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5" windowWidth="18075" windowHeight="9975"/>
  </bookViews>
  <sheets>
    <sheet name="REDACTED VERSION" sheetId="9" r:id="rId1"/>
    <sheet name="BR 24 Power Cost Recon" sheetId="1" r:id="rId2"/>
    <sheet name="BR 24 Power Costs 4.25.12" sheetId="4" r:id="rId3"/>
    <sheet name="11GRC BR 24 vs Rebuttal (R)" sheetId="5" r:id="rId4"/>
    <sheet name="Not in Models" sheetId="6" r:id="rId5"/>
    <sheet name="Production O&amp;M" sheetId="8" r:id="rId6"/>
    <sheet name="Prices (R)" sheetId="7" r:id="rId7"/>
  </sheets>
  <externalReferences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AccessDatabase" hidden="1">"I:\COMTREL\FINICLE\TradeSummary.mdb"</definedName>
    <definedName name="AFUDC">[1]Assumptions!$C$81</definedName>
    <definedName name="AprNCF">[1]Assumptions!$C$38</definedName>
    <definedName name="AugNCF">[1]Assumptions!$C$42</definedName>
    <definedName name="b" hidden="1">{#N/A,#N/A,FALSE,"Coversheet";#N/A,#N/A,FALSE,"QA"}</definedName>
    <definedName name="Book20Yr">[1]Assumptions!$C$190</definedName>
    <definedName name="Book25Yr">[1]Assumptions!$C$191</definedName>
    <definedName name="Book45Yr">[1]Assumptions!$C$192</definedName>
    <definedName name="BOPCosts">'[2]Assumptions Project XYZ'!$C$5</definedName>
    <definedName name="BOPSalesTxProp">[1]Assumptions!$C$60</definedName>
    <definedName name="BPAIntRate">[1]Assumptions!$C$216</definedName>
    <definedName name="COD">[1]Assumptions!$C$9</definedName>
    <definedName name="ConsFinRate">[1]Assumptions!$C$214</definedName>
    <definedName name="ConStDate">[1]Assumptions!$C$8</definedName>
    <definedName name="ContingRate">[1]Assumptions!$C$55</definedName>
    <definedName name="ContingStart">[1]Assumptions!$C$56</definedName>
    <definedName name="CurtCap">[1]Assumptions!$C$136</definedName>
    <definedName name="CurtDate">[1]Assumptions!$C$138</definedName>
    <definedName name="CurtHrs">[1]Assumptions!$C$137</definedName>
    <definedName name="DaysPerLeapQtr">[1]Assumptions!$C$14</definedName>
    <definedName name="DaysPerYr">[1]Assumptions!$C$15</definedName>
    <definedName name="DecNCF">[1]Assumptions!$C$46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1" hidden="1">{#N/A,#N/A,FALSE,"Coversheet";#N/A,#N/A,FALSE,"QA"}</definedName>
    <definedName name="DevStDate">[1]Assumptions!$C$7</definedName>
    <definedName name="FebNCF">[1]Assumptions!$C$36</definedName>
    <definedName name="FedTaxRate">[1]Assumptions!$C$210</definedName>
    <definedName name="FixedPTPRate">[1]Assumptions!$C$163</definedName>
    <definedName name="FixedTranEsc">[1]Assumptions!$C$164</definedName>
    <definedName name="FixedTranRate">[1]Assumptions!$C$162</definedName>
    <definedName name="GrantDeductability">[1]Assumptions!$C$205</definedName>
    <definedName name="HrsPerDay">[1]Assumptions!$C$13</definedName>
    <definedName name="InfraCost">[1]Assumptions!$C$77</definedName>
    <definedName name="InsBasis">[1]Assumptions!$C$167</definedName>
    <definedName name="InsEsc">[1]Assumptions!$C$169</definedName>
    <definedName name="InsRate">[1]Assumptions!$C$168</definedName>
    <definedName name="InterconnectCost">[1]Assumptions!$C$72</definedName>
    <definedName name="ITCAmortTerm">[1]Assumptions!$C$201</definedName>
    <definedName name="ITCBasis">[1]Assumptions!$C$198</definedName>
    <definedName name="ITCBasisFact">[1]Assumptions!$C$199</definedName>
    <definedName name="ITCDeductability">[1]Assumptions!$C$202</definedName>
    <definedName name="ITCGrantAmortTerm">[1]Assumptions!$C$204</definedName>
    <definedName name="ITCGrantRate">[1]Assumptions!$C$203</definedName>
    <definedName name="ITCRate">[1]Assumptions!$C$200</definedName>
    <definedName name="JanNCF">[1]Assumptions!$C$35</definedName>
    <definedName name="JulNCF">[1]Assumptions!$C$41</definedName>
    <definedName name="JunNCF">[1]Assumptions!$C$40</definedName>
    <definedName name="Land">'[2]Assumptions Project XYZ'!$C$3</definedName>
    <definedName name="LandEsc">[1]Assumptions!$C$171</definedName>
    <definedName name="LandPurch">[1]Assumptions!$C$70</definedName>
    <definedName name="LandRate">[1]Assumptions!$C$170</definedName>
    <definedName name="MACRS10Yr">[1]Assumptions!$C$184</definedName>
    <definedName name="MACRS15Yr">[1]Assumptions!$C$185</definedName>
    <definedName name="MACRS20Yr">[1]Assumptions!$C$186</definedName>
    <definedName name="MACRS3Yr">[1]Assumptions!$C$181</definedName>
    <definedName name="MACRS5Yr">[1]Assumptions!$C$182</definedName>
    <definedName name="MACRS7Yr">[1]Assumptions!$C$183</definedName>
    <definedName name="MACRSConv">[1]Assumptions!$C$180</definedName>
    <definedName name="MarNCF">[1]Assumptions!$C$37</definedName>
    <definedName name="MayNCF">[1]Assumptions!$C$39</definedName>
    <definedName name="MosPerQtr">[1]Assumptions!$C$16</definedName>
    <definedName name="MosPerYr">[1]Assumptions!$C$17</definedName>
    <definedName name="No_Turbines">'[3]General Inputs'!$E$11</definedName>
    <definedName name="NovNCF">[1]Assumptions!$C$45</definedName>
    <definedName name="OctNCF">[1]Assumptions!$C$44</definedName>
    <definedName name="OMEsc">[1]Assumptions!$C$148</definedName>
    <definedName name="OMRate">[1]Assumptions!$C$147</definedName>
    <definedName name="PerPropTaxBasis">[1]Assumptions!$C$175</definedName>
    <definedName name="PerPropTaxDiscRate">[1]Assumptions!$C$172</definedName>
    <definedName name="PerPropTaxLevyRate">[1]Assumptions!$C$173</definedName>
    <definedName name="PerPropTaxRatio">[1]Assumptions!$C$174</definedName>
    <definedName name="PrepaidTran">[1]Assumptions!$C$73</definedName>
    <definedName name="_xlnm.Print_Area" localSheetId="3">'11GRC BR 24 vs Rebuttal (R)'!$A$1:$S$98</definedName>
    <definedName name="_xlnm.Print_Area" localSheetId="1">'BR 24 Power Cost Recon'!$B$6:$L$45</definedName>
    <definedName name="_xlnm.Print_Area" localSheetId="2">'BR 24 Power Costs 4.25.12'!$B$4:$R$60</definedName>
    <definedName name="_xlnm.Print_Area" localSheetId="4">'Not in Models'!$A$1:$R$43</definedName>
    <definedName name="_xlnm.Print_Area" localSheetId="5">'Production O&amp;M'!$A$1:$H$38</definedName>
    <definedName name="Project">'[2]Assumptions Project XYZ'!$A$1</definedName>
    <definedName name="ProjectCost">[1]Assumptions!$C$82</definedName>
    <definedName name="ProjOpYrs">[1]Assumptions!$C$10</definedName>
    <definedName name="PropTaxEsc">[1]Assumptions!$C$177</definedName>
    <definedName name="PropTaxRate">[1]Assumptions!$C$176</definedName>
    <definedName name="PSEAdminEsc">[1]Assumptions!$C$156</definedName>
    <definedName name="PSEAdminRate">[1]Assumptions!$C$155</definedName>
    <definedName name="PSEEnviroEsc">[1]Assumptions!$C$158</definedName>
    <definedName name="PSEEnviroRate">[1]Assumptions!$C$157</definedName>
    <definedName name="PSEMaintEsc">[1]Assumptions!$C$152</definedName>
    <definedName name="PSEMaintRate">[1]Assumptions!$C$151</definedName>
    <definedName name="PSEOpEsc">[1]Assumptions!$C$150</definedName>
    <definedName name="PSEOpRate">[1]Assumptions!$C$149</definedName>
    <definedName name="PSETranEsc">[1]Assumptions!$C$154</definedName>
    <definedName name="PSETranRate">[1]Assumptions!$C$153</definedName>
    <definedName name="PTCRate">[1]Assumptions!$C$196</definedName>
    <definedName name="PTCTerm">[1]Assumptions!$C$197</definedName>
    <definedName name="QtrsPerYr">[1]Assumptions!$C$18</definedName>
    <definedName name="RecEsc">[1]Assumptions!$C$143</definedName>
    <definedName name="RECMult">[1]Assumptions!$C$141</definedName>
    <definedName name="RecRate">[1]Assumptions!$C$142</definedName>
    <definedName name="RECTerminateYr">[1]Assumptions!$C$144</definedName>
    <definedName name="SalesTaxDate1">[1]Assumptions!$C$62</definedName>
    <definedName name="SalesTaxDate2">[1]Assumptions!$C$64</definedName>
    <definedName name="SalesTaxDate3">[1]Assumptions!$C$66</definedName>
    <definedName name="SalesTaxRate">[1]Assumptions!$C$59</definedName>
    <definedName name="SalesTaxRate1">[1]Assumptions!$C$61</definedName>
    <definedName name="SalesTaxRate2">[1]Assumptions!$C$63</definedName>
    <definedName name="SalesTaxRate3">[1]Assumptions!$C$65</definedName>
    <definedName name="SepNCF">[1]Assumptions!$C$43</definedName>
    <definedName name="SponsorPretxWtgdWACC">[1]Assumptions!$C$215</definedName>
    <definedName name="SponsorWACC">[1]Assumptions!$C$213</definedName>
    <definedName name="StartupEsc">[1]Assumptions!$C$160</definedName>
    <definedName name="StartupRate">[1]Assumptions!$C$159</definedName>
    <definedName name="StartupTerm">[1]Assumptions!$C$161</definedName>
    <definedName name="TaxDepBasis">[1]Assumptions!$C$187</definedName>
    <definedName name="TurbineCosts">'[2]Assumptions Project XYZ'!$C$4</definedName>
    <definedName name="TurbNameplate">[1]Assumptions!$C$51</definedName>
    <definedName name="TurbQuant">[1]Assumptions!$C$50</definedName>
    <definedName name="VarTranEsc">[1]Assumptions!$C$166</definedName>
    <definedName name="VarTranRate">[1]Assumptions!$C$165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</definedNames>
  <calcPr calcId="145621"/>
</workbook>
</file>

<file path=xl/calcChain.xml><?xml version="1.0" encoding="utf-8"?>
<calcChain xmlns="http://schemas.openxmlformats.org/spreadsheetml/2006/main">
  <c r="B36" i="8" l="1"/>
  <c r="B33" i="8"/>
  <c r="M32" i="8"/>
  <c r="B32" i="8"/>
  <c r="E28" i="8"/>
  <c r="E27" i="8"/>
  <c r="E26" i="8"/>
  <c r="D35" i="8"/>
  <c r="E25" i="8"/>
  <c r="B25" i="8"/>
  <c r="B35" i="8" s="1"/>
  <c r="D36" i="8"/>
  <c r="C35" i="8"/>
  <c r="E23" i="8"/>
  <c r="E22" i="8"/>
  <c r="E21" i="8"/>
  <c r="E20" i="8"/>
  <c r="E19" i="8"/>
  <c r="E18" i="8"/>
  <c r="E17" i="8"/>
  <c r="E16" i="8"/>
  <c r="E15" i="8"/>
  <c r="E14" i="8"/>
  <c r="E13" i="8"/>
  <c r="E12" i="8"/>
  <c r="B12" i="8"/>
  <c r="E11" i="8"/>
  <c r="E10" i="8"/>
  <c r="D34" i="8"/>
  <c r="E9" i="8"/>
  <c r="B9" i="8"/>
  <c r="B34" i="8" s="1"/>
  <c r="D33" i="8"/>
  <c r="C34" i="8"/>
  <c r="C33" i="8"/>
  <c r="E6" i="8"/>
  <c r="E5" i="8"/>
  <c r="D32" i="8"/>
  <c r="C32" i="8"/>
  <c r="D37" i="8" l="1"/>
  <c r="G5" i="8"/>
  <c r="G6" i="8"/>
  <c r="G9" i="8"/>
  <c r="E34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E35" i="8"/>
  <c r="G25" i="8"/>
  <c r="G26" i="8"/>
  <c r="G27" i="8"/>
  <c r="B37" i="8"/>
  <c r="G23" i="8"/>
  <c r="G28" i="8"/>
  <c r="E4" i="8"/>
  <c r="E7" i="8"/>
  <c r="E8" i="8"/>
  <c r="B29" i="8"/>
  <c r="D29" i="8"/>
  <c r="C36" i="8"/>
  <c r="C37" i="8" s="1"/>
  <c r="E24" i="8"/>
  <c r="C29" i="8"/>
  <c r="G35" i="8" l="1"/>
  <c r="B30" i="8"/>
  <c r="E33" i="8"/>
  <c r="G8" i="8"/>
  <c r="G33" i="8" s="1"/>
  <c r="E32" i="8"/>
  <c r="E29" i="8"/>
  <c r="G4" i="8"/>
  <c r="E36" i="8"/>
  <c r="G24" i="8"/>
  <c r="G36" i="8" s="1"/>
  <c r="G7" i="8"/>
  <c r="G34" i="8"/>
  <c r="E37" i="8" l="1"/>
  <c r="G32" i="8"/>
  <c r="G37" i="8" s="1"/>
  <c r="G29" i="8"/>
  <c r="O42" i="6" l="1"/>
  <c r="N42" i="6"/>
  <c r="M42" i="6"/>
  <c r="L42" i="6"/>
  <c r="K42" i="6"/>
  <c r="J42" i="6"/>
  <c r="I42" i="6"/>
  <c r="H42" i="6"/>
  <c r="G42" i="6"/>
  <c r="F42" i="6"/>
  <c r="E42" i="6"/>
  <c r="D42" i="6"/>
  <c r="P34" i="6"/>
  <c r="R33" i="6"/>
  <c r="R32" i="6"/>
  <c r="P31" i="6"/>
  <c r="P30" i="6"/>
  <c r="P29" i="6"/>
  <c r="P28" i="6"/>
  <c r="P27" i="6"/>
  <c r="P26" i="6"/>
  <c r="P25" i="6"/>
  <c r="P24" i="6"/>
  <c r="O40" i="6"/>
  <c r="N40" i="6"/>
  <c r="M40" i="6"/>
  <c r="L40" i="6"/>
  <c r="K40" i="6"/>
  <c r="J40" i="6"/>
  <c r="I40" i="6"/>
  <c r="H40" i="6"/>
  <c r="G40" i="6"/>
  <c r="F40" i="6"/>
  <c r="E40" i="6"/>
  <c r="D40" i="6"/>
  <c r="P22" i="6"/>
  <c r="P42" i="6" s="1"/>
  <c r="P19" i="6"/>
  <c r="P17" i="6"/>
  <c r="P16" i="6"/>
  <c r="P15" i="6"/>
  <c r="O41" i="6"/>
  <c r="N41" i="6"/>
  <c r="M41" i="6"/>
  <c r="L41" i="6"/>
  <c r="K41" i="6"/>
  <c r="J41" i="6"/>
  <c r="I41" i="6"/>
  <c r="H41" i="6"/>
  <c r="G41" i="6"/>
  <c r="F41" i="6"/>
  <c r="E41" i="6"/>
  <c r="D41" i="6"/>
  <c r="O39" i="6"/>
  <c r="P12" i="6"/>
  <c r="P11" i="6"/>
  <c r="O38" i="6"/>
  <c r="N38" i="6"/>
  <c r="M38" i="6"/>
  <c r="L38" i="6"/>
  <c r="K38" i="6"/>
  <c r="J38" i="6"/>
  <c r="I38" i="6"/>
  <c r="H38" i="6"/>
  <c r="G38" i="6"/>
  <c r="F38" i="6"/>
  <c r="E38" i="6"/>
  <c r="D38" i="6"/>
  <c r="P9" i="6"/>
  <c r="P8" i="6"/>
  <c r="P7" i="6"/>
  <c r="P6" i="6"/>
  <c r="O37" i="6"/>
  <c r="O43" i="6" s="1"/>
  <c r="N37" i="6"/>
  <c r="L37" i="6"/>
  <c r="J37" i="6"/>
  <c r="H37" i="6"/>
  <c r="F37" i="6"/>
  <c r="D37" i="6"/>
  <c r="N3" i="6"/>
  <c r="M3" i="6"/>
  <c r="M2" i="6" s="1"/>
  <c r="L3" i="6"/>
  <c r="K3" i="6"/>
  <c r="K2" i="6" s="1"/>
  <c r="J3" i="6"/>
  <c r="J2" i="6" s="1"/>
  <c r="I3" i="6"/>
  <c r="I2" i="6" s="1"/>
  <c r="H3" i="6"/>
  <c r="G3" i="6"/>
  <c r="G2" i="6" s="1"/>
  <c r="F3" i="6"/>
  <c r="E3" i="6"/>
  <c r="E2" i="6" s="1"/>
  <c r="D3" i="6"/>
  <c r="O2" i="6"/>
  <c r="N2" i="6"/>
  <c r="L2" i="6"/>
  <c r="H2" i="6"/>
  <c r="F2" i="6"/>
  <c r="D2" i="6"/>
  <c r="P2" i="6" l="1"/>
  <c r="R22" i="6"/>
  <c r="R24" i="6"/>
  <c r="R25" i="6"/>
  <c r="R26" i="6"/>
  <c r="R27" i="6"/>
  <c r="R29" i="6"/>
  <c r="R30" i="6"/>
  <c r="R31" i="6"/>
  <c r="R6" i="6"/>
  <c r="R7" i="6"/>
  <c r="R8" i="6"/>
  <c r="R11" i="6"/>
  <c r="R15" i="6"/>
  <c r="R16" i="6"/>
  <c r="R17" i="6"/>
  <c r="R19" i="6"/>
  <c r="R42" i="6"/>
  <c r="I39" i="6"/>
  <c r="M39" i="6"/>
  <c r="R9" i="6"/>
  <c r="P10" i="6"/>
  <c r="R12" i="6"/>
  <c r="P13" i="6"/>
  <c r="P14" i="6"/>
  <c r="F39" i="6"/>
  <c r="F43" i="6" s="1"/>
  <c r="H39" i="6"/>
  <c r="H43" i="6" s="1"/>
  <c r="J39" i="6"/>
  <c r="J43" i="6" s="1"/>
  <c r="L39" i="6"/>
  <c r="L43" i="6" s="1"/>
  <c r="N39" i="6"/>
  <c r="N43" i="6" s="1"/>
  <c r="P20" i="6"/>
  <c r="E37" i="6"/>
  <c r="G37" i="6"/>
  <c r="I37" i="6"/>
  <c r="I43" i="6" s="1"/>
  <c r="K37" i="6"/>
  <c r="M37" i="6"/>
  <c r="M43" i="6" s="1"/>
  <c r="R28" i="6"/>
  <c r="R34" i="6"/>
  <c r="E35" i="6"/>
  <c r="I35" i="6"/>
  <c r="M35" i="6"/>
  <c r="O35" i="6"/>
  <c r="P5" i="6"/>
  <c r="E39" i="6"/>
  <c r="G39" i="6"/>
  <c r="K39" i="6"/>
  <c r="P23" i="6"/>
  <c r="D35" i="6"/>
  <c r="H35" i="6"/>
  <c r="L35" i="6"/>
  <c r="E43" i="6" l="1"/>
  <c r="R20" i="6"/>
  <c r="K43" i="6"/>
  <c r="G43" i="6"/>
  <c r="R5" i="6"/>
  <c r="R13" i="6"/>
  <c r="N35" i="6"/>
  <c r="J35" i="6"/>
  <c r="F35" i="6"/>
  <c r="K35" i="6"/>
  <c r="G35" i="6"/>
  <c r="P18" i="6"/>
  <c r="P39" i="6" s="1"/>
  <c r="P21" i="6"/>
  <c r="P40" i="6"/>
  <c r="R23" i="6"/>
  <c r="P41" i="6"/>
  <c r="R14" i="6"/>
  <c r="P38" i="6"/>
  <c r="R10" i="6"/>
  <c r="D39" i="6"/>
  <c r="D43" i="6" s="1"/>
  <c r="R38" i="6" l="1"/>
  <c r="R40" i="6"/>
  <c r="R21" i="6"/>
  <c r="R18" i="6"/>
  <c r="P37" i="6"/>
  <c r="R41" i="6"/>
  <c r="R39" i="6"/>
  <c r="P35" i="6"/>
  <c r="R35" i="6" l="1"/>
  <c r="P43" i="6"/>
  <c r="R37" i="6"/>
  <c r="R43" i="6" s="1"/>
</calcChain>
</file>

<file path=xl/sharedStrings.xml><?xml version="1.0" encoding="utf-8"?>
<sst xmlns="http://schemas.openxmlformats.org/spreadsheetml/2006/main" count="702" uniqueCount="283">
  <si>
    <t>PUGET SOUND ENERGY, INC.</t>
  </si>
  <si>
    <t xml:space="preserve"> </t>
  </si>
  <si>
    <t>2011 GRC Power Costs Projections - AURORA + Not in Models</t>
  </si>
  <si>
    <t>Rate Year May 2012 through April 2013</t>
  </si>
  <si>
    <t>(dollars are in thousands)</t>
  </si>
  <si>
    <t>3-mo Gas Prices at &amp; average</t>
  </si>
  <si>
    <t>AURORA</t>
  </si>
  <si>
    <t>NIM</t>
  </si>
  <si>
    <t>Total Power Costs</t>
  </si>
  <si>
    <t>Other</t>
  </si>
  <si>
    <t>Prod'n O&amp;M</t>
  </si>
  <si>
    <t>Total</t>
  </si>
  <si>
    <t>MWh</t>
  </si>
  <si>
    <t>ck s/b zero</t>
  </si>
  <si>
    <t>Updates for:</t>
  </si>
  <si>
    <t>Gas MTM Update</t>
  </si>
  <si>
    <t>Peak Planning</t>
  </si>
  <si>
    <t>Total Updates</t>
  </si>
  <si>
    <t>Rebuttal Power Costs</t>
  </si>
  <si>
    <t>12.08.11 = $4.07</t>
  </si>
  <si>
    <t>Gas Price Update to 4.25.12</t>
  </si>
  <si>
    <t>ST Hedges at 4.25.12</t>
  </si>
  <si>
    <t>Reduce Min Up Times for Sumas, Goldendale &amp; Mint Farm</t>
  </si>
  <si>
    <t>Physical Power Index Hedges + Other</t>
  </si>
  <si>
    <t>Transmission - cost updates due to power prices</t>
  </si>
  <si>
    <t>Douglas Settlement update due to Power Prices</t>
  </si>
  <si>
    <t>Colstrip Dedication Fee Amortization Term Increased</t>
  </si>
  <si>
    <t>Remove non-rate year Major Maintenance Amort.</t>
  </si>
  <si>
    <t>4.25.12 = $2.90</t>
  </si>
  <si>
    <t>Transmission Reassignments</t>
  </si>
  <si>
    <t>Sumas 3 mo. Avg Gas Prices April 25, 2012</t>
  </si>
  <si>
    <t>11GRC</t>
  </si>
  <si>
    <t>Sumas Marks for Rate Year</t>
  </si>
  <si>
    <t>09GRC</t>
  </si>
  <si>
    <t>As Filed</t>
  </si>
  <si>
    <t>Suppl</t>
  </si>
  <si>
    <t>Rebuttal</t>
  </si>
  <si>
    <t>BR 24</t>
  </si>
  <si>
    <t>Rate Year Begins</t>
  </si>
  <si>
    <t>Apr10</t>
  </si>
  <si>
    <t>May12</t>
  </si>
  <si>
    <t>Price Date</t>
  </si>
  <si>
    <t>12.8.11</t>
  </si>
  <si>
    <t>4.25.11</t>
  </si>
  <si>
    <t>3 Mo. Avg</t>
  </si>
  <si>
    <t>Change from 09GRC</t>
  </si>
  <si>
    <t>Change from 11GRC As Filed</t>
  </si>
  <si>
    <t>Change from 11GRC Suppl</t>
  </si>
  <si>
    <t>Change from 11GRC Rebuttal</t>
  </si>
  <si>
    <t>Point Frcst @ price date</t>
  </si>
  <si>
    <t>Pipeline Escalation Removed-Cascade, NWP &amp; Westcoast</t>
  </si>
  <si>
    <t>FERC</t>
  </si>
  <si>
    <t>Lower Snake River</t>
  </si>
  <si>
    <r>
      <t xml:space="preserve">Gas Price date: </t>
    </r>
    <r>
      <rPr>
        <b/>
        <sz val="14"/>
        <color indexed="10"/>
        <rFont val="Arial"/>
        <family val="2"/>
      </rPr>
      <t>4.25.12</t>
    </r>
  </si>
  <si>
    <t>Rebuttal: Prices 12.08.11</t>
  </si>
  <si>
    <t>2011 GRC</t>
  </si>
  <si>
    <t>Change</t>
  </si>
  <si>
    <t>Coal Fuel</t>
  </si>
  <si>
    <t>Natural Gas Fuel</t>
  </si>
  <si>
    <t>Purchase &amp; Interchange</t>
  </si>
  <si>
    <t>Other Power Supply</t>
  </si>
  <si>
    <t>Wheeling</t>
  </si>
  <si>
    <t>Secondary Sales</t>
  </si>
  <si>
    <t>Non-Core Gas</t>
  </si>
  <si>
    <t>Production O&amp;M</t>
  </si>
  <si>
    <t>Colstrip 500 KV Expense</t>
  </si>
  <si>
    <t>Regulatory Disallowance</t>
  </si>
  <si>
    <t>Costs for Revenue Requirement</t>
  </si>
  <si>
    <t>Load in MWh</t>
  </si>
  <si>
    <t>Delivered Load</t>
  </si>
  <si>
    <t>2011 GRC Rebuttal - 1.17.12 with 12.8.11 gas prices</t>
  </si>
  <si>
    <t>Update</t>
  </si>
  <si>
    <t>2011 GRC Bench Request 24</t>
  </si>
  <si>
    <t>PUGET SOUND ENERGY</t>
  </si>
  <si>
    <t>2011 GRC Power Costs Comparison</t>
  </si>
  <si>
    <t>(dollars in thousands)</t>
  </si>
  <si>
    <t>2011 GRC (May12-Apr13)</t>
  </si>
  <si>
    <t>Increase / (Decrease) Costs</t>
  </si>
  <si>
    <t xml:space="preserve">11GRC  </t>
  </si>
  <si>
    <t>Bench Request 24</t>
  </si>
  <si>
    <t>Incr/(Decr)</t>
  </si>
  <si>
    <t>A/C</t>
  </si>
  <si>
    <t>Contract/Resource</t>
  </si>
  <si>
    <t>MWH</t>
  </si>
  <si>
    <t>Electron</t>
  </si>
  <si>
    <t>Lower Baker</t>
  </si>
  <si>
    <t>Upper Baker</t>
  </si>
  <si>
    <t>Snoqualmie Falls</t>
  </si>
  <si>
    <t>Mid-C Canadian EA</t>
  </si>
  <si>
    <t>Mid-C Rock Island</t>
  </si>
  <si>
    <t>Mid-C Rocky Reach</t>
  </si>
  <si>
    <t>Mid-C Priest Rapids Project</t>
  </si>
  <si>
    <t>Mid-C Douglas Wells</t>
  </si>
  <si>
    <t>Colstrip 1&amp;2</t>
  </si>
  <si>
    <t>Colstrip 3&amp;4</t>
  </si>
  <si>
    <t>Northwestern Energy</t>
  </si>
  <si>
    <t>Goldendale</t>
  </si>
  <si>
    <t>Mint Farm</t>
  </si>
  <si>
    <t>Sumas</t>
  </si>
  <si>
    <t>Freddy1</t>
  </si>
  <si>
    <t>Encogen</t>
  </si>
  <si>
    <t>Fredonia 1&amp;2</t>
  </si>
  <si>
    <t>Fredonia 3&amp;4</t>
  </si>
  <si>
    <t>Frederickson 1&amp;2</t>
  </si>
  <si>
    <t>Whitehorn 2&amp;3</t>
  </si>
  <si>
    <t>KlamathPeaker</t>
  </si>
  <si>
    <t>2011 GRC 9.1.11 Update</t>
  </si>
  <si>
    <t>QF March Point 2</t>
  </si>
  <si>
    <t>QF Tenaska</t>
  </si>
  <si>
    <t>Tenaska Excess Energy</t>
  </si>
  <si>
    <t>Hopkins Ridge</t>
  </si>
  <si>
    <t>Wild Horse</t>
  </si>
  <si>
    <t>Wild Horse Expansion</t>
  </si>
  <si>
    <t>LSR1</t>
  </si>
  <si>
    <t>Klondike Wind PPA</t>
  </si>
  <si>
    <t>Baker Replacement</t>
  </si>
  <si>
    <t>Barclays PPA</t>
  </si>
  <si>
    <t>Credit Suisse</t>
  </si>
  <si>
    <t>PG&amp;E Exchange</t>
  </si>
  <si>
    <t>Point Roberts BC Hydro</t>
  </si>
  <si>
    <t>Powerex OnPeak PPA</t>
  </si>
  <si>
    <t>PR Displacement Product</t>
  </si>
  <si>
    <t>QF Koma Kulshan</t>
  </si>
  <si>
    <t>QF Nooksack</t>
  </si>
  <si>
    <t>QF Spokane MSW</t>
  </si>
  <si>
    <t>QF Sygitowicz</t>
  </si>
  <si>
    <t>QF Twin Falls</t>
  </si>
  <si>
    <t>QF Weeks Falls</t>
  </si>
  <si>
    <t>JP Morgan</t>
  </si>
  <si>
    <t>Shell Energy PPA</t>
  </si>
  <si>
    <t>TransAlta Exchange</t>
  </si>
  <si>
    <t>Wasco Hydro</t>
  </si>
  <si>
    <t>WNP-3 Exchange BPA Firm</t>
  </si>
  <si>
    <t>WNP-3 Return</t>
  </si>
  <si>
    <t>Qualco Dairy Digester</t>
  </si>
  <si>
    <t>Sch91Contracts</t>
  </si>
  <si>
    <t>Market Sale PSE's</t>
  </si>
  <si>
    <t>Market Purchase PSE's</t>
  </si>
  <si>
    <t>Market Purchase</t>
  </si>
  <si>
    <t>Market Sale</t>
  </si>
  <si>
    <t xml:space="preserve">Snohomish </t>
  </si>
  <si>
    <t>BEP Amortization</t>
  </si>
  <si>
    <t>Douglas Settlement Pymt</t>
  </si>
  <si>
    <t xml:space="preserve">Other Power Costs </t>
  </si>
  <si>
    <t>Transmission</t>
  </si>
  <si>
    <t>Chelan  Amort</t>
  </si>
  <si>
    <t>MTM &amp; Sales of Excess Gas</t>
  </si>
  <si>
    <t>Other(gas amort, oil &amp; acctg)</t>
  </si>
  <si>
    <t xml:space="preserve">BPA Losses Refund </t>
  </si>
  <si>
    <t xml:space="preserve">Cal ISO Write-off </t>
  </si>
  <si>
    <t>WHE Deferral</t>
  </si>
  <si>
    <t>Mint Farm Deferral</t>
  </si>
  <si>
    <t>Wind Integration Costs</t>
  </si>
  <si>
    <t>Gas Transportation</t>
  </si>
  <si>
    <t xml:space="preserve">Coal </t>
  </si>
  <si>
    <t>Natural Gas</t>
  </si>
  <si>
    <t>Purchased Power</t>
  </si>
  <si>
    <t>555W</t>
  </si>
  <si>
    <t>Wind</t>
  </si>
  <si>
    <t>555H</t>
  </si>
  <si>
    <t>Hydro</t>
  </si>
  <si>
    <t>Other Power Costs</t>
  </si>
  <si>
    <t>555MP</t>
  </si>
  <si>
    <t>Market Purchases</t>
  </si>
  <si>
    <t>Colstrip 500KV</t>
  </si>
  <si>
    <t>(March P only)</t>
  </si>
  <si>
    <t>Regulatory Disallowances</t>
  </si>
  <si>
    <t>Average $ per MWh</t>
  </si>
  <si>
    <t>2011 GRC Not In Models</t>
  </si>
  <si>
    <t>Costs in Thousands</t>
  </si>
  <si>
    <t>Diff</t>
  </si>
  <si>
    <t>TY = 2010</t>
  </si>
  <si>
    <t>RY = May 2012 - April 2013</t>
  </si>
  <si>
    <t>Name</t>
  </si>
  <si>
    <t>Colstrip 1&amp;2 Fuel Related (Mercury/Lime costs=fuel)</t>
  </si>
  <si>
    <t>Colstrip 3&amp;4 Fuel Related (Mercury/Lime costs=fuel)</t>
  </si>
  <si>
    <t>Colstrip 1&amp;2 Fixed Costs</t>
  </si>
  <si>
    <t>Colstrip 3&amp;4 Fixed Costs</t>
  </si>
  <si>
    <t>Northwestern Capacity Expires 12.31.10</t>
  </si>
  <si>
    <t>MTM on Gas Hedges, Storage &amp; Purchases</t>
  </si>
  <si>
    <t>Fixed Transport Gas Supply</t>
  </si>
  <si>
    <t>Hopkins Mitigation Credit Amort Ended 12.31.10</t>
  </si>
  <si>
    <t>Mid-C  Chelan (Rocky Reach and Rock Island)</t>
  </si>
  <si>
    <t>Mid-C Chelan (Rocky Reach/Rock Island) Transmission</t>
  </si>
  <si>
    <t>Mid-C Grant Priest Rapids Project</t>
  </si>
  <si>
    <t>Douglas Settlement</t>
  </si>
  <si>
    <t>BEP Amort</t>
  </si>
  <si>
    <t>Chelan $89M Prepayment Amort Nov 2011 - Oct 2031</t>
  </si>
  <si>
    <t>Colstrip 1&amp;2 Prepayment Amort Jan 2011 - Dec 2019</t>
  </si>
  <si>
    <t>QF Tenaska Gas Rev (non-core gas)</t>
  </si>
  <si>
    <t>Peaking Capacity &amp; Transmission</t>
  </si>
  <si>
    <t>Wind Integration</t>
  </si>
  <si>
    <t xml:space="preserve">Transmission  </t>
  </si>
  <si>
    <t>Distillate Fuel Testing Incremental Costs</t>
  </si>
  <si>
    <t>Regional Load Reduct'n (09GRC only adj.)</t>
  </si>
  <si>
    <t>Klamath PPA (Capacity, Bonus, VOM, FOM)</t>
  </si>
  <si>
    <t>(Discount)/Premium-Power Index Deals</t>
  </si>
  <si>
    <t>TOTAL of Forecast Items Not in AURORA</t>
  </si>
  <si>
    <t>Other Revenues</t>
  </si>
  <si>
    <t>Total Rate Year Not In Modesl</t>
  </si>
  <si>
    <t>Puget Sound Energy</t>
  </si>
  <si>
    <t>2011 GRC Gas &amp; Power Price Comparisons</t>
  </si>
  <si>
    <r>
      <t xml:space="preserve">2011 GRC Power and Gas Prices - </t>
    </r>
    <r>
      <rPr>
        <b/>
        <u/>
        <sz val="12"/>
        <color rgb="FFFF0000"/>
        <rFont val="Arial"/>
        <family val="2"/>
      </rPr>
      <t>BR 24</t>
    </r>
  </si>
  <si>
    <t>Rate Year = May 12- April 13</t>
  </si>
  <si>
    <t>4.25.12</t>
  </si>
  <si>
    <t>RY Avg</t>
  </si>
  <si>
    <t>check</t>
  </si>
  <si>
    <t>Rockies</t>
  </si>
  <si>
    <t>AECO</t>
  </si>
  <si>
    <t>MidC Onpeak</t>
  </si>
  <si>
    <t>MidC Offpeak</t>
  </si>
  <si>
    <t>MidC Flat</t>
  </si>
  <si>
    <t>HR=MidC On/Sumas</t>
  </si>
  <si>
    <t>HR=MidC Off/Sumas</t>
  </si>
  <si>
    <t>HR=MidC Flat/Sumas</t>
  </si>
  <si>
    <t>Gas Prices:</t>
  </si>
  <si>
    <t>3 Month Average ending 4.25.12</t>
  </si>
  <si>
    <t>Power Prices:</t>
  </si>
  <si>
    <t xml:space="preserve">Output of 4.25.12 priced AURORA run </t>
  </si>
  <si>
    <t>AECO vs Sumas</t>
  </si>
  <si>
    <r>
      <t xml:space="preserve">2011 GRC Power and Gas Prices - </t>
    </r>
    <r>
      <rPr>
        <b/>
        <u/>
        <sz val="12"/>
        <color rgb="FFFF0000"/>
        <rFont val="Arial"/>
        <family val="2"/>
      </rPr>
      <t>Rebuttal</t>
    </r>
  </si>
  <si>
    <t>3 Month Average ending 12.08.11</t>
  </si>
  <si>
    <t xml:space="preserve">Output of 12.08.11 priced AURORA run </t>
  </si>
  <si>
    <t>Difference:  2011GRC BR 24 vs 2011GRC Rebuttal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</si>
  <si>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</si>
  <si>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</si>
  <si>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</si>
  <si>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</si>
  <si>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</si>
  <si>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</si>
  <si>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</si>
  <si>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</si>
  <si>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</si>
  <si>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</si>
  <si>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</si>
  <si>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</si>
  <si>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% Change in HR</t>
  </si>
  <si>
    <t>2011 GRC --  Production O&amp;M Summary</t>
  </si>
  <si>
    <t xml:space="preserve">Change </t>
  </si>
  <si>
    <t>Resources</t>
  </si>
  <si>
    <t>2009 GRC     4/10-3/11</t>
  </si>
  <si>
    <t>Test Year:         1/1/10-12/31/10</t>
  </si>
  <si>
    <t>Adjustments</t>
  </si>
  <si>
    <t>2011 GRC     MAY12-APR13</t>
  </si>
  <si>
    <t>BR 24 vs Rebuttal</t>
  </si>
  <si>
    <t>Adjustment Description</t>
  </si>
  <si>
    <t>Colstrip 1/2</t>
  </si>
  <si>
    <t>Replace test year with WECo's and PPL's rate year budget</t>
  </si>
  <si>
    <t>Colstrip 3/4</t>
  </si>
  <si>
    <t>Colstrip Settlement</t>
  </si>
  <si>
    <t>Test Year Settlements = normal O&amp;M not included in 3rd party budgets.  Adjusted for credits already in rates.</t>
  </si>
  <si>
    <t>N/A - Rate Year = Test Year .  Note TY includes $0.4M non-contract major maintenance expense.</t>
  </si>
  <si>
    <t xml:space="preserve">N/A - Rate Year = Test Year </t>
  </si>
  <si>
    <t>Baker Licensing</t>
  </si>
  <si>
    <t>Proform in Rate Year Licensing Costs</t>
  </si>
  <si>
    <t>Snoqualmie</t>
  </si>
  <si>
    <t>Snoqualmie Licensing</t>
  </si>
  <si>
    <t>White River</t>
  </si>
  <si>
    <t>Rate Year costs are zero as Muckleshoot Tribe Arbitration amortization is completed before the start of the rate year.</t>
  </si>
  <si>
    <t>Freddie 1</t>
  </si>
  <si>
    <t>Crystal</t>
  </si>
  <si>
    <t>Whitehorn</t>
  </si>
  <si>
    <t>Frederickson</t>
  </si>
  <si>
    <t>N/A - Rate Year = Test Year. Note TY includes $4.8M non-contract major maintenance expense associated with Unit #1 Major Inspection.</t>
  </si>
  <si>
    <t>Fredonia 1-4</t>
  </si>
  <si>
    <t>N/A - Rate Year = Test Year Note: TY includes $1.8M non-contract major maintenance expense associated with Unit #1 Modified Hot Gas Path Inspection</t>
  </si>
  <si>
    <t>Test Year. Includes $1.1M for PSEE storage rents to PSEG for Jackson Prairie storage; ADJUSTED to current rent expense.</t>
  </si>
  <si>
    <t>Hopkins Ridge + Expansion</t>
  </si>
  <si>
    <t>Proform rate year Vestas contract + Royalties based on RY MWhs</t>
  </si>
  <si>
    <t>Proform in rate year for new resource.</t>
  </si>
  <si>
    <t>Sys Control &amp; Dispatch</t>
  </si>
  <si>
    <t>Prod. O&amp;M incl. Benefits/Taxes</t>
  </si>
  <si>
    <t>Coal</t>
  </si>
  <si>
    <t>Gas Fired Turbines</t>
  </si>
  <si>
    <t>Remove Test Year Major Maintenance Amortization.</t>
  </si>
  <si>
    <t>N/A - Rate Year = Test Year .  Note TY includes $0.8M non-contract major maintenance expense which was removed per BR 24.</t>
  </si>
  <si>
    <t xml:space="preserve">Proform rate year to Capital Power's (formerly EPCOR) budget.  Remove &amp; Adjust $0.1 TY Major Maintenance amortization.   </t>
  </si>
  <si>
    <t>N/A - Rate Year = Test Year. Note TY includes $0.3M non-contract major maintenance expense which was removed per BR 24.</t>
  </si>
  <si>
    <t>Bench Request No. 24</t>
  </si>
  <si>
    <t>Bench Request No. 24 Power Costs</t>
  </si>
  <si>
    <t>Bench Request 24 vs Rebuttal</t>
  </si>
  <si>
    <t>REDACTED VERSION</t>
  </si>
  <si>
    <t>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</si>
</sst>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mm/dd/yy;@"/>
    <numFmt numFmtId="168" formatCode="m/d/yy;@"/>
    <numFmt numFmtId="169" formatCode="&quot;$&quot;#,##0.00"/>
    <numFmt numFmtId="170" formatCode="_(* #,##0.00000_);_(* \(#,##0.00000\);_(* &quot;-&quot;??_);_(@_)"/>
    <numFmt numFmtId="171" formatCode="0.0%"/>
    <numFmt numFmtId="172" formatCode="[$-409]mmm\-yy;@"/>
    <numFmt numFmtId="173" formatCode="0.0000000"/>
    <numFmt numFmtId="174" formatCode="_(* ###0_);_(* \(###0\);_(* &quot;-&quot;_);_(@_)"/>
    <numFmt numFmtId="175" formatCode="0.00_)"/>
  </numFmts>
  <fonts count="4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u/>
      <sz val="14"/>
      <color indexed="12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sz val="7"/>
      <name val="Arial"/>
      <family val="2"/>
    </font>
    <font>
      <b/>
      <sz val="14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12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indexed="28"/>
      <name val="Arial"/>
      <family val="2"/>
    </font>
    <font>
      <sz val="10"/>
      <name val="Arial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sz val="11"/>
      <color rgb="FF7030A0"/>
      <name val="Arial"/>
      <family val="2"/>
    </font>
    <font>
      <sz val="12"/>
      <name val="Times New Roman"/>
      <family val="1"/>
    </font>
    <font>
      <sz val="12"/>
      <color indexed="24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i/>
      <sz val="16"/>
      <name val="Helv"/>
    </font>
    <font>
      <sz val="8"/>
      <name val="Helv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67955565050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</borders>
  <cellStyleXfs count="101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>
      <alignment horizontal="left" wrapText="1"/>
    </xf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>
      <alignment horizontal="left" wrapText="1"/>
    </xf>
    <xf numFmtId="0" fontId="4" fillId="0" borderId="0"/>
    <xf numFmtId="0" fontId="4" fillId="0" borderId="0"/>
    <xf numFmtId="164" fontId="4" fillId="0" borderId="0">
      <alignment horizontal="left" wrapText="1"/>
    </xf>
    <xf numFmtId="0" fontId="25" fillId="0" borderId="0"/>
    <xf numFmtId="43" fontId="9" fillId="0" borderId="0" applyFont="0" applyFill="0" applyBorder="0" applyAlignment="0" applyProtection="0"/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3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36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36" fillId="0" borderId="0"/>
    <xf numFmtId="0" fontId="36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36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36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36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36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36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164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" fontId="3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7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 applyFont="0" applyFill="0" applyBorder="0" applyAlignment="0" applyProtection="0"/>
    <xf numFmtId="0" fontId="4" fillId="0" borderId="0"/>
    <xf numFmtId="164" fontId="4" fillId="0" borderId="0"/>
    <xf numFmtId="0" fontId="4" fillId="0" borderId="0"/>
    <xf numFmtId="0" fontId="4" fillId="0" borderId="0"/>
    <xf numFmtId="0" fontId="4" fillId="0" borderId="0"/>
    <xf numFmtId="16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" fontId="37" fillId="0" borderId="0" applyFont="0" applyFill="0" applyBorder="0" applyAlignment="0" applyProtection="0"/>
    <xf numFmtId="0" fontId="4" fillId="0" borderId="0"/>
    <xf numFmtId="0" fontId="4" fillId="0" borderId="0"/>
    <xf numFmtId="2" fontId="3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8" fontId="10" fillId="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8" fontId="10" fillId="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8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38" fontId="38" fillId="0" borderId="0"/>
    <xf numFmtId="0" fontId="4" fillId="0" borderId="0"/>
    <xf numFmtId="4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4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 applyNumberFormat="0" applyFill="0" applyBorder="0" applyAlignment="0" applyProtection="0">
      <alignment vertical="top"/>
      <protection locked="0"/>
    </xf>
    <xf numFmtId="10" fontId="10" fillId="2" borderId="14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0" fontId="10" fillId="2" borderId="14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8" fillId="0" borderId="35" applyNumberFormat="0" applyFont="0" applyAlignment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8" fillId="0" borderId="35" applyNumberFormat="0" applyFont="0" applyAlignment="0">
      <alignment horizontal="center"/>
    </xf>
    <xf numFmtId="0" fontId="4" fillId="0" borderId="0"/>
    <xf numFmtId="0" fontId="4" fillId="0" borderId="0"/>
    <xf numFmtId="44" fontId="8" fillId="0" borderId="36" applyNumberFormat="0" applyFont="0" applyAlignment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8" fillId="0" borderId="36" applyNumberFormat="0" applyFont="0" applyAlignment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5" fontId="40" fillId="0" borderId="0"/>
    <xf numFmtId="175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0" fontId="4" fillId="0" borderId="0" applyFont="0" applyFill="0" applyBorder="0" applyAlignment="0" applyProtection="0"/>
    <xf numFmtId="0" fontId="4" fillId="0" borderId="0"/>
    <xf numFmtId="1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9" fontId="4" fillId="6" borderId="0"/>
    <xf numFmtId="0" fontId="4" fillId="0" borderId="0"/>
    <xf numFmtId="39" fontId="4" fillId="6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8" fontId="10" fillId="0" borderId="37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8" fontId="10" fillId="0" borderId="37"/>
    <xf numFmtId="0" fontId="4" fillId="0" borderId="0"/>
    <xf numFmtId="0" fontId="4" fillId="0" borderId="0"/>
    <xf numFmtId="38" fontId="38" fillId="0" borderId="2"/>
    <xf numFmtId="0" fontId="4" fillId="0" borderId="0"/>
    <xf numFmtId="0" fontId="4" fillId="0" borderId="0"/>
    <xf numFmtId="0" fontId="4" fillId="0" borderId="0"/>
    <xf numFmtId="0" fontId="4" fillId="0" borderId="0"/>
    <xf numFmtId="38" fontId="38" fillId="0" borderId="2"/>
    <xf numFmtId="0" fontId="4" fillId="0" borderId="0"/>
    <xf numFmtId="39" fontId="41" fillId="7" borderId="0"/>
    <xf numFmtId="0" fontId="4" fillId="0" borderId="0"/>
    <xf numFmtId="0" fontId="4" fillId="0" borderId="0"/>
    <xf numFmtId="39" fontId="41" fillId="7" borderId="0"/>
    <xf numFmtId="0" fontId="4" fillId="0" borderId="0"/>
    <xf numFmtId="164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03">
    <xf numFmtId="0" fontId="0" fillId="0" borderId="0" xfId="0"/>
    <xf numFmtId="0" fontId="0" fillId="0" borderId="0" xfId="0" applyFill="1"/>
    <xf numFmtId="0" fontId="2" fillId="0" borderId="1" xfId="0" applyFont="1" applyFill="1" applyBorder="1"/>
    <xf numFmtId="0" fontId="3" fillId="0" borderId="2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Continuous"/>
    </xf>
    <xf numFmtId="0" fontId="3" fillId="0" borderId="2" xfId="4" applyNumberFormat="1" applyFont="1" applyFill="1" applyBorder="1" applyAlignment="1">
      <alignment horizontal="centerContinuous"/>
    </xf>
    <xf numFmtId="0" fontId="3" fillId="0" borderId="3" xfId="4" applyNumberFormat="1" applyFont="1" applyFill="1" applyBorder="1" applyAlignment="1">
      <alignment horizontal="centerContinuous"/>
    </xf>
    <xf numFmtId="0" fontId="2" fillId="0" borderId="4" xfId="0" applyFont="1" applyFill="1" applyBorder="1"/>
    <xf numFmtId="0" fontId="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3" fillId="0" borderId="0" xfId="4" applyNumberFormat="1" applyFont="1" applyFill="1" applyBorder="1" applyAlignment="1">
      <alignment horizontal="centerContinuous"/>
    </xf>
    <xf numFmtId="0" fontId="3" fillId="0" borderId="5" xfId="4" applyNumberFormat="1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7" fillId="0" borderId="0" xfId="0" applyFont="1" applyFill="1" applyAlignment="1">
      <alignment horizontal="center" wrapText="1"/>
    </xf>
    <xf numFmtId="166" fontId="9" fillId="0" borderId="0" xfId="6" applyNumberFormat="1" applyFont="1" applyFill="1" applyBorder="1"/>
    <xf numFmtId="165" fontId="9" fillId="0" borderId="9" xfId="5" applyNumberFormat="1" applyFont="1" applyFill="1" applyBorder="1"/>
    <xf numFmtId="166" fontId="4" fillId="0" borderId="10" xfId="6" applyNumberFormat="1" applyFont="1" applyFill="1" applyBorder="1"/>
    <xf numFmtId="165" fontId="0" fillId="0" borderId="0" xfId="0" applyNumberFormat="1" applyFill="1"/>
    <xf numFmtId="166" fontId="0" fillId="0" borderId="0" xfId="6" applyNumberFormat="1" applyFont="1" applyFill="1"/>
    <xf numFmtId="166" fontId="0" fillId="0" borderId="0" xfId="0" applyNumberFormat="1" applyFill="1"/>
    <xf numFmtId="0" fontId="0" fillId="0" borderId="0" xfId="0" applyFill="1" applyAlignment="1">
      <alignment horizontal="right"/>
    </xf>
    <xf numFmtId="166" fontId="9" fillId="0" borderId="0" xfId="6" applyNumberFormat="1" applyFont="1" applyFill="1"/>
    <xf numFmtId="166" fontId="5" fillId="0" borderId="0" xfId="6" applyNumberFormat="1" applyFont="1" applyFill="1"/>
    <xf numFmtId="0" fontId="1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4" applyNumberFormat="1" applyFont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12" fillId="0" borderId="0" xfId="4" applyNumberFormat="1" applyFont="1" applyFill="1" applyAlignment="1">
      <alignment horizontal="centerContinuous"/>
    </xf>
    <xf numFmtId="0" fontId="2" fillId="0" borderId="0" xfId="4" applyNumberFormat="1" applyFont="1" applyFill="1" applyAlignment="1">
      <alignment horizontal="centerContinuous" vertical="top"/>
    </xf>
    <xf numFmtId="0" fontId="2" fillId="0" borderId="0" xfId="4" applyNumberFormat="1" applyFont="1" applyFill="1" applyAlignment="1">
      <alignment horizontal="centerContinuous"/>
    </xf>
    <xf numFmtId="0" fontId="2" fillId="0" borderId="0" xfId="4" applyNumberFormat="1" applyFont="1" applyAlignment="1">
      <alignment horizontal="centerContinuous"/>
    </xf>
    <xf numFmtId="0" fontId="2" fillId="0" borderId="0" xfId="4" applyNumberFormat="1" applyFont="1" applyBorder="1" applyAlignment="1">
      <alignment horizontal="centerContinuous"/>
    </xf>
    <xf numFmtId="0" fontId="4" fillId="0" borderId="0" xfId="4" applyNumberFormat="1" applyAlignment="1"/>
    <xf numFmtId="164" fontId="14" fillId="0" borderId="0" xfId="11" applyFont="1" applyFill="1" applyAlignment="1"/>
    <xf numFmtId="0" fontId="4" fillId="0" borderId="0" xfId="4" applyNumberFormat="1" applyFill="1" applyAlignment="1"/>
    <xf numFmtId="17" fontId="4" fillId="0" borderId="0" xfId="4" applyNumberFormat="1" applyFill="1" applyAlignment="1"/>
    <xf numFmtId="17" fontId="4" fillId="0" borderId="0" xfId="4" applyNumberFormat="1" applyAlignment="1"/>
    <xf numFmtId="17" fontId="8" fillId="0" borderId="0" xfId="4" applyNumberFormat="1" applyFont="1" applyFill="1" applyAlignment="1">
      <alignment horizontal="center" wrapText="1"/>
    </xf>
    <xf numFmtId="17" fontId="4" fillId="0" borderId="0" xfId="4" applyNumberFormat="1" applyFont="1" applyFill="1" applyAlignment="1">
      <alignment horizontal="center" wrapText="1"/>
    </xf>
    <xf numFmtId="0" fontId="6" fillId="0" borderId="0" xfId="4" applyNumberFormat="1" applyFont="1" applyAlignment="1"/>
    <xf numFmtId="17" fontId="8" fillId="0" borderId="6" xfId="4" applyNumberFormat="1" applyFont="1" applyBorder="1" applyAlignment="1">
      <alignment horizontal="center"/>
    </xf>
    <xf numFmtId="17" fontId="8" fillId="0" borderId="14" xfId="4" applyNumberFormat="1" applyFont="1" applyBorder="1" applyAlignment="1">
      <alignment horizontal="center"/>
    </xf>
    <xf numFmtId="17" fontId="8" fillId="0" borderId="10" xfId="4" applyNumberFormat="1" applyFont="1" applyBorder="1" applyAlignment="1">
      <alignment horizontal="center" wrapText="1"/>
    </xf>
    <xf numFmtId="17" fontId="8" fillId="0" borderId="0" xfId="4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4" applyNumberFormat="1" applyFont="1" applyAlignment="1">
      <alignment horizontal="center"/>
    </xf>
    <xf numFmtId="0" fontId="8" fillId="0" borderId="0" xfId="4" applyNumberFormat="1" applyFont="1" applyAlignment="1"/>
    <xf numFmtId="165" fontId="4" fillId="0" borderId="0" xfId="4" applyNumberFormat="1" applyFill="1" applyAlignment="1"/>
    <xf numFmtId="165" fontId="4" fillId="0" borderId="16" xfId="4" applyNumberFormat="1" applyFill="1" applyBorder="1" applyAlignment="1"/>
    <xf numFmtId="165" fontId="4" fillId="0" borderId="5" xfId="4" applyNumberFormat="1" applyFill="1" applyBorder="1" applyAlignment="1"/>
    <xf numFmtId="165" fontId="4" fillId="0" borderId="0" xfId="4" applyNumberFormat="1" applyFill="1" applyBorder="1" applyAlignment="1"/>
    <xf numFmtId="0" fontId="8" fillId="0" borderId="21" xfId="4" applyNumberFormat="1" applyFont="1" applyBorder="1" applyAlignment="1"/>
    <xf numFmtId="165" fontId="4" fillId="0" borderId="21" xfId="4" applyNumberFormat="1" applyFill="1" applyBorder="1" applyAlignment="1"/>
    <xf numFmtId="165" fontId="4" fillId="0" borderId="14" xfId="4" applyNumberFormat="1" applyFill="1" applyBorder="1" applyAlignment="1"/>
    <xf numFmtId="165" fontId="4" fillId="0" borderId="10" xfId="4" applyNumberFormat="1" applyFill="1" applyBorder="1" applyAlignment="1"/>
    <xf numFmtId="166" fontId="4" fillId="0" borderId="0" xfId="6" applyNumberFormat="1" applyFont="1" applyFill="1" applyBorder="1" applyAlignment="1"/>
    <xf numFmtId="166" fontId="8" fillId="0" borderId="0" xfId="6" applyNumberFormat="1" applyFont="1" applyFill="1" applyBorder="1" applyAlignment="1">
      <alignment horizontal="right"/>
    </xf>
    <xf numFmtId="0" fontId="15" fillId="0" borderId="0" xfId="4" applyNumberFormat="1" applyFont="1" applyFill="1" applyAlignment="1"/>
    <xf numFmtId="166" fontId="10" fillId="0" borderId="0" xfId="6" applyNumberFormat="1" applyFont="1" applyFill="1" applyAlignment="1"/>
    <xf numFmtId="166" fontId="4" fillId="0" borderId="0" xfId="6" applyNumberFormat="1" applyFont="1" applyFill="1" applyAlignment="1"/>
    <xf numFmtId="166" fontId="8" fillId="0" borderId="0" xfId="6" applyNumberFormat="1" applyFont="1" applyFill="1" applyAlignment="1">
      <alignment horizontal="right"/>
    </xf>
    <xf numFmtId="166" fontId="4" fillId="0" borderId="16" xfId="6" applyNumberFormat="1" applyFont="1" applyFill="1" applyBorder="1" applyAlignment="1"/>
    <xf numFmtId="166" fontId="4" fillId="0" borderId="5" xfId="6" applyNumberFormat="1" applyFont="1" applyFill="1" applyBorder="1" applyAlignment="1"/>
    <xf numFmtId="165" fontId="8" fillId="0" borderId="22" xfId="4" applyNumberFormat="1" applyFont="1" applyFill="1" applyBorder="1" applyAlignment="1"/>
    <xf numFmtId="165" fontId="8" fillId="0" borderId="24" xfId="4" applyNumberFormat="1" applyFont="1" applyFill="1" applyBorder="1" applyAlignment="1"/>
    <xf numFmtId="165" fontId="8" fillId="0" borderId="0" xfId="4" applyNumberFormat="1" applyFont="1" applyFill="1" applyBorder="1" applyAlignment="1"/>
    <xf numFmtId="166" fontId="10" fillId="0" borderId="16" xfId="6" applyNumberFormat="1" applyFont="1" applyFill="1" applyBorder="1" applyAlignment="1"/>
    <xf numFmtId="166" fontId="10" fillId="0" borderId="5" xfId="6" applyNumberFormat="1" applyFont="1" applyFill="1" applyBorder="1" applyAlignment="1"/>
    <xf numFmtId="166" fontId="10" fillId="0" borderId="0" xfId="6" applyNumberFormat="1" applyFont="1" applyFill="1" applyBorder="1" applyAlignment="1"/>
    <xf numFmtId="171" fontId="16" fillId="0" borderId="0" xfId="4" applyNumberFormat="1" applyFont="1" applyFill="1" applyAlignment="1"/>
    <xf numFmtId="166" fontId="10" fillId="0" borderId="15" xfId="6" applyNumberFormat="1" applyFont="1" applyFill="1" applyBorder="1" applyAlignment="1"/>
    <xf numFmtId="166" fontId="10" fillId="0" borderId="7" xfId="6" applyNumberFormat="1" applyFont="1" applyFill="1" applyBorder="1" applyAlignment="1"/>
    <xf numFmtId="166" fontId="17" fillId="0" borderId="0" xfId="0" applyNumberFormat="1" applyFont="1"/>
    <xf numFmtId="0" fontId="6" fillId="0" borderId="0" xfId="4" applyNumberFormat="1" applyFont="1" applyFill="1" applyAlignment="1"/>
    <xf numFmtId="17" fontId="8" fillId="0" borderId="6" xfId="4" applyNumberFormat="1" applyFont="1" applyFill="1" applyBorder="1" applyAlignment="1">
      <alignment horizontal="center"/>
    </xf>
    <xf numFmtId="17" fontId="8" fillId="0" borderId="14" xfId="4" applyNumberFormat="1" applyFont="1" applyFill="1" applyBorder="1" applyAlignment="1">
      <alignment horizontal="center"/>
    </xf>
    <xf numFmtId="0" fontId="8" fillId="0" borderId="0" xfId="4" applyNumberFormat="1" applyFont="1" applyFill="1" applyAlignment="1">
      <alignment horizontal="center"/>
    </xf>
    <xf numFmtId="0" fontId="8" fillId="0" borderId="0" xfId="4" applyNumberFormat="1" applyFont="1" applyFill="1" applyAlignment="1"/>
    <xf numFmtId="0" fontId="8" fillId="0" borderId="21" xfId="4" applyNumberFormat="1" applyFont="1" applyFill="1" applyBorder="1" applyAlignment="1"/>
    <xf numFmtId="166" fontId="17" fillId="0" borderId="0" xfId="0" applyNumberFormat="1" applyFont="1" applyFill="1"/>
    <xf numFmtId="0" fontId="2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18" fillId="0" borderId="0" xfId="4" applyNumberFormat="1" applyFont="1" applyFill="1" applyAlignment="1">
      <alignment horizontal="centerContinuous"/>
    </xf>
    <xf numFmtId="0" fontId="14" fillId="0" borderId="0" xfId="4" applyNumberFormat="1" applyFont="1" applyFill="1" applyAlignment="1"/>
    <xf numFmtId="0" fontId="2" fillId="0" borderId="0" xfId="4" applyNumberFormat="1" applyFont="1" applyFill="1" applyAlignment="1">
      <alignment horizontal="center"/>
    </xf>
    <xf numFmtId="0" fontId="19" fillId="0" borderId="0" xfId="4" applyNumberFormat="1" applyFont="1" applyFill="1" applyAlignment="1">
      <alignment horizontal="center"/>
    </xf>
    <xf numFmtId="0" fontId="20" fillId="0" borderId="0" xfId="4" applyNumberFormat="1" applyFont="1" applyFill="1" applyAlignment="1">
      <alignment horizontal="center"/>
    </xf>
    <xf numFmtId="0" fontId="4" fillId="0" borderId="0" xfId="4" applyNumberFormat="1" applyFont="1" applyFill="1" applyAlignment="1">
      <alignment horizontal="center"/>
    </xf>
    <xf numFmtId="0" fontId="4" fillId="0" borderId="0" xfId="4" applyNumberFormat="1" applyFont="1" applyAlignment="1">
      <alignment horizontal="centerContinuous" wrapText="1"/>
    </xf>
    <xf numFmtId="0" fontId="4" fillId="0" borderId="0" xfId="4" applyNumberFormat="1" applyFont="1" applyFill="1" applyAlignment="1">
      <alignment horizontal="centerContinuous" wrapText="1"/>
    </xf>
    <xf numFmtId="0" fontId="4" fillId="0" borderId="0" xfId="4" applyNumberFormat="1" applyFont="1" applyFill="1" applyAlignment="1">
      <alignment wrapText="1"/>
    </xf>
    <xf numFmtId="0" fontId="0" fillId="0" borderId="0" xfId="0" applyAlignment="1">
      <alignment horizontal="center"/>
    </xf>
    <xf numFmtId="0" fontId="6" fillId="0" borderId="0" xfId="4" applyNumberFormat="1" applyFont="1" applyFill="1" applyAlignment="1">
      <alignment horizontal="center"/>
    </xf>
    <xf numFmtId="0" fontId="8" fillId="0" borderId="6" xfId="4" applyNumberFormat="1" applyFont="1" applyFill="1" applyBorder="1" applyAlignment="1">
      <alignment horizontal="center"/>
    </xf>
    <xf numFmtId="0" fontId="8" fillId="0" borderId="6" xfId="4" applyNumberFormat="1" applyFont="1" applyBorder="1" applyAlignment="1">
      <alignment horizontal="center"/>
    </xf>
    <xf numFmtId="0" fontId="4" fillId="0" borderId="6" xfId="4" applyNumberFormat="1" applyFont="1" applyBorder="1" applyAlignment="1"/>
    <xf numFmtId="0" fontId="4" fillId="0" borderId="6" xfId="4" applyNumberFormat="1" applyFont="1" applyFill="1" applyBorder="1" applyAlignment="1"/>
    <xf numFmtId="5" fontId="4" fillId="0" borderId="4" xfId="13" applyNumberFormat="1" applyBorder="1"/>
    <xf numFmtId="165" fontId="0" fillId="0" borderId="0" xfId="7" applyNumberFormat="1" applyFont="1" applyBorder="1"/>
    <xf numFmtId="5" fontId="4" fillId="0" borderId="5" xfId="13" applyNumberFormat="1" applyBorder="1"/>
    <xf numFmtId="0" fontId="4" fillId="0" borderId="0" xfId="13"/>
    <xf numFmtId="166" fontId="0" fillId="0" borderId="4" xfId="6" applyNumberFormat="1" applyFont="1" applyBorder="1"/>
    <xf numFmtId="166" fontId="0" fillId="0" borderId="5" xfId="6" applyNumberFormat="1" applyFont="1" applyBorder="1"/>
    <xf numFmtId="166" fontId="0" fillId="0" borderId="0" xfId="6" applyNumberFormat="1" applyFont="1" applyBorder="1"/>
    <xf numFmtId="166" fontId="0" fillId="0" borderId="0" xfId="6" applyNumberFormat="1" applyFont="1"/>
    <xf numFmtId="166" fontId="0" fillId="0" borderId="4" xfId="6" applyNumberFormat="1" applyFont="1" applyFill="1" applyBorder="1"/>
    <xf numFmtId="166" fontId="0" fillId="0" borderId="0" xfId="6" applyNumberFormat="1" applyFont="1" applyFill="1" applyBorder="1"/>
    <xf numFmtId="164" fontId="4" fillId="0" borderId="0" xfId="14" applyFill="1" applyBorder="1" applyAlignment="1">
      <alignment horizontal="right" wrapText="1"/>
    </xf>
    <xf numFmtId="166" fontId="0" fillId="0" borderId="5" xfId="6" applyNumberFormat="1" applyFont="1" applyFill="1" applyBorder="1"/>
    <xf numFmtId="0" fontId="4" fillId="0" borderId="0" xfId="14" applyNumberFormat="1" applyFill="1" applyBorder="1" applyAlignment="1">
      <alignment horizontal="right"/>
    </xf>
    <xf numFmtId="0" fontId="4" fillId="0" borderId="0" xfId="13" applyFill="1" applyAlignment="1">
      <alignment horizontal="right"/>
    </xf>
    <xf numFmtId="0" fontId="8" fillId="0" borderId="0" xfId="0" applyFont="1" applyAlignment="1">
      <alignment horizontal="right"/>
    </xf>
    <xf numFmtId="5" fontId="0" fillId="0" borderId="8" xfId="0" applyNumberFormat="1" applyBorder="1"/>
    <xf numFmtId="5" fontId="0" fillId="0" borderId="9" xfId="0" applyNumberFormat="1" applyBorder="1"/>
    <xf numFmtId="5" fontId="0" fillId="0" borderId="10" xfId="0" applyNumberFormat="1" applyBorder="1"/>
    <xf numFmtId="5" fontId="4" fillId="0" borderId="8" xfId="13" applyNumberFormat="1" applyBorder="1"/>
    <xf numFmtId="5" fontId="4" fillId="0" borderId="9" xfId="13" applyNumberFormat="1" applyBorder="1"/>
    <xf numFmtId="5" fontId="4" fillId="0" borderId="10" xfId="13" applyNumberFormat="1" applyBorder="1"/>
    <xf numFmtId="166" fontId="0" fillId="0" borderId="8" xfId="6" applyNumberFormat="1" applyFont="1" applyBorder="1"/>
    <xf numFmtId="166" fontId="0" fillId="0" borderId="9" xfId="6" applyNumberFormat="1" applyFont="1" applyBorder="1"/>
    <xf numFmtId="5" fontId="0" fillId="0" borderId="1" xfId="0" applyNumberFormat="1" applyBorder="1"/>
    <xf numFmtId="5" fontId="0" fillId="0" borderId="2" xfId="0" applyNumberFormat="1" applyBorder="1"/>
    <xf numFmtId="5" fontId="0" fillId="0" borderId="3" xfId="0" applyNumberFormat="1" applyBorder="1"/>
    <xf numFmtId="166" fontId="0" fillId="0" borderId="1" xfId="6" applyNumberFormat="1" applyFont="1" applyBorder="1"/>
    <xf numFmtId="166" fontId="0" fillId="0" borderId="2" xfId="6" applyNumberFormat="1" applyFont="1" applyBorder="1"/>
    <xf numFmtId="5" fontId="0" fillId="0" borderId="23" xfId="0" applyNumberFormat="1" applyBorder="1"/>
    <xf numFmtId="5" fontId="0" fillId="0" borderId="21" xfId="0" applyNumberFormat="1" applyBorder="1"/>
    <xf numFmtId="5" fontId="0" fillId="0" borderId="24" xfId="0" applyNumberFormat="1" applyBorder="1"/>
    <xf numFmtId="166" fontId="0" fillId="0" borderId="23" xfId="6" applyNumberFormat="1" applyFont="1" applyBorder="1"/>
    <xf numFmtId="166" fontId="0" fillId="0" borderId="21" xfId="6" applyNumberFormat="1" applyFont="1" applyBorder="1"/>
    <xf numFmtId="0" fontId="10" fillId="0" borderId="0" xfId="0" applyFont="1" applyAlignment="1">
      <alignment horizontal="right"/>
    </xf>
    <xf numFmtId="166" fontId="0" fillId="0" borderId="24" xfId="6" applyNumberFormat="1" applyFont="1" applyBorder="1"/>
    <xf numFmtId="5" fontId="0" fillId="0" borderId="0" xfId="0" applyNumberFormat="1" applyBorder="1"/>
    <xf numFmtId="0" fontId="16" fillId="0" borderId="0" xfId="4" applyNumberFormat="1" applyFont="1" applyFill="1" applyAlignment="1"/>
    <xf numFmtId="44" fontId="4" fillId="0" borderId="2" xfId="7" applyBorder="1"/>
    <xf numFmtId="44" fontId="4" fillId="0" borderId="2" xfId="7" applyFill="1" applyBorder="1"/>
    <xf numFmtId="9" fontId="0" fillId="0" borderId="0" xfId="8" applyFont="1"/>
    <xf numFmtId="0" fontId="22" fillId="0" borderId="0" xfId="0" applyFont="1"/>
    <xf numFmtId="0" fontId="23" fillId="0" borderId="0" xfId="0" applyFont="1"/>
    <xf numFmtId="0" fontId="23" fillId="0" borderId="8" xfId="0" applyFont="1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23" fillId="0" borderId="0" xfId="0" applyFont="1" applyAlignment="1">
      <alignment horizontal="center"/>
    </xf>
    <xf numFmtId="166" fontId="0" fillId="0" borderId="0" xfId="1" applyNumberFormat="1" applyFont="1"/>
    <xf numFmtId="0" fontId="23" fillId="0" borderId="11" xfId="0" applyFont="1" applyBorder="1" applyAlignment="1">
      <alignment horizontal="center"/>
    </xf>
    <xf numFmtId="0" fontId="0" fillId="0" borderId="11" xfId="0" applyBorder="1"/>
    <xf numFmtId="0" fontId="24" fillId="0" borderId="0" xfId="0" applyFont="1"/>
    <xf numFmtId="172" fontId="0" fillId="0" borderId="0" xfId="0" applyNumberFormat="1"/>
    <xf numFmtId="0" fontId="23" fillId="0" borderId="12" xfId="0" applyFont="1" applyBorder="1" applyAlignment="1">
      <alignment horizontal="center"/>
    </xf>
    <xf numFmtId="166" fontId="0" fillId="0" borderId="12" xfId="1" applyNumberFormat="1" applyFont="1" applyBorder="1"/>
    <xf numFmtId="166" fontId="0" fillId="4" borderId="0" xfId="1" applyNumberFormat="1" applyFont="1" applyFill="1"/>
    <xf numFmtId="5" fontId="0" fillId="0" borderId="9" xfId="1" applyNumberFormat="1" applyFont="1" applyBorder="1"/>
    <xf numFmtId="166" fontId="0" fillId="0" borderId="29" xfId="1" applyNumberFormat="1" applyFont="1" applyBorder="1"/>
    <xf numFmtId="5" fontId="0" fillId="0" borderId="29" xfId="1" applyNumberFormat="1" applyFont="1" applyBorder="1"/>
    <xf numFmtId="166" fontId="0" fillId="0" borderId="21" xfId="1" applyNumberFormat="1" applyFont="1" applyBorder="1"/>
    <xf numFmtId="5" fontId="0" fillId="0" borderId="21" xfId="1" applyNumberFormat="1" applyFont="1" applyBorder="1"/>
    <xf numFmtId="5" fontId="0" fillId="0" borderId="30" xfId="1" applyNumberFormat="1" applyFont="1" applyBorder="1"/>
    <xf numFmtId="166" fontId="0" fillId="0" borderId="0" xfId="0" applyNumberFormat="1"/>
    <xf numFmtId="0" fontId="4" fillId="0" borderId="0" xfId="15" applyNumberFormat="1" applyFont="1" applyAlignment="1"/>
    <xf numFmtId="0" fontId="26" fillId="0" borderId="0" xfId="15" applyNumberFormat="1" applyFont="1" applyAlignment="1">
      <alignment horizontal="left"/>
    </xf>
    <xf numFmtId="0" fontId="11" fillId="0" borderId="0" xfId="15" applyNumberFormat="1" applyFont="1" applyAlignment="1">
      <alignment horizontal="left"/>
    </xf>
    <xf numFmtId="0" fontId="8" fillId="0" borderId="0" xfId="15" applyNumberFormat="1" applyFont="1" applyAlignment="1">
      <alignment horizontal="center"/>
    </xf>
    <xf numFmtId="172" fontId="8" fillId="0" borderId="0" xfId="15" applyNumberFormat="1" applyFont="1" applyAlignment="1">
      <alignment horizontal="center"/>
    </xf>
    <xf numFmtId="0" fontId="4" fillId="0" borderId="0" xfId="15" applyNumberFormat="1" applyFont="1" applyFill="1" applyAlignment="1"/>
    <xf numFmtId="7" fontId="4" fillId="0" borderId="0" xfId="15" applyNumberFormat="1" applyFont="1" applyAlignment="1"/>
    <xf numFmtId="43" fontId="4" fillId="0" borderId="0" xfId="16" applyFont="1" applyAlignment="1"/>
    <xf numFmtId="0" fontId="28" fillId="0" borderId="0" xfId="15" applyNumberFormat="1" applyFont="1" applyAlignment="1"/>
    <xf numFmtId="0" fontId="28" fillId="0" borderId="0" xfId="15" applyNumberFormat="1" applyFont="1" applyFill="1" applyAlignment="1"/>
    <xf numFmtId="0" fontId="8" fillId="0" borderId="0" xfId="15" applyNumberFormat="1" applyFont="1" applyAlignment="1"/>
    <xf numFmtId="0" fontId="6" fillId="0" borderId="0" xfId="15" applyNumberFormat="1" applyFont="1" applyAlignment="1"/>
    <xf numFmtId="171" fontId="4" fillId="0" borderId="0" xfId="3" applyNumberFormat="1" applyFont="1" applyAlignment="1"/>
    <xf numFmtId="0" fontId="8" fillId="0" borderId="0" xfId="0" applyFont="1" applyFill="1"/>
    <xf numFmtId="0" fontId="4" fillId="0" borderId="0" xfId="0" applyFont="1" applyFill="1"/>
    <xf numFmtId="0" fontId="29" fillId="5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29" xfId="0" applyFont="1" applyFill="1" applyBorder="1" applyAlignment="1">
      <alignment horizontal="center" wrapText="1"/>
    </xf>
    <xf numFmtId="0" fontId="26" fillId="0" borderId="6" xfId="0" applyFont="1" applyFill="1" applyBorder="1" applyAlignment="1">
      <alignment horizontal="center" wrapText="1"/>
    </xf>
    <xf numFmtId="0" fontId="21" fillId="0" borderId="0" xfId="0" applyFont="1"/>
    <xf numFmtId="0" fontId="0" fillId="0" borderId="0" xfId="0" applyFill="1" applyAlignment="1">
      <alignment horizontal="right" vertical="center"/>
    </xf>
    <xf numFmtId="5" fontId="30" fillId="0" borderId="0" xfId="1" applyNumberFormat="1" applyFont="1" applyFill="1" applyBorder="1" applyAlignment="1">
      <alignment vertical="center"/>
    </xf>
    <xf numFmtId="5" fontId="30" fillId="0" borderId="4" xfId="2" applyNumberFormat="1" applyFont="1" applyFill="1" applyBorder="1" applyAlignment="1">
      <alignment vertical="center"/>
    </xf>
    <xf numFmtId="165" fontId="4" fillId="0" borderId="0" xfId="2" applyNumberFormat="1" applyFont="1" applyFill="1" applyBorder="1" applyAlignment="1">
      <alignment vertical="center"/>
    </xf>
    <xf numFmtId="166" fontId="30" fillId="0" borderId="12" xfId="1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vertical="center" wrapText="1"/>
    </xf>
    <xf numFmtId="166" fontId="30" fillId="0" borderId="0" xfId="1" applyNumberFormat="1" applyFont="1" applyFill="1" applyBorder="1" applyAlignment="1">
      <alignment vertical="center"/>
    </xf>
    <xf numFmtId="166" fontId="30" fillId="0" borderId="4" xfId="1" applyNumberFormat="1" applyFont="1" applyFill="1" applyBorder="1" applyAlignment="1">
      <alignment vertical="center"/>
    </xf>
    <xf numFmtId="166" fontId="4" fillId="0" borderId="0" xfId="1" applyNumberFormat="1" applyFont="1" applyFill="1" applyBorder="1" applyAlignment="1">
      <alignment vertical="center"/>
    </xf>
    <xf numFmtId="166" fontId="0" fillId="0" borderId="12" xfId="0" applyNumberFormat="1" applyFill="1" applyBorder="1" applyAlignment="1">
      <alignment vertical="center"/>
    </xf>
    <xf numFmtId="166" fontId="30" fillId="3" borderId="0" xfId="1" applyNumberFormat="1" applyFont="1" applyFill="1" applyBorder="1" applyAlignment="1">
      <alignment vertical="center"/>
    </xf>
    <xf numFmtId="0" fontId="8" fillId="0" borderId="0" xfId="0" applyFont="1" applyFill="1" applyAlignment="1">
      <alignment horizontal="right"/>
    </xf>
    <xf numFmtId="5" fontId="30" fillId="0" borderId="10" xfId="1" applyNumberFormat="1" applyFont="1" applyFill="1" applyBorder="1"/>
    <xf numFmtId="5" fontId="30" fillId="0" borderId="8" xfId="1" applyNumberFormat="1" applyFont="1" applyFill="1" applyBorder="1"/>
    <xf numFmtId="5" fontId="30" fillId="0" borderId="30" xfId="1" applyNumberFormat="1" applyFont="1" applyFill="1" applyBorder="1"/>
    <xf numFmtId="0" fontId="16" fillId="0" borderId="0" xfId="0" applyFont="1" applyFill="1" applyAlignment="1">
      <alignment wrapText="1"/>
    </xf>
    <xf numFmtId="0" fontId="10" fillId="0" borderId="0" xfId="0" applyFont="1" applyFill="1" applyAlignment="1">
      <alignment horizontal="right"/>
    </xf>
    <xf numFmtId="165" fontId="10" fillId="0" borderId="0" xfId="0" applyNumberFormat="1" applyFont="1" applyFill="1"/>
    <xf numFmtId="165" fontId="21" fillId="0" borderId="0" xfId="2" applyNumberFormat="1" applyFont="1" applyFill="1" applyBorder="1"/>
    <xf numFmtId="5" fontId="0" fillId="0" borderId="0" xfId="0" applyNumberFormat="1" applyFill="1" applyAlignment="1">
      <alignment wrapText="1"/>
    </xf>
    <xf numFmtId="166" fontId="0" fillId="0" borderId="0" xfId="1" applyNumberFormat="1" applyFont="1" applyFill="1"/>
    <xf numFmtId="0" fontId="0" fillId="0" borderId="25" xfId="0" applyFill="1" applyBorder="1" applyAlignment="1">
      <alignment horizontal="right"/>
    </xf>
    <xf numFmtId="5" fontId="0" fillId="0" borderId="26" xfId="0" applyNumberFormat="1" applyFill="1" applyBorder="1"/>
    <xf numFmtId="5" fontId="0" fillId="0" borderId="31" xfId="0" applyNumberFormat="1" applyFill="1" applyBorder="1"/>
    <xf numFmtId="0" fontId="0" fillId="0" borderId="27" xfId="0" applyFill="1" applyBorder="1" applyAlignment="1">
      <alignment horizontal="right"/>
    </xf>
    <xf numFmtId="166" fontId="0" fillId="0" borderId="0" xfId="0" applyNumberFormat="1" applyFill="1" applyBorder="1"/>
    <xf numFmtId="166" fontId="0" fillId="0" borderId="32" xfId="0" applyNumberFormat="1" applyFill="1" applyBorder="1"/>
    <xf numFmtId="0" fontId="8" fillId="0" borderId="28" xfId="0" applyFont="1" applyFill="1" applyBorder="1" applyAlignment="1">
      <alignment horizontal="right"/>
    </xf>
    <xf numFmtId="5" fontId="0" fillId="0" borderId="33" xfId="0" applyNumberFormat="1" applyFill="1" applyBorder="1"/>
    <xf numFmtId="5" fontId="0" fillId="0" borderId="34" xfId="0" applyNumberFormat="1" applyFill="1" applyBorder="1"/>
    <xf numFmtId="166" fontId="31" fillId="0" borderId="0" xfId="0" applyNumberFormat="1" applyFont="1"/>
    <xf numFmtId="0" fontId="32" fillId="0" borderId="0" xfId="0" applyFont="1" applyFill="1"/>
    <xf numFmtId="5" fontId="0" fillId="0" borderId="0" xfId="0" applyNumberFormat="1" applyAlignment="1">
      <alignment wrapText="1"/>
    </xf>
    <xf numFmtId="166" fontId="9" fillId="0" borderId="10" xfId="1" applyNumberFormat="1" applyFont="1" applyFill="1" applyBorder="1"/>
    <xf numFmtId="166" fontId="0" fillId="0" borderId="5" xfId="1" applyNumberFormat="1" applyFont="1" applyFill="1" applyBorder="1"/>
    <xf numFmtId="166" fontId="8" fillId="0" borderId="7" xfId="1" applyNumberFormat="1" applyFont="1" applyFill="1" applyBorder="1"/>
    <xf numFmtId="0" fontId="0" fillId="0" borderId="17" xfId="0" applyFont="1" applyFill="1" applyBorder="1" applyAlignment="1">
      <alignment readingOrder="1"/>
    </xf>
    <xf numFmtId="0" fontId="0" fillId="0" borderId="18" xfId="0" applyFont="1" applyFill="1" applyBorder="1" applyAlignment="1">
      <alignment readingOrder="1"/>
    </xf>
    <xf numFmtId="0" fontId="0" fillId="0" borderId="18" xfId="0" applyFont="1" applyBorder="1" applyAlignment="1">
      <alignment readingOrder="1"/>
    </xf>
    <xf numFmtId="0" fontId="0" fillId="0" borderId="19" xfId="0" applyFont="1" applyFill="1" applyBorder="1" applyAlignment="1">
      <alignment readingOrder="1"/>
    </xf>
    <xf numFmtId="0" fontId="0" fillId="0" borderId="0" xfId="0" applyFont="1" applyBorder="1"/>
    <xf numFmtId="0" fontId="0" fillId="0" borderId="0" xfId="0" applyFont="1" applyFill="1"/>
    <xf numFmtId="14" fontId="2" fillId="2" borderId="1" xfId="0" applyNumberFormat="1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14" fontId="3" fillId="2" borderId="13" xfId="0" applyNumberFormat="1" applyFont="1" applyFill="1" applyBorder="1" applyAlignment="1">
      <alignment horizontal="center"/>
    </xf>
    <xf numFmtId="14" fontId="3" fillId="2" borderId="6" xfId="0" applyNumberFormat="1" applyFont="1" applyFill="1" applyBorder="1" applyAlignment="1">
      <alignment horizontal="right"/>
    </xf>
    <xf numFmtId="0" fontId="3" fillId="2" borderId="13" xfId="0" applyFont="1" applyFill="1" applyBorder="1" applyAlignment="1">
      <alignment horizontal="center"/>
    </xf>
    <xf numFmtId="167" fontId="3" fillId="2" borderId="15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16" fontId="2" fillId="2" borderId="10" xfId="0" quotePrefix="1" applyNumberFormat="1" applyFont="1" applyFill="1" applyBorder="1" applyAlignment="1">
      <alignment horizontal="centerContinuous"/>
    </xf>
    <xf numFmtId="0" fontId="2" fillId="0" borderId="14" xfId="0" quotePrefix="1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168" fontId="33" fillId="2" borderId="16" xfId="0" applyNumberFormat="1" applyFont="1" applyFill="1" applyBorder="1" applyAlignment="1">
      <alignment horizontal="center"/>
    </xf>
    <xf numFmtId="168" fontId="33" fillId="2" borderId="4" xfId="0" applyNumberFormat="1" applyFont="1" applyFill="1" applyBorder="1" applyAlignment="1">
      <alignment horizontal="center"/>
    </xf>
    <xf numFmtId="168" fontId="33" fillId="2" borderId="20" xfId="0" applyNumberFormat="1" applyFont="1" applyFill="1" applyBorder="1" applyAlignment="1">
      <alignment horizontal="center"/>
    </xf>
    <xf numFmtId="168" fontId="33" fillId="0" borderId="20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169" fontId="2" fillId="2" borderId="4" xfId="7" applyNumberFormat="1" applyFont="1" applyFill="1" applyBorder="1" applyAlignment="1">
      <alignment horizontal="center"/>
    </xf>
    <xf numFmtId="169" fontId="2" fillId="2" borderId="16" xfId="7" applyNumberFormat="1" applyFont="1" applyFill="1" applyBorder="1" applyAlignment="1">
      <alignment horizontal="center"/>
    </xf>
    <xf numFmtId="169" fontId="2" fillId="0" borderId="16" xfId="7" applyNumberFormat="1" applyFont="1" applyFill="1" applyBorder="1" applyAlignment="1">
      <alignment horizontal="center"/>
    </xf>
    <xf numFmtId="7" fontId="3" fillId="3" borderId="4" xfId="0" applyNumberFormat="1" applyFont="1" applyFill="1" applyBorder="1" applyAlignment="1">
      <alignment horizontal="center"/>
    </xf>
    <xf numFmtId="7" fontId="2" fillId="2" borderId="16" xfId="7" applyNumberFormat="1" applyFont="1" applyFill="1" applyBorder="1" applyAlignment="1">
      <alignment horizontal="center"/>
    </xf>
    <xf numFmtId="7" fontId="2" fillId="0" borderId="16" xfId="7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169" fontId="2" fillId="2" borderId="13" xfId="7" applyNumberFormat="1" applyFont="1" applyFill="1" applyBorder="1" applyAlignment="1">
      <alignment horizontal="center"/>
    </xf>
    <xf numFmtId="169" fontId="2" fillId="2" borderId="15" xfId="7" applyNumberFormat="1" applyFont="1" applyFill="1" applyBorder="1" applyAlignment="1">
      <alignment horizontal="center"/>
    </xf>
    <xf numFmtId="169" fontId="2" fillId="0" borderId="15" xfId="7" applyNumberFormat="1" applyFont="1" applyFill="1" applyBorder="1" applyAlignment="1">
      <alignment horizontal="center"/>
    </xf>
    <xf numFmtId="0" fontId="0" fillId="0" borderId="4" xfId="0" applyFont="1" applyFill="1" applyBorder="1"/>
    <xf numFmtId="0" fontId="2" fillId="0" borderId="0" xfId="4" applyNumberFormat="1" applyFont="1" applyFill="1" applyBorder="1" applyAlignment="1">
      <alignment horizontal="centerContinuous" vertical="top"/>
    </xf>
    <xf numFmtId="0" fontId="2" fillId="0" borderId="0" xfId="4" applyNumberFormat="1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5" xfId="0" applyFont="1" applyFill="1" applyBorder="1"/>
    <xf numFmtId="0" fontId="0" fillId="0" borderId="4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center" wrapText="1"/>
    </xf>
    <xf numFmtId="0" fontId="34" fillId="0" borderId="5" xfId="0" applyFont="1" applyFill="1" applyBorder="1" applyAlignment="1">
      <alignment horizontal="center" wrapText="1"/>
    </xf>
    <xf numFmtId="0" fontId="0" fillId="0" borderId="8" xfId="0" applyFont="1" applyFill="1" applyBorder="1"/>
    <xf numFmtId="0" fontId="0" fillId="0" borderId="9" xfId="0" applyFont="1" applyFill="1" applyBorder="1"/>
    <xf numFmtId="0" fontId="3" fillId="0" borderId="9" xfId="0" applyFont="1" applyFill="1" applyBorder="1" applyAlignment="1">
      <alignment horizontal="right"/>
    </xf>
    <xf numFmtId="7" fontId="35" fillId="0" borderId="6" xfId="5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7" fontId="2" fillId="0" borderId="0" xfId="5" applyNumberFormat="1" applyFont="1" applyFill="1" applyBorder="1" applyAlignment="1">
      <alignment horizontal="center"/>
    </xf>
    <xf numFmtId="165" fontId="3" fillId="0" borderId="0" xfId="0" applyNumberFormat="1" applyFont="1" applyFill="1" applyBorder="1"/>
    <xf numFmtId="166" fontId="2" fillId="0" borderId="5" xfId="6" applyNumberFormat="1" applyFont="1" applyFill="1" applyBorder="1"/>
    <xf numFmtId="0" fontId="0" fillId="0" borderId="0" xfId="0" applyFont="1" applyFill="1" applyBorder="1" applyAlignment="1">
      <alignment horizontal="right"/>
    </xf>
    <xf numFmtId="165" fontId="2" fillId="0" borderId="0" xfId="0" applyNumberFormat="1" applyFont="1" applyFill="1" applyBorder="1"/>
    <xf numFmtId="0" fontId="0" fillId="0" borderId="13" xfId="0" applyFont="1" applyFill="1" applyBorder="1"/>
    <xf numFmtId="0" fontId="0" fillId="0" borderId="6" xfId="0" applyFont="1" applyFill="1" applyBorder="1"/>
    <xf numFmtId="0" fontId="3" fillId="0" borderId="6" xfId="0" applyFont="1" applyFill="1" applyBorder="1" applyAlignment="1">
      <alignment horizontal="right"/>
    </xf>
    <xf numFmtId="165" fontId="3" fillId="0" borderId="6" xfId="0" applyNumberFormat="1" applyFont="1" applyFill="1" applyBorder="1"/>
    <xf numFmtId="166" fontId="42" fillId="3" borderId="38" xfId="16" applyNumberFormat="1" applyFont="1" applyFill="1" applyBorder="1" applyAlignment="1">
      <alignment horizontal="right"/>
    </xf>
    <xf numFmtId="166" fontId="42" fillId="3" borderId="39" xfId="7677" applyNumberFormat="1" applyFont="1" applyFill="1" applyBorder="1"/>
    <xf numFmtId="0" fontId="42" fillId="3" borderId="39" xfId="0" applyFont="1" applyFill="1" applyBorder="1"/>
    <xf numFmtId="164" fontId="3" fillId="0" borderId="0" xfId="13" applyNumberFormat="1" applyFont="1" applyFill="1" applyAlignment="1"/>
    <xf numFmtId="0" fontId="3" fillId="0" borderId="0" xfId="13" applyFont="1" applyFill="1"/>
    <xf numFmtId="166" fontId="42" fillId="3" borderId="39" xfId="7677" applyNumberFormat="1" applyFont="1" applyFill="1" applyBorder="1" applyAlignment="1">
      <alignment horizontal="right"/>
    </xf>
    <xf numFmtId="166" fontId="42" fillId="3" borderId="40" xfId="7677" applyNumberFormat="1" applyFont="1" applyFill="1" applyBorder="1" applyAlignment="1">
      <alignment horizontal="right"/>
    </xf>
    <xf numFmtId="166" fontId="42" fillId="3" borderId="41" xfId="7677" applyNumberFormat="1" applyFont="1" applyFill="1" applyBorder="1" applyAlignment="1">
      <alignment horizontal="right"/>
    </xf>
    <xf numFmtId="166" fontId="42" fillId="3" borderId="42" xfId="7677" applyNumberFormat="1" applyFont="1" applyFill="1" applyBorder="1" applyAlignment="1">
      <alignment horizontal="right"/>
    </xf>
    <xf numFmtId="7" fontId="4" fillId="8" borderId="43" xfId="15" applyNumberFormat="1" applyFont="1" applyFill="1" applyBorder="1" applyAlignment="1">
      <alignment horizontal="right"/>
    </xf>
    <xf numFmtId="7" fontId="4" fillId="8" borderId="44" xfId="15" applyNumberFormat="1" applyFont="1" applyFill="1" applyBorder="1" applyAlignment="1">
      <alignment horizontal="right"/>
    </xf>
    <xf numFmtId="7" fontId="4" fillId="8" borderId="45" xfId="15" applyNumberFormat="1" applyFont="1" applyFill="1" applyBorder="1" applyAlignment="1">
      <alignment horizontal="right"/>
    </xf>
    <xf numFmtId="7" fontId="4" fillId="8" borderId="46" xfId="15" applyNumberFormat="1" applyFont="1" applyFill="1" applyBorder="1" applyAlignment="1">
      <alignment horizontal="right"/>
    </xf>
    <xf numFmtId="7" fontId="4" fillId="8" borderId="0" xfId="15" applyNumberFormat="1" applyFont="1" applyFill="1" applyBorder="1" applyAlignment="1">
      <alignment horizontal="right"/>
    </xf>
    <xf numFmtId="7" fontId="4" fillId="8" borderId="47" xfId="15" applyNumberFormat="1" applyFont="1" applyFill="1" applyBorder="1" applyAlignment="1">
      <alignment horizontal="right"/>
    </xf>
    <xf numFmtId="43" fontId="4" fillId="8" borderId="46" xfId="16" applyFont="1" applyFill="1" applyBorder="1" applyAlignment="1">
      <alignment horizontal="right"/>
    </xf>
    <xf numFmtId="43" fontId="4" fillId="8" borderId="0" xfId="16" applyFont="1" applyFill="1" applyBorder="1" applyAlignment="1">
      <alignment horizontal="right"/>
    </xf>
    <xf numFmtId="43" fontId="4" fillId="8" borderId="47" xfId="16" applyFont="1" applyFill="1" applyBorder="1" applyAlignment="1">
      <alignment horizontal="right"/>
    </xf>
    <xf numFmtId="43" fontId="4" fillId="8" borderId="48" xfId="16" applyFont="1" applyFill="1" applyBorder="1" applyAlignment="1">
      <alignment horizontal="right"/>
    </xf>
    <xf numFmtId="43" fontId="4" fillId="8" borderId="49" xfId="16" applyFont="1" applyFill="1" applyBorder="1" applyAlignment="1">
      <alignment horizontal="right"/>
    </xf>
    <xf numFmtId="43" fontId="4" fillId="8" borderId="50" xfId="16" applyFont="1" applyFill="1" applyBorder="1" applyAlignment="1">
      <alignment horizontal="right"/>
    </xf>
  </cellXfs>
  <cellStyles count="10118">
    <cellStyle name="_x0013_" xfId="17"/>
    <cellStyle name=" 1" xfId="18"/>
    <cellStyle name=" 1 2" xfId="19"/>
    <cellStyle name=" 1 2 2" xfId="20"/>
    <cellStyle name=" 1 3" xfId="21"/>
    <cellStyle name="_x0013_ 10" xfId="22"/>
    <cellStyle name="_x0013_ 11" xfId="23"/>
    <cellStyle name="_x0013_ 12" xfId="24"/>
    <cellStyle name="_x0013_ 13" xfId="25"/>
    <cellStyle name="_x0013_ 14" xfId="26"/>
    <cellStyle name="_x0013_ 15" xfId="27"/>
    <cellStyle name="_x0013_ 16" xfId="28"/>
    <cellStyle name="_x0013_ 17" xfId="29"/>
    <cellStyle name="_x0013_ 18" xfId="30"/>
    <cellStyle name="_x0013_ 19" xfId="31"/>
    <cellStyle name="_x0013_ 2" xfId="32"/>
    <cellStyle name="_x0013_ 2 2" xfId="33"/>
    <cellStyle name="_x0013_ 2 2 2" xfId="34"/>
    <cellStyle name="_x0013_ 2 3" xfId="35"/>
    <cellStyle name="_x0013_ 20" xfId="36"/>
    <cellStyle name="_x0013_ 21" xfId="37"/>
    <cellStyle name="_x0013_ 22" xfId="38"/>
    <cellStyle name="_x0013_ 23" xfId="39"/>
    <cellStyle name="_x0013_ 24" xfId="40"/>
    <cellStyle name="_x0013_ 25" xfId="41"/>
    <cellStyle name="_x0013_ 26" xfId="42"/>
    <cellStyle name="_x0013_ 27" xfId="43"/>
    <cellStyle name="_x0013_ 28" xfId="44"/>
    <cellStyle name="_x0013_ 3" xfId="45"/>
    <cellStyle name="_x0013_ 3 2" xfId="46"/>
    <cellStyle name="_x0013_ 3 2 2" xfId="47"/>
    <cellStyle name="_x0013_ 3 3" xfId="48"/>
    <cellStyle name="_x0013_ 4" xfId="49"/>
    <cellStyle name="_x0013_ 4 2" xfId="50"/>
    <cellStyle name="_x0013_ 4 2 2" xfId="51"/>
    <cellStyle name="_x0013_ 4 3" xfId="52"/>
    <cellStyle name="_x0013_ 5" xfId="53"/>
    <cellStyle name="_x0013_ 6" xfId="54"/>
    <cellStyle name="_x0013_ 7" xfId="55"/>
    <cellStyle name="_x0013_ 8" xfId="56"/>
    <cellStyle name="_x0013_ 9" xfId="57"/>
    <cellStyle name="_09GRC Gas Transport For Review" xfId="58"/>
    <cellStyle name="_09GRC Gas Transport For Review 2" xfId="59"/>
    <cellStyle name="_09GRC Gas Transport For Review 2 2" xfId="60"/>
    <cellStyle name="_09GRC Gas Transport For Review 2 2 2" xfId="61"/>
    <cellStyle name="_09GRC Gas Transport For Review 2 3" xfId="62"/>
    <cellStyle name="_09GRC Gas Transport For Review 3" xfId="63"/>
    <cellStyle name="_09GRC Gas Transport For Review_Book4" xfId="64"/>
    <cellStyle name="_09GRC Gas Transport For Review_Book4 2" xfId="65"/>
    <cellStyle name="_09GRC Gas Transport For Review_Book4 2 2" xfId="66"/>
    <cellStyle name="_09GRC Gas Transport For Review_Book4 3" xfId="67"/>
    <cellStyle name="_x0013__16.07E Wild Horse Wind Expansionwrkingfile" xfId="68"/>
    <cellStyle name="_x0013__16.07E Wild Horse Wind Expansionwrkingfile 2" xfId="69"/>
    <cellStyle name="_x0013__16.07E Wild Horse Wind Expansionwrkingfile 2 2" xfId="70"/>
    <cellStyle name="_x0013__16.07E Wild Horse Wind Expansionwrkingfile 3" xfId="71"/>
    <cellStyle name="_x0013__16.07E Wild Horse Wind Expansionwrkingfile SF" xfId="72"/>
    <cellStyle name="_x0013__16.07E Wild Horse Wind Expansionwrkingfile SF 2" xfId="73"/>
    <cellStyle name="_x0013__16.07E Wild Horse Wind Expansionwrkingfile SF 2 2" xfId="74"/>
    <cellStyle name="_x0013__16.07E Wild Horse Wind Expansionwrkingfile SF 3" xfId="75"/>
    <cellStyle name="_x0013__16.37E Wild Horse Expansion DeferralRevwrkingfile SF" xfId="76"/>
    <cellStyle name="_x0013__16.37E Wild Horse Expansion DeferralRevwrkingfile SF 2" xfId="77"/>
    <cellStyle name="_x0013__16.37E Wild Horse Expansion DeferralRevwrkingfile SF 2 2" xfId="78"/>
    <cellStyle name="_x0013__16.37E Wild Horse Expansion DeferralRevwrkingfile SF 3" xfId="79"/>
    <cellStyle name="_2008 Strat Plan Power Costs Forecast V2 (2009 Update)" xfId="80"/>
    <cellStyle name="_2008 Strat Plan Power Costs Forecast V2 (2009 Update) 2" xfId="81"/>
    <cellStyle name="_2008 Strat Plan Power Costs Forecast V2 (2009 Update) 2 2" xfId="82"/>
    <cellStyle name="_2008 Strat Plan Power Costs Forecast V2 (2009 Update) 3" xfId="83"/>
    <cellStyle name="_2008 Strat Plan Power Costs Forecast V2 (2009 Update)_NIM Summary" xfId="84"/>
    <cellStyle name="_2008 Strat Plan Power Costs Forecast V2 (2009 Update)_NIM Summary 2" xfId="85"/>
    <cellStyle name="_2008 Strat Plan Power Costs Forecast V2 (2009 Update)_NIM Summary 2 2" xfId="86"/>
    <cellStyle name="_2008 Strat Plan Power Costs Forecast V2 (2009 Update)_NIM Summary 3" xfId="87"/>
    <cellStyle name="_4.06E Pass Throughs" xfId="88"/>
    <cellStyle name="_4.06E Pass Throughs 2" xfId="89"/>
    <cellStyle name="_4.06E Pass Throughs 2 2" xfId="90"/>
    <cellStyle name="_4.06E Pass Throughs 2 2 2" xfId="91"/>
    <cellStyle name="_4.06E Pass Throughs 2 3" xfId="92"/>
    <cellStyle name="_4.06E Pass Throughs 3" xfId="93"/>
    <cellStyle name="_4.06E Pass Throughs 3 2" xfId="94"/>
    <cellStyle name="_4.06E Pass Throughs 4" xfId="95"/>
    <cellStyle name="_4.06E Pass Throughs 4 2" xfId="96"/>
    <cellStyle name="_4.06E Pass Throughs 4 2 2" xfId="97"/>
    <cellStyle name="_4.06E Pass Throughs 4 3" xfId="98"/>
    <cellStyle name="_4.06E Pass Throughs 5" xfId="99"/>
    <cellStyle name="_4.06E Pass Throughs 5 2" xfId="100"/>
    <cellStyle name="_4.06E Pass Throughs 5 2 2" xfId="101"/>
    <cellStyle name="_4.06E Pass Throughs 5 3" xfId="102"/>
    <cellStyle name="_4.06E Pass Throughs 6" xfId="103"/>
    <cellStyle name="_4.06E Pass Throughs 6 2" xfId="104"/>
    <cellStyle name="_4.06E Pass Throughs 6 2 2" xfId="105"/>
    <cellStyle name="_4.06E Pass Throughs 6 3" xfId="106"/>
    <cellStyle name="_4.06E Pass Throughs 7" xfId="107"/>
    <cellStyle name="_4.06E Pass Throughs 7 2" xfId="108"/>
    <cellStyle name="_4.06E Pass Throughs 8" xfId="109"/>
    <cellStyle name="_4.06E Pass Throughs 8 2" xfId="110"/>
    <cellStyle name="_4.06E Pass Throughs 9" xfId="111"/>
    <cellStyle name="_4.06E Pass Throughs 9 2" xfId="112"/>
    <cellStyle name="_4.06E Pass Throughs_04 07E Wild Horse Wind Expansion (C) (2)" xfId="113"/>
    <cellStyle name="_4.06E Pass Throughs_04 07E Wild Horse Wind Expansion (C) (2) 2" xfId="114"/>
    <cellStyle name="_4.06E Pass Throughs_04 07E Wild Horse Wind Expansion (C) (2) 2 2" xfId="115"/>
    <cellStyle name="_4.06E Pass Throughs_04 07E Wild Horse Wind Expansion (C) (2) 3" xfId="116"/>
    <cellStyle name="_4.06E Pass Throughs_04 07E Wild Horse Wind Expansion (C) (2)_Adj Bench DR 3 for Initial Briefs (Electric)" xfId="117"/>
    <cellStyle name="_4.06E Pass Throughs_04 07E Wild Horse Wind Expansion (C) (2)_Adj Bench DR 3 for Initial Briefs (Electric) 2" xfId="118"/>
    <cellStyle name="_4.06E Pass Throughs_04 07E Wild Horse Wind Expansion (C) (2)_Adj Bench DR 3 for Initial Briefs (Electric) 2 2" xfId="119"/>
    <cellStyle name="_4.06E Pass Throughs_04 07E Wild Horse Wind Expansion (C) (2)_Adj Bench DR 3 for Initial Briefs (Electric) 3" xfId="120"/>
    <cellStyle name="_4.06E Pass Throughs_04 07E Wild Horse Wind Expansion (C) (2)_Electric Rev Req Model (2009 GRC) " xfId="121"/>
    <cellStyle name="_4.06E Pass Throughs_04 07E Wild Horse Wind Expansion (C) (2)_Electric Rev Req Model (2009 GRC)  2" xfId="122"/>
    <cellStyle name="_4.06E Pass Throughs_04 07E Wild Horse Wind Expansion (C) (2)_Electric Rev Req Model (2009 GRC)  2 2" xfId="123"/>
    <cellStyle name="_4.06E Pass Throughs_04 07E Wild Horse Wind Expansion (C) (2)_Electric Rev Req Model (2009 GRC)  3" xfId="124"/>
    <cellStyle name="_4.06E Pass Throughs_04 07E Wild Horse Wind Expansion (C) (2)_Electric Rev Req Model (2009 GRC) Rebuttal REmoval of New  WH Solar AdjustMI" xfId="125"/>
    <cellStyle name="_4.06E Pass Throughs_04 07E Wild Horse Wind Expansion (C) (2)_Electric Rev Req Model (2009 GRC) Rebuttal REmoval of New  WH Solar AdjustMI 2" xfId="126"/>
    <cellStyle name="_4.06E Pass Throughs_04 07E Wild Horse Wind Expansion (C) (2)_Electric Rev Req Model (2009 GRC) Rebuttal REmoval of New  WH Solar AdjustMI 2 2" xfId="127"/>
    <cellStyle name="_4.06E Pass Throughs_04 07E Wild Horse Wind Expansion (C) (2)_Electric Rev Req Model (2009 GRC) Rebuttal REmoval of New  WH Solar AdjustMI 3" xfId="128"/>
    <cellStyle name="_4.06E Pass Throughs_04 07E Wild Horse Wind Expansion (C) (2)_Electric Rev Req Model (2009 GRC) Revised 01-18-2010" xfId="129"/>
    <cellStyle name="_4.06E Pass Throughs_04 07E Wild Horse Wind Expansion (C) (2)_Electric Rev Req Model (2009 GRC) Revised 01-18-2010 2" xfId="130"/>
    <cellStyle name="_4.06E Pass Throughs_04 07E Wild Horse Wind Expansion (C) (2)_Electric Rev Req Model (2009 GRC) Revised 01-18-2010 2 2" xfId="131"/>
    <cellStyle name="_4.06E Pass Throughs_04 07E Wild Horse Wind Expansion (C) (2)_Electric Rev Req Model (2009 GRC) Revised 01-18-2010 3" xfId="132"/>
    <cellStyle name="_4.06E Pass Throughs_04 07E Wild Horse Wind Expansion (C) (2)_Final Order Electric EXHIBIT A-1" xfId="133"/>
    <cellStyle name="_4.06E Pass Throughs_04 07E Wild Horse Wind Expansion (C) (2)_Final Order Electric EXHIBIT A-1 2" xfId="134"/>
    <cellStyle name="_4.06E Pass Throughs_04 07E Wild Horse Wind Expansion (C) (2)_TENASKA REGULATORY ASSET" xfId="135"/>
    <cellStyle name="_4.06E Pass Throughs_04 07E Wild Horse Wind Expansion (C) (2)_TENASKA REGULATORY ASSET 2" xfId="136"/>
    <cellStyle name="_4.06E Pass Throughs_16.37E Wild Horse Expansion DeferralRevwrkingfile SF" xfId="137"/>
    <cellStyle name="_4.06E Pass Throughs_16.37E Wild Horse Expansion DeferralRevwrkingfile SF 2" xfId="138"/>
    <cellStyle name="_4.06E Pass Throughs_16.37E Wild Horse Expansion DeferralRevwrkingfile SF 2 2" xfId="139"/>
    <cellStyle name="_4.06E Pass Throughs_16.37E Wild Horse Expansion DeferralRevwrkingfile SF 3" xfId="140"/>
    <cellStyle name="_4.06E Pass Throughs_2009 GRC Compl Filing - Exhibit D" xfId="141"/>
    <cellStyle name="_4.06E Pass Throughs_2009 GRC Compl Filing - Exhibit D 2" xfId="142"/>
    <cellStyle name="_4.06E Pass Throughs_2009 GRC Compl Filing - Exhibit D 2 2" xfId="143"/>
    <cellStyle name="_4.06E Pass Throughs_2009 GRC Compl Filing - Exhibit D 3" xfId="144"/>
    <cellStyle name="_4.06E Pass Throughs_4 31 Regulatory Assets and Liabilities  7 06- Exhibit D" xfId="145"/>
    <cellStyle name="_4.06E Pass Throughs_4 31 Regulatory Assets and Liabilities  7 06- Exhibit D 2" xfId="146"/>
    <cellStyle name="_4.06E Pass Throughs_4 31 Regulatory Assets and Liabilities  7 06- Exhibit D 2 2" xfId="147"/>
    <cellStyle name="_4.06E Pass Throughs_4 31 Regulatory Assets and Liabilities  7 06- Exhibit D 3" xfId="148"/>
    <cellStyle name="_4.06E Pass Throughs_4 31 Regulatory Assets and Liabilities  7 06- Exhibit D_NIM Summary" xfId="149"/>
    <cellStyle name="_4.06E Pass Throughs_4 31 Regulatory Assets and Liabilities  7 06- Exhibit D_NIM Summary 2" xfId="150"/>
    <cellStyle name="_4.06E Pass Throughs_4 31 Regulatory Assets and Liabilities  7 06- Exhibit D_NIM Summary 2 2" xfId="151"/>
    <cellStyle name="_4.06E Pass Throughs_4 31 Regulatory Assets and Liabilities  7 06- Exhibit D_NIM Summary 3" xfId="152"/>
    <cellStyle name="_4.06E Pass Throughs_4 31 Regulatory Assets and Liabilities  7 06- Exhibit D_NIM+O&amp;M" xfId="153"/>
    <cellStyle name="_4.06E Pass Throughs_4 31 Regulatory Assets and Liabilities  7 06- Exhibit D_NIM+O&amp;M 2" xfId="154"/>
    <cellStyle name="_4.06E Pass Throughs_4 31 Regulatory Assets and Liabilities  7 06- Exhibit D_NIM+O&amp;M Monthly" xfId="155"/>
    <cellStyle name="_4.06E Pass Throughs_4 31 Regulatory Assets and Liabilities  7 06- Exhibit D_NIM+O&amp;M Monthly 2" xfId="156"/>
    <cellStyle name="_4.06E Pass Throughs_4 31E Reg Asset  Liab and EXH D" xfId="157"/>
    <cellStyle name="_4.06E Pass Throughs_4 31E Reg Asset  Liab and EXH D _ Aug 10 Filing (2)" xfId="158"/>
    <cellStyle name="_4.06E Pass Throughs_4 31E Reg Asset  Liab and EXH D _ Aug 10 Filing (2) 2" xfId="159"/>
    <cellStyle name="_4.06E Pass Throughs_4 31E Reg Asset  Liab and EXH D 10" xfId="160"/>
    <cellStyle name="_4.06E Pass Throughs_4 31E Reg Asset  Liab and EXH D 11" xfId="161"/>
    <cellStyle name="_4.06E Pass Throughs_4 31E Reg Asset  Liab and EXH D 12" xfId="162"/>
    <cellStyle name="_4.06E Pass Throughs_4 31E Reg Asset  Liab and EXH D 13" xfId="163"/>
    <cellStyle name="_4.06E Pass Throughs_4 31E Reg Asset  Liab and EXH D 14" xfId="164"/>
    <cellStyle name="_4.06E Pass Throughs_4 31E Reg Asset  Liab and EXH D 15" xfId="165"/>
    <cellStyle name="_4.06E Pass Throughs_4 31E Reg Asset  Liab and EXH D 16" xfId="166"/>
    <cellStyle name="_4.06E Pass Throughs_4 31E Reg Asset  Liab and EXH D 17" xfId="167"/>
    <cellStyle name="_4.06E Pass Throughs_4 31E Reg Asset  Liab and EXH D 18" xfId="168"/>
    <cellStyle name="_4.06E Pass Throughs_4 31E Reg Asset  Liab and EXH D 2" xfId="169"/>
    <cellStyle name="_4.06E Pass Throughs_4 31E Reg Asset  Liab and EXH D 3" xfId="170"/>
    <cellStyle name="_4.06E Pass Throughs_4 31E Reg Asset  Liab and EXH D 4" xfId="171"/>
    <cellStyle name="_4.06E Pass Throughs_4 31E Reg Asset  Liab and EXH D 5" xfId="172"/>
    <cellStyle name="_4.06E Pass Throughs_4 31E Reg Asset  Liab and EXH D 6" xfId="173"/>
    <cellStyle name="_4.06E Pass Throughs_4 31E Reg Asset  Liab and EXH D 7" xfId="174"/>
    <cellStyle name="_4.06E Pass Throughs_4 31E Reg Asset  Liab and EXH D 8" xfId="175"/>
    <cellStyle name="_4.06E Pass Throughs_4 31E Reg Asset  Liab and EXH D 9" xfId="176"/>
    <cellStyle name="_4.06E Pass Throughs_4 32 Regulatory Assets and Liabilities  7 06- Exhibit D" xfId="177"/>
    <cellStyle name="_4.06E Pass Throughs_4 32 Regulatory Assets and Liabilities  7 06- Exhibit D 2" xfId="178"/>
    <cellStyle name="_4.06E Pass Throughs_4 32 Regulatory Assets and Liabilities  7 06- Exhibit D 2 2" xfId="179"/>
    <cellStyle name="_4.06E Pass Throughs_4 32 Regulatory Assets and Liabilities  7 06- Exhibit D 3" xfId="180"/>
    <cellStyle name="_4.06E Pass Throughs_4 32 Regulatory Assets and Liabilities  7 06- Exhibit D_NIM Summary" xfId="181"/>
    <cellStyle name="_4.06E Pass Throughs_4 32 Regulatory Assets and Liabilities  7 06- Exhibit D_NIM Summary 2" xfId="182"/>
    <cellStyle name="_4.06E Pass Throughs_4 32 Regulatory Assets and Liabilities  7 06- Exhibit D_NIM Summary 2 2" xfId="183"/>
    <cellStyle name="_4.06E Pass Throughs_4 32 Regulatory Assets and Liabilities  7 06- Exhibit D_NIM Summary 3" xfId="184"/>
    <cellStyle name="_4.06E Pass Throughs_4 32 Regulatory Assets and Liabilities  7 06- Exhibit D_NIM+O&amp;M" xfId="185"/>
    <cellStyle name="_4.06E Pass Throughs_4 32 Regulatory Assets and Liabilities  7 06- Exhibit D_NIM+O&amp;M 2" xfId="186"/>
    <cellStyle name="_4.06E Pass Throughs_4 32 Regulatory Assets and Liabilities  7 06- Exhibit D_NIM+O&amp;M Monthly" xfId="187"/>
    <cellStyle name="_4.06E Pass Throughs_4 32 Regulatory Assets and Liabilities  7 06- Exhibit D_NIM+O&amp;M Monthly 2" xfId="188"/>
    <cellStyle name="_4.06E Pass Throughs_AURORA Total New" xfId="189"/>
    <cellStyle name="_4.06E Pass Throughs_AURORA Total New 2" xfId="190"/>
    <cellStyle name="_4.06E Pass Throughs_AURORA Total New 2 2" xfId="191"/>
    <cellStyle name="_4.06E Pass Throughs_AURORA Total New 3" xfId="192"/>
    <cellStyle name="_4.06E Pass Throughs_Book2" xfId="193"/>
    <cellStyle name="_4.06E Pass Throughs_Book2 2" xfId="194"/>
    <cellStyle name="_4.06E Pass Throughs_Book2 2 2" xfId="195"/>
    <cellStyle name="_4.06E Pass Throughs_Book2 3" xfId="196"/>
    <cellStyle name="_4.06E Pass Throughs_Book2_Adj Bench DR 3 for Initial Briefs (Electric)" xfId="197"/>
    <cellStyle name="_4.06E Pass Throughs_Book2_Adj Bench DR 3 for Initial Briefs (Electric) 2" xfId="198"/>
    <cellStyle name="_4.06E Pass Throughs_Book2_Adj Bench DR 3 for Initial Briefs (Electric) 2 2" xfId="199"/>
    <cellStyle name="_4.06E Pass Throughs_Book2_Adj Bench DR 3 for Initial Briefs (Electric) 3" xfId="200"/>
    <cellStyle name="_4.06E Pass Throughs_Book2_Electric Rev Req Model (2009 GRC) Rebuttal REmoval of New  WH Solar AdjustMI" xfId="201"/>
    <cellStyle name="_4.06E Pass Throughs_Book2_Electric Rev Req Model (2009 GRC) Rebuttal REmoval of New  WH Solar AdjustMI 2" xfId="202"/>
    <cellStyle name="_4.06E Pass Throughs_Book2_Electric Rev Req Model (2009 GRC) Rebuttal REmoval of New  WH Solar AdjustMI 2 2" xfId="203"/>
    <cellStyle name="_4.06E Pass Throughs_Book2_Electric Rev Req Model (2009 GRC) Rebuttal REmoval of New  WH Solar AdjustMI 3" xfId="204"/>
    <cellStyle name="_4.06E Pass Throughs_Book2_Electric Rev Req Model (2009 GRC) Revised 01-18-2010" xfId="205"/>
    <cellStyle name="_4.06E Pass Throughs_Book2_Electric Rev Req Model (2009 GRC) Revised 01-18-2010 2" xfId="206"/>
    <cellStyle name="_4.06E Pass Throughs_Book2_Electric Rev Req Model (2009 GRC) Revised 01-18-2010 2 2" xfId="207"/>
    <cellStyle name="_4.06E Pass Throughs_Book2_Electric Rev Req Model (2009 GRC) Revised 01-18-2010 3" xfId="208"/>
    <cellStyle name="_4.06E Pass Throughs_Book2_Final Order Electric EXHIBIT A-1" xfId="209"/>
    <cellStyle name="_4.06E Pass Throughs_Book2_Final Order Electric EXHIBIT A-1 2" xfId="210"/>
    <cellStyle name="_4.06E Pass Throughs_Book4" xfId="211"/>
    <cellStyle name="_4.06E Pass Throughs_Book4 2" xfId="212"/>
    <cellStyle name="_4.06E Pass Throughs_Book4 2 2" xfId="213"/>
    <cellStyle name="_4.06E Pass Throughs_Book4 3" xfId="214"/>
    <cellStyle name="_4.06E Pass Throughs_Book9" xfId="215"/>
    <cellStyle name="_4.06E Pass Throughs_Book9 2" xfId="216"/>
    <cellStyle name="_4.06E Pass Throughs_Book9 2 2" xfId="217"/>
    <cellStyle name="_4.06E Pass Throughs_Book9 3" xfId="218"/>
    <cellStyle name="_4.06E Pass Throughs_DEM-WP(C) Chelan Power Costs" xfId="219"/>
    <cellStyle name="_4.06E Pass Throughs_DEM-WP(C) Chelan Power Costs 2" xfId="220"/>
    <cellStyle name="_4.06E Pass Throughs_DEM-WP(C) Gas Transport 2010GRC" xfId="221"/>
    <cellStyle name="_4.06E Pass Throughs_DEM-WP(C) Gas Transport 2010GRC 2" xfId="222"/>
    <cellStyle name="_4.06E Pass Throughs_NIM Summary" xfId="223"/>
    <cellStyle name="_4.06E Pass Throughs_NIM Summary 09GRC" xfId="224"/>
    <cellStyle name="_4.06E Pass Throughs_NIM Summary 09GRC 2" xfId="225"/>
    <cellStyle name="_4.06E Pass Throughs_NIM Summary 09GRC 2 2" xfId="226"/>
    <cellStyle name="_4.06E Pass Throughs_NIM Summary 09GRC 3" xfId="227"/>
    <cellStyle name="_4.06E Pass Throughs_NIM Summary 10" xfId="228"/>
    <cellStyle name="_4.06E Pass Throughs_NIM Summary 11" xfId="229"/>
    <cellStyle name="_4.06E Pass Throughs_NIM Summary 12" xfId="230"/>
    <cellStyle name="_4.06E Pass Throughs_NIM Summary 13" xfId="231"/>
    <cellStyle name="_4.06E Pass Throughs_NIM Summary 14" xfId="232"/>
    <cellStyle name="_4.06E Pass Throughs_NIM Summary 15" xfId="233"/>
    <cellStyle name="_4.06E Pass Throughs_NIM Summary 16" xfId="234"/>
    <cellStyle name="_4.06E Pass Throughs_NIM Summary 17" xfId="235"/>
    <cellStyle name="_4.06E Pass Throughs_NIM Summary 18" xfId="236"/>
    <cellStyle name="_4.06E Pass Throughs_NIM Summary 19" xfId="237"/>
    <cellStyle name="_4.06E Pass Throughs_NIM Summary 2" xfId="238"/>
    <cellStyle name="_4.06E Pass Throughs_NIM Summary 2 2" xfId="239"/>
    <cellStyle name="_4.06E Pass Throughs_NIM Summary 3" xfId="240"/>
    <cellStyle name="_4.06E Pass Throughs_NIM Summary 4" xfId="241"/>
    <cellStyle name="_4.06E Pass Throughs_NIM Summary 5" xfId="242"/>
    <cellStyle name="_4.06E Pass Throughs_NIM Summary 6" xfId="243"/>
    <cellStyle name="_4.06E Pass Throughs_NIM Summary 7" xfId="244"/>
    <cellStyle name="_4.06E Pass Throughs_NIM Summary 8" xfId="245"/>
    <cellStyle name="_4.06E Pass Throughs_NIM Summary 9" xfId="246"/>
    <cellStyle name="_4.06E Pass Throughs_NIM+O&amp;M" xfId="247"/>
    <cellStyle name="_4.06E Pass Throughs_NIM+O&amp;M 2" xfId="248"/>
    <cellStyle name="_4.06E Pass Throughs_NIM+O&amp;M 2 2" xfId="249"/>
    <cellStyle name="_4.06E Pass Throughs_NIM+O&amp;M 3" xfId="250"/>
    <cellStyle name="_4.06E Pass Throughs_NIM+O&amp;M Monthly" xfId="251"/>
    <cellStyle name="_4.06E Pass Throughs_NIM+O&amp;M Monthly 2" xfId="252"/>
    <cellStyle name="_4.06E Pass Throughs_NIM+O&amp;M Monthly 2 2" xfId="253"/>
    <cellStyle name="_4.06E Pass Throughs_NIM+O&amp;M Monthly 3" xfId="254"/>
    <cellStyle name="_4.06E Pass Throughs_PCA 9 -  Exhibit D April 2010 (3)" xfId="255"/>
    <cellStyle name="_4.06E Pass Throughs_PCA 9 -  Exhibit D April 2010 (3) 2" xfId="256"/>
    <cellStyle name="_4.06E Pass Throughs_PCA 9 -  Exhibit D April 2010 (3) 2 2" xfId="257"/>
    <cellStyle name="_4.06E Pass Throughs_PCA 9 -  Exhibit D April 2010 (3) 3" xfId="258"/>
    <cellStyle name="_4.06E Pass Throughs_Power Costs - Comparison bx Rbtl-Staff-Jt-PC" xfId="259"/>
    <cellStyle name="_4.06E Pass Throughs_Power Costs - Comparison bx Rbtl-Staff-Jt-PC 2" xfId="260"/>
    <cellStyle name="_4.06E Pass Throughs_Power Costs - Comparison bx Rbtl-Staff-Jt-PC 2 2" xfId="261"/>
    <cellStyle name="_4.06E Pass Throughs_Power Costs - Comparison bx Rbtl-Staff-Jt-PC 3" xfId="262"/>
    <cellStyle name="_4.06E Pass Throughs_Power Costs - Comparison bx Rbtl-Staff-Jt-PC_Adj Bench DR 3 for Initial Briefs (Electric)" xfId="263"/>
    <cellStyle name="_4.06E Pass Throughs_Power Costs - Comparison bx Rbtl-Staff-Jt-PC_Adj Bench DR 3 for Initial Briefs (Electric) 2" xfId="264"/>
    <cellStyle name="_4.06E Pass Throughs_Power Costs - Comparison bx Rbtl-Staff-Jt-PC_Adj Bench DR 3 for Initial Briefs (Electric) 2 2" xfId="265"/>
    <cellStyle name="_4.06E Pass Throughs_Power Costs - Comparison bx Rbtl-Staff-Jt-PC_Adj Bench DR 3 for Initial Briefs (Electric) 3" xfId="266"/>
    <cellStyle name="_4.06E Pass Throughs_Power Costs - Comparison bx Rbtl-Staff-Jt-PC_Electric Rev Req Model (2009 GRC) Rebuttal REmoval of New  WH Solar AdjustMI" xfId="267"/>
    <cellStyle name="_4.06E Pass Throughs_Power Costs - Comparison bx Rbtl-Staff-Jt-PC_Electric Rev Req Model (2009 GRC) Rebuttal REmoval of New  WH Solar AdjustMI 2" xfId="268"/>
    <cellStyle name="_4.06E Pass Throughs_Power Costs - Comparison bx Rbtl-Staff-Jt-PC_Electric Rev Req Model (2009 GRC) Rebuttal REmoval of New  WH Solar AdjustMI 2 2" xfId="269"/>
    <cellStyle name="_4.06E Pass Throughs_Power Costs - Comparison bx Rbtl-Staff-Jt-PC_Electric Rev Req Model (2009 GRC) Rebuttal REmoval of New  WH Solar AdjustMI 3" xfId="270"/>
    <cellStyle name="_4.06E Pass Throughs_Power Costs - Comparison bx Rbtl-Staff-Jt-PC_Electric Rev Req Model (2009 GRC) Revised 01-18-2010" xfId="271"/>
    <cellStyle name="_4.06E Pass Throughs_Power Costs - Comparison bx Rbtl-Staff-Jt-PC_Electric Rev Req Model (2009 GRC) Revised 01-18-2010 2" xfId="272"/>
    <cellStyle name="_4.06E Pass Throughs_Power Costs - Comparison bx Rbtl-Staff-Jt-PC_Electric Rev Req Model (2009 GRC) Revised 01-18-2010 2 2" xfId="273"/>
    <cellStyle name="_4.06E Pass Throughs_Power Costs - Comparison bx Rbtl-Staff-Jt-PC_Electric Rev Req Model (2009 GRC) Revised 01-18-2010 3" xfId="274"/>
    <cellStyle name="_4.06E Pass Throughs_Power Costs - Comparison bx Rbtl-Staff-Jt-PC_Final Order Electric EXHIBIT A-1" xfId="275"/>
    <cellStyle name="_4.06E Pass Throughs_Power Costs - Comparison bx Rbtl-Staff-Jt-PC_Final Order Electric EXHIBIT A-1 2" xfId="276"/>
    <cellStyle name="_4.06E Pass Throughs_Rebuttal Power Costs" xfId="277"/>
    <cellStyle name="_4.06E Pass Throughs_Rebuttal Power Costs 2" xfId="278"/>
    <cellStyle name="_4.06E Pass Throughs_Rebuttal Power Costs 2 2" xfId="279"/>
    <cellStyle name="_4.06E Pass Throughs_Rebuttal Power Costs 3" xfId="280"/>
    <cellStyle name="_4.06E Pass Throughs_Rebuttal Power Costs_Adj Bench DR 3 for Initial Briefs (Electric)" xfId="281"/>
    <cellStyle name="_4.06E Pass Throughs_Rebuttal Power Costs_Adj Bench DR 3 for Initial Briefs (Electric) 2" xfId="282"/>
    <cellStyle name="_4.06E Pass Throughs_Rebuttal Power Costs_Adj Bench DR 3 for Initial Briefs (Electric) 2 2" xfId="283"/>
    <cellStyle name="_4.06E Pass Throughs_Rebuttal Power Costs_Adj Bench DR 3 for Initial Briefs (Electric) 3" xfId="284"/>
    <cellStyle name="_4.06E Pass Throughs_Rebuttal Power Costs_Electric Rev Req Model (2009 GRC) Rebuttal REmoval of New  WH Solar AdjustMI" xfId="285"/>
    <cellStyle name="_4.06E Pass Throughs_Rebuttal Power Costs_Electric Rev Req Model (2009 GRC) Rebuttal REmoval of New  WH Solar AdjustMI 2" xfId="286"/>
    <cellStyle name="_4.06E Pass Throughs_Rebuttal Power Costs_Electric Rev Req Model (2009 GRC) Rebuttal REmoval of New  WH Solar AdjustMI 2 2" xfId="287"/>
    <cellStyle name="_4.06E Pass Throughs_Rebuttal Power Costs_Electric Rev Req Model (2009 GRC) Rebuttal REmoval of New  WH Solar AdjustMI 3" xfId="288"/>
    <cellStyle name="_4.06E Pass Throughs_Rebuttal Power Costs_Electric Rev Req Model (2009 GRC) Revised 01-18-2010" xfId="289"/>
    <cellStyle name="_4.06E Pass Throughs_Rebuttal Power Costs_Electric Rev Req Model (2009 GRC) Revised 01-18-2010 2" xfId="290"/>
    <cellStyle name="_4.06E Pass Throughs_Rebuttal Power Costs_Electric Rev Req Model (2009 GRC) Revised 01-18-2010 2 2" xfId="291"/>
    <cellStyle name="_4.06E Pass Throughs_Rebuttal Power Costs_Electric Rev Req Model (2009 GRC) Revised 01-18-2010 3" xfId="292"/>
    <cellStyle name="_4.06E Pass Throughs_Rebuttal Power Costs_Final Order Electric EXHIBIT A-1" xfId="293"/>
    <cellStyle name="_4.06E Pass Throughs_Rebuttal Power Costs_Final Order Electric EXHIBIT A-1 2" xfId="294"/>
    <cellStyle name="_4.06E Pass Throughs_Wind Integration 10GRC" xfId="295"/>
    <cellStyle name="_4.06E Pass Throughs_Wind Integration 10GRC 2" xfId="296"/>
    <cellStyle name="_4.06E Pass Throughs_Wind Integration 10GRC 2 2" xfId="297"/>
    <cellStyle name="_4.06E Pass Throughs_Wind Integration 10GRC 3" xfId="298"/>
    <cellStyle name="_4.13E Montana Energy Tax" xfId="299"/>
    <cellStyle name="_4.13E Montana Energy Tax 2" xfId="300"/>
    <cellStyle name="_4.13E Montana Energy Tax 2 2" xfId="301"/>
    <cellStyle name="_4.13E Montana Energy Tax 2 2 2" xfId="302"/>
    <cellStyle name="_4.13E Montana Energy Tax 2 3" xfId="303"/>
    <cellStyle name="_4.13E Montana Energy Tax 3" xfId="304"/>
    <cellStyle name="_4.13E Montana Energy Tax 3 2" xfId="305"/>
    <cellStyle name="_4.13E Montana Energy Tax 4" xfId="306"/>
    <cellStyle name="_4.13E Montana Energy Tax 4 2" xfId="307"/>
    <cellStyle name="_4.13E Montana Energy Tax 4 2 2" xfId="308"/>
    <cellStyle name="_4.13E Montana Energy Tax 4 3" xfId="309"/>
    <cellStyle name="_4.13E Montana Energy Tax 5" xfId="310"/>
    <cellStyle name="_4.13E Montana Energy Tax 5 2" xfId="311"/>
    <cellStyle name="_4.13E Montana Energy Tax 5 2 2" xfId="312"/>
    <cellStyle name="_4.13E Montana Energy Tax 5 3" xfId="313"/>
    <cellStyle name="_4.13E Montana Energy Tax 6" xfId="314"/>
    <cellStyle name="_4.13E Montana Energy Tax 6 2" xfId="315"/>
    <cellStyle name="_4.13E Montana Energy Tax 7" xfId="316"/>
    <cellStyle name="_4.13E Montana Energy Tax 7 2" xfId="317"/>
    <cellStyle name="_4.13E Montana Energy Tax 8" xfId="318"/>
    <cellStyle name="_4.13E Montana Energy Tax 8 2" xfId="319"/>
    <cellStyle name="_4.13E Montana Energy Tax_04 07E Wild Horse Wind Expansion (C) (2)" xfId="320"/>
    <cellStyle name="_4.13E Montana Energy Tax_04 07E Wild Horse Wind Expansion (C) (2) 2" xfId="321"/>
    <cellStyle name="_4.13E Montana Energy Tax_04 07E Wild Horse Wind Expansion (C) (2) 2 2" xfId="322"/>
    <cellStyle name="_4.13E Montana Energy Tax_04 07E Wild Horse Wind Expansion (C) (2) 3" xfId="323"/>
    <cellStyle name="_4.13E Montana Energy Tax_04 07E Wild Horse Wind Expansion (C) (2)_Adj Bench DR 3 for Initial Briefs (Electric)" xfId="324"/>
    <cellStyle name="_4.13E Montana Energy Tax_04 07E Wild Horse Wind Expansion (C) (2)_Adj Bench DR 3 for Initial Briefs (Electric) 2" xfId="325"/>
    <cellStyle name="_4.13E Montana Energy Tax_04 07E Wild Horse Wind Expansion (C) (2)_Adj Bench DR 3 for Initial Briefs (Electric) 2 2" xfId="326"/>
    <cellStyle name="_4.13E Montana Energy Tax_04 07E Wild Horse Wind Expansion (C) (2)_Adj Bench DR 3 for Initial Briefs (Electric) 3" xfId="327"/>
    <cellStyle name="_4.13E Montana Energy Tax_04 07E Wild Horse Wind Expansion (C) (2)_Electric Rev Req Model (2009 GRC) " xfId="328"/>
    <cellStyle name="_4.13E Montana Energy Tax_04 07E Wild Horse Wind Expansion (C) (2)_Electric Rev Req Model (2009 GRC)  2" xfId="329"/>
    <cellStyle name="_4.13E Montana Energy Tax_04 07E Wild Horse Wind Expansion (C) (2)_Electric Rev Req Model (2009 GRC)  2 2" xfId="330"/>
    <cellStyle name="_4.13E Montana Energy Tax_04 07E Wild Horse Wind Expansion (C) (2)_Electric Rev Req Model (2009 GRC)  3" xfId="331"/>
    <cellStyle name="_4.13E Montana Energy Tax_04 07E Wild Horse Wind Expansion (C) (2)_Electric Rev Req Model (2009 GRC) Rebuttal REmoval of New  WH Solar AdjustMI" xfId="332"/>
    <cellStyle name="_4.13E Montana Energy Tax_04 07E Wild Horse Wind Expansion (C) (2)_Electric Rev Req Model (2009 GRC) Rebuttal REmoval of New  WH Solar AdjustMI 2" xfId="333"/>
    <cellStyle name="_4.13E Montana Energy Tax_04 07E Wild Horse Wind Expansion (C) (2)_Electric Rev Req Model (2009 GRC) Rebuttal REmoval of New  WH Solar AdjustMI 2 2" xfId="334"/>
    <cellStyle name="_4.13E Montana Energy Tax_04 07E Wild Horse Wind Expansion (C) (2)_Electric Rev Req Model (2009 GRC) Rebuttal REmoval of New  WH Solar AdjustMI 3" xfId="335"/>
    <cellStyle name="_4.13E Montana Energy Tax_04 07E Wild Horse Wind Expansion (C) (2)_Electric Rev Req Model (2009 GRC) Revised 01-18-2010" xfId="336"/>
    <cellStyle name="_4.13E Montana Energy Tax_04 07E Wild Horse Wind Expansion (C) (2)_Electric Rev Req Model (2009 GRC) Revised 01-18-2010 2" xfId="337"/>
    <cellStyle name="_4.13E Montana Energy Tax_04 07E Wild Horse Wind Expansion (C) (2)_Electric Rev Req Model (2009 GRC) Revised 01-18-2010 2 2" xfId="338"/>
    <cellStyle name="_4.13E Montana Energy Tax_04 07E Wild Horse Wind Expansion (C) (2)_Electric Rev Req Model (2009 GRC) Revised 01-18-2010 3" xfId="339"/>
    <cellStyle name="_4.13E Montana Energy Tax_04 07E Wild Horse Wind Expansion (C) (2)_Final Order Electric EXHIBIT A-1" xfId="340"/>
    <cellStyle name="_4.13E Montana Energy Tax_04 07E Wild Horse Wind Expansion (C) (2)_Final Order Electric EXHIBIT A-1 2" xfId="341"/>
    <cellStyle name="_4.13E Montana Energy Tax_04 07E Wild Horse Wind Expansion (C) (2)_TENASKA REGULATORY ASSET" xfId="342"/>
    <cellStyle name="_4.13E Montana Energy Tax_04 07E Wild Horse Wind Expansion (C) (2)_TENASKA REGULATORY ASSET 2" xfId="343"/>
    <cellStyle name="_4.13E Montana Energy Tax_16.37E Wild Horse Expansion DeferralRevwrkingfile SF" xfId="344"/>
    <cellStyle name="_4.13E Montana Energy Tax_16.37E Wild Horse Expansion DeferralRevwrkingfile SF 2" xfId="345"/>
    <cellStyle name="_4.13E Montana Energy Tax_16.37E Wild Horse Expansion DeferralRevwrkingfile SF 2 2" xfId="346"/>
    <cellStyle name="_4.13E Montana Energy Tax_16.37E Wild Horse Expansion DeferralRevwrkingfile SF 3" xfId="347"/>
    <cellStyle name="_4.13E Montana Energy Tax_2009 GRC Compl Filing - Exhibit D" xfId="348"/>
    <cellStyle name="_4.13E Montana Energy Tax_2009 GRC Compl Filing - Exhibit D 2" xfId="349"/>
    <cellStyle name="_4.13E Montana Energy Tax_2009 GRC Compl Filing - Exhibit D 2 2" xfId="350"/>
    <cellStyle name="_4.13E Montana Energy Tax_2009 GRC Compl Filing - Exhibit D 3" xfId="351"/>
    <cellStyle name="_4.13E Montana Energy Tax_4 31 Regulatory Assets and Liabilities  7 06- Exhibit D" xfId="352"/>
    <cellStyle name="_4.13E Montana Energy Tax_4 31 Regulatory Assets and Liabilities  7 06- Exhibit D 2" xfId="353"/>
    <cellStyle name="_4.13E Montana Energy Tax_4 31 Regulatory Assets and Liabilities  7 06- Exhibit D 2 2" xfId="354"/>
    <cellStyle name="_4.13E Montana Energy Tax_4 31 Regulatory Assets and Liabilities  7 06- Exhibit D 3" xfId="355"/>
    <cellStyle name="_4.13E Montana Energy Tax_4 31 Regulatory Assets and Liabilities  7 06- Exhibit D_NIM Summary" xfId="356"/>
    <cellStyle name="_4.13E Montana Energy Tax_4 31 Regulatory Assets and Liabilities  7 06- Exhibit D_NIM Summary 2" xfId="357"/>
    <cellStyle name="_4.13E Montana Energy Tax_4 31 Regulatory Assets and Liabilities  7 06- Exhibit D_NIM Summary 2 2" xfId="358"/>
    <cellStyle name="_4.13E Montana Energy Tax_4 31 Regulatory Assets and Liabilities  7 06- Exhibit D_NIM Summary 3" xfId="359"/>
    <cellStyle name="_4.13E Montana Energy Tax_4 31E Reg Asset  Liab and EXH D" xfId="360"/>
    <cellStyle name="_4.13E Montana Energy Tax_4 31E Reg Asset  Liab and EXH D _ Aug 10 Filing (2)" xfId="361"/>
    <cellStyle name="_4.13E Montana Energy Tax_4 31E Reg Asset  Liab and EXH D _ Aug 10 Filing (2) 2" xfId="362"/>
    <cellStyle name="_4.13E Montana Energy Tax_4 31E Reg Asset  Liab and EXH D 10" xfId="363"/>
    <cellStyle name="_4.13E Montana Energy Tax_4 31E Reg Asset  Liab and EXH D 11" xfId="364"/>
    <cellStyle name="_4.13E Montana Energy Tax_4 31E Reg Asset  Liab and EXH D 12" xfId="365"/>
    <cellStyle name="_4.13E Montana Energy Tax_4 31E Reg Asset  Liab and EXH D 13" xfId="366"/>
    <cellStyle name="_4.13E Montana Energy Tax_4 31E Reg Asset  Liab and EXH D 14" xfId="367"/>
    <cellStyle name="_4.13E Montana Energy Tax_4 31E Reg Asset  Liab and EXH D 15" xfId="368"/>
    <cellStyle name="_4.13E Montana Energy Tax_4 31E Reg Asset  Liab and EXH D 16" xfId="369"/>
    <cellStyle name="_4.13E Montana Energy Tax_4 31E Reg Asset  Liab and EXH D 17" xfId="370"/>
    <cellStyle name="_4.13E Montana Energy Tax_4 31E Reg Asset  Liab and EXH D 18" xfId="371"/>
    <cellStyle name="_4.13E Montana Energy Tax_4 31E Reg Asset  Liab and EXH D 2" xfId="372"/>
    <cellStyle name="_4.13E Montana Energy Tax_4 31E Reg Asset  Liab and EXH D 3" xfId="373"/>
    <cellStyle name="_4.13E Montana Energy Tax_4 31E Reg Asset  Liab and EXH D 4" xfId="374"/>
    <cellStyle name="_4.13E Montana Energy Tax_4 31E Reg Asset  Liab and EXH D 5" xfId="375"/>
    <cellStyle name="_4.13E Montana Energy Tax_4 31E Reg Asset  Liab and EXH D 6" xfId="376"/>
    <cellStyle name="_4.13E Montana Energy Tax_4 31E Reg Asset  Liab and EXH D 7" xfId="377"/>
    <cellStyle name="_4.13E Montana Energy Tax_4 31E Reg Asset  Liab and EXH D 8" xfId="378"/>
    <cellStyle name="_4.13E Montana Energy Tax_4 31E Reg Asset  Liab and EXH D 9" xfId="379"/>
    <cellStyle name="_4.13E Montana Energy Tax_4 32 Regulatory Assets and Liabilities  7 06- Exhibit D" xfId="380"/>
    <cellStyle name="_4.13E Montana Energy Tax_4 32 Regulatory Assets and Liabilities  7 06- Exhibit D 2" xfId="381"/>
    <cellStyle name="_4.13E Montana Energy Tax_4 32 Regulatory Assets and Liabilities  7 06- Exhibit D 2 2" xfId="382"/>
    <cellStyle name="_4.13E Montana Energy Tax_4 32 Regulatory Assets and Liabilities  7 06- Exhibit D 3" xfId="383"/>
    <cellStyle name="_4.13E Montana Energy Tax_4 32 Regulatory Assets and Liabilities  7 06- Exhibit D_NIM Summary" xfId="384"/>
    <cellStyle name="_4.13E Montana Energy Tax_4 32 Regulatory Assets and Liabilities  7 06- Exhibit D_NIM Summary 2" xfId="385"/>
    <cellStyle name="_4.13E Montana Energy Tax_4 32 Regulatory Assets and Liabilities  7 06- Exhibit D_NIM Summary 2 2" xfId="386"/>
    <cellStyle name="_4.13E Montana Energy Tax_4 32 Regulatory Assets and Liabilities  7 06- Exhibit D_NIM Summary 3" xfId="387"/>
    <cellStyle name="_4.13E Montana Energy Tax_AURORA Total New" xfId="388"/>
    <cellStyle name="_4.13E Montana Energy Tax_AURORA Total New 2" xfId="389"/>
    <cellStyle name="_4.13E Montana Energy Tax_AURORA Total New 2 2" xfId="390"/>
    <cellStyle name="_4.13E Montana Energy Tax_AURORA Total New 3" xfId="391"/>
    <cellStyle name="_4.13E Montana Energy Tax_Book2" xfId="392"/>
    <cellStyle name="_4.13E Montana Energy Tax_Book2 2" xfId="393"/>
    <cellStyle name="_4.13E Montana Energy Tax_Book2 2 2" xfId="394"/>
    <cellStyle name="_4.13E Montana Energy Tax_Book2 3" xfId="395"/>
    <cellStyle name="_4.13E Montana Energy Tax_Book2_Adj Bench DR 3 for Initial Briefs (Electric)" xfId="396"/>
    <cellStyle name="_4.13E Montana Energy Tax_Book2_Adj Bench DR 3 for Initial Briefs (Electric) 2" xfId="397"/>
    <cellStyle name="_4.13E Montana Energy Tax_Book2_Adj Bench DR 3 for Initial Briefs (Electric) 2 2" xfId="398"/>
    <cellStyle name="_4.13E Montana Energy Tax_Book2_Adj Bench DR 3 for Initial Briefs (Electric) 3" xfId="399"/>
    <cellStyle name="_4.13E Montana Energy Tax_Book2_Electric Rev Req Model (2009 GRC) Rebuttal REmoval of New  WH Solar AdjustMI" xfId="400"/>
    <cellStyle name="_4.13E Montana Energy Tax_Book2_Electric Rev Req Model (2009 GRC) Rebuttal REmoval of New  WH Solar AdjustMI 2" xfId="401"/>
    <cellStyle name="_4.13E Montana Energy Tax_Book2_Electric Rev Req Model (2009 GRC) Rebuttal REmoval of New  WH Solar AdjustMI 2 2" xfId="402"/>
    <cellStyle name="_4.13E Montana Energy Tax_Book2_Electric Rev Req Model (2009 GRC) Rebuttal REmoval of New  WH Solar AdjustMI 3" xfId="403"/>
    <cellStyle name="_4.13E Montana Energy Tax_Book2_Electric Rev Req Model (2009 GRC) Revised 01-18-2010" xfId="404"/>
    <cellStyle name="_4.13E Montana Energy Tax_Book2_Electric Rev Req Model (2009 GRC) Revised 01-18-2010 2" xfId="405"/>
    <cellStyle name="_4.13E Montana Energy Tax_Book2_Electric Rev Req Model (2009 GRC) Revised 01-18-2010 2 2" xfId="406"/>
    <cellStyle name="_4.13E Montana Energy Tax_Book2_Electric Rev Req Model (2009 GRC) Revised 01-18-2010 3" xfId="407"/>
    <cellStyle name="_4.13E Montana Energy Tax_Book2_Final Order Electric EXHIBIT A-1" xfId="408"/>
    <cellStyle name="_4.13E Montana Energy Tax_Book2_Final Order Electric EXHIBIT A-1 2" xfId="409"/>
    <cellStyle name="_4.13E Montana Energy Tax_Book4" xfId="410"/>
    <cellStyle name="_4.13E Montana Energy Tax_Book4 2" xfId="411"/>
    <cellStyle name="_4.13E Montana Energy Tax_Book4 2 2" xfId="412"/>
    <cellStyle name="_4.13E Montana Energy Tax_Book4 3" xfId="413"/>
    <cellStyle name="_4.13E Montana Energy Tax_Book9" xfId="414"/>
    <cellStyle name="_4.13E Montana Energy Tax_Book9 2" xfId="415"/>
    <cellStyle name="_4.13E Montana Energy Tax_Book9 2 2" xfId="416"/>
    <cellStyle name="_4.13E Montana Energy Tax_Book9 3" xfId="417"/>
    <cellStyle name="_4.13E Montana Energy Tax_DEM-WP(C) Chelan Power Costs" xfId="418"/>
    <cellStyle name="_4.13E Montana Energy Tax_DEM-WP(C) Chelan Power Costs 2" xfId="419"/>
    <cellStyle name="_4.13E Montana Energy Tax_DEM-WP(C) Gas Transport 2010GRC" xfId="420"/>
    <cellStyle name="_4.13E Montana Energy Tax_DEM-WP(C) Gas Transport 2010GRC 2" xfId="421"/>
    <cellStyle name="_4.13E Montana Energy Tax_NIM Summary" xfId="422"/>
    <cellStyle name="_4.13E Montana Energy Tax_NIM Summary 09GRC" xfId="423"/>
    <cellStyle name="_4.13E Montana Energy Tax_NIM Summary 09GRC 2" xfId="424"/>
    <cellStyle name="_4.13E Montana Energy Tax_NIM Summary 09GRC 2 2" xfId="425"/>
    <cellStyle name="_4.13E Montana Energy Tax_NIM Summary 09GRC 3" xfId="426"/>
    <cellStyle name="_4.13E Montana Energy Tax_NIM Summary 10" xfId="427"/>
    <cellStyle name="_4.13E Montana Energy Tax_NIM Summary 11" xfId="428"/>
    <cellStyle name="_4.13E Montana Energy Tax_NIM Summary 12" xfId="429"/>
    <cellStyle name="_4.13E Montana Energy Tax_NIM Summary 13" xfId="430"/>
    <cellStyle name="_4.13E Montana Energy Tax_NIM Summary 14" xfId="431"/>
    <cellStyle name="_4.13E Montana Energy Tax_NIM Summary 15" xfId="432"/>
    <cellStyle name="_4.13E Montana Energy Tax_NIM Summary 16" xfId="433"/>
    <cellStyle name="_4.13E Montana Energy Tax_NIM Summary 17" xfId="434"/>
    <cellStyle name="_4.13E Montana Energy Tax_NIM Summary 18" xfId="435"/>
    <cellStyle name="_4.13E Montana Energy Tax_NIM Summary 19" xfId="436"/>
    <cellStyle name="_4.13E Montana Energy Tax_NIM Summary 2" xfId="437"/>
    <cellStyle name="_4.13E Montana Energy Tax_NIM Summary 2 2" xfId="438"/>
    <cellStyle name="_4.13E Montana Energy Tax_NIM Summary 3" xfId="439"/>
    <cellStyle name="_4.13E Montana Energy Tax_NIM Summary 4" xfId="440"/>
    <cellStyle name="_4.13E Montana Energy Tax_NIM Summary 5" xfId="441"/>
    <cellStyle name="_4.13E Montana Energy Tax_NIM Summary 6" xfId="442"/>
    <cellStyle name="_4.13E Montana Energy Tax_NIM Summary 7" xfId="443"/>
    <cellStyle name="_4.13E Montana Energy Tax_NIM Summary 8" xfId="444"/>
    <cellStyle name="_4.13E Montana Energy Tax_NIM Summary 9" xfId="445"/>
    <cellStyle name="_4.13E Montana Energy Tax_PCA 9 -  Exhibit D April 2010 (3)" xfId="446"/>
    <cellStyle name="_4.13E Montana Energy Tax_PCA 9 -  Exhibit D April 2010 (3) 2" xfId="447"/>
    <cellStyle name="_4.13E Montana Energy Tax_PCA 9 -  Exhibit D April 2010 (3) 2 2" xfId="448"/>
    <cellStyle name="_4.13E Montana Energy Tax_PCA 9 -  Exhibit D April 2010 (3) 3" xfId="449"/>
    <cellStyle name="_4.13E Montana Energy Tax_Power Costs - Comparison bx Rbtl-Staff-Jt-PC" xfId="450"/>
    <cellStyle name="_4.13E Montana Energy Tax_Power Costs - Comparison bx Rbtl-Staff-Jt-PC 2" xfId="451"/>
    <cellStyle name="_4.13E Montana Energy Tax_Power Costs - Comparison bx Rbtl-Staff-Jt-PC 2 2" xfId="452"/>
    <cellStyle name="_4.13E Montana Energy Tax_Power Costs - Comparison bx Rbtl-Staff-Jt-PC 3" xfId="453"/>
    <cellStyle name="_4.13E Montana Energy Tax_Power Costs - Comparison bx Rbtl-Staff-Jt-PC_Adj Bench DR 3 for Initial Briefs (Electric)" xfId="454"/>
    <cellStyle name="_4.13E Montana Energy Tax_Power Costs - Comparison bx Rbtl-Staff-Jt-PC_Adj Bench DR 3 for Initial Briefs (Electric) 2" xfId="455"/>
    <cellStyle name="_4.13E Montana Energy Tax_Power Costs - Comparison bx Rbtl-Staff-Jt-PC_Adj Bench DR 3 for Initial Briefs (Electric) 2 2" xfId="456"/>
    <cellStyle name="_4.13E Montana Energy Tax_Power Costs - Comparison bx Rbtl-Staff-Jt-PC_Adj Bench DR 3 for Initial Briefs (Electric) 3" xfId="457"/>
    <cellStyle name="_4.13E Montana Energy Tax_Power Costs - Comparison bx Rbtl-Staff-Jt-PC_Electric Rev Req Model (2009 GRC) Rebuttal REmoval of New  WH Solar AdjustMI" xfId="458"/>
    <cellStyle name="_4.13E Montana Energy Tax_Power Costs - Comparison bx Rbtl-Staff-Jt-PC_Electric Rev Req Model (2009 GRC) Rebuttal REmoval of New  WH Solar AdjustMI 2" xfId="459"/>
    <cellStyle name="_4.13E Montana Energy Tax_Power Costs - Comparison bx Rbtl-Staff-Jt-PC_Electric Rev Req Model (2009 GRC) Rebuttal REmoval of New  WH Solar AdjustMI 2 2" xfId="460"/>
    <cellStyle name="_4.13E Montana Energy Tax_Power Costs - Comparison bx Rbtl-Staff-Jt-PC_Electric Rev Req Model (2009 GRC) Rebuttal REmoval of New  WH Solar AdjustMI 3" xfId="461"/>
    <cellStyle name="_4.13E Montana Energy Tax_Power Costs - Comparison bx Rbtl-Staff-Jt-PC_Electric Rev Req Model (2009 GRC) Revised 01-18-2010" xfId="462"/>
    <cellStyle name="_4.13E Montana Energy Tax_Power Costs - Comparison bx Rbtl-Staff-Jt-PC_Electric Rev Req Model (2009 GRC) Revised 01-18-2010 2" xfId="463"/>
    <cellStyle name="_4.13E Montana Energy Tax_Power Costs - Comparison bx Rbtl-Staff-Jt-PC_Electric Rev Req Model (2009 GRC) Revised 01-18-2010 2 2" xfId="464"/>
    <cellStyle name="_4.13E Montana Energy Tax_Power Costs - Comparison bx Rbtl-Staff-Jt-PC_Electric Rev Req Model (2009 GRC) Revised 01-18-2010 3" xfId="465"/>
    <cellStyle name="_4.13E Montana Energy Tax_Power Costs - Comparison bx Rbtl-Staff-Jt-PC_Final Order Electric EXHIBIT A-1" xfId="466"/>
    <cellStyle name="_4.13E Montana Energy Tax_Power Costs - Comparison bx Rbtl-Staff-Jt-PC_Final Order Electric EXHIBIT A-1 2" xfId="467"/>
    <cellStyle name="_4.13E Montana Energy Tax_Rebuttal Power Costs" xfId="468"/>
    <cellStyle name="_4.13E Montana Energy Tax_Rebuttal Power Costs 2" xfId="469"/>
    <cellStyle name="_4.13E Montana Energy Tax_Rebuttal Power Costs 2 2" xfId="470"/>
    <cellStyle name="_4.13E Montana Energy Tax_Rebuttal Power Costs 3" xfId="471"/>
    <cellStyle name="_4.13E Montana Energy Tax_Rebuttal Power Costs_Adj Bench DR 3 for Initial Briefs (Electric)" xfId="472"/>
    <cellStyle name="_4.13E Montana Energy Tax_Rebuttal Power Costs_Adj Bench DR 3 for Initial Briefs (Electric) 2" xfId="473"/>
    <cellStyle name="_4.13E Montana Energy Tax_Rebuttal Power Costs_Adj Bench DR 3 for Initial Briefs (Electric) 2 2" xfId="474"/>
    <cellStyle name="_4.13E Montana Energy Tax_Rebuttal Power Costs_Adj Bench DR 3 for Initial Briefs (Electric) 3" xfId="475"/>
    <cellStyle name="_4.13E Montana Energy Tax_Rebuttal Power Costs_Electric Rev Req Model (2009 GRC) Rebuttal REmoval of New  WH Solar AdjustMI" xfId="476"/>
    <cellStyle name="_4.13E Montana Energy Tax_Rebuttal Power Costs_Electric Rev Req Model (2009 GRC) Rebuttal REmoval of New  WH Solar AdjustMI 2" xfId="477"/>
    <cellStyle name="_4.13E Montana Energy Tax_Rebuttal Power Costs_Electric Rev Req Model (2009 GRC) Rebuttal REmoval of New  WH Solar AdjustMI 2 2" xfId="478"/>
    <cellStyle name="_4.13E Montana Energy Tax_Rebuttal Power Costs_Electric Rev Req Model (2009 GRC) Rebuttal REmoval of New  WH Solar AdjustMI 3" xfId="479"/>
    <cellStyle name="_4.13E Montana Energy Tax_Rebuttal Power Costs_Electric Rev Req Model (2009 GRC) Revised 01-18-2010" xfId="480"/>
    <cellStyle name="_4.13E Montana Energy Tax_Rebuttal Power Costs_Electric Rev Req Model (2009 GRC) Revised 01-18-2010 2" xfId="481"/>
    <cellStyle name="_4.13E Montana Energy Tax_Rebuttal Power Costs_Electric Rev Req Model (2009 GRC) Revised 01-18-2010 2 2" xfId="482"/>
    <cellStyle name="_4.13E Montana Energy Tax_Rebuttal Power Costs_Electric Rev Req Model (2009 GRC) Revised 01-18-2010 3" xfId="483"/>
    <cellStyle name="_4.13E Montana Energy Tax_Rebuttal Power Costs_Final Order Electric EXHIBIT A-1" xfId="484"/>
    <cellStyle name="_4.13E Montana Energy Tax_Rebuttal Power Costs_Final Order Electric EXHIBIT A-1 2" xfId="485"/>
    <cellStyle name="_4.13E Montana Energy Tax_Wind Integration 10GRC" xfId="486"/>
    <cellStyle name="_4.13E Montana Energy Tax_Wind Integration 10GRC 2" xfId="487"/>
    <cellStyle name="_4.13E Montana Energy Tax_Wind Integration 10GRC 2 2" xfId="488"/>
    <cellStyle name="_4.13E Montana Energy Tax_Wind Integration 10GRC 3" xfId="489"/>
    <cellStyle name="_x0013__Adj Bench DR 3 for Initial Briefs (Electric)" xfId="490"/>
    <cellStyle name="_x0013__Adj Bench DR 3 for Initial Briefs (Electric) 2" xfId="491"/>
    <cellStyle name="_x0013__Adj Bench DR 3 for Initial Briefs (Electric) 2 2" xfId="492"/>
    <cellStyle name="_x0013__Adj Bench DR 3 for Initial Briefs (Electric) 3" xfId="493"/>
    <cellStyle name="_AURORA WIP" xfId="494"/>
    <cellStyle name="_AURORA WIP 2" xfId="495"/>
    <cellStyle name="_AURORA WIP 2 2" xfId="496"/>
    <cellStyle name="_AURORA WIP 2 2 2" xfId="497"/>
    <cellStyle name="_AURORA WIP 2 3" xfId="498"/>
    <cellStyle name="_AURORA WIP 3" xfId="499"/>
    <cellStyle name="_AURORA WIP 3 2" xfId="500"/>
    <cellStyle name="_AURORA WIP 3 2 2" xfId="501"/>
    <cellStyle name="_AURORA WIP 3 3" xfId="502"/>
    <cellStyle name="_AURORA WIP 4" xfId="503"/>
    <cellStyle name="_AURORA WIP 4 2" xfId="504"/>
    <cellStyle name="_AURORA WIP 5" xfId="505"/>
    <cellStyle name="_AURORA WIP 5 2" xfId="506"/>
    <cellStyle name="_AURORA WIP 6" xfId="507"/>
    <cellStyle name="_AURORA WIP 6 2" xfId="508"/>
    <cellStyle name="_AURORA WIP 7" xfId="509"/>
    <cellStyle name="_AURORA WIP 7 2" xfId="510"/>
    <cellStyle name="_AURORA WIP_4 31E Reg Asset  Liab and EXH D" xfId="511"/>
    <cellStyle name="_AURORA WIP_4 31E Reg Asset  Liab and EXH D _ Aug 10 Filing (2)" xfId="512"/>
    <cellStyle name="_AURORA WIP_4 31E Reg Asset  Liab and EXH D _ Aug 10 Filing (2) 2" xfId="513"/>
    <cellStyle name="_AURORA WIP_4 31E Reg Asset  Liab and EXH D 10" xfId="514"/>
    <cellStyle name="_AURORA WIP_4 31E Reg Asset  Liab and EXH D 11" xfId="515"/>
    <cellStyle name="_AURORA WIP_4 31E Reg Asset  Liab and EXH D 12" xfId="516"/>
    <cellStyle name="_AURORA WIP_4 31E Reg Asset  Liab and EXH D 13" xfId="517"/>
    <cellStyle name="_AURORA WIP_4 31E Reg Asset  Liab and EXH D 14" xfId="518"/>
    <cellStyle name="_AURORA WIP_4 31E Reg Asset  Liab and EXH D 15" xfId="519"/>
    <cellStyle name="_AURORA WIP_4 31E Reg Asset  Liab and EXH D 16" xfId="520"/>
    <cellStyle name="_AURORA WIP_4 31E Reg Asset  Liab and EXH D 17" xfId="521"/>
    <cellStyle name="_AURORA WIP_4 31E Reg Asset  Liab and EXH D 18" xfId="522"/>
    <cellStyle name="_AURORA WIP_4 31E Reg Asset  Liab and EXH D 2" xfId="523"/>
    <cellStyle name="_AURORA WIP_4 31E Reg Asset  Liab and EXH D 3" xfId="524"/>
    <cellStyle name="_AURORA WIP_4 31E Reg Asset  Liab and EXH D 4" xfId="525"/>
    <cellStyle name="_AURORA WIP_4 31E Reg Asset  Liab and EXH D 5" xfId="526"/>
    <cellStyle name="_AURORA WIP_4 31E Reg Asset  Liab and EXH D 6" xfId="527"/>
    <cellStyle name="_AURORA WIP_4 31E Reg Asset  Liab and EXH D 7" xfId="528"/>
    <cellStyle name="_AURORA WIP_4 31E Reg Asset  Liab and EXH D 8" xfId="529"/>
    <cellStyle name="_AURORA WIP_4 31E Reg Asset  Liab and EXH D 9" xfId="530"/>
    <cellStyle name="_AURORA WIP_DEM-WP(C) Chelan Power Costs" xfId="531"/>
    <cellStyle name="_AURORA WIP_DEM-WP(C) Chelan Power Costs 2" xfId="532"/>
    <cellStyle name="_AURORA WIP_DEM-WP(C) Costs Not In AURORA 2010GRC As Filed" xfId="533"/>
    <cellStyle name="_AURORA WIP_DEM-WP(C) Costs Not In AURORA 2010GRC As Filed 2" xfId="534"/>
    <cellStyle name="_AURORA WIP_DEM-WP(C) Gas Transport 2010GRC" xfId="535"/>
    <cellStyle name="_AURORA WIP_DEM-WP(C) Gas Transport 2010GRC 2" xfId="536"/>
    <cellStyle name="_AURORA WIP_NIM Summary" xfId="537"/>
    <cellStyle name="_AURORA WIP_NIM Summary 09GRC" xfId="538"/>
    <cellStyle name="_AURORA WIP_NIM Summary 09GRC 2" xfId="539"/>
    <cellStyle name="_AURORA WIP_NIM Summary 09GRC 2 2" xfId="540"/>
    <cellStyle name="_AURORA WIP_NIM Summary 09GRC 3" xfId="541"/>
    <cellStyle name="_AURORA WIP_NIM Summary 10" xfId="542"/>
    <cellStyle name="_AURORA WIP_NIM Summary 11" xfId="543"/>
    <cellStyle name="_AURORA WIP_NIM Summary 12" xfId="544"/>
    <cellStyle name="_AURORA WIP_NIM Summary 13" xfId="545"/>
    <cellStyle name="_AURORA WIP_NIM Summary 14" xfId="546"/>
    <cellStyle name="_AURORA WIP_NIM Summary 15" xfId="547"/>
    <cellStyle name="_AURORA WIP_NIM Summary 16" xfId="548"/>
    <cellStyle name="_AURORA WIP_NIM Summary 17" xfId="549"/>
    <cellStyle name="_AURORA WIP_NIM Summary 18" xfId="550"/>
    <cellStyle name="_AURORA WIP_NIM Summary 19" xfId="551"/>
    <cellStyle name="_AURORA WIP_NIM Summary 2" xfId="552"/>
    <cellStyle name="_AURORA WIP_NIM Summary 2 2" xfId="553"/>
    <cellStyle name="_AURORA WIP_NIM Summary 3" xfId="554"/>
    <cellStyle name="_AURORA WIP_NIM Summary 4" xfId="555"/>
    <cellStyle name="_AURORA WIP_NIM Summary 5" xfId="556"/>
    <cellStyle name="_AURORA WIP_NIM Summary 6" xfId="557"/>
    <cellStyle name="_AURORA WIP_NIM Summary 7" xfId="558"/>
    <cellStyle name="_AURORA WIP_NIM Summary 8" xfId="559"/>
    <cellStyle name="_AURORA WIP_NIM Summary 9" xfId="560"/>
    <cellStyle name="_AURORA WIP_NIM+O&amp;M" xfId="561"/>
    <cellStyle name="_AURORA WIP_NIM+O&amp;M 2" xfId="562"/>
    <cellStyle name="_AURORA WIP_NIM+O&amp;M 2 2" xfId="563"/>
    <cellStyle name="_AURORA WIP_NIM+O&amp;M 3" xfId="564"/>
    <cellStyle name="_AURORA WIP_NIM+O&amp;M Monthly" xfId="565"/>
    <cellStyle name="_AURORA WIP_NIM+O&amp;M Monthly 2" xfId="566"/>
    <cellStyle name="_AURORA WIP_NIM+O&amp;M Monthly 2 2" xfId="567"/>
    <cellStyle name="_AURORA WIP_NIM+O&amp;M Monthly 3" xfId="568"/>
    <cellStyle name="_AURORA WIP_PCA 9 -  Exhibit D April 2010 (3)" xfId="569"/>
    <cellStyle name="_AURORA WIP_PCA 9 -  Exhibit D April 2010 (3) 2" xfId="570"/>
    <cellStyle name="_AURORA WIP_PCA 9 -  Exhibit D April 2010 (3) 2 2" xfId="571"/>
    <cellStyle name="_AURORA WIP_PCA 9 -  Exhibit D April 2010 (3) 3" xfId="572"/>
    <cellStyle name="_AURORA WIP_Reconciliation" xfId="573"/>
    <cellStyle name="_AURORA WIP_Reconciliation 2" xfId="574"/>
    <cellStyle name="_AURORA WIP_Wind Integration 10GRC" xfId="575"/>
    <cellStyle name="_AURORA WIP_Wind Integration 10GRC 2" xfId="576"/>
    <cellStyle name="_AURORA WIP_Wind Integration 10GRC 2 2" xfId="577"/>
    <cellStyle name="_AURORA WIP_Wind Integration 10GRC 3" xfId="578"/>
    <cellStyle name="_Book1" xfId="579"/>
    <cellStyle name="_Book1 (2)" xfId="580"/>
    <cellStyle name="_Book1 (2) 2" xfId="581"/>
    <cellStyle name="_Book1 (2) 2 2" xfId="582"/>
    <cellStyle name="_Book1 (2) 2 2 2" xfId="583"/>
    <cellStyle name="_Book1 (2) 2 3" xfId="584"/>
    <cellStyle name="_Book1 (2) 3" xfId="585"/>
    <cellStyle name="_Book1 (2) 3 2" xfId="586"/>
    <cellStyle name="_Book1 (2) 4" xfId="587"/>
    <cellStyle name="_Book1 (2) 4 2" xfId="588"/>
    <cellStyle name="_Book1 (2) 4 2 2" xfId="589"/>
    <cellStyle name="_Book1 (2) 4 3" xfId="590"/>
    <cellStyle name="_Book1 (2) 5" xfId="591"/>
    <cellStyle name="_Book1 (2) 5 2" xfId="592"/>
    <cellStyle name="_Book1 (2) 5 2 2" xfId="593"/>
    <cellStyle name="_Book1 (2) 5 3" xfId="594"/>
    <cellStyle name="_Book1 (2) 6" xfId="595"/>
    <cellStyle name="_Book1 (2) 6 2" xfId="596"/>
    <cellStyle name="_Book1 (2) 7" xfId="597"/>
    <cellStyle name="_Book1 (2) 7 2" xfId="598"/>
    <cellStyle name="_Book1 (2) 8" xfId="599"/>
    <cellStyle name="_Book1 (2) 8 2" xfId="600"/>
    <cellStyle name="_Book1 (2)_04 07E Wild Horse Wind Expansion (C) (2)" xfId="601"/>
    <cellStyle name="_Book1 (2)_04 07E Wild Horse Wind Expansion (C) (2) 2" xfId="602"/>
    <cellStyle name="_Book1 (2)_04 07E Wild Horse Wind Expansion (C) (2) 2 2" xfId="603"/>
    <cellStyle name="_Book1 (2)_04 07E Wild Horse Wind Expansion (C) (2) 3" xfId="604"/>
    <cellStyle name="_Book1 (2)_04 07E Wild Horse Wind Expansion (C) (2)_Adj Bench DR 3 for Initial Briefs (Electric)" xfId="605"/>
    <cellStyle name="_Book1 (2)_04 07E Wild Horse Wind Expansion (C) (2)_Adj Bench DR 3 for Initial Briefs (Electric) 2" xfId="606"/>
    <cellStyle name="_Book1 (2)_04 07E Wild Horse Wind Expansion (C) (2)_Adj Bench DR 3 for Initial Briefs (Electric) 2 2" xfId="607"/>
    <cellStyle name="_Book1 (2)_04 07E Wild Horse Wind Expansion (C) (2)_Adj Bench DR 3 for Initial Briefs (Electric) 3" xfId="608"/>
    <cellStyle name="_Book1 (2)_04 07E Wild Horse Wind Expansion (C) (2)_Electric Rev Req Model (2009 GRC) " xfId="609"/>
    <cellStyle name="_Book1 (2)_04 07E Wild Horse Wind Expansion (C) (2)_Electric Rev Req Model (2009 GRC)  2" xfId="610"/>
    <cellStyle name="_Book1 (2)_04 07E Wild Horse Wind Expansion (C) (2)_Electric Rev Req Model (2009 GRC)  2 2" xfId="611"/>
    <cellStyle name="_Book1 (2)_04 07E Wild Horse Wind Expansion (C) (2)_Electric Rev Req Model (2009 GRC)  3" xfId="612"/>
    <cellStyle name="_Book1 (2)_04 07E Wild Horse Wind Expansion (C) (2)_Electric Rev Req Model (2009 GRC) Rebuttal REmoval of New  WH Solar AdjustMI" xfId="613"/>
    <cellStyle name="_Book1 (2)_04 07E Wild Horse Wind Expansion (C) (2)_Electric Rev Req Model (2009 GRC) Rebuttal REmoval of New  WH Solar AdjustMI 2" xfId="614"/>
    <cellStyle name="_Book1 (2)_04 07E Wild Horse Wind Expansion (C) (2)_Electric Rev Req Model (2009 GRC) Rebuttal REmoval of New  WH Solar AdjustMI 2 2" xfId="615"/>
    <cellStyle name="_Book1 (2)_04 07E Wild Horse Wind Expansion (C) (2)_Electric Rev Req Model (2009 GRC) Rebuttal REmoval of New  WH Solar AdjustMI 3" xfId="616"/>
    <cellStyle name="_Book1 (2)_04 07E Wild Horse Wind Expansion (C) (2)_Electric Rev Req Model (2009 GRC) Revised 01-18-2010" xfId="617"/>
    <cellStyle name="_Book1 (2)_04 07E Wild Horse Wind Expansion (C) (2)_Electric Rev Req Model (2009 GRC) Revised 01-18-2010 2" xfId="618"/>
    <cellStyle name="_Book1 (2)_04 07E Wild Horse Wind Expansion (C) (2)_Electric Rev Req Model (2009 GRC) Revised 01-18-2010 2 2" xfId="619"/>
    <cellStyle name="_Book1 (2)_04 07E Wild Horse Wind Expansion (C) (2)_Electric Rev Req Model (2009 GRC) Revised 01-18-2010 3" xfId="620"/>
    <cellStyle name="_Book1 (2)_04 07E Wild Horse Wind Expansion (C) (2)_Final Order Electric EXHIBIT A-1" xfId="621"/>
    <cellStyle name="_Book1 (2)_04 07E Wild Horse Wind Expansion (C) (2)_Final Order Electric EXHIBIT A-1 2" xfId="622"/>
    <cellStyle name="_Book1 (2)_04 07E Wild Horse Wind Expansion (C) (2)_TENASKA REGULATORY ASSET" xfId="623"/>
    <cellStyle name="_Book1 (2)_04 07E Wild Horse Wind Expansion (C) (2)_TENASKA REGULATORY ASSET 2" xfId="624"/>
    <cellStyle name="_Book1 (2)_16.37E Wild Horse Expansion DeferralRevwrkingfile SF" xfId="625"/>
    <cellStyle name="_Book1 (2)_16.37E Wild Horse Expansion DeferralRevwrkingfile SF 2" xfId="626"/>
    <cellStyle name="_Book1 (2)_16.37E Wild Horse Expansion DeferralRevwrkingfile SF 2 2" xfId="627"/>
    <cellStyle name="_Book1 (2)_16.37E Wild Horse Expansion DeferralRevwrkingfile SF 3" xfId="628"/>
    <cellStyle name="_Book1 (2)_2009 GRC Compl Filing - Exhibit D" xfId="629"/>
    <cellStyle name="_Book1 (2)_2009 GRC Compl Filing - Exhibit D 2" xfId="630"/>
    <cellStyle name="_Book1 (2)_2009 GRC Compl Filing - Exhibit D 2 2" xfId="631"/>
    <cellStyle name="_Book1 (2)_2009 GRC Compl Filing - Exhibit D 3" xfId="632"/>
    <cellStyle name="_Book1 (2)_4 31 Regulatory Assets and Liabilities  7 06- Exhibit D" xfId="633"/>
    <cellStyle name="_Book1 (2)_4 31 Regulatory Assets and Liabilities  7 06- Exhibit D 2" xfId="634"/>
    <cellStyle name="_Book1 (2)_4 31 Regulatory Assets and Liabilities  7 06- Exhibit D 2 2" xfId="635"/>
    <cellStyle name="_Book1 (2)_4 31 Regulatory Assets and Liabilities  7 06- Exhibit D 3" xfId="636"/>
    <cellStyle name="_Book1 (2)_4 31 Regulatory Assets and Liabilities  7 06- Exhibit D_NIM Summary" xfId="637"/>
    <cellStyle name="_Book1 (2)_4 31 Regulatory Assets and Liabilities  7 06- Exhibit D_NIM Summary 2" xfId="638"/>
    <cellStyle name="_Book1 (2)_4 31 Regulatory Assets and Liabilities  7 06- Exhibit D_NIM Summary 2 2" xfId="639"/>
    <cellStyle name="_Book1 (2)_4 31 Regulatory Assets and Liabilities  7 06- Exhibit D_NIM Summary 3" xfId="640"/>
    <cellStyle name="_Book1 (2)_4 31E Reg Asset  Liab and EXH D" xfId="641"/>
    <cellStyle name="_Book1 (2)_4 31E Reg Asset  Liab and EXH D _ Aug 10 Filing (2)" xfId="642"/>
    <cellStyle name="_Book1 (2)_4 31E Reg Asset  Liab and EXH D _ Aug 10 Filing (2) 2" xfId="643"/>
    <cellStyle name="_Book1 (2)_4 31E Reg Asset  Liab and EXH D 10" xfId="644"/>
    <cellStyle name="_Book1 (2)_4 31E Reg Asset  Liab and EXH D 11" xfId="645"/>
    <cellStyle name="_Book1 (2)_4 31E Reg Asset  Liab and EXH D 12" xfId="646"/>
    <cellStyle name="_Book1 (2)_4 31E Reg Asset  Liab and EXH D 13" xfId="647"/>
    <cellStyle name="_Book1 (2)_4 31E Reg Asset  Liab and EXH D 14" xfId="648"/>
    <cellStyle name="_Book1 (2)_4 31E Reg Asset  Liab and EXH D 15" xfId="649"/>
    <cellStyle name="_Book1 (2)_4 31E Reg Asset  Liab and EXH D 16" xfId="650"/>
    <cellStyle name="_Book1 (2)_4 31E Reg Asset  Liab and EXH D 17" xfId="651"/>
    <cellStyle name="_Book1 (2)_4 31E Reg Asset  Liab and EXH D 18" xfId="652"/>
    <cellStyle name="_Book1 (2)_4 31E Reg Asset  Liab and EXH D 2" xfId="653"/>
    <cellStyle name="_Book1 (2)_4 31E Reg Asset  Liab and EXH D 3" xfId="654"/>
    <cellStyle name="_Book1 (2)_4 31E Reg Asset  Liab and EXH D 4" xfId="655"/>
    <cellStyle name="_Book1 (2)_4 31E Reg Asset  Liab and EXH D 5" xfId="656"/>
    <cellStyle name="_Book1 (2)_4 31E Reg Asset  Liab and EXH D 6" xfId="657"/>
    <cellStyle name="_Book1 (2)_4 31E Reg Asset  Liab and EXH D 7" xfId="658"/>
    <cellStyle name="_Book1 (2)_4 31E Reg Asset  Liab and EXH D 8" xfId="659"/>
    <cellStyle name="_Book1 (2)_4 31E Reg Asset  Liab and EXH D 9" xfId="660"/>
    <cellStyle name="_Book1 (2)_4 32 Regulatory Assets and Liabilities  7 06- Exhibit D" xfId="661"/>
    <cellStyle name="_Book1 (2)_4 32 Regulatory Assets and Liabilities  7 06- Exhibit D 2" xfId="662"/>
    <cellStyle name="_Book1 (2)_4 32 Regulatory Assets and Liabilities  7 06- Exhibit D 2 2" xfId="663"/>
    <cellStyle name="_Book1 (2)_4 32 Regulatory Assets and Liabilities  7 06- Exhibit D 3" xfId="664"/>
    <cellStyle name="_Book1 (2)_4 32 Regulatory Assets and Liabilities  7 06- Exhibit D_NIM Summary" xfId="665"/>
    <cellStyle name="_Book1 (2)_4 32 Regulatory Assets and Liabilities  7 06- Exhibit D_NIM Summary 2" xfId="666"/>
    <cellStyle name="_Book1 (2)_4 32 Regulatory Assets and Liabilities  7 06- Exhibit D_NIM Summary 2 2" xfId="667"/>
    <cellStyle name="_Book1 (2)_4 32 Regulatory Assets and Liabilities  7 06- Exhibit D_NIM Summary 3" xfId="668"/>
    <cellStyle name="_Book1 (2)_AURORA Total New" xfId="669"/>
    <cellStyle name="_Book1 (2)_AURORA Total New 2" xfId="670"/>
    <cellStyle name="_Book1 (2)_AURORA Total New 2 2" xfId="671"/>
    <cellStyle name="_Book1 (2)_AURORA Total New 3" xfId="672"/>
    <cellStyle name="_Book1 (2)_Book2" xfId="673"/>
    <cellStyle name="_Book1 (2)_Book2 2" xfId="674"/>
    <cellStyle name="_Book1 (2)_Book2 2 2" xfId="675"/>
    <cellStyle name="_Book1 (2)_Book2 3" xfId="676"/>
    <cellStyle name="_Book1 (2)_Book2_Adj Bench DR 3 for Initial Briefs (Electric)" xfId="677"/>
    <cellStyle name="_Book1 (2)_Book2_Adj Bench DR 3 for Initial Briefs (Electric) 2" xfId="678"/>
    <cellStyle name="_Book1 (2)_Book2_Adj Bench DR 3 for Initial Briefs (Electric) 2 2" xfId="679"/>
    <cellStyle name="_Book1 (2)_Book2_Adj Bench DR 3 for Initial Briefs (Electric) 3" xfId="680"/>
    <cellStyle name="_Book1 (2)_Book2_Electric Rev Req Model (2009 GRC) Rebuttal REmoval of New  WH Solar AdjustMI" xfId="681"/>
    <cellStyle name="_Book1 (2)_Book2_Electric Rev Req Model (2009 GRC) Rebuttal REmoval of New  WH Solar AdjustMI 2" xfId="682"/>
    <cellStyle name="_Book1 (2)_Book2_Electric Rev Req Model (2009 GRC) Rebuttal REmoval of New  WH Solar AdjustMI 2 2" xfId="683"/>
    <cellStyle name="_Book1 (2)_Book2_Electric Rev Req Model (2009 GRC) Rebuttal REmoval of New  WH Solar AdjustMI 3" xfId="684"/>
    <cellStyle name="_Book1 (2)_Book2_Electric Rev Req Model (2009 GRC) Revised 01-18-2010" xfId="685"/>
    <cellStyle name="_Book1 (2)_Book2_Electric Rev Req Model (2009 GRC) Revised 01-18-2010 2" xfId="686"/>
    <cellStyle name="_Book1 (2)_Book2_Electric Rev Req Model (2009 GRC) Revised 01-18-2010 2 2" xfId="687"/>
    <cellStyle name="_Book1 (2)_Book2_Electric Rev Req Model (2009 GRC) Revised 01-18-2010 3" xfId="688"/>
    <cellStyle name="_Book1 (2)_Book2_Final Order Electric EXHIBIT A-1" xfId="689"/>
    <cellStyle name="_Book1 (2)_Book2_Final Order Electric EXHIBIT A-1 2" xfId="690"/>
    <cellStyle name="_Book1 (2)_Book4" xfId="691"/>
    <cellStyle name="_Book1 (2)_Book4 2" xfId="692"/>
    <cellStyle name="_Book1 (2)_Book4 2 2" xfId="693"/>
    <cellStyle name="_Book1 (2)_Book4 3" xfId="694"/>
    <cellStyle name="_Book1 (2)_Book9" xfId="695"/>
    <cellStyle name="_Book1 (2)_Book9 2" xfId="696"/>
    <cellStyle name="_Book1 (2)_Book9 2 2" xfId="697"/>
    <cellStyle name="_Book1 (2)_Book9 3" xfId="698"/>
    <cellStyle name="_Book1 (2)_DEM-WP(C) Chelan Power Costs" xfId="699"/>
    <cellStyle name="_Book1 (2)_DEM-WP(C) Chelan Power Costs 2" xfId="700"/>
    <cellStyle name="_Book1 (2)_DEM-WP(C) Gas Transport 2010GRC" xfId="701"/>
    <cellStyle name="_Book1 (2)_DEM-WP(C) Gas Transport 2010GRC 2" xfId="702"/>
    <cellStyle name="_Book1 (2)_NIM Summary" xfId="703"/>
    <cellStyle name="_Book1 (2)_NIM Summary 09GRC" xfId="704"/>
    <cellStyle name="_Book1 (2)_NIM Summary 09GRC 2" xfId="705"/>
    <cellStyle name="_Book1 (2)_NIM Summary 09GRC 2 2" xfId="706"/>
    <cellStyle name="_Book1 (2)_NIM Summary 09GRC 3" xfId="707"/>
    <cellStyle name="_Book1 (2)_NIM Summary 10" xfId="708"/>
    <cellStyle name="_Book1 (2)_NIM Summary 11" xfId="709"/>
    <cellStyle name="_Book1 (2)_NIM Summary 12" xfId="710"/>
    <cellStyle name="_Book1 (2)_NIM Summary 13" xfId="711"/>
    <cellStyle name="_Book1 (2)_NIM Summary 14" xfId="712"/>
    <cellStyle name="_Book1 (2)_NIM Summary 15" xfId="713"/>
    <cellStyle name="_Book1 (2)_NIM Summary 16" xfId="714"/>
    <cellStyle name="_Book1 (2)_NIM Summary 17" xfId="715"/>
    <cellStyle name="_Book1 (2)_NIM Summary 18" xfId="716"/>
    <cellStyle name="_Book1 (2)_NIM Summary 19" xfId="717"/>
    <cellStyle name="_Book1 (2)_NIM Summary 2" xfId="718"/>
    <cellStyle name="_Book1 (2)_NIM Summary 2 2" xfId="719"/>
    <cellStyle name="_Book1 (2)_NIM Summary 3" xfId="720"/>
    <cellStyle name="_Book1 (2)_NIM Summary 4" xfId="721"/>
    <cellStyle name="_Book1 (2)_NIM Summary 5" xfId="722"/>
    <cellStyle name="_Book1 (2)_NIM Summary 6" xfId="723"/>
    <cellStyle name="_Book1 (2)_NIM Summary 7" xfId="724"/>
    <cellStyle name="_Book1 (2)_NIM Summary 8" xfId="725"/>
    <cellStyle name="_Book1 (2)_NIM Summary 9" xfId="726"/>
    <cellStyle name="_Book1 (2)_PCA 9 -  Exhibit D April 2010 (3)" xfId="727"/>
    <cellStyle name="_Book1 (2)_PCA 9 -  Exhibit D April 2010 (3) 2" xfId="728"/>
    <cellStyle name="_Book1 (2)_PCA 9 -  Exhibit D April 2010 (3) 2 2" xfId="729"/>
    <cellStyle name="_Book1 (2)_PCA 9 -  Exhibit D April 2010 (3) 3" xfId="730"/>
    <cellStyle name="_Book1 (2)_Power Costs - Comparison bx Rbtl-Staff-Jt-PC" xfId="731"/>
    <cellStyle name="_Book1 (2)_Power Costs - Comparison bx Rbtl-Staff-Jt-PC 2" xfId="732"/>
    <cellStyle name="_Book1 (2)_Power Costs - Comparison bx Rbtl-Staff-Jt-PC 2 2" xfId="733"/>
    <cellStyle name="_Book1 (2)_Power Costs - Comparison bx Rbtl-Staff-Jt-PC 3" xfId="734"/>
    <cellStyle name="_Book1 (2)_Power Costs - Comparison bx Rbtl-Staff-Jt-PC_Adj Bench DR 3 for Initial Briefs (Electric)" xfId="735"/>
    <cellStyle name="_Book1 (2)_Power Costs - Comparison bx Rbtl-Staff-Jt-PC_Adj Bench DR 3 for Initial Briefs (Electric) 2" xfId="736"/>
    <cellStyle name="_Book1 (2)_Power Costs - Comparison bx Rbtl-Staff-Jt-PC_Adj Bench DR 3 for Initial Briefs (Electric) 2 2" xfId="737"/>
    <cellStyle name="_Book1 (2)_Power Costs - Comparison bx Rbtl-Staff-Jt-PC_Adj Bench DR 3 for Initial Briefs (Electric) 3" xfId="738"/>
    <cellStyle name="_Book1 (2)_Power Costs - Comparison bx Rbtl-Staff-Jt-PC_Electric Rev Req Model (2009 GRC) Rebuttal REmoval of New  WH Solar AdjustMI" xfId="739"/>
    <cellStyle name="_Book1 (2)_Power Costs - Comparison bx Rbtl-Staff-Jt-PC_Electric Rev Req Model (2009 GRC) Rebuttal REmoval of New  WH Solar AdjustMI 2" xfId="740"/>
    <cellStyle name="_Book1 (2)_Power Costs - Comparison bx Rbtl-Staff-Jt-PC_Electric Rev Req Model (2009 GRC) Rebuttal REmoval of New  WH Solar AdjustMI 2 2" xfId="741"/>
    <cellStyle name="_Book1 (2)_Power Costs - Comparison bx Rbtl-Staff-Jt-PC_Electric Rev Req Model (2009 GRC) Rebuttal REmoval of New  WH Solar AdjustMI 3" xfId="742"/>
    <cellStyle name="_Book1 (2)_Power Costs - Comparison bx Rbtl-Staff-Jt-PC_Electric Rev Req Model (2009 GRC) Revised 01-18-2010" xfId="743"/>
    <cellStyle name="_Book1 (2)_Power Costs - Comparison bx Rbtl-Staff-Jt-PC_Electric Rev Req Model (2009 GRC) Revised 01-18-2010 2" xfId="744"/>
    <cellStyle name="_Book1 (2)_Power Costs - Comparison bx Rbtl-Staff-Jt-PC_Electric Rev Req Model (2009 GRC) Revised 01-18-2010 2 2" xfId="745"/>
    <cellStyle name="_Book1 (2)_Power Costs - Comparison bx Rbtl-Staff-Jt-PC_Electric Rev Req Model (2009 GRC) Revised 01-18-2010 3" xfId="746"/>
    <cellStyle name="_Book1 (2)_Power Costs - Comparison bx Rbtl-Staff-Jt-PC_Final Order Electric EXHIBIT A-1" xfId="747"/>
    <cellStyle name="_Book1 (2)_Power Costs - Comparison bx Rbtl-Staff-Jt-PC_Final Order Electric EXHIBIT A-1 2" xfId="748"/>
    <cellStyle name="_Book1 (2)_Rebuttal Power Costs" xfId="749"/>
    <cellStyle name="_Book1 (2)_Rebuttal Power Costs 2" xfId="750"/>
    <cellStyle name="_Book1 (2)_Rebuttal Power Costs 2 2" xfId="751"/>
    <cellStyle name="_Book1 (2)_Rebuttal Power Costs 3" xfId="752"/>
    <cellStyle name="_Book1 (2)_Rebuttal Power Costs_Adj Bench DR 3 for Initial Briefs (Electric)" xfId="753"/>
    <cellStyle name="_Book1 (2)_Rebuttal Power Costs_Adj Bench DR 3 for Initial Briefs (Electric) 2" xfId="754"/>
    <cellStyle name="_Book1 (2)_Rebuttal Power Costs_Adj Bench DR 3 for Initial Briefs (Electric) 2 2" xfId="755"/>
    <cellStyle name="_Book1 (2)_Rebuttal Power Costs_Adj Bench DR 3 for Initial Briefs (Electric) 3" xfId="756"/>
    <cellStyle name="_Book1 (2)_Rebuttal Power Costs_Electric Rev Req Model (2009 GRC) Rebuttal REmoval of New  WH Solar AdjustMI" xfId="757"/>
    <cellStyle name="_Book1 (2)_Rebuttal Power Costs_Electric Rev Req Model (2009 GRC) Rebuttal REmoval of New  WH Solar AdjustMI 2" xfId="758"/>
    <cellStyle name="_Book1 (2)_Rebuttal Power Costs_Electric Rev Req Model (2009 GRC) Rebuttal REmoval of New  WH Solar AdjustMI 2 2" xfId="759"/>
    <cellStyle name="_Book1 (2)_Rebuttal Power Costs_Electric Rev Req Model (2009 GRC) Rebuttal REmoval of New  WH Solar AdjustMI 3" xfId="760"/>
    <cellStyle name="_Book1 (2)_Rebuttal Power Costs_Electric Rev Req Model (2009 GRC) Revised 01-18-2010" xfId="761"/>
    <cellStyle name="_Book1 (2)_Rebuttal Power Costs_Electric Rev Req Model (2009 GRC) Revised 01-18-2010 2" xfId="762"/>
    <cellStyle name="_Book1 (2)_Rebuttal Power Costs_Electric Rev Req Model (2009 GRC) Revised 01-18-2010 2 2" xfId="763"/>
    <cellStyle name="_Book1 (2)_Rebuttal Power Costs_Electric Rev Req Model (2009 GRC) Revised 01-18-2010 3" xfId="764"/>
    <cellStyle name="_Book1 (2)_Rebuttal Power Costs_Final Order Electric EXHIBIT A-1" xfId="765"/>
    <cellStyle name="_Book1 (2)_Rebuttal Power Costs_Final Order Electric EXHIBIT A-1 2" xfId="766"/>
    <cellStyle name="_Book1 (2)_Wind Integration 10GRC" xfId="767"/>
    <cellStyle name="_Book1 (2)_Wind Integration 10GRC 2" xfId="768"/>
    <cellStyle name="_Book1 (2)_Wind Integration 10GRC 2 2" xfId="769"/>
    <cellStyle name="_Book1 (2)_Wind Integration 10GRC 3" xfId="770"/>
    <cellStyle name="_Book1 10" xfId="771"/>
    <cellStyle name="_Book1 10 2" xfId="772"/>
    <cellStyle name="_Book1 10 2 2" xfId="773"/>
    <cellStyle name="_Book1 10 3" xfId="774"/>
    <cellStyle name="_Book1 11" xfId="775"/>
    <cellStyle name="_Book1 11 2" xfId="776"/>
    <cellStyle name="_Book1 11 2 2" xfId="777"/>
    <cellStyle name="_Book1 11 3" xfId="778"/>
    <cellStyle name="_Book1 12" xfId="779"/>
    <cellStyle name="_Book1 12 2" xfId="780"/>
    <cellStyle name="_Book1 12 2 2" xfId="781"/>
    <cellStyle name="_Book1 12 3" xfId="782"/>
    <cellStyle name="_Book1 13" xfId="783"/>
    <cellStyle name="_Book1 13 2" xfId="784"/>
    <cellStyle name="_Book1 13 2 2" xfId="785"/>
    <cellStyle name="_Book1 13 3" xfId="786"/>
    <cellStyle name="_Book1 14" xfId="787"/>
    <cellStyle name="_Book1 14 2" xfId="788"/>
    <cellStyle name="_Book1 14 2 2" xfId="789"/>
    <cellStyle name="_Book1 14 3" xfId="790"/>
    <cellStyle name="_Book1 15" xfId="791"/>
    <cellStyle name="_Book1 15 2" xfId="792"/>
    <cellStyle name="_Book1 15 2 2" xfId="793"/>
    <cellStyle name="_Book1 15 3" xfId="794"/>
    <cellStyle name="_Book1 16" xfId="795"/>
    <cellStyle name="_Book1 16 2" xfId="796"/>
    <cellStyle name="_Book1 16 2 2" xfId="797"/>
    <cellStyle name="_Book1 16 3" xfId="798"/>
    <cellStyle name="_Book1 17" xfId="799"/>
    <cellStyle name="_Book1 17 2" xfId="800"/>
    <cellStyle name="_Book1 18" xfId="801"/>
    <cellStyle name="_Book1 18 2" xfId="802"/>
    <cellStyle name="_Book1 19" xfId="803"/>
    <cellStyle name="_Book1 19 2" xfId="804"/>
    <cellStyle name="_Book1 2" xfId="805"/>
    <cellStyle name="_Book1 2 2" xfId="806"/>
    <cellStyle name="_Book1 2 2 2" xfId="807"/>
    <cellStyle name="_Book1 2 3" xfId="808"/>
    <cellStyle name="_Book1 20" xfId="809"/>
    <cellStyle name="_Book1 20 2" xfId="810"/>
    <cellStyle name="_Book1 21" xfId="811"/>
    <cellStyle name="_Book1 21 2" xfId="812"/>
    <cellStyle name="_Book1 22" xfId="813"/>
    <cellStyle name="_Book1 22 2" xfId="814"/>
    <cellStyle name="_Book1 23" xfId="815"/>
    <cellStyle name="_Book1 23 2" xfId="816"/>
    <cellStyle name="_Book1 24" xfId="817"/>
    <cellStyle name="_Book1 24 2" xfId="818"/>
    <cellStyle name="_Book1 25" xfId="819"/>
    <cellStyle name="_Book1 25 2" xfId="820"/>
    <cellStyle name="_Book1 26" xfId="821"/>
    <cellStyle name="_Book1 26 2" xfId="822"/>
    <cellStyle name="_Book1 27" xfId="823"/>
    <cellStyle name="_Book1 27 2" xfId="824"/>
    <cellStyle name="_Book1 28" xfId="825"/>
    <cellStyle name="_Book1 28 2" xfId="826"/>
    <cellStyle name="_Book1 29" xfId="827"/>
    <cellStyle name="_Book1 29 2" xfId="828"/>
    <cellStyle name="_Book1 3" xfId="829"/>
    <cellStyle name="_Book1 3 2" xfId="830"/>
    <cellStyle name="_Book1 3 2 2" xfId="831"/>
    <cellStyle name="_Book1 3 3" xfId="832"/>
    <cellStyle name="_Book1 30" xfId="833"/>
    <cellStyle name="_Book1 30 2" xfId="834"/>
    <cellStyle name="_Book1 31" xfId="835"/>
    <cellStyle name="_Book1 32" xfId="836"/>
    <cellStyle name="_Book1 4" xfId="837"/>
    <cellStyle name="_Book1 4 2" xfId="838"/>
    <cellStyle name="_Book1 4 2 2" xfId="839"/>
    <cellStyle name="_Book1 4 3" xfId="840"/>
    <cellStyle name="_Book1 5" xfId="841"/>
    <cellStyle name="_Book1 5 2" xfId="842"/>
    <cellStyle name="_Book1 5 2 2" xfId="843"/>
    <cellStyle name="_Book1 5 3" xfId="844"/>
    <cellStyle name="_Book1 6" xfId="845"/>
    <cellStyle name="_Book1 6 2" xfId="846"/>
    <cellStyle name="_Book1 7" xfId="847"/>
    <cellStyle name="_Book1 7 2" xfId="848"/>
    <cellStyle name="_Book1 8" xfId="849"/>
    <cellStyle name="_Book1 8 2" xfId="850"/>
    <cellStyle name="_Book1 8 2 2" xfId="851"/>
    <cellStyle name="_Book1 8 3" xfId="852"/>
    <cellStyle name="_Book1 9" xfId="853"/>
    <cellStyle name="_Book1 9 2" xfId="854"/>
    <cellStyle name="_Book1 9 2 2" xfId="855"/>
    <cellStyle name="_Book1 9 3" xfId="856"/>
    <cellStyle name="_Book1_(C) WHE Proforma with ITC cash grant 10 Yr Amort_for deferral_102809" xfId="857"/>
    <cellStyle name="_Book1_(C) WHE Proforma with ITC cash grant 10 Yr Amort_for deferral_102809 2" xfId="858"/>
    <cellStyle name="_Book1_(C) WHE Proforma with ITC cash grant 10 Yr Amort_for deferral_102809 2 2" xfId="859"/>
    <cellStyle name="_Book1_(C) WHE Proforma with ITC cash grant 10 Yr Amort_for deferral_102809 3" xfId="860"/>
    <cellStyle name="_Book1_(C) WHE Proforma with ITC cash grant 10 Yr Amort_for deferral_102809_16.07E Wild Horse Wind Expansionwrkingfile" xfId="861"/>
    <cellStyle name="_Book1_(C) WHE Proforma with ITC cash grant 10 Yr Amort_for deferral_102809_16.07E Wild Horse Wind Expansionwrkingfile 2" xfId="862"/>
    <cellStyle name="_Book1_(C) WHE Proforma with ITC cash grant 10 Yr Amort_for deferral_102809_16.07E Wild Horse Wind Expansionwrkingfile 2 2" xfId="863"/>
    <cellStyle name="_Book1_(C) WHE Proforma with ITC cash grant 10 Yr Amort_for deferral_102809_16.07E Wild Horse Wind Expansionwrkingfile 3" xfId="864"/>
    <cellStyle name="_Book1_(C) WHE Proforma with ITC cash grant 10 Yr Amort_for deferral_102809_16.07E Wild Horse Wind Expansionwrkingfile SF" xfId="865"/>
    <cellStyle name="_Book1_(C) WHE Proforma with ITC cash grant 10 Yr Amort_for deferral_102809_16.07E Wild Horse Wind Expansionwrkingfile SF 2" xfId="866"/>
    <cellStyle name="_Book1_(C) WHE Proforma with ITC cash grant 10 Yr Amort_for deferral_102809_16.07E Wild Horse Wind Expansionwrkingfile SF 2 2" xfId="867"/>
    <cellStyle name="_Book1_(C) WHE Proforma with ITC cash grant 10 Yr Amort_for deferral_102809_16.07E Wild Horse Wind Expansionwrkingfile SF 3" xfId="868"/>
    <cellStyle name="_Book1_(C) WHE Proforma with ITC cash grant 10 Yr Amort_for deferral_102809_16.37E Wild Horse Expansion DeferralRevwrkingfile SF" xfId="869"/>
    <cellStyle name="_Book1_(C) WHE Proforma with ITC cash grant 10 Yr Amort_for deferral_102809_16.37E Wild Horse Expansion DeferralRevwrkingfile SF 2" xfId="870"/>
    <cellStyle name="_Book1_(C) WHE Proforma with ITC cash grant 10 Yr Amort_for deferral_102809_16.37E Wild Horse Expansion DeferralRevwrkingfile SF 2 2" xfId="871"/>
    <cellStyle name="_Book1_(C) WHE Proforma with ITC cash grant 10 Yr Amort_for deferral_102809_16.37E Wild Horse Expansion DeferralRevwrkingfile SF 3" xfId="872"/>
    <cellStyle name="_Book1_(C) WHE Proforma with ITC cash grant 10 Yr Amort_for rebuttal_120709" xfId="873"/>
    <cellStyle name="_Book1_(C) WHE Proforma with ITC cash grant 10 Yr Amort_for rebuttal_120709 2" xfId="874"/>
    <cellStyle name="_Book1_(C) WHE Proforma with ITC cash grant 10 Yr Amort_for rebuttal_120709 2 2" xfId="875"/>
    <cellStyle name="_Book1_(C) WHE Proforma with ITC cash grant 10 Yr Amort_for rebuttal_120709 3" xfId="876"/>
    <cellStyle name="_Book1_04.07E Wild Horse Wind Expansion" xfId="877"/>
    <cellStyle name="_Book1_04.07E Wild Horse Wind Expansion 2" xfId="878"/>
    <cellStyle name="_Book1_04.07E Wild Horse Wind Expansion 2 2" xfId="879"/>
    <cellStyle name="_Book1_04.07E Wild Horse Wind Expansion 3" xfId="880"/>
    <cellStyle name="_Book1_04.07E Wild Horse Wind Expansion_16.07E Wild Horse Wind Expansionwrkingfile" xfId="881"/>
    <cellStyle name="_Book1_04.07E Wild Horse Wind Expansion_16.07E Wild Horse Wind Expansionwrkingfile 2" xfId="882"/>
    <cellStyle name="_Book1_04.07E Wild Horse Wind Expansion_16.07E Wild Horse Wind Expansionwrkingfile 2 2" xfId="883"/>
    <cellStyle name="_Book1_04.07E Wild Horse Wind Expansion_16.07E Wild Horse Wind Expansionwrkingfile 3" xfId="884"/>
    <cellStyle name="_Book1_04.07E Wild Horse Wind Expansion_16.07E Wild Horse Wind Expansionwrkingfile SF" xfId="885"/>
    <cellStyle name="_Book1_04.07E Wild Horse Wind Expansion_16.07E Wild Horse Wind Expansionwrkingfile SF 2" xfId="886"/>
    <cellStyle name="_Book1_04.07E Wild Horse Wind Expansion_16.07E Wild Horse Wind Expansionwrkingfile SF 2 2" xfId="887"/>
    <cellStyle name="_Book1_04.07E Wild Horse Wind Expansion_16.07E Wild Horse Wind Expansionwrkingfile SF 3" xfId="888"/>
    <cellStyle name="_Book1_04.07E Wild Horse Wind Expansion_16.37E Wild Horse Expansion DeferralRevwrkingfile SF" xfId="889"/>
    <cellStyle name="_Book1_04.07E Wild Horse Wind Expansion_16.37E Wild Horse Expansion DeferralRevwrkingfile SF 2" xfId="890"/>
    <cellStyle name="_Book1_04.07E Wild Horse Wind Expansion_16.37E Wild Horse Expansion DeferralRevwrkingfile SF 2 2" xfId="891"/>
    <cellStyle name="_Book1_04.07E Wild Horse Wind Expansion_16.37E Wild Horse Expansion DeferralRevwrkingfile SF 3" xfId="892"/>
    <cellStyle name="_Book1_16.07E Wild Horse Wind Expansionwrkingfile" xfId="893"/>
    <cellStyle name="_Book1_16.07E Wild Horse Wind Expansionwrkingfile 2" xfId="894"/>
    <cellStyle name="_Book1_16.07E Wild Horse Wind Expansionwrkingfile 2 2" xfId="895"/>
    <cellStyle name="_Book1_16.07E Wild Horse Wind Expansionwrkingfile 3" xfId="896"/>
    <cellStyle name="_Book1_16.07E Wild Horse Wind Expansionwrkingfile SF" xfId="897"/>
    <cellStyle name="_Book1_16.07E Wild Horse Wind Expansionwrkingfile SF 2" xfId="898"/>
    <cellStyle name="_Book1_16.07E Wild Horse Wind Expansionwrkingfile SF 2 2" xfId="899"/>
    <cellStyle name="_Book1_16.07E Wild Horse Wind Expansionwrkingfile SF 3" xfId="900"/>
    <cellStyle name="_Book1_16.37E Wild Horse Expansion DeferralRevwrkingfile SF" xfId="901"/>
    <cellStyle name="_Book1_16.37E Wild Horse Expansion DeferralRevwrkingfile SF 2" xfId="902"/>
    <cellStyle name="_Book1_16.37E Wild Horse Expansion DeferralRevwrkingfile SF 2 2" xfId="903"/>
    <cellStyle name="_Book1_16.37E Wild Horse Expansion DeferralRevwrkingfile SF 3" xfId="904"/>
    <cellStyle name="_Book1_2009 GRC Compl Filing - Exhibit D" xfId="905"/>
    <cellStyle name="_Book1_2009 GRC Compl Filing - Exhibit D 2" xfId="906"/>
    <cellStyle name="_Book1_2009 GRC Compl Filing - Exhibit D 2 2" xfId="907"/>
    <cellStyle name="_Book1_2009 GRC Compl Filing - Exhibit D 3" xfId="908"/>
    <cellStyle name="_Book1_4 31 Regulatory Assets and Liabilities  7 06- Exhibit D" xfId="909"/>
    <cellStyle name="_Book1_4 31 Regulatory Assets and Liabilities  7 06- Exhibit D 2" xfId="910"/>
    <cellStyle name="_Book1_4 31 Regulatory Assets and Liabilities  7 06- Exhibit D 2 2" xfId="911"/>
    <cellStyle name="_Book1_4 31 Regulatory Assets and Liabilities  7 06- Exhibit D 3" xfId="912"/>
    <cellStyle name="_Book1_4 31 Regulatory Assets and Liabilities  7 06- Exhibit D_NIM Summary" xfId="913"/>
    <cellStyle name="_Book1_4 31 Regulatory Assets and Liabilities  7 06- Exhibit D_NIM Summary 2" xfId="914"/>
    <cellStyle name="_Book1_4 31 Regulatory Assets and Liabilities  7 06- Exhibit D_NIM Summary 2 2" xfId="915"/>
    <cellStyle name="_Book1_4 31 Regulatory Assets and Liabilities  7 06- Exhibit D_NIM Summary 3" xfId="916"/>
    <cellStyle name="_Book1_4 31 Regulatory Assets and Liabilities  7 06- Exhibit D_NIM+O&amp;M" xfId="917"/>
    <cellStyle name="_Book1_4 31 Regulatory Assets and Liabilities  7 06- Exhibit D_NIM+O&amp;M 2" xfId="918"/>
    <cellStyle name="_Book1_4 31 Regulatory Assets and Liabilities  7 06- Exhibit D_NIM+O&amp;M Monthly" xfId="919"/>
    <cellStyle name="_Book1_4 31 Regulatory Assets and Liabilities  7 06- Exhibit D_NIM+O&amp;M Monthly 2" xfId="920"/>
    <cellStyle name="_Book1_4 31E Reg Asset  Liab and EXH D" xfId="921"/>
    <cellStyle name="_Book1_4 31E Reg Asset  Liab and EXH D _ Aug 10 Filing (2)" xfId="922"/>
    <cellStyle name="_Book1_4 31E Reg Asset  Liab and EXH D _ Aug 10 Filing (2) 2" xfId="923"/>
    <cellStyle name="_Book1_4 31E Reg Asset  Liab and EXH D 10" xfId="924"/>
    <cellStyle name="_Book1_4 31E Reg Asset  Liab and EXH D 11" xfId="925"/>
    <cellStyle name="_Book1_4 31E Reg Asset  Liab and EXH D 12" xfId="926"/>
    <cellStyle name="_Book1_4 31E Reg Asset  Liab and EXH D 13" xfId="927"/>
    <cellStyle name="_Book1_4 31E Reg Asset  Liab and EXH D 14" xfId="928"/>
    <cellStyle name="_Book1_4 31E Reg Asset  Liab and EXH D 15" xfId="929"/>
    <cellStyle name="_Book1_4 31E Reg Asset  Liab and EXH D 16" xfId="930"/>
    <cellStyle name="_Book1_4 31E Reg Asset  Liab and EXH D 17" xfId="931"/>
    <cellStyle name="_Book1_4 31E Reg Asset  Liab and EXH D 18" xfId="932"/>
    <cellStyle name="_Book1_4 31E Reg Asset  Liab and EXH D 2" xfId="933"/>
    <cellStyle name="_Book1_4 31E Reg Asset  Liab and EXH D 3" xfId="934"/>
    <cellStyle name="_Book1_4 31E Reg Asset  Liab and EXH D 4" xfId="935"/>
    <cellStyle name="_Book1_4 31E Reg Asset  Liab and EXH D 5" xfId="936"/>
    <cellStyle name="_Book1_4 31E Reg Asset  Liab and EXH D 6" xfId="937"/>
    <cellStyle name="_Book1_4 31E Reg Asset  Liab and EXH D 7" xfId="938"/>
    <cellStyle name="_Book1_4 31E Reg Asset  Liab and EXH D 8" xfId="939"/>
    <cellStyle name="_Book1_4 31E Reg Asset  Liab and EXH D 9" xfId="940"/>
    <cellStyle name="_Book1_4 32 Regulatory Assets and Liabilities  7 06- Exhibit D" xfId="941"/>
    <cellStyle name="_Book1_4 32 Regulatory Assets and Liabilities  7 06- Exhibit D 2" xfId="942"/>
    <cellStyle name="_Book1_4 32 Regulatory Assets and Liabilities  7 06- Exhibit D 2 2" xfId="943"/>
    <cellStyle name="_Book1_4 32 Regulatory Assets and Liabilities  7 06- Exhibit D 3" xfId="944"/>
    <cellStyle name="_Book1_4 32 Regulatory Assets and Liabilities  7 06- Exhibit D_NIM Summary" xfId="945"/>
    <cellStyle name="_Book1_4 32 Regulatory Assets and Liabilities  7 06- Exhibit D_NIM Summary 2" xfId="946"/>
    <cellStyle name="_Book1_4 32 Regulatory Assets and Liabilities  7 06- Exhibit D_NIM Summary 2 2" xfId="947"/>
    <cellStyle name="_Book1_4 32 Regulatory Assets and Liabilities  7 06- Exhibit D_NIM Summary 3" xfId="948"/>
    <cellStyle name="_Book1_4 32 Regulatory Assets and Liabilities  7 06- Exhibit D_NIM+O&amp;M" xfId="949"/>
    <cellStyle name="_Book1_4 32 Regulatory Assets and Liabilities  7 06- Exhibit D_NIM+O&amp;M 2" xfId="950"/>
    <cellStyle name="_Book1_4 32 Regulatory Assets and Liabilities  7 06- Exhibit D_NIM+O&amp;M Monthly" xfId="951"/>
    <cellStyle name="_Book1_4 32 Regulatory Assets and Liabilities  7 06- Exhibit D_NIM+O&amp;M Monthly 2" xfId="952"/>
    <cellStyle name="_Book1_AURORA Total New" xfId="953"/>
    <cellStyle name="_Book1_AURORA Total New 2" xfId="954"/>
    <cellStyle name="_Book1_AURORA Total New 2 2" xfId="955"/>
    <cellStyle name="_Book1_AURORA Total New 3" xfId="956"/>
    <cellStyle name="_Book1_Book2" xfId="957"/>
    <cellStyle name="_Book1_Book2 2" xfId="958"/>
    <cellStyle name="_Book1_Book2 2 2" xfId="959"/>
    <cellStyle name="_Book1_Book2 3" xfId="960"/>
    <cellStyle name="_Book1_Book2_Adj Bench DR 3 for Initial Briefs (Electric)" xfId="961"/>
    <cellStyle name="_Book1_Book2_Adj Bench DR 3 for Initial Briefs (Electric) 2" xfId="962"/>
    <cellStyle name="_Book1_Book2_Adj Bench DR 3 for Initial Briefs (Electric) 2 2" xfId="963"/>
    <cellStyle name="_Book1_Book2_Adj Bench DR 3 for Initial Briefs (Electric) 3" xfId="964"/>
    <cellStyle name="_Book1_Book2_Electric Rev Req Model (2009 GRC) Rebuttal REmoval of New  WH Solar AdjustMI" xfId="965"/>
    <cellStyle name="_Book1_Book2_Electric Rev Req Model (2009 GRC) Rebuttal REmoval of New  WH Solar AdjustMI 2" xfId="966"/>
    <cellStyle name="_Book1_Book2_Electric Rev Req Model (2009 GRC) Rebuttal REmoval of New  WH Solar AdjustMI 2 2" xfId="967"/>
    <cellStyle name="_Book1_Book2_Electric Rev Req Model (2009 GRC) Rebuttal REmoval of New  WH Solar AdjustMI 3" xfId="968"/>
    <cellStyle name="_Book1_Book2_Electric Rev Req Model (2009 GRC) Revised 01-18-2010" xfId="969"/>
    <cellStyle name="_Book1_Book2_Electric Rev Req Model (2009 GRC) Revised 01-18-2010 2" xfId="970"/>
    <cellStyle name="_Book1_Book2_Electric Rev Req Model (2009 GRC) Revised 01-18-2010 2 2" xfId="971"/>
    <cellStyle name="_Book1_Book2_Electric Rev Req Model (2009 GRC) Revised 01-18-2010 3" xfId="972"/>
    <cellStyle name="_Book1_Book2_Final Order Electric EXHIBIT A-1" xfId="973"/>
    <cellStyle name="_Book1_Book2_Final Order Electric EXHIBIT A-1 2" xfId="974"/>
    <cellStyle name="_Book1_Book4" xfId="975"/>
    <cellStyle name="_Book1_Book4 2" xfId="976"/>
    <cellStyle name="_Book1_Book4 2 2" xfId="977"/>
    <cellStyle name="_Book1_Book4 3" xfId="978"/>
    <cellStyle name="_Book1_Book9" xfId="979"/>
    <cellStyle name="_Book1_Book9 2" xfId="980"/>
    <cellStyle name="_Book1_Book9 2 2" xfId="981"/>
    <cellStyle name="_Book1_Book9 3" xfId="982"/>
    <cellStyle name="_Book1_DEM-WP(C) Chelan Power Costs" xfId="983"/>
    <cellStyle name="_Book1_DEM-WP(C) Chelan Power Costs 2" xfId="984"/>
    <cellStyle name="_Book1_DEM-WP(C) Gas Transport 2010GRC" xfId="985"/>
    <cellStyle name="_Book1_DEM-WP(C) Gas Transport 2010GRC 2" xfId="986"/>
    <cellStyle name="_Book1_LSRWEP LGIA like Acctg Petition Aug 2010" xfId="987"/>
    <cellStyle name="_Book1_LSRWEP LGIA like Acctg Petition Aug 2010 2" xfId="988"/>
    <cellStyle name="_Book1_NIM Summary" xfId="989"/>
    <cellStyle name="_Book1_NIM Summary 09GRC" xfId="990"/>
    <cellStyle name="_Book1_NIM Summary 09GRC 2" xfId="991"/>
    <cellStyle name="_Book1_NIM Summary 09GRC 2 2" xfId="992"/>
    <cellStyle name="_Book1_NIM Summary 09GRC 3" xfId="993"/>
    <cellStyle name="_Book1_NIM Summary 10" xfId="994"/>
    <cellStyle name="_Book1_NIM Summary 11" xfId="995"/>
    <cellStyle name="_Book1_NIM Summary 12" xfId="996"/>
    <cellStyle name="_Book1_NIM Summary 13" xfId="997"/>
    <cellStyle name="_Book1_NIM Summary 14" xfId="998"/>
    <cellStyle name="_Book1_NIM Summary 15" xfId="999"/>
    <cellStyle name="_Book1_NIM Summary 16" xfId="1000"/>
    <cellStyle name="_Book1_NIM Summary 17" xfId="1001"/>
    <cellStyle name="_Book1_NIM Summary 18" xfId="1002"/>
    <cellStyle name="_Book1_NIM Summary 19" xfId="1003"/>
    <cellStyle name="_Book1_NIM Summary 2" xfId="1004"/>
    <cellStyle name="_Book1_NIM Summary 2 2" xfId="1005"/>
    <cellStyle name="_Book1_NIM Summary 3" xfId="1006"/>
    <cellStyle name="_Book1_NIM Summary 4" xfId="1007"/>
    <cellStyle name="_Book1_NIM Summary 5" xfId="1008"/>
    <cellStyle name="_Book1_NIM Summary 6" xfId="1009"/>
    <cellStyle name="_Book1_NIM Summary 7" xfId="1010"/>
    <cellStyle name="_Book1_NIM Summary 8" xfId="1011"/>
    <cellStyle name="_Book1_NIM Summary 9" xfId="1012"/>
    <cellStyle name="_Book1_NIM+O&amp;M" xfId="1013"/>
    <cellStyle name="_Book1_NIM+O&amp;M 2" xfId="1014"/>
    <cellStyle name="_Book1_NIM+O&amp;M 2 2" xfId="1015"/>
    <cellStyle name="_Book1_NIM+O&amp;M 3" xfId="1016"/>
    <cellStyle name="_Book1_NIM+O&amp;M Monthly" xfId="1017"/>
    <cellStyle name="_Book1_NIM+O&amp;M Monthly 2" xfId="1018"/>
    <cellStyle name="_Book1_NIM+O&amp;M Monthly 2 2" xfId="1019"/>
    <cellStyle name="_Book1_NIM+O&amp;M Monthly 3" xfId="1020"/>
    <cellStyle name="_Book1_PCA 9 -  Exhibit D April 2010 (3)" xfId="1021"/>
    <cellStyle name="_Book1_PCA 9 -  Exhibit D April 2010 (3) 2" xfId="1022"/>
    <cellStyle name="_Book1_PCA 9 -  Exhibit D April 2010 (3) 2 2" xfId="1023"/>
    <cellStyle name="_Book1_PCA 9 -  Exhibit D April 2010 (3) 3" xfId="1024"/>
    <cellStyle name="_Book1_Power Costs - Comparison bx Rbtl-Staff-Jt-PC" xfId="1025"/>
    <cellStyle name="_Book1_Power Costs - Comparison bx Rbtl-Staff-Jt-PC 2" xfId="1026"/>
    <cellStyle name="_Book1_Power Costs - Comparison bx Rbtl-Staff-Jt-PC 2 2" xfId="1027"/>
    <cellStyle name="_Book1_Power Costs - Comparison bx Rbtl-Staff-Jt-PC 3" xfId="1028"/>
    <cellStyle name="_Book1_Power Costs - Comparison bx Rbtl-Staff-Jt-PC_Adj Bench DR 3 for Initial Briefs (Electric)" xfId="1029"/>
    <cellStyle name="_Book1_Power Costs - Comparison bx Rbtl-Staff-Jt-PC_Adj Bench DR 3 for Initial Briefs (Electric) 2" xfId="1030"/>
    <cellStyle name="_Book1_Power Costs - Comparison bx Rbtl-Staff-Jt-PC_Adj Bench DR 3 for Initial Briefs (Electric) 2 2" xfId="1031"/>
    <cellStyle name="_Book1_Power Costs - Comparison bx Rbtl-Staff-Jt-PC_Adj Bench DR 3 for Initial Briefs (Electric) 3" xfId="1032"/>
    <cellStyle name="_Book1_Power Costs - Comparison bx Rbtl-Staff-Jt-PC_Electric Rev Req Model (2009 GRC) Rebuttal REmoval of New  WH Solar AdjustMI" xfId="1033"/>
    <cellStyle name="_Book1_Power Costs - Comparison bx Rbtl-Staff-Jt-PC_Electric Rev Req Model (2009 GRC) Rebuttal REmoval of New  WH Solar AdjustMI 2" xfId="1034"/>
    <cellStyle name="_Book1_Power Costs - Comparison bx Rbtl-Staff-Jt-PC_Electric Rev Req Model (2009 GRC) Rebuttal REmoval of New  WH Solar AdjustMI 2 2" xfId="1035"/>
    <cellStyle name="_Book1_Power Costs - Comparison bx Rbtl-Staff-Jt-PC_Electric Rev Req Model (2009 GRC) Rebuttal REmoval of New  WH Solar AdjustMI 3" xfId="1036"/>
    <cellStyle name="_Book1_Power Costs - Comparison bx Rbtl-Staff-Jt-PC_Electric Rev Req Model (2009 GRC) Revised 01-18-2010" xfId="1037"/>
    <cellStyle name="_Book1_Power Costs - Comparison bx Rbtl-Staff-Jt-PC_Electric Rev Req Model (2009 GRC) Revised 01-18-2010 2" xfId="1038"/>
    <cellStyle name="_Book1_Power Costs - Comparison bx Rbtl-Staff-Jt-PC_Electric Rev Req Model (2009 GRC) Revised 01-18-2010 2 2" xfId="1039"/>
    <cellStyle name="_Book1_Power Costs - Comparison bx Rbtl-Staff-Jt-PC_Electric Rev Req Model (2009 GRC) Revised 01-18-2010 3" xfId="1040"/>
    <cellStyle name="_Book1_Power Costs - Comparison bx Rbtl-Staff-Jt-PC_Final Order Electric EXHIBIT A-1" xfId="1041"/>
    <cellStyle name="_Book1_Power Costs - Comparison bx Rbtl-Staff-Jt-PC_Final Order Electric EXHIBIT A-1 2" xfId="1042"/>
    <cellStyle name="_Book1_Rebuttal Power Costs" xfId="1043"/>
    <cellStyle name="_Book1_Rebuttal Power Costs 2" xfId="1044"/>
    <cellStyle name="_Book1_Rebuttal Power Costs 2 2" xfId="1045"/>
    <cellStyle name="_Book1_Rebuttal Power Costs 3" xfId="1046"/>
    <cellStyle name="_Book1_Rebuttal Power Costs_Adj Bench DR 3 for Initial Briefs (Electric)" xfId="1047"/>
    <cellStyle name="_Book1_Rebuttal Power Costs_Adj Bench DR 3 for Initial Briefs (Electric) 2" xfId="1048"/>
    <cellStyle name="_Book1_Rebuttal Power Costs_Adj Bench DR 3 for Initial Briefs (Electric) 2 2" xfId="1049"/>
    <cellStyle name="_Book1_Rebuttal Power Costs_Adj Bench DR 3 for Initial Briefs (Electric) 3" xfId="1050"/>
    <cellStyle name="_Book1_Rebuttal Power Costs_Electric Rev Req Model (2009 GRC) Rebuttal REmoval of New  WH Solar AdjustMI" xfId="1051"/>
    <cellStyle name="_Book1_Rebuttal Power Costs_Electric Rev Req Model (2009 GRC) Rebuttal REmoval of New  WH Solar AdjustMI 2" xfId="1052"/>
    <cellStyle name="_Book1_Rebuttal Power Costs_Electric Rev Req Model (2009 GRC) Rebuttal REmoval of New  WH Solar AdjustMI 2 2" xfId="1053"/>
    <cellStyle name="_Book1_Rebuttal Power Costs_Electric Rev Req Model (2009 GRC) Rebuttal REmoval of New  WH Solar AdjustMI 3" xfId="1054"/>
    <cellStyle name="_Book1_Rebuttal Power Costs_Electric Rev Req Model (2009 GRC) Revised 01-18-2010" xfId="1055"/>
    <cellStyle name="_Book1_Rebuttal Power Costs_Electric Rev Req Model (2009 GRC) Revised 01-18-2010 2" xfId="1056"/>
    <cellStyle name="_Book1_Rebuttal Power Costs_Electric Rev Req Model (2009 GRC) Revised 01-18-2010 2 2" xfId="1057"/>
    <cellStyle name="_Book1_Rebuttal Power Costs_Electric Rev Req Model (2009 GRC) Revised 01-18-2010 3" xfId="1058"/>
    <cellStyle name="_Book1_Rebuttal Power Costs_Final Order Electric EXHIBIT A-1" xfId="1059"/>
    <cellStyle name="_Book1_Rebuttal Power Costs_Final Order Electric EXHIBIT A-1 2" xfId="1060"/>
    <cellStyle name="_Book1_Transmission Workbook for May BOD" xfId="1061"/>
    <cellStyle name="_Book1_Transmission Workbook for May BOD 2" xfId="1062"/>
    <cellStyle name="_Book1_Transmission Workbook for May BOD 2 2" xfId="1063"/>
    <cellStyle name="_Book1_Transmission Workbook for May BOD 3" xfId="1064"/>
    <cellStyle name="_Book1_Wind Integration 10GRC" xfId="1065"/>
    <cellStyle name="_Book1_Wind Integration 10GRC 2" xfId="1066"/>
    <cellStyle name="_Book1_Wind Integration 10GRC 2 2" xfId="1067"/>
    <cellStyle name="_Book1_Wind Integration 10GRC 3" xfId="1068"/>
    <cellStyle name="_Book2" xfId="1069"/>
    <cellStyle name="_x0013__Book2" xfId="1070"/>
    <cellStyle name="_Book2 10" xfId="1071"/>
    <cellStyle name="_x0013__Book2 10" xfId="1072"/>
    <cellStyle name="_Book2 10 2" xfId="1073"/>
    <cellStyle name="_Book2 10 2 2" xfId="1074"/>
    <cellStyle name="_Book2 10 3" xfId="1075"/>
    <cellStyle name="_Book2 10 4" xfId="1076"/>
    <cellStyle name="_Book2 10 5" xfId="1077"/>
    <cellStyle name="_Book2 10 6" xfId="1078"/>
    <cellStyle name="_Book2 11" xfId="1079"/>
    <cellStyle name="_x0013__Book2 11" xfId="1080"/>
    <cellStyle name="_Book2 11 2" xfId="1081"/>
    <cellStyle name="_Book2 11 3" xfId="1082"/>
    <cellStyle name="_Book2 11 4" xfId="1083"/>
    <cellStyle name="_Book2 12" xfId="1084"/>
    <cellStyle name="_x0013__Book2 12" xfId="1085"/>
    <cellStyle name="_Book2 12 2" xfId="1086"/>
    <cellStyle name="_Book2 12 3" xfId="1087"/>
    <cellStyle name="_Book2 12 4" xfId="1088"/>
    <cellStyle name="_Book2 13" xfId="1089"/>
    <cellStyle name="_x0013__Book2 13" xfId="1090"/>
    <cellStyle name="_Book2 13 2" xfId="1091"/>
    <cellStyle name="_Book2 13 3" xfId="1092"/>
    <cellStyle name="_Book2 13 4" xfId="1093"/>
    <cellStyle name="_Book2 14" xfId="1094"/>
    <cellStyle name="_x0013__Book2 14" xfId="1095"/>
    <cellStyle name="_Book2 14 2" xfId="1096"/>
    <cellStyle name="_Book2 14 3" xfId="1097"/>
    <cellStyle name="_Book2 14 4" xfId="1098"/>
    <cellStyle name="_Book2 15" xfId="1099"/>
    <cellStyle name="_x0013__Book2 15" xfId="1100"/>
    <cellStyle name="_Book2 15 2" xfId="1101"/>
    <cellStyle name="_Book2 15 3" xfId="1102"/>
    <cellStyle name="_Book2 15 4" xfId="1103"/>
    <cellStyle name="_Book2 16" xfId="1104"/>
    <cellStyle name="_x0013__Book2 16" xfId="1105"/>
    <cellStyle name="_Book2 16 2" xfId="1106"/>
    <cellStyle name="_Book2 16 3" xfId="1107"/>
    <cellStyle name="_Book2 17" xfId="1108"/>
    <cellStyle name="_x0013__Book2 17" xfId="1109"/>
    <cellStyle name="_Book2 17 2" xfId="1110"/>
    <cellStyle name="_Book2 17 3" xfId="1111"/>
    <cellStyle name="_Book2 18" xfId="1112"/>
    <cellStyle name="_x0013__Book2 18" xfId="1113"/>
    <cellStyle name="_Book2 18 2" xfId="1114"/>
    <cellStyle name="_Book2 18 3" xfId="1115"/>
    <cellStyle name="_Book2 19" xfId="1116"/>
    <cellStyle name="_x0013__Book2 19" xfId="1117"/>
    <cellStyle name="_Book2 19 2" xfId="1118"/>
    <cellStyle name="_Book2 2" xfId="1119"/>
    <cellStyle name="_x0013__Book2 2" xfId="1120"/>
    <cellStyle name="_Book2 2 10" xfId="1121"/>
    <cellStyle name="_Book2 2 11" xfId="1122"/>
    <cellStyle name="_Book2 2 12" xfId="1123"/>
    <cellStyle name="_Book2 2 13" xfId="1124"/>
    <cellStyle name="_Book2 2 14" xfId="1125"/>
    <cellStyle name="_Book2 2 15" xfId="1126"/>
    <cellStyle name="_Book2 2 16" xfId="1127"/>
    <cellStyle name="_Book2 2 17" xfId="1128"/>
    <cellStyle name="_Book2 2 18" xfId="1129"/>
    <cellStyle name="_Book2 2 19" xfId="1130"/>
    <cellStyle name="_Book2 2 2" xfId="1131"/>
    <cellStyle name="_x0013__Book2 2 2" xfId="1132"/>
    <cellStyle name="_Book2 2 2 2" xfId="1133"/>
    <cellStyle name="_Book2 2 2 3" xfId="1134"/>
    <cellStyle name="_Book2 2 2 4" xfId="1135"/>
    <cellStyle name="_Book2 2 2 5" xfId="1136"/>
    <cellStyle name="_Book2 2 3" xfId="1137"/>
    <cellStyle name="_x0013__Book2 2 3" xfId="1138"/>
    <cellStyle name="_Book2 2 4" xfId="1139"/>
    <cellStyle name="_x0013__Book2 2 4" xfId="1140"/>
    <cellStyle name="_Book2 2 5" xfId="1141"/>
    <cellStyle name="_x0013__Book2 2 5" xfId="1142"/>
    <cellStyle name="_Book2 2 6" xfId="1143"/>
    <cellStyle name="_Book2 2 7" xfId="1144"/>
    <cellStyle name="_Book2 2 8" xfId="1145"/>
    <cellStyle name="_Book2 2 9" xfId="1146"/>
    <cellStyle name="_Book2 20" xfId="1147"/>
    <cellStyle name="_Book2 20 2" xfId="1148"/>
    <cellStyle name="_Book2 21" xfId="1149"/>
    <cellStyle name="_Book2 21 2" xfId="1150"/>
    <cellStyle name="_Book2 22" xfId="1151"/>
    <cellStyle name="_Book2 22 2" xfId="1152"/>
    <cellStyle name="_Book2 23" xfId="1153"/>
    <cellStyle name="_Book2 23 2" xfId="1154"/>
    <cellStyle name="_Book2 24" xfId="1155"/>
    <cellStyle name="_Book2 24 2" xfId="1156"/>
    <cellStyle name="_Book2 25" xfId="1157"/>
    <cellStyle name="_Book2 26" xfId="1158"/>
    <cellStyle name="_Book2 3" xfId="1159"/>
    <cellStyle name="_x0013__Book2 3" xfId="1160"/>
    <cellStyle name="_Book2 3 10" xfId="1161"/>
    <cellStyle name="_Book2 3 11" xfId="1162"/>
    <cellStyle name="_Book2 3 12" xfId="1163"/>
    <cellStyle name="_Book2 3 13" xfId="1164"/>
    <cellStyle name="_Book2 3 14" xfId="1165"/>
    <cellStyle name="_Book2 3 15" xfId="1166"/>
    <cellStyle name="_Book2 3 16" xfId="1167"/>
    <cellStyle name="_Book2 3 17" xfId="1168"/>
    <cellStyle name="_Book2 3 18" xfId="1169"/>
    <cellStyle name="_Book2 3 2" xfId="1170"/>
    <cellStyle name="_Book2 3 3" xfId="1171"/>
    <cellStyle name="_Book2 3 4" xfId="1172"/>
    <cellStyle name="_Book2 3 5" xfId="1173"/>
    <cellStyle name="_Book2 3 6" xfId="1174"/>
    <cellStyle name="_Book2 3 7" xfId="1175"/>
    <cellStyle name="_Book2 3 8" xfId="1176"/>
    <cellStyle name="_Book2 3 9" xfId="1177"/>
    <cellStyle name="_Book2 4" xfId="1178"/>
    <cellStyle name="_x0013__Book2 4" xfId="1179"/>
    <cellStyle name="_Book2 4 10" xfId="1180"/>
    <cellStyle name="_Book2 4 11" xfId="1181"/>
    <cellStyle name="_Book2 4 12" xfId="1182"/>
    <cellStyle name="_Book2 4 13" xfId="1183"/>
    <cellStyle name="_Book2 4 14" xfId="1184"/>
    <cellStyle name="_Book2 4 15" xfId="1185"/>
    <cellStyle name="_Book2 4 16" xfId="1186"/>
    <cellStyle name="_Book2 4 17" xfId="1187"/>
    <cellStyle name="_Book2 4 18" xfId="1188"/>
    <cellStyle name="_Book2 4 19" xfId="1189"/>
    <cellStyle name="_Book2 4 2" xfId="1190"/>
    <cellStyle name="_Book2 4 2 2" xfId="1191"/>
    <cellStyle name="_Book2 4 3" xfId="1192"/>
    <cellStyle name="_Book2 4 4" xfId="1193"/>
    <cellStyle name="_Book2 4 5" xfId="1194"/>
    <cellStyle name="_Book2 4 6" xfId="1195"/>
    <cellStyle name="_Book2 4 7" xfId="1196"/>
    <cellStyle name="_Book2 4 8" xfId="1197"/>
    <cellStyle name="_Book2 4 9" xfId="1198"/>
    <cellStyle name="_Book2 5" xfId="1199"/>
    <cellStyle name="_x0013__Book2 5" xfId="1200"/>
    <cellStyle name="_Book2 5 10" xfId="1201"/>
    <cellStyle name="_Book2 5 11" xfId="1202"/>
    <cellStyle name="_Book2 5 12" xfId="1203"/>
    <cellStyle name="_Book2 5 13" xfId="1204"/>
    <cellStyle name="_Book2 5 14" xfId="1205"/>
    <cellStyle name="_Book2 5 15" xfId="1206"/>
    <cellStyle name="_Book2 5 16" xfId="1207"/>
    <cellStyle name="_Book2 5 17" xfId="1208"/>
    <cellStyle name="_Book2 5 18" xfId="1209"/>
    <cellStyle name="_Book2 5 2" xfId="1210"/>
    <cellStyle name="_Book2 5 2 2" xfId="1211"/>
    <cellStyle name="_Book2 5 3" xfId="1212"/>
    <cellStyle name="_Book2 5 4" xfId="1213"/>
    <cellStyle name="_Book2 5 5" xfId="1214"/>
    <cellStyle name="_Book2 5 6" xfId="1215"/>
    <cellStyle name="_Book2 5 7" xfId="1216"/>
    <cellStyle name="_Book2 5 8" xfId="1217"/>
    <cellStyle name="_Book2 5 9" xfId="1218"/>
    <cellStyle name="_Book2 6" xfId="1219"/>
    <cellStyle name="_x0013__Book2 6" xfId="1220"/>
    <cellStyle name="_Book2 6 10" xfId="1221"/>
    <cellStyle name="_Book2 6 11" xfId="1222"/>
    <cellStyle name="_Book2 6 12" xfId="1223"/>
    <cellStyle name="_Book2 6 13" xfId="1224"/>
    <cellStyle name="_Book2 6 14" xfId="1225"/>
    <cellStyle name="_Book2 6 15" xfId="1226"/>
    <cellStyle name="_Book2 6 16" xfId="1227"/>
    <cellStyle name="_Book2 6 17" xfId="1228"/>
    <cellStyle name="_Book2 6 2" xfId="1229"/>
    <cellStyle name="_Book2 6 2 2" xfId="1230"/>
    <cellStyle name="_Book2 6 3" xfId="1231"/>
    <cellStyle name="_Book2 6 4" xfId="1232"/>
    <cellStyle name="_Book2 6 5" xfId="1233"/>
    <cellStyle name="_Book2 6 6" xfId="1234"/>
    <cellStyle name="_Book2 6 7" xfId="1235"/>
    <cellStyle name="_Book2 6 8" xfId="1236"/>
    <cellStyle name="_Book2 6 9" xfId="1237"/>
    <cellStyle name="_Book2 7" xfId="1238"/>
    <cellStyle name="_x0013__Book2 7" xfId="1239"/>
    <cellStyle name="_Book2 7 10" xfId="1240"/>
    <cellStyle name="_Book2 7 11" xfId="1241"/>
    <cellStyle name="_Book2 7 12" xfId="1242"/>
    <cellStyle name="_Book2 7 13" xfId="1243"/>
    <cellStyle name="_Book2 7 14" xfId="1244"/>
    <cellStyle name="_Book2 7 15" xfId="1245"/>
    <cellStyle name="_Book2 7 16" xfId="1246"/>
    <cellStyle name="_Book2 7 2" xfId="1247"/>
    <cellStyle name="_Book2 7 2 2" xfId="1248"/>
    <cellStyle name="_Book2 7 3" xfId="1249"/>
    <cellStyle name="_Book2 7 4" xfId="1250"/>
    <cellStyle name="_Book2 7 5" xfId="1251"/>
    <cellStyle name="_Book2 7 6" xfId="1252"/>
    <cellStyle name="_Book2 7 7" xfId="1253"/>
    <cellStyle name="_Book2 7 8" xfId="1254"/>
    <cellStyle name="_Book2 7 9" xfId="1255"/>
    <cellStyle name="_Book2 8" xfId="1256"/>
    <cellStyle name="_x0013__Book2 8" xfId="1257"/>
    <cellStyle name="_Book2 8 10" xfId="1258"/>
    <cellStyle name="_Book2 8 11" xfId="1259"/>
    <cellStyle name="_Book2 8 12" xfId="1260"/>
    <cellStyle name="_Book2 8 13" xfId="1261"/>
    <cellStyle name="_Book2 8 14" xfId="1262"/>
    <cellStyle name="_Book2 8 15" xfId="1263"/>
    <cellStyle name="_Book2 8 2" xfId="1264"/>
    <cellStyle name="_Book2 8 2 2" xfId="1265"/>
    <cellStyle name="_Book2 8 3" xfId="1266"/>
    <cellStyle name="_Book2 8 4" xfId="1267"/>
    <cellStyle name="_Book2 8 5" xfId="1268"/>
    <cellStyle name="_Book2 8 6" xfId="1269"/>
    <cellStyle name="_Book2 8 7" xfId="1270"/>
    <cellStyle name="_Book2 8 8" xfId="1271"/>
    <cellStyle name="_Book2 8 9" xfId="1272"/>
    <cellStyle name="_Book2 9" xfId="1273"/>
    <cellStyle name="_x0013__Book2 9" xfId="1274"/>
    <cellStyle name="_Book2 9 2" xfId="1275"/>
    <cellStyle name="_Book2 9 2 2" xfId="1276"/>
    <cellStyle name="_Book2 9 3" xfId="1277"/>
    <cellStyle name="_Book2 9 4" xfId="1278"/>
    <cellStyle name="_Book2 9 5" xfId="1279"/>
    <cellStyle name="_Book2 9 6" xfId="1280"/>
    <cellStyle name="_Book2_04 07E Wild Horse Wind Expansion (C) (2)" xfId="1281"/>
    <cellStyle name="_Book2_04 07E Wild Horse Wind Expansion (C) (2) 2" xfId="1282"/>
    <cellStyle name="_Book2_04 07E Wild Horse Wind Expansion (C) (2) 2 2" xfId="1283"/>
    <cellStyle name="_Book2_04 07E Wild Horse Wind Expansion (C) (2) 3" xfId="1284"/>
    <cellStyle name="_Book2_04 07E Wild Horse Wind Expansion (C) (2)_Adj Bench DR 3 for Initial Briefs (Electric)" xfId="1285"/>
    <cellStyle name="_Book2_04 07E Wild Horse Wind Expansion (C) (2)_Adj Bench DR 3 for Initial Briefs (Electric) 2" xfId="1286"/>
    <cellStyle name="_Book2_04 07E Wild Horse Wind Expansion (C) (2)_Adj Bench DR 3 for Initial Briefs (Electric) 2 2" xfId="1287"/>
    <cellStyle name="_Book2_04 07E Wild Horse Wind Expansion (C) (2)_Adj Bench DR 3 for Initial Briefs (Electric) 3" xfId="1288"/>
    <cellStyle name="_Book2_04 07E Wild Horse Wind Expansion (C) (2)_Electric Rev Req Model (2009 GRC) " xfId="1289"/>
    <cellStyle name="_Book2_04 07E Wild Horse Wind Expansion (C) (2)_Electric Rev Req Model (2009 GRC)  2" xfId="1290"/>
    <cellStyle name="_Book2_04 07E Wild Horse Wind Expansion (C) (2)_Electric Rev Req Model (2009 GRC)  2 2" xfId="1291"/>
    <cellStyle name="_Book2_04 07E Wild Horse Wind Expansion (C) (2)_Electric Rev Req Model (2009 GRC)  3" xfId="1292"/>
    <cellStyle name="_Book2_04 07E Wild Horse Wind Expansion (C) (2)_Electric Rev Req Model (2009 GRC) Rebuttal REmoval of New  WH Solar AdjustMI" xfId="1293"/>
    <cellStyle name="_Book2_04 07E Wild Horse Wind Expansion (C) (2)_Electric Rev Req Model (2009 GRC) Rebuttal REmoval of New  WH Solar AdjustMI 2" xfId="1294"/>
    <cellStyle name="_Book2_04 07E Wild Horse Wind Expansion (C) (2)_Electric Rev Req Model (2009 GRC) Rebuttal REmoval of New  WH Solar AdjustMI 2 2" xfId="1295"/>
    <cellStyle name="_Book2_04 07E Wild Horse Wind Expansion (C) (2)_Electric Rev Req Model (2009 GRC) Rebuttal REmoval of New  WH Solar AdjustMI 3" xfId="1296"/>
    <cellStyle name="_Book2_04 07E Wild Horse Wind Expansion (C) (2)_Electric Rev Req Model (2009 GRC) Revised 01-18-2010" xfId="1297"/>
    <cellStyle name="_Book2_04 07E Wild Horse Wind Expansion (C) (2)_Electric Rev Req Model (2009 GRC) Revised 01-18-2010 2" xfId="1298"/>
    <cellStyle name="_Book2_04 07E Wild Horse Wind Expansion (C) (2)_Electric Rev Req Model (2009 GRC) Revised 01-18-2010 2 2" xfId="1299"/>
    <cellStyle name="_Book2_04 07E Wild Horse Wind Expansion (C) (2)_Electric Rev Req Model (2009 GRC) Revised 01-18-2010 3" xfId="1300"/>
    <cellStyle name="_Book2_04 07E Wild Horse Wind Expansion (C) (2)_Final Order Electric EXHIBIT A-1" xfId="1301"/>
    <cellStyle name="_Book2_04 07E Wild Horse Wind Expansion (C) (2)_Final Order Electric EXHIBIT A-1 2" xfId="1302"/>
    <cellStyle name="_Book2_04 07E Wild Horse Wind Expansion (C) (2)_TENASKA REGULATORY ASSET" xfId="1303"/>
    <cellStyle name="_Book2_04 07E Wild Horse Wind Expansion (C) (2)_TENASKA REGULATORY ASSET 2" xfId="1304"/>
    <cellStyle name="_Book2_16.37E Wild Horse Expansion DeferralRevwrkingfile SF" xfId="1305"/>
    <cellStyle name="_Book2_16.37E Wild Horse Expansion DeferralRevwrkingfile SF 2" xfId="1306"/>
    <cellStyle name="_Book2_16.37E Wild Horse Expansion DeferralRevwrkingfile SF 2 2" xfId="1307"/>
    <cellStyle name="_Book2_16.37E Wild Horse Expansion DeferralRevwrkingfile SF 3" xfId="1308"/>
    <cellStyle name="_Book2_2009 GRC Compl Filing - Exhibit D" xfId="1309"/>
    <cellStyle name="_Book2_2009 GRC Compl Filing - Exhibit D 2" xfId="1310"/>
    <cellStyle name="_Book2_2009 GRC Compl Filing - Exhibit D 2 2" xfId="1311"/>
    <cellStyle name="_Book2_2009 GRC Compl Filing - Exhibit D 3" xfId="1312"/>
    <cellStyle name="_Book2_4 31 Regulatory Assets and Liabilities  7 06- Exhibit D" xfId="1313"/>
    <cellStyle name="_Book2_4 31 Regulatory Assets and Liabilities  7 06- Exhibit D 2" xfId="1314"/>
    <cellStyle name="_Book2_4 31 Regulatory Assets and Liabilities  7 06- Exhibit D 2 2" xfId="1315"/>
    <cellStyle name="_Book2_4 31 Regulatory Assets and Liabilities  7 06- Exhibit D 3" xfId="1316"/>
    <cellStyle name="_Book2_4 31 Regulatory Assets and Liabilities  7 06- Exhibit D_NIM Summary" xfId="1317"/>
    <cellStyle name="_Book2_4 31 Regulatory Assets and Liabilities  7 06- Exhibit D_NIM Summary 2" xfId="1318"/>
    <cellStyle name="_Book2_4 31 Regulatory Assets and Liabilities  7 06- Exhibit D_NIM Summary 2 2" xfId="1319"/>
    <cellStyle name="_Book2_4 31 Regulatory Assets and Liabilities  7 06- Exhibit D_NIM Summary 3" xfId="1320"/>
    <cellStyle name="_Book2_4 31E Reg Asset  Liab and EXH D" xfId="1321"/>
    <cellStyle name="_Book2_4 31E Reg Asset  Liab and EXH D _ Aug 10 Filing (2)" xfId="1322"/>
    <cellStyle name="_Book2_4 31E Reg Asset  Liab and EXH D _ Aug 10 Filing (2) 2" xfId="1323"/>
    <cellStyle name="_Book2_4 31E Reg Asset  Liab and EXH D 10" xfId="1324"/>
    <cellStyle name="_Book2_4 31E Reg Asset  Liab and EXH D 11" xfId="1325"/>
    <cellStyle name="_Book2_4 31E Reg Asset  Liab and EXH D 12" xfId="1326"/>
    <cellStyle name="_Book2_4 31E Reg Asset  Liab and EXH D 13" xfId="1327"/>
    <cellStyle name="_Book2_4 31E Reg Asset  Liab and EXH D 14" xfId="1328"/>
    <cellStyle name="_Book2_4 31E Reg Asset  Liab and EXH D 15" xfId="1329"/>
    <cellStyle name="_Book2_4 31E Reg Asset  Liab and EXH D 16" xfId="1330"/>
    <cellStyle name="_Book2_4 31E Reg Asset  Liab and EXH D 17" xfId="1331"/>
    <cellStyle name="_Book2_4 31E Reg Asset  Liab and EXH D 18" xfId="1332"/>
    <cellStyle name="_Book2_4 31E Reg Asset  Liab and EXH D 2" xfId="1333"/>
    <cellStyle name="_Book2_4 31E Reg Asset  Liab and EXH D 3" xfId="1334"/>
    <cellStyle name="_Book2_4 31E Reg Asset  Liab and EXH D 4" xfId="1335"/>
    <cellStyle name="_Book2_4 31E Reg Asset  Liab and EXH D 5" xfId="1336"/>
    <cellStyle name="_Book2_4 31E Reg Asset  Liab and EXH D 6" xfId="1337"/>
    <cellStyle name="_Book2_4 31E Reg Asset  Liab and EXH D 7" xfId="1338"/>
    <cellStyle name="_Book2_4 31E Reg Asset  Liab and EXH D 8" xfId="1339"/>
    <cellStyle name="_Book2_4 31E Reg Asset  Liab and EXH D 9" xfId="1340"/>
    <cellStyle name="_Book2_4 32 Regulatory Assets and Liabilities  7 06- Exhibit D" xfId="1341"/>
    <cellStyle name="_Book2_4 32 Regulatory Assets and Liabilities  7 06- Exhibit D 2" xfId="1342"/>
    <cellStyle name="_Book2_4 32 Regulatory Assets and Liabilities  7 06- Exhibit D 2 2" xfId="1343"/>
    <cellStyle name="_Book2_4 32 Regulatory Assets and Liabilities  7 06- Exhibit D 3" xfId="1344"/>
    <cellStyle name="_Book2_4 32 Regulatory Assets and Liabilities  7 06- Exhibit D_NIM Summary" xfId="1345"/>
    <cellStyle name="_Book2_4 32 Regulatory Assets and Liabilities  7 06- Exhibit D_NIM Summary 2" xfId="1346"/>
    <cellStyle name="_Book2_4 32 Regulatory Assets and Liabilities  7 06- Exhibit D_NIM Summary 2 2" xfId="1347"/>
    <cellStyle name="_Book2_4 32 Regulatory Assets and Liabilities  7 06- Exhibit D_NIM Summary 3" xfId="1348"/>
    <cellStyle name="_x0013__Book2_Adj Bench DR 3 for Initial Briefs (Electric)" xfId="1349"/>
    <cellStyle name="_x0013__Book2_Adj Bench DR 3 for Initial Briefs (Electric) 2" xfId="1350"/>
    <cellStyle name="_x0013__Book2_Adj Bench DR 3 for Initial Briefs (Electric) 2 2" xfId="1351"/>
    <cellStyle name="_x0013__Book2_Adj Bench DR 3 for Initial Briefs (Electric) 3" xfId="1352"/>
    <cellStyle name="_Book2_AURORA Total New" xfId="1353"/>
    <cellStyle name="_Book2_AURORA Total New 2" xfId="1354"/>
    <cellStyle name="_Book2_AURORA Total New 2 2" xfId="1355"/>
    <cellStyle name="_Book2_AURORA Total New 3" xfId="1356"/>
    <cellStyle name="_Book2_Book2" xfId="1357"/>
    <cellStyle name="_Book2_Book2 2" xfId="1358"/>
    <cellStyle name="_Book2_Book2 2 2" xfId="1359"/>
    <cellStyle name="_Book2_Book2 3" xfId="1360"/>
    <cellStyle name="_Book2_Book2_Adj Bench DR 3 for Initial Briefs (Electric)" xfId="1361"/>
    <cellStyle name="_Book2_Book2_Adj Bench DR 3 for Initial Briefs (Electric) 2" xfId="1362"/>
    <cellStyle name="_Book2_Book2_Adj Bench DR 3 for Initial Briefs (Electric) 2 2" xfId="1363"/>
    <cellStyle name="_Book2_Book2_Adj Bench DR 3 for Initial Briefs (Electric) 3" xfId="1364"/>
    <cellStyle name="_Book2_Book2_Electric Rev Req Model (2009 GRC) Rebuttal REmoval of New  WH Solar AdjustMI" xfId="1365"/>
    <cellStyle name="_Book2_Book2_Electric Rev Req Model (2009 GRC) Rebuttal REmoval of New  WH Solar AdjustMI 2" xfId="1366"/>
    <cellStyle name="_Book2_Book2_Electric Rev Req Model (2009 GRC) Rebuttal REmoval of New  WH Solar AdjustMI 2 2" xfId="1367"/>
    <cellStyle name="_Book2_Book2_Electric Rev Req Model (2009 GRC) Rebuttal REmoval of New  WH Solar AdjustMI 3" xfId="1368"/>
    <cellStyle name="_Book2_Book2_Electric Rev Req Model (2009 GRC) Revised 01-18-2010" xfId="1369"/>
    <cellStyle name="_Book2_Book2_Electric Rev Req Model (2009 GRC) Revised 01-18-2010 2" xfId="1370"/>
    <cellStyle name="_Book2_Book2_Electric Rev Req Model (2009 GRC) Revised 01-18-2010 2 2" xfId="1371"/>
    <cellStyle name="_Book2_Book2_Electric Rev Req Model (2009 GRC) Revised 01-18-2010 3" xfId="1372"/>
    <cellStyle name="_Book2_Book2_Final Order Electric EXHIBIT A-1" xfId="1373"/>
    <cellStyle name="_Book2_Book2_Final Order Electric EXHIBIT A-1 2" xfId="1374"/>
    <cellStyle name="_Book2_Book4" xfId="1375"/>
    <cellStyle name="_Book2_Book4 2" xfId="1376"/>
    <cellStyle name="_Book2_Book4 2 2" xfId="1377"/>
    <cellStyle name="_Book2_Book4 3" xfId="1378"/>
    <cellStyle name="_Book2_Book9" xfId="1379"/>
    <cellStyle name="_Book2_Book9 2" xfId="1380"/>
    <cellStyle name="_Book2_Book9 2 2" xfId="1381"/>
    <cellStyle name="_Book2_Book9 3" xfId="1382"/>
    <cellStyle name="_Book2_DEM-WP(C) Chelan Power Costs" xfId="1383"/>
    <cellStyle name="_Book2_DEM-WP(C) Chelan Power Costs 2" xfId="1384"/>
    <cellStyle name="_Book2_DEM-WP(C) Gas Transport 2010GRC" xfId="1385"/>
    <cellStyle name="_Book2_DEM-WP(C) Gas Transport 2010GRC 2" xfId="1386"/>
    <cellStyle name="_x0013__Book2_Electric Rev Req Model (2009 GRC) Rebuttal REmoval of New  WH Solar AdjustMI" xfId="1387"/>
    <cellStyle name="_x0013__Book2_Electric Rev Req Model (2009 GRC) Rebuttal REmoval of New  WH Solar AdjustMI 2" xfId="1388"/>
    <cellStyle name="_x0013__Book2_Electric Rev Req Model (2009 GRC) Rebuttal REmoval of New  WH Solar AdjustMI 2 2" xfId="1389"/>
    <cellStyle name="_x0013__Book2_Electric Rev Req Model (2009 GRC) Rebuttal REmoval of New  WH Solar AdjustMI 3" xfId="1390"/>
    <cellStyle name="_x0013__Book2_Electric Rev Req Model (2009 GRC) Revised 01-18-2010" xfId="1391"/>
    <cellStyle name="_x0013__Book2_Electric Rev Req Model (2009 GRC) Revised 01-18-2010 2" xfId="1392"/>
    <cellStyle name="_x0013__Book2_Electric Rev Req Model (2009 GRC) Revised 01-18-2010 2 2" xfId="1393"/>
    <cellStyle name="_x0013__Book2_Electric Rev Req Model (2009 GRC) Revised 01-18-2010 3" xfId="1394"/>
    <cellStyle name="_x0013__Book2_Final Order Electric EXHIBIT A-1" xfId="1395"/>
    <cellStyle name="_x0013__Book2_Final Order Electric EXHIBIT A-1 2" xfId="1396"/>
    <cellStyle name="_Book2_NIM Summary" xfId="1397"/>
    <cellStyle name="_Book2_NIM Summary 09GRC" xfId="1398"/>
    <cellStyle name="_Book2_NIM Summary 09GRC 2" xfId="1399"/>
    <cellStyle name="_Book2_NIM Summary 09GRC 2 2" xfId="1400"/>
    <cellStyle name="_Book2_NIM Summary 09GRC 3" xfId="1401"/>
    <cellStyle name="_Book2_NIM Summary 10" xfId="1402"/>
    <cellStyle name="_Book2_NIM Summary 11" xfId="1403"/>
    <cellStyle name="_Book2_NIM Summary 12" xfId="1404"/>
    <cellStyle name="_Book2_NIM Summary 13" xfId="1405"/>
    <cellStyle name="_Book2_NIM Summary 14" xfId="1406"/>
    <cellStyle name="_Book2_NIM Summary 15" xfId="1407"/>
    <cellStyle name="_Book2_NIM Summary 16" xfId="1408"/>
    <cellStyle name="_Book2_NIM Summary 17" xfId="1409"/>
    <cellStyle name="_Book2_NIM Summary 18" xfId="1410"/>
    <cellStyle name="_Book2_NIM Summary 19" xfId="1411"/>
    <cellStyle name="_Book2_NIM Summary 2" xfId="1412"/>
    <cellStyle name="_Book2_NIM Summary 2 2" xfId="1413"/>
    <cellStyle name="_Book2_NIM Summary 3" xfId="1414"/>
    <cellStyle name="_Book2_NIM Summary 4" xfId="1415"/>
    <cellStyle name="_Book2_NIM Summary 5" xfId="1416"/>
    <cellStyle name="_Book2_NIM Summary 6" xfId="1417"/>
    <cellStyle name="_Book2_NIM Summary 7" xfId="1418"/>
    <cellStyle name="_Book2_NIM Summary 8" xfId="1419"/>
    <cellStyle name="_Book2_NIM Summary 9" xfId="1420"/>
    <cellStyle name="_Book2_PCA 9 -  Exhibit D April 2010 (3)" xfId="1421"/>
    <cellStyle name="_Book2_PCA 9 -  Exhibit D April 2010 (3) 2" xfId="1422"/>
    <cellStyle name="_Book2_PCA 9 -  Exhibit D April 2010 (3) 2 2" xfId="1423"/>
    <cellStyle name="_Book2_PCA 9 -  Exhibit D April 2010 (3) 3" xfId="1424"/>
    <cellStyle name="_Book2_Power Costs - Comparison bx Rbtl-Staff-Jt-PC" xfId="1425"/>
    <cellStyle name="_Book2_Power Costs - Comparison bx Rbtl-Staff-Jt-PC 2" xfId="1426"/>
    <cellStyle name="_Book2_Power Costs - Comparison bx Rbtl-Staff-Jt-PC 2 2" xfId="1427"/>
    <cellStyle name="_Book2_Power Costs - Comparison bx Rbtl-Staff-Jt-PC 3" xfId="1428"/>
    <cellStyle name="_Book2_Power Costs - Comparison bx Rbtl-Staff-Jt-PC_Adj Bench DR 3 for Initial Briefs (Electric)" xfId="1429"/>
    <cellStyle name="_Book2_Power Costs - Comparison bx Rbtl-Staff-Jt-PC_Adj Bench DR 3 for Initial Briefs (Electric) 2" xfId="1430"/>
    <cellStyle name="_Book2_Power Costs - Comparison bx Rbtl-Staff-Jt-PC_Adj Bench DR 3 for Initial Briefs (Electric) 2 2" xfId="1431"/>
    <cellStyle name="_Book2_Power Costs - Comparison bx Rbtl-Staff-Jt-PC_Adj Bench DR 3 for Initial Briefs (Electric) 3" xfId="1432"/>
    <cellStyle name="_Book2_Power Costs - Comparison bx Rbtl-Staff-Jt-PC_Electric Rev Req Model (2009 GRC) Rebuttal REmoval of New  WH Solar AdjustMI" xfId="1433"/>
    <cellStyle name="_Book2_Power Costs - Comparison bx Rbtl-Staff-Jt-PC_Electric Rev Req Model (2009 GRC) Rebuttal REmoval of New  WH Solar AdjustMI 2" xfId="1434"/>
    <cellStyle name="_Book2_Power Costs - Comparison bx Rbtl-Staff-Jt-PC_Electric Rev Req Model (2009 GRC) Rebuttal REmoval of New  WH Solar AdjustMI 2 2" xfId="1435"/>
    <cellStyle name="_Book2_Power Costs - Comparison bx Rbtl-Staff-Jt-PC_Electric Rev Req Model (2009 GRC) Rebuttal REmoval of New  WH Solar AdjustMI 3" xfId="1436"/>
    <cellStyle name="_Book2_Power Costs - Comparison bx Rbtl-Staff-Jt-PC_Electric Rev Req Model (2009 GRC) Revised 01-18-2010" xfId="1437"/>
    <cellStyle name="_Book2_Power Costs - Comparison bx Rbtl-Staff-Jt-PC_Electric Rev Req Model (2009 GRC) Revised 01-18-2010 2" xfId="1438"/>
    <cellStyle name="_Book2_Power Costs - Comparison bx Rbtl-Staff-Jt-PC_Electric Rev Req Model (2009 GRC) Revised 01-18-2010 2 2" xfId="1439"/>
    <cellStyle name="_Book2_Power Costs - Comparison bx Rbtl-Staff-Jt-PC_Electric Rev Req Model (2009 GRC) Revised 01-18-2010 3" xfId="1440"/>
    <cellStyle name="_Book2_Power Costs - Comparison bx Rbtl-Staff-Jt-PC_Final Order Electric EXHIBIT A-1" xfId="1441"/>
    <cellStyle name="_Book2_Power Costs - Comparison bx Rbtl-Staff-Jt-PC_Final Order Electric EXHIBIT A-1 2" xfId="1442"/>
    <cellStyle name="_Book2_Rebuttal Power Costs" xfId="1443"/>
    <cellStyle name="_Book2_Rebuttal Power Costs 2" xfId="1444"/>
    <cellStyle name="_Book2_Rebuttal Power Costs 2 2" xfId="1445"/>
    <cellStyle name="_Book2_Rebuttal Power Costs 3" xfId="1446"/>
    <cellStyle name="_Book2_Rebuttal Power Costs_Adj Bench DR 3 for Initial Briefs (Electric)" xfId="1447"/>
    <cellStyle name="_Book2_Rebuttal Power Costs_Adj Bench DR 3 for Initial Briefs (Electric) 2" xfId="1448"/>
    <cellStyle name="_Book2_Rebuttal Power Costs_Adj Bench DR 3 for Initial Briefs (Electric) 2 2" xfId="1449"/>
    <cellStyle name="_Book2_Rebuttal Power Costs_Adj Bench DR 3 for Initial Briefs (Electric) 3" xfId="1450"/>
    <cellStyle name="_Book2_Rebuttal Power Costs_Electric Rev Req Model (2009 GRC) Rebuttal REmoval of New  WH Solar AdjustMI" xfId="1451"/>
    <cellStyle name="_Book2_Rebuttal Power Costs_Electric Rev Req Model (2009 GRC) Rebuttal REmoval of New  WH Solar AdjustMI 2" xfId="1452"/>
    <cellStyle name="_Book2_Rebuttal Power Costs_Electric Rev Req Model (2009 GRC) Rebuttal REmoval of New  WH Solar AdjustMI 2 2" xfId="1453"/>
    <cellStyle name="_Book2_Rebuttal Power Costs_Electric Rev Req Model (2009 GRC) Rebuttal REmoval of New  WH Solar AdjustMI 3" xfId="1454"/>
    <cellStyle name="_Book2_Rebuttal Power Costs_Electric Rev Req Model (2009 GRC) Revised 01-18-2010" xfId="1455"/>
    <cellStyle name="_Book2_Rebuttal Power Costs_Electric Rev Req Model (2009 GRC) Revised 01-18-2010 2" xfId="1456"/>
    <cellStyle name="_Book2_Rebuttal Power Costs_Electric Rev Req Model (2009 GRC) Revised 01-18-2010 2 2" xfId="1457"/>
    <cellStyle name="_Book2_Rebuttal Power Costs_Electric Rev Req Model (2009 GRC) Revised 01-18-2010 3" xfId="1458"/>
    <cellStyle name="_Book2_Rebuttal Power Costs_Final Order Electric EXHIBIT A-1" xfId="1459"/>
    <cellStyle name="_Book2_Rebuttal Power Costs_Final Order Electric EXHIBIT A-1 2" xfId="1460"/>
    <cellStyle name="_Book2_Wind Integration 10GRC" xfId="1461"/>
    <cellStyle name="_Book2_Wind Integration 10GRC 2" xfId="1462"/>
    <cellStyle name="_Book2_Wind Integration 10GRC 2 2" xfId="1463"/>
    <cellStyle name="_Book2_Wind Integration 10GRC 3" xfId="1464"/>
    <cellStyle name="_Book3" xfId="1465"/>
    <cellStyle name="_Book5" xfId="1466"/>
    <cellStyle name="_Book5 2" xfId="1467"/>
    <cellStyle name="_Book5 2 2" xfId="1468"/>
    <cellStyle name="_Book5 2 2 2" xfId="1469"/>
    <cellStyle name="_Book5 2 3" xfId="1470"/>
    <cellStyle name="_Book5 3" xfId="1471"/>
    <cellStyle name="_Book5 3 2" xfId="1472"/>
    <cellStyle name="_Book5 4" xfId="1473"/>
    <cellStyle name="_Book5 4 2" xfId="1474"/>
    <cellStyle name="_Book5 5" xfId="1475"/>
    <cellStyle name="_Book5 5 2" xfId="1476"/>
    <cellStyle name="_Book5 6" xfId="1477"/>
    <cellStyle name="_Book5 6 2" xfId="1478"/>
    <cellStyle name="_Book5_4 31E Reg Asset  Liab and EXH D" xfId="1479"/>
    <cellStyle name="_Book5_4 31E Reg Asset  Liab and EXH D _ Aug 10 Filing (2)" xfId="1480"/>
    <cellStyle name="_Book5_DEM-WP(C) Chelan Power Costs" xfId="1481"/>
    <cellStyle name="_Book5_DEM-WP(C) Chelan Power Costs 2" xfId="1482"/>
    <cellStyle name="_Book5_DEM-WP(C) Costs Not In AURORA 2010GRC As Filed" xfId="1483"/>
    <cellStyle name="_Book5_DEM-WP(C) Costs Not In AURORA 2010GRC As Filed 2" xfId="1484"/>
    <cellStyle name="_Book5_DEM-WP(C) Gas Transport 2010GRC" xfId="1485"/>
    <cellStyle name="_Book5_DEM-WP(C) Gas Transport 2010GRC 2" xfId="1486"/>
    <cellStyle name="_Book5_NIM Summary" xfId="1487"/>
    <cellStyle name="_Book5_NIM Summary 09GRC" xfId="1488"/>
    <cellStyle name="_Book5_NIM Summary 10" xfId="1489"/>
    <cellStyle name="_Book5_NIM Summary 11" xfId="1490"/>
    <cellStyle name="_Book5_NIM Summary 12" xfId="1491"/>
    <cellStyle name="_Book5_NIM Summary 13" xfId="1492"/>
    <cellStyle name="_Book5_NIM Summary 14" xfId="1493"/>
    <cellStyle name="_Book5_NIM Summary 15" xfId="1494"/>
    <cellStyle name="_Book5_NIM Summary 16" xfId="1495"/>
    <cellStyle name="_Book5_NIM Summary 17" xfId="1496"/>
    <cellStyle name="_Book5_NIM Summary 18" xfId="1497"/>
    <cellStyle name="_Book5_NIM Summary 19" xfId="1498"/>
    <cellStyle name="_Book5_NIM Summary 2" xfId="1499"/>
    <cellStyle name="_Book5_NIM Summary 2 2" xfId="1500"/>
    <cellStyle name="_Book5_NIM Summary 3" xfId="1501"/>
    <cellStyle name="_Book5_NIM Summary 4" xfId="1502"/>
    <cellStyle name="_Book5_NIM Summary 5" xfId="1503"/>
    <cellStyle name="_Book5_NIM Summary 6" xfId="1504"/>
    <cellStyle name="_Book5_NIM Summary 7" xfId="1505"/>
    <cellStyle name="_Book5_NIM Summary 8" xfId="1506"/>
    <cellStyle name="_Book5_NIM Summary 9" xfId="1507"/>
    <cellStyle name="_Book5_PCA 9 -  Exhibit D April 2010 (3)" xfId="1508"/>
    <cellStyle name="_Book5_Reconciliation" xfId="1509"/>
    <cellStyle name="_Book5_Reconciliation 2" xfId="1510"/>
    <cellStyle name="_Book5_Wind Integration 10GRC" xfId="1511"/>
    <cellStyle name="_Book5_Wind Integration 10GRC 2" xfId="1512"/>
    <cellStyle name="_Book5_Wind Integration 10GRC 2 2" xfId="1513"/>
    <cellStyle name="_Book5_Wind Integration 10GRC 3" xfId="1514"/>
    <cellStyle name="_BPA NOS" xfId="1515"/>
    <cellStyle name="_BPA NOS 2" xfId="1516"/>
    <cellStyle name="_BPA NOS 2 2" xfId="1517"/>
    <cellStyle name="_BPA NOS 2 2 2" xfId="1518"/>
    <cellStyle name="_BPA NOS 2 3" xfId="1519"/>
    <cellStyle name="_BPA NOS 3" xfId="1520"/>
    <cellStyle name="_BPA NOS 3 2" xfId="1521"/>
    <cellStyle name="_BPA NOS 4" xfId="1522"/>
    <cellStyle name="_BPA NOS 4 2" xfId="1523"/>
    <cellStyle name="_BPA NOS 5" xfId="1524"/>
    <cellStyle name="_BPA NOS 5 2" xfId="1525"/>
    <cellStyle name="_BPA NOS_DEM-WP(C) Chelan Power Costs" xfId="1526"/>
    <cellStyle name="_BPA NOS_DEM-WP(C) Chelan Power Costs 2" xfId="1527"/>
    <cellStyle name="_BPA NOS_DEM-WP(C) Gas Transport 2010GRC" xfId="1528"/>
    <cellStyle name="_BPA NOS_DEM-WP(C) Gas Transport 2010GRC 2" xfId="1529"/>
    <cellStyle name="_BPA NOS_DEM-WP(C) Wind Integration Summary 2010GRC" xfId="1530"/>
    <cellStyle name="_BPA NOS_DEM-WP(C) Wind Integration Summary 2010GRC 2" xfId="1531"/>
    <cellStyle name="_BPA NOS_DEM-WP(C) Wind Integration Summary 2010GRC 2 2" xfId="1532"/>
    <cellStyle name="_BPA NOS_DEM-WP(C) Wind Integration Summary 2010GRC 3" xfId="1533"/>
    <cellStyle name="_BPA NOS_NIM Summary" xfId="1534"/>
    <cellStyle name="_BPA NOS_NIM Summary 2" xfId="1535"/>
    <cellStyle name="_BPA NOS_NIM Summary 2 2" xfId="1536"/>
    <cellStyle name="_BPA NOS_NIM Summary 3" xfId="1537"/>
    <cellStyle name="_Chelan Debt Forecast 12.19.05" xfId="1538"/>
    <cellStyle name="_Chelan Debt Forecast 12.19.05 2" xfId="1539"/>
    <cellStyle name="_Chelan Debt Forecast 12.19.05 2 2" xfId="1540"/>
    <cellStyle name="_Chelan Debt Forecast 12.19.05 2 2 2" xfId="1541"/>
    <cellStyle name="_Chelan Debt Forecast 12.19.05 2 3" xfId="1542"/>
    <cellStyle name="_Chelan Debt Forecast 12.19.05 3" xfId="1543"/>
    <cellStyle name="_Chelan Debt Forecast 12.19.05 3 2" xfId="1544"/>
    <cellStyle name="_Chelan Debt Forecast 12.19.05 4" xfId="1545"/>
    <cellStyle name="_Chelan Debt Forecast 12.19.05 4 2" xfId="1546"/>
    <cellStyle name="_Chelan Debt Forecast 12.19.05 4 2 2" xfId="1547"/>
    <cellStyle name="_Chelan Debt Forecast 12.19.05 4 3" xfId="1548"/>
    <cellStyle name="_Chelan Debt Forecast 12.19.05 5" xfId="1549"/>
    <cellStyle name="_Chelan Debt Forecast 12.19.05 5 2" xfId="1550"/>
    <cellStyle name="_Chelan Debt Forecast 12.19.05 5 2 2" xfId="1551"/>
    <cellStyle name="_Chelan Debt Forecast 12.19.05 5 3" xfId="1552"/>
    <cellStyle name="_Chelan Debt Forecast 12.19.05 6" xfId="1553"/>
    <cellStyle name="_Chelan Debt Forecast 12.19.05 6 2" xfId="1554"/>
    <cellStyle name="_Chelan Debt Forecast 12.19.05 6 2 2" xfId="1555"/>
    <cellStyle name="_Chelan Debt Forecast 12.19.05 6 3" xfId="1556"/>
    <cellStyle name="_Chelan Debt Forecast 12.19.05 7" xfId="1557"/>
    <cellStyle name="_Chelan Debt Forecast 12.19.05 7 2" xfId="1558"/>
    <cellStyle name="_Chelan Debt Forecast 12.19.05 8" xfId="1559"/>
    <cellStyle name="_Chelan Debt Forecast 12.19.05 8 2" xfId="1560"/>
    <cellStyle name="_Chelan Debt Forecast 12.19.05 9" xfId="1561"/>
    <cellStyle name="_Chelan Debt Forecast 12.19.05 9 2" xfId="1562"/>
    <cellStyle name="_Chelan Debt Forecast 12.19.05_(C) WHE Proforma with ITC cash grant 10 Yr Amort_for deferral_102809" xfId="1563"/>
    <cellStyle name="_Chelan Debt Forecast 12.19.05_(C) WHE Proforma with ITC cash grant 10 Yr Amort_for deferral_102809 2" xfId="1564"/>
    <cellStyle name="_Chelan Debt Forecast 12.19.05_(C) WHE Proforma with ITC cash grant 10 Yr Amort_for deferral_102809 2 2" xfId="1565"/>
    <cellStyle name="_Chelan Debt Forecast 12.19.05_(C) WHE Proforma with ITC cash grant 10 Yr Amort_for deferral_102809 3" xfId="1566"/>
    <cellStyle name="_Chelan Debt Forecast 12.19.05_(C) WHE Proforma with ITC cash grant 10 Yr Amort_for deferral_102809_16.07E Wild Horse Wind Expansionwrkingfile" xfId="1567"/>
    <cellStyle name="_Chelan Debt Forecast 12.19.05_(C) WHE Proforma with ITC cash grant 10 Yr Amort_for deferral_102809_16.07E Wild Horse Wind Expansionwrkingfile 2" xfId="1568"/>
    <cellStyle name="_Chelan Debt Forecast 12.19.05_(C) WHE Proforma with ITC cash grant 10 Yr Amort_for deferral_102809_16.07E Wild Horse Wind Expansionwrkingfile 2 2" xfId="1569"/>
    <cellStyle name="_Chelan Debt Forecast 12.19.05_(C) WHE Proforma with ITC cash grant 10 Yr Amort_for deferral_102809_16.07E Wild Horse Wind Expansionwrkingfile 3" xfId="1570"/>
    <cellStyle name="_Chelan Debt Forecast 12.19.05_(C) WHE Proforma with ITC cash grant 10 Yr Amort_for deferral_102809_16.07E Wild Horse Wind Expansionwrkingfile SF" xfId="1571"/>
    <cellStyle name="_Chelan Debt Forecast 12.19.05_(C) WHE Proforma with ITC cash grant 10 Yr Amort_for deferral_102809_16.07E Wild Horse Wind Expansionwrkingfile SF 2" xfId="1572"/>
    <cellStyle name="_Chelan Debt Forecast 12.19.05_(C) WHE Proforma with ITC cash grant 10 Yr Amort_for deferral_102809_16.07E Wild Horse Wind Expansionwrkingfile SF 2 2" xfId="1573"/>
    <cellStyle name="_Chelan Debt Forecast 12.19.05_(C) WHE Proforma with ITC cash grant 10 Yr Amort_for deferral_102809_16.07E Wild Horse Wind Expansionwrkingfile SF 3" xfId="1574"/>
    <cellStyle name="_Chelan Debt Forecast 12.19.05_(C) WHE Proforma with ITC cash grant 10 Yr Amort_for deferral_102809_16.37E Wild Horse Expansion DeferralRevwrkingfile SF" xfId="1575"/>
    <cellStyle name="_Chelan Debt Forecast 12.19.05_(C) WHE Proforma with ITC cash grant 10 Yr Amort_for deferral_102809_16.37E Wild Horse Expansion DeferralRevwrkingfile SF 2" xfId="1576"/>
    <cellStyle name="_Chelan Debt Forecast 12.19.05_(C) WHE Proforma with ITC cash grant 10 Yr Amort_for deferral_102809_16.37E Wild Horse Expansion DeferralRevwrkingfile SF 2 2" xfId="1577"/>
    <cellStyle name="_Chelan Debt Forecast 12.19.05_(C) WHE Proforma with ITC cash grant 10 Yr Amort_for deferral_102809_16.37E Wild Horse Expansion DeferralRevwrkingfile SF 3" xfId="1578"/>
    <cellStyle name="_Chelan Debt Forecast 12.19.05_(C) WHE Proforma with ITC cash grant 10 Yr Amort_for rebuttal_120709" xfId="1579"/>
    <cellStyle name="_Chelan Debt Forecast 12.19.05_(C) WHE Proforma with ITC cash grant 10 Yr Amort_for rebuttal_120709 2" xfId="1580"/>
    <cellStyle name="_Chelan Debt Forecast 12.19.05_(C) WHE Proforma with ITC cash grant 10 Yr Amort_for rebuttal_120709 2 2" xfId="1581"/>
    <cellStyle name="_Chelan Debt Forecast 12.19.05_(C) WHE Proforma with ITC cash grant 10 Yr Amort_for rebuttal_120709 3" xfId="1582"/>
    <cellStyle name="_Chelan Debt Forecast 12.19.05_04.07E Wild Horse Wind Expansion" xfId="1583"/>
    <cellStyle name="_Chelan Debt Forecast 12.19.05_04.07E Wild Horse Wind Expansion 2" xfId="1584"/>
    <cellStyle name="_Chelan Debt Forecast 12.19.05_04.07E Wild Horse Wind Expansion 2 2" xfId="1585"/>
    <cellStyle name="_Chelan Debt Forecast 12.19.05_04.07E Wild Horse Wind Expansion 3" xfId="1586"/>
    <cellStyle name="_Chelan Debt Forecast 12.19.05_04.07E Wild Horse Wind Expansion_16.07E Wild Horse Wind Expansionwrkingfile" xfId="1587"/>
    <cellStyle name="_Chelan Debt Forecast 12.19.05_04.07E Wild Horse Wind Expansion_16.07E Wild Horse Wind Expansionwrkingfile 2" xfId="1588"/>
    <cellStyle name="_Chelan Debt Forecast 12.19.05_04.07E Wild Horse Wind Expansion_16.07E Wild Horse Wind Expansionwrkingfile 2 2" xfId="1589"/>
    <cellStyle name="_Chelan Debt Forecast 12.19.05_04.07E Wild Horse Wind Expansion_16.07E Wild Horse Wind Expansionwrkingfile 3" xfId="1590"/>
    <cellStyle name="_Chelan Debt Forecast 12.19.05_04.07E Wild Horse Wind Expansion_16.07E Wild Horse Wind Expansionwrkingfile SF" xfId="1591"/>
    <cellStyle name="_Chelan Debt Forecast 12.19.05_04.07E Wild Horse Wind Expansion_16.07E Wild Horse Wind Expansionwrkingfile SF 2" xfId="1592"/>
    <cellStyle name="_Chelan Debt Forecast 12.19.05_04.07E Wild Horse Wind Expansion_16.07E Wild Horse Wind Expansionwrkingfile SF 2 2" xfId="1593"/>
    <cellStyle name="_Chelan Debt Forecast 12.19.05_04.07E Wild Horse Wind Expansion_16.07E Wild Horse Wind Expansionwrkingfile SF 3" xfId="1594"/>
    <cellStyle name="_Chelan Debt Forecast 12.19.05_04.07E Wild Horse Wind Expansion_16.37E Wild Horse Expansion DeferralRevwrkingfile SF" xfId="1595"/>
    <cellStyle name="_Chelan Debt Forecast 12.19.05_04.07E Wild Horse Wind Expansion_16.37E Wild Horse Expansion DeferralRevwrkingfile SF 2" xfId="1596"/>
    <cellStyle name="_Chelan Debt Forecast 12.19.05_04.07E Wild Horse Wind Expansion_16.37E Wild Horse Expansion DeferralRevwrkingfile SF 2 2" xfId="1597"/>
    <cellStyle name="_Chelan Debt Forecast 12.19.05_04.07E Wild Horse Wind Expansion_16.37E Wild Horse Expansion DeferralRevwrkingfile SF 3" xfId="1598"/>
    <cellStyle name="_Chelan Debt Forecast 12.19.05_16.07E Wild Horse Wind Expansionwrkingfile" xfId="1599"/>
    <cellStyle name="_Chelan Debt Forecast 12.19.05_16.07E Wild Horse Wind Expansionwrkingfile 2" xfId="1600"/>
    <cellStyle name="_Chelan Debt Forecast 12.19.05_16.07E Wild Horse Wind Expansionwrkingfile 2 2" xfId="1601"/>
    <cellStyle name="_Chelan Debt Forecast 12.19.05_16.07E Wild Horse Wind Expansionwrkingfile 3" xfId="1602"/>
    <cellStyle name="_Chelan Debt Forecast 12.19.05_16.07E Wild Horse Wind Expansionwrkingfile SF" xfId="1603"/>
    <cellStyle name="_Chelan Debt Forecast 12.19.05_16.07E Wild Horse Wind Expansionwrkingfile SF 2" xfId="1604"/>
    <cellStyle name="_Chelan Debt Forecast 12.19.05_16.07E Wild Horse Wind Expansionwrkingfile SF 2 2" xfId="1605"/>
    <cellStyle name="_Chelan Debt Forecast 12.19.05_16.07E Wild Horse Wind Expansionwrkingfile SF 3" xfId="1606"/>
    <cellStyle name="_Chelan Debt Forecast 12.19.05_16.37E Wild Horse Expansion DeferralRevwrkingfile SF" xfId="1607"/>
    <cellStyle name="_Chelan Debt Forecast 12.19.05_16.37E Wild Horse Expansion DeferralRevwrkingfile SF 2" xfId="1608"/>
    <cellStyle name="_Chelan Debt Forecast 12.19.05_16.37E Wild Horse Expansion DeferralRevwrkingfile SF 2 2" xfId="1609"/>
    <cellStyle name="_Chelan Debt Forecast 12.19.05_16.37E Wild Horse Expansion DeferralRevwrkingfile SF 3" xfId="1610"/>
    <cellStyle name="_Chelan Debt Forecast 12.19.05_2009 GRC Compl Filing - Exhibit D" xfId="1611"/>
    <cellStyle name="_Chelan Debt Forecast 12.19.05_2009 GRC Compl Filing - Exhibit D 2" xfId="1612"/>
    <cellStyle name="_Chelan Debt Forecast 12.19.05_2009 GRC Compl Filing - Exhibit D 2 2" xfId="1613"/>
    <cellStyle name="_Chelan Debt Forecast 12.19.05_2009 GRC Compl Filing - Exhibit D 3" xfId="1614"/>
    <cellStyle name="_Chelan Debt Forecast 12.19.05_4 31 Regulatory Assets and Liabilities  7 06- Exhibit D" xfId="1615"/>
    <cellStyle name="_Chelan Debt Forecast 12.19.05_4 31 Regulatory Assets and Liabilities  7 06- Exhibit D 2" xfId="1616"/>
    <cellStyle name="_Chelan Debt Forecast 12.19.05_4 31 Regulatory Assets and Liabilities  7 06- Exhibit D 2 2" xfId="1617"/>
    <cellStyle name="_Chelan Debt Forecast 12.19.05_4 31 Regulatory Assets and Liabilities  7 06- Exhibit D 3" xfId="1618"/>
    <cellStyle name="_Chelan Debt Forecast 12.19.05_4 31 Regulatory Assets and Liabilities  7 06- Exhibit D_NIM Summary" xfId="1619"/>
    <cellStyle name="_Chelan Debt Forecast 12.19.05_4 31 Regulatory Assets and Liabilities  7 06- Exhibit D_NIM Summary 2" xfId="1620"/>
    <cellStyle name="_Chelan Debt Forecast 12.19.05_4 31 Regulatory Assets and Liabilities  7 06- Exhibit D_NIM Summary 2 2" xfId="1621"/>
    <cellStyle name="_Chelan Debt Forecast 12.19.05_4 31 Regulatory Assets and Liabilities  7 06- Exhibit D_NIM Summary 3" xfId="1622"/>
    <cellStyle name="_Chelan Debt Forecast 12.19.05_4 31 Regulatory Assets and Liabilities  7 06- Exhibit D_NIM+O&amp;M" xfId="1623"/>
    <cellStyle name="_Chelan Debt Forecast 12.19.05_4 31 Regulatory Assets and Liabilities  7 06- Exhibit D_NIM+O&amp;M 2" xfId="1624"/>
    <cellStyle name="_Chelan Debt Forecast 12.19.05_4 31 Regulatory Assets and Liabilities  7 06- Exhibit D_NIM+O&amp;M Monthly" xfId="1625"/>
    <cellStyle name="_Chelan Debt Forecast 12.19.05_4 31 Regulatory Assets and Liabilities  7 06- Exhibit D_NIM+O&amp;M Monthly 2" xfId="1626"/>
    <cellStyle name="_Chelan Debt Forecast 12.19.05_4 31E Reg Asset  Liab and EXH D" xfId="1627"/>
    <cellStyle name="_Chelan Debt Forecast 12.19.05_4 31E Reg Asset  Liab and EXH D _ Aug 10 Filing (2)" xfId="1628"/>
    <cellStyle name="_Chelan Debt Forecast 12.19.05_4 31E Reg Asset  Liab and EXH D _ Aug 10 Filing (2) 2" xfId="1629"/>
    <cellStyle name="_Chelan Debt Forecast 12.19.05_4 31E Reg Asset  Liab and EXH D 10" xfId="1630"/>
    <cellStyle name="_Chelan Debt Forecast 12.19.05_4 31E Reg Asset  Liab and EXH D 11" xfId="1631"/>
    <cellStyle name="_Chelan Debt Forecast 12.19.05_4 31E Reg Asset  Liab and EXH D 12" xfId="1632"/>
    <cellStyle name="_Chelan Debt Forecast 12.19.05_4 31E Reg Asset  Liab and EXH D 13" xfId="1633"/>
    <cellStyle name="_Chelan Debt Forecast 12.19.05_4 31E Reg Asset  Liab and EXH D 14" xfId="1634"/>
    <cellStyle name="_Chelan Debt Forecast 12.19.05_4 31E Reg Asset  Liab and EXH D 15" xfId="1635"/>
    <cellStyle name="_Chelan Debt Forecast 12.19.05_4 31E Reg Asset  Liab and EXH D 16" xfId="1636"/>
    <cellStyle name="_Chelan Debt Forecast 12.19.05_4 31E Reg Asset  Liab and EXH D 17" xfId="1637"/>
    <cellStyle name="_Chelan Debt Forecast 12.19.05_4 31E Reg Asset  Liab and EXH D 18" xfId="1638"/>
    <cellStyle name="_Chelan Debt Forecast 12.19.05_4 31E Reg Asset  Liab and EXH D 2" xfId="1639"/>
    <cellStyle name="_Chelan Debt Forecast 12.19.05_4 31E Reg Asset  Liab and EXH D 3" xfId="1640"/>
    <cellStyle name="_Chelan Debt Forecast 12.19.05_4 31E Reg Asset  Liab and EXH D 4" xfId="1641"/>
    <cellStyle name="_Chelan Debt Forecast 12.19.05_4 31E Reg Asset  Liab and EXH D 5" xfId="1642"/>
    <cellStyle name="_Chelan Debt Forecast 12.19.05_4 31E Reg Asset  Liab and EXH D 6" xfId="1643"/>
    <cellStyle name="_Chelan Debt Forecast 12.19.05_4 31E Reg Asset  Liab and EXH D 7" xfId="1644"/>
    <cellStyle name="_Chelan Debt Forecast 12.19.05_4 31E Reg Asset  Liab and EXH D 8" xfId="1645"/>
    <cellStyle name="_Chelan Debt Forecast 12.19.05_4 31E Reg Asset  Liab and EXH D 9" xfId="1646"/>
    <cellStyle name="_Chelan Debt Forecast 12.19.05_4 32 Regulatory Assets and Liabilities  7 06- Exhibit D" xfId="1647"/>
    <cellStyle name="_Chelan Debt Forecast 12.19.05_4 32 Regulatory Assets and Liabilities  7 06- Exhibit D 2" xfId="1648"/>
    <cellStyle name="_Chelan Debt Forecast 12.19.05_4 32 Regulatory Assets and Liabilities  7 06- Exhibit D 2 2" xfId="1649"/>
    <cellStyle name="_Chelan Debt Forecast 12.19.05_4 32 Regulatory Assets and Liabilities  7 06- Exhibit D 3" xfId="1650"/>
    <cellStyle name="_Chelan Debt Forecast 12.19.05_4 32 Regulatory Assets and Liabilities  7 06- Exhibit D_NIM Summary" xfId="1651"/>
    <cellStyle name="_Chelan Debt Forecast 12.19.05_4 32 Regulatory Assets and Liabilities  7 06- Exhibit D_NIM Summary 2" xfId="1652"/>
    <cellStyle name="_Chelan Debt Forecast 12.19.05_4 32 Regulatory Assets and Liabilities  7 06- Exhibit D_NIM Summary 2 2" xfId="1653"/>
    <cellStyle name="_Chelan Debt Forecast 12.19.05_4 32 Regulatory Assets and Liabilities  7 06- Exhibit D_NIM Summary 3" xfId="1654"/>
    <cellStyle name="_Chelan Debt Forecast 12.19.05_4 32 Regulatory Assets and Liabilities  7 06- Exhibit D_NIM+O&amp;M" xfId="1655"/>
    <cellStyle name="_Chelan Debt Forecast 12.19.05_4 32 Regulatory Assets and Liabilities  7 06- Exhibit D_NIM+O&amp;M 2" xfId="1656"/>
    <cellStyle name="_Chelan Debt Forecast 12.19.05_4 32 Regulatory Assets and Liabilities  7 06- Exhibit D_NIM+O&amp;M Monthly" xfId="1657"/>
    <cellStyle name="_Chelan Debt Forecast 12.19.05_4 32 Regulatory Assets and Liabilities  7 06- Exhibit D_NIM+O&amp;M Monthly 2" xfId="1658"/>
    <cellStyle name="_Chelan Debt Forecast 12.19.05_AURORA Total New" xfId="1659"/>
    <cellStyle name="_Chelan Debt Forecast 12.19.05_AURORA Total New 2" xfId="1660"/>
    <cellStyle name="_Chelan Debt Forecast 12.19.05_AURORA Total New 2 2" xfId="1661"/>
    <cellStyle name="_Chelan Debt Forecast 12.19.05_AURORA Total New 3" xfId="1662"/>
    <cellStyle name="_Chelan Debt Forecast 12.19.05_Book2" xfId="1663"/>
    <cellStyle name="_Chelan Debt Forecast 12.19.05_Book2 2" xfId="1664"/>
    <cellStyle name="_Chelan Debt Forecast 12.19.05_Book2 2 2" xfId="1665"/>
    <cellStyle name="_Chelan Debt Forecast 12.19.05_Book2 3" xfId="1666"/>
    <cellStyle name="_Chelan Debt Forecast 12.19.05_Book2_Adj Bench DR 3 for Initial Briefs (Electric)" xfId="1667"/>
    <cellStyle name="_Chelan Debt Forecast 12.19.05_Book2_Adj Bench DR 3 for Initial Briefs (Electric) 2" xfId="1668"/>
    <cellStyle name="_Chelan Debt Forecast 12.19.05_Book2_Adj Bench DR 3 for Initial Briefs (Electric) 2 2" xfId="1669"/>
    <cellStyle name="_Chelan Debt Forecast 12.19.05_Book2_Adj Bench DR 3 for Initial Briefs (Electric) 3" xfId="1670"/>
    <cellStyle name="_Chelan Debt Forecast 12.19.05_Book2_Electric Rev Req Model (2009 GRC) Rebuttal REmoval of New  WH Solar AdjustMI" xfId="1671"/>
    <cellStyle name="_Chelan Debt Forecast 12.19.05_Book2_Electric Rev Req Model (2009 GRC) Rebuttal REmoval of New  WH Solar AdjustMI 2" xfId="1672"/>
    <cellStyle name="_Chelan Debt Forecast 12.19.05_Book2_Electric Rev Req Model (2009 GRC) Rebuttal REmoval of New  WH Solar AdjustMI 2 2" xfId="1673"/>
    <cellStyle name="_Chelan Debt Forecast 12.19.05_Book2_Electric Rev Req Model (2009 GRC) Rebuttal REmoval of New  WH Solar AdjustMI 3" xfId="1674"/>
    <cellStyle name="_Chelan Debt Forecast 12.19.05_Book2_Electric Rev Req Model (2009 GRC) Revised 01-18-2010" xfId="1675"/>
    <cellStyle name="_Chelan Debt Forecast 12.19.05_Book2_Electric Rev Req Model (2009 GRC) Revised 01-18-2010 2" xfId="1676"/>
    <cellStyle name="_Chelan Debt Forecast 12.19.05_Book2_Electric Rev Req Model (2009 GRC) Revised 01-18-2010 2 2" xfId="1677"/>
    <cellStyle name="_Chelan Debt Forecast 12.19.05_Book2_Electric Rev Req Model (2009 GRC) Revised 01-18-2010 3" xfId="1678"/>
    <cellStyle name="_Chelan Debt Forecast 12.19.05_Book2_Final Order Electric EXHIBIT A-1" xfId="1679"/>
    <cellStyle name="_Chelan Debt Forecast 12.19.05_Book2_Final Order Electric EXHIBIT A-1 2" xfId="1680"/>
    <cellStyle name="_Chelan Debt Forecast 12.19.05_Book4" xfId="1681"/>
    <cellStyle name="_Chelan Debt Forecast 12.19.05_Book4 2" xfId="1682"/>
    <cellStyle name="_Chelan Debt Forecast 12.19.05_Book4 2 2" xfId="1683"/>
    <cellStyle name="_Chelan Debt Forecast 12.19.05_Book4 3" xfId="1684"/>
    <cellStyle name="_Chelan Debt Forecast 12.19.05_Book9" xfId="1685"/>
    <cellStyle name="_Chelan Debt Forecast 12.19.05_Book9 2" xfId="1686"/>
    <cellStyle name="_Chelan Debt Forecast 12.19.05_Book9 2 2" xfId="1687"/>
    <cellStyle name="_Chelan Debt Forecast 12.19.05_Book9 3" xfId="1688"/>
    <cellStyle name="_Chelan Debt Forecast 12.19.05_DEM-WP(C) Chelan Power Costs" xfId="1689"/>
    <cellStyle name="_Chelan Debt Forecast 12.19.05_DEM-WP(C) Chelan Power Costs 2" xfId="1690"/>
    <cellStyle name="_Chelan Debt Forecast 12.19.05_DEM-WP(C) Gas Transport 2010GRC" xfId="1691"/>
    <cellStyle name="_Chelan Debt Forecast 12.19.05_DEM-WP(C) Gas Transport 2010GRC 2" xfId="1692"/>
    <cellStyle name="_Chelan Debt Forecast 12.19.05_Exhibit D fr R Gho 12-31-08" xfId="1693"/>
    <cellStyle name="_Chelan Debt Forecast 12.19.05_Exhibit D fr R Gho 12-31-08 2" xfId="1694"/>
    <cellStyle name="_Chelan Debt Forecast 12.19.05_Exhibit D fr R Gho 12-31-08 2 2" xfId="1695"/>
    <cellStyle name="_Chelan Debt Forecast 12.19.05_Exhibit D fr R Gho 12-31-08 3" xfId="1696"/>
    <cellStyle name="_Chelan Debt Forecast 12.19.05_Exhibit D fr R Gho 12-31-08 v2" xfId="1697"/>
    <cellStyle name="_Chelan Debt Forecast 12.19.05_Exhibit D fr R Gho 12-31-08 v2 2" xfId="1698"/>
    <cellStyle name="_Chelan Debt Forecast 12.19.05_Exhibit D fr R Gho 12-31-08 v2 2 2" xfId="1699"/>
    <cellStyle name="_Chelan Debt Forecast 12.19.05_Exhibit D fr R Gho 12-31-08 v2 3" xfId="1700"/>
    <cellStyle name="_Chelan Debt Forecast 12.19.05_Exhibit D fr R Gho 12-31-08 v2_NIM Summary" xfId="1701"/>
    <cellStyle name="_Chelan Debt Forecast 12.19.05_Exhibit D fr R Gho 12-31-08 v2_NIM Summary 2" xfId="1702"/>
    <cellStyle name="_Chelan Debt Forecast 12.19.05_Exhibit D fr R Gho 12-31-08 v2_NIM Summary 2 2" xfId="1703"/>
    <cellStyle name="_Chelan Debt Forecast 12.19.05_Exhibit D fr R Gho 12-31-08 v2_NIM Summary 3" xfId="1704"/>
    <cellStyle name="_Chelan Debt Forecast 12.19.05_Exhibit D fr R Gho 12-31-08_NIM Summary" xfId="1705"/>
    <cellStyle name="_Chelan Debt Forecast 12.19.05_Exhibit D fr R Gho 12-31-08_NIM Summary 2" xfId="1706"/>
    <cellStyle name="_Chelan Debt Forecast 12.19.05_Exhibit D fr R Gho 12-31-08_NIM Summary 2 2" xfId="1707"/>
    <cellStyle name="_Chelan Debt Forecast 12.19.05_Exhibit D fr R Gho 12-31-08_NIM Summary 3" xfId="1708"/>
    <cellStyle name="_Chelan Debt Forecast 12.19.05_Hopkins Ridge Prepaid Tran - Interest Earned RY 12ME Feb  '11" xfId="1709"/>
    <cellStyle name="_Chelan Debt Forecast 12.19.05_Hopkins Ridge Prepaid Tran - Interest Earned RY 12ME Feb  '11 2" xfId="1710"/>
    <cellStyle name="_Chelan Debt Forecast 12.19.05_Hopkins Ridge Prepaid Tran - Interest Earned RY 12ME Feb  '11 2 2" xfId="1711"/>
    <cellStyle name="_Chelan Debt Forecast 12.19.05_Hopkins Ridge Prepaid Tran - Interest Earned RY 12ME Feb  '11 3" xfId="1712"/>
    <cellStyle name="_Chelan Debt Forecast 12.19.05_Hopkins Ridge Prepaid Tran - Interest Earned RY 12ME Feb  '11_NIM Summary" xfId="1713"/>
    <cellStyle name="_Chelan Debt Forecast 12.19.05_Hopkins Ridge Prepaid Tran - Interest Earned RY 12ME Feb  '11_NIM Summary 2" xfId="1714"/>
    <cellStyle name="_Chelan Debt Forecast 12.19.05_Hopkins Ridge Prepaid Tran - Interest Earned RY 12ME Feb  '11_NIM Summary 2 2" xfId="1715"/>
    <cellStyle name="_Chelan Debt Forecast 12.19.05_Hopkins Ridge Prepaid Tran - Interest Earned RY 12ME Feb  '11_NIM Summary 3" xfId="1716"/>
    <cellStyle name="_Chelan Debt Forecast 12.19.05_Hopkins Ridge Prepaid Tran - Interest Earned RY 12ME Feb  '11_Transmission Workbook for May BOD" xfId="1717"/>
    <cellStyle name="_Chelan Debt Forecast 12.19.05_Hopkins Ridge Prepaid Tran - Interest Earned RY 12ME Feb  '11_Transmission Workbook for May BOD 2" xfId="1718"/>
    <cellStyle name="_Chelan Debt Forecast 12.19.05_Hopkins Ridge Prepaid Tran - Interest Earned RY 12ME Feb  '11_Transmission Workbook for May BOD 2 2" xfId="1719"/>
    <cellStyle name="_Chelan Debt Forecast 12.19.05_Hopkins Ridge Prepaid Tran - Interest Earned RY 12ME Feb  '11_Transmission Workbook for May BOD 3" xfId="1720"/>
    <cellStyle name="_Chelan Debt Forecast 12.19.05_LSRWEP LGIA like Acctg Petition Aug 2010" xfId="1721"/>
    <cellStyle name="_Chelan Debt Forecast 12.19.05_LSRWEP LGIA like Acctg Petition Aug 2010 2" xfId="1722"/>
    <cellStyle name="_Chelan Debt Forecast 12.19.05_NIM Summary" xfId="1723"/>
    <cellStyle name="_Chelan Debt Forecast 12.19.05_NIM Summary 09GRC" xfId="1724"/>
    <cellStyle name="_Chelan Debt Forecast 12.19.05_NIM Summary 09GRC 2" xfId="1725"/>
    <cellStyle name="_Chelan Debt Forecast 12.19.05_NIM Summary 09GRC 2 2" xfId="1726"/>
    <cellStyle name="_Chelan Debt Forecast 12.19.05_NIM Summary 09GRC 3" xfId="1727"/>
    <cellStyle name="_Chelan Debt Forecast 12.19.05_NIM Summary 10" xfId="1728"/>
    <cellStyle name="_Chelan Debt Forecast 12.19.05_NIM Summary 11" xfId="1729"/>
    <cellStyle name="_Chelan Debt Forecast 12.19.05_NIM Summary 12" xfId="1730"/>
    <cellStyle name="_Chelan Debt Forecast 12.19.05_NIM Summary 13" xfId="1731"/>
    <cellStyle name="_Chelan Debt Forecast 12.19.05_NIM Summary 14" xfId="1732"/>
    <cellStyle name="_Chelan Debt Forecast 12.19.05_NIM Summary 15" xfId="1733"/>
    <cellStyle name="_Chelan Debt Forecast 12.19.05_NIM Summary 16" xfId="1734"/>
    <cellStyle name="_Chelan Debt Forecast 12.19.05_NIM Summary 17" xfId="1735"/>
    <cellStyle name="_Chelan Debt Forecast 12.19.05_NIM Summary 18" xfId="1736"/>
    <cellStyle name="_Chelan Debt Forecast 12.19.05_NIM Summary 19" xfId="1737"/>
    <cellStyle name="_Chelan Debt Forecast 12.19.05_NIM Summary 2" xfId="1738"/>
    <cellStyle name="_Chelan Debt Forecast 12.19.05_NIM Summary 2 2" xfId="1739"/>
    <cellStyle name="_Chelan Debt Forecast 12.19.05_NIM Summary 3" xfId="1740"/>
    <cellStyle name="_Chelan Debt Forecast 12.19.05_NIM Summary 4" xfId="1741"/>
    <cellStyle name="_Chelan Debt Forecast 12.19.05_NIM Summary 5" xfId="1742"/>
    <cellStyle name="_Chelan Debt Forecast 12.19.05_NIM Summary 6" xfId="1743"/>
    <cellStyle name="_Chelan Debt Forecast 12.19.05_NIM Summary 7" xfId="1744"/>
    <cellStyle name="_Chelan Debt Forecast 12.19.05_NIM Summary 8" xfId="1745"/>
    <cellStyle name="_Chelan Debt Forecast 12.19.05_NIM Summary 9" xfId="1746"/>
    <cellStyle name="_Chelan Debt Forecast 12.19.05_NIM+O&amp;M" xfId="1747"/>
    <cellStyle name="_Chelan Debt Forecast 12.19.05_NIM+O&amp;M 2" xfId="1748"/>
    <cellStyle name="_Chelan Debt Forecast 12.19.05_NIM+O&amp;M 2 2" xfId="1749"/>
    <cellStyle name="_Chelan Debt Forecast 12.19.05_NIM+O&amp;M 3" xfId="1750"/>
    <cellStyle name="_Chelan Debt Forecast 12.19.05_NIM+O&amp;M Monthly" xfId="1751"/>
    <cellStyle name="_Chelan Debt Forecast 12.19.05_NIM+O&amp;M Monthly 2" xfId="1752"/>
    <cellStyle name="_Chelan Debt Forecast 12.19.05_NIM+O&amp;M Monthly 2 2" xfId="1753"/>
    <cellStyle name="_Chelan Debt Forecast 12.19.05_NIM+O&amp;M Monthly 3" xfId="1754"/>
    <cellStyle name="_Chelan Debt Forecast 12.19.05_PCA 7 - Exhibit D update 11_30_08 (2)" xfId="1755"/>
    <cellStyle name="_Chelan Debt Forecast 12.19.05_PCA 7 - Exhibit D update 11_30_08 (2) 2" xfId="1756"/>
    <cellStyle name="_Chelan Debt Forecast 12.19.05_PCA 7 - Exhibit D update 11_30_08 (2) 2 2" xfId="1757"/>
    <cellStyle name="_Chelan Debt Forecast 12.19.05_PCA 7 - Exhibit D update 11_30_08 (2) 2 2 2" xfId="1758"/>
    <cellStyle name="_Chelan Debt Forecast 12.19.05_PCA 7 - Exhibit D update 11_30_08 (2) 2 3" xfId="1759"/>
    <cellStyle name="_Chelan Debt Forecast 12.19.05_PCA 7 - Exhibit D update 11_30_08 (2) 3" xfId="1760"/>
    <cellStyle name="_Chelan Debt Forecast 12.19.05_PCA 7 - Exhibit D update 11_30_08 (2) 3 2" xfId="1761"/>
    <cellStyle name="_Chelan Debt Forecast 12.19.05_PCA 7 - Exhibit D update 11_30_08 (2) 4" xfId="1762"/>
    <cellStyle name="_Chelan Debt Forecast 12.19.05_PCA 7 - Exhibit D update 11_30_08 (2)_NIM Summary" xfId="1763"/>
    <cellStyle name="_Chelan Debt Forecast 12.19.05_PCA 7 - Exhibit D update 11_30_08 (2)_NIM Summary 2" xfId="1764"/>
    <cellStyle name="_Chelan Debt Forecast 12.19.05_PCA 7 - Exhibit D update 11_30_08 (2)_NIM Summary 2 2" xfId="1765"/>
    <cellStyle name="_Chelan Debt Forecast 12.19.05_PCA 7 - Exhibit D update 11_30_08 (2)_NIM Summary 3" xfId="1766"/>
    <cellStyle name="_Chelan Debt Forecast 12.19.05_PCA 9 -  Exhibit D April 2010 (3)" xfId="1767"/>
    <cellStyle name="_Chelan Debt Forecast 12.19.05_PCA 9 -  Exhibit D April 2010 (3) 2" xfId="1768"/>
    <cellStyle name="_Chelan Debt Forecast 12.19.05_PCA 9 -  Exhibit D April 2010 (3) 2 2" xfId="1769"/>
    <cellStyle name="_Chelan Debt Forecast 12.19.05_PCA 9 -  Exhibit D April 2010 (3) 3" xfId="1770"/>
    <cellStyle name="_Chelan Debt Forecast 12.19.05_Power Costs - Comparison bx Rbtl-Staff-Jt-PC" xfId="1771"/>
    <cellStyle name="_Chelan Debt Forecast 12.19.05_Power Costs - Comparison bx Rbtl-Staff-Jt-PC 2" xfId="1772"/>
    <cellStyle name="_Chelan Debt Forecast 12.19.05_Power Costs - Comparison bx Rbtl-Staff-Jt-PC 2 2" xfId="1773"/>
    <cellStyle name="_Chelan Debt Forecast 12.19.05_Power Costs - Comparison bx Rbtl-Staff-Jt-PC 3" xfId="1774"/>
    <cellStyle name="_Chelan Debt Forecast 12.19.05_Power Costs - Comparison bx Rbtl-Staff-Jt-PC_Adj Bench DR 3 for Initial Briefs (Electric)" xfId="1775"/>
    <cellStyle name="_Chelan Debt Forecast 12.19.05_Power Costs - Comparison bx Rbtl-Staff-Jt-PC_Adj Bench DR 3 for Initial Briefs (Electric) 2" xfId="1776"/>
    <cellStyle name="_Chelan Debt Forecast 12.19.05_Power Costs - Comparison bx Rbtl-Staff-Jt-PC_Adj Bench DR 3 for Initial Briefs (Electric) 2 2" xfId="1777"/>
    <cellStyle name="_Chelan Debt Forecast 12.19.05_Power Costs - Comparison bx Rbtl-Staff-Jt-PC_Adj Bench DR 3 for Initial Briefs (Electric) 3" xfId="1778"/>
    <cellStyle name="_Chelan Debt Forecast 12.19.05_Power Costs - Comparison bx Rbtl-Staff-Jt-PC_Electric Rev Req Model (2009 GRC) Rebuttal REmoval of New  WH Solar AdjustMI" xfId="1779"/>
    <cellStyle name="_Chelan Debt Forecast 12.19.05_Power Costs - Comparison bx Rbtl-Staff-Jt-PC_Electric Rev Req Model (2009 GRC) Rebuttal REmoval of New  WH Solar AdjustMI 2" xfId="1780"/>
    <cellStyle name="_Chelan Debt Forecast 12.19.05_Power Costs - Comparison bx Rbtl-Staff-Jt-PC_Electric Rev Req Model (2009 GRC) Rebuttal REmoval of New  WH Solar AdjustMI 2 2" xfId="1781"/>
    <cellStyle name="_Chelan Debt Forecast 12.19.05_Power Costs - Comparison bx Rbtl-Staff-Jt-PC_Electric Rev Req Model (2009 GRC) Rebuttal REmoval of New  WH Solar AdjustMI 3" xfId="1782"/>
    <cellStyle name="_Chelan Debt Forecast 12.19.05_Power Costs - Comparison bx Rbtl-Staff-Jt-PC_Electric Rev Req Model (2009 GRC) Revised 01-18-2010" xfId="1783"/>
    <cellStyle name="_Chelan Debt Forecast 12.19.05_Power Costs - Comparison bx Rbtl-Staff-Jt-PC_Electric Rev Req Model (2009 GRC) Revised 01-18-2010 2" xfId="1784"/>
    <cellStyle name="_Chelan Debt Forecast 12.19.05_Power Costs - Comparison bx Rbtl-Staff-Jt-PC_Electric Rev Req Model (2009 GRC) Revised 01-18-2010 2 2" xfId="1785"/>
    <cellStyle name="_Chelan Debt Forecast 12.19.05_Power Costs - Comparison bx Rbtl-Staff-Jt-PC_Electric Rev Req Model (2009 GRC) Revised 01-18-2010 3" xfId="1786"/>
    <cellStyle name="_Chelan Debt Forecast 12.19.05_Power Costs - Comparison bx Rbtl-Staff-Jt-PC_Final Order Electric EXHIBIT A-1" xfId="1787"/>
    <cellStyle name="_Chelan Debt Forecast 12.19.05_Power Costs - Comparison bx Rbtl-Staff-Jt-PC_Final Order Electric EXHIBIT A-1 2" xfId="1788"/>
    <cellStyle name="_Chelan Debt Forecast 12.19.05_Rebuttal Power Costs" xfId="1789"/>
    <cellStyle name="_Chelan Debt Forecast 12.19.05_Rebuttal Power Costs 2" xfId="1790"/>
    <cellStyle name="_Chelan Debt Forecast 12.19.05_Rebuttal Power Costs 2 2" xfId="1791"/>
    <cellStyle name="_Chelan Debt Forecast 12.19.05_Rebuttal Power Costs 3" xfId="1792"/>
    <cellStyle name="_Chelan Debt Forecast 12.19.05_Rebuttal Power Costs_Adj Bench DR 3 for Initial Briefs (Electric)" xfId="1793"/>
    <cellStyle name="_Chelan Debt Forecast 12.19.05_Rebuttal Power Costs_Adj Bench DR 3 for Initial Briefs (Electric) 2" xfId="1794"/>
    <cellStyle name="_Chelan Debt Forecast 12.19.05_Rebuttal Power Costs_Adj Bench DR 3 for Initial Briefs (Electric) 2 2" xfId="1795"/>
    <cellStyle name="_Chelan Debt Forecast 12.19.05_Rebuttal Power Costs_Adj Bench DR 3 for Initial Briefs (Electric) 3" xfId="1796"/>
    <cellStyle name="_Chelan Debt Forecast 12.19.05_Rebuttal Power Costs_Electric Rev Req Model (2009 GRC) Rebuttal REmoval of New  WH Solar AdjustMI" xfId="1797"/>
    <cellStyle name="_Chelan Debt Forecast 12.19.05_Rebuttal Power Costs_Electric Rev Req Model (2009 GRC) Rebuttal REmoval of New  WH Solar AdjustMI 2" xfId="1798"/>
    <cellStyle name="_Chelan Debt Forecast 12.19.05_Rebuttal Power Costs_Electric Rev Req Model (2009 GRC) Rebuttal REmoval of New  WH Solar AdjustMI 2 2" xfId="1799"/>
    <cellStyle name="_Chelan Debt Forecast 12.19.05_Rebuttal Power Costs_Electric Rev Req Model (2009 GRC) Rebuttal REmoval of New  WH Solar AdjustMI 3" xfId="1800"/>
    <cellStyle name="_Chelan Debt Forecast 12.19.05_Rebuttal Power Costs_Electric Rev Req Model (2009 GRC) Revised 01-18-2010" xfId="1801"/>
    <cellStyle name="_Chelan Debt Forecast 12.19.05_Rebuttal Power Costs_Electric Rev Req Model (2009 GRC) Revised 01-18-2010 2" xfId="1802"/>
    <cellStyle name="_Chelan Debt Forecast 12.19.05_Rebuttal Power Costs_Electric Rev Req Model (2009 GRC) Revised 01-18-2010 2 2" xfId="1803"/>
    <cellStyle name="_Chelan Debt Forecast 12.19.05_Rebuttal Power Costs_Electric Rev Req Model (2009 GRC) Revised 01-18-2010 3" xfId="1804"/>
    <cellStyle name="_Chelan Debt Forecast 12.19.05_Rebuttal Power Costs_Final Order Electric EXHIBIT A-1" xfId="1805"/>
    <cellStyle name="_Chelan Debt Forecast 12.19.05_Rebuttal Power Costs_Final Order Electric EXHIBIT A-1 2" xfId="1806"/>
    <cellStyle name="_Chelan Debt Forecast 12.19.05_Transmission Workbook for May BOD" xfId="1807"/>
    <cellStyle name="_Chelan Debt Forecast 12.19.05_Transmission Workbook for May BOD 2" xfId="1808"/>
    <cellStyle name="_Chelan Debt Forecast 12.19.05_Transmission Workbook for May BOD 2 2" xfId="1809"/>
    <cellStyle name="_Chelan Debt Forecast 12.19.05_Transmission Workbook for May BOD 3" xfId="1810"/>
    <cellStyle name="_Chelan Debt Forecast 12.19.05_Wind Integration 10GRC" xfId="1811"/>
    <cellStyle name="_Chelan Debt Forecast 12.19.05_Wind Integration 10GRC 2" xfId="1812"/>
    <cellStyle name="_Chelan Debt Forecast 12.19.05_Wind Integration 10GRC 2 2" xfId="1813"/>
    <cellStyle name="_Chelan Debt Forecast 12.19.05_Wind Integration 10GRC 3" xfId="1814"/>
    <cellStyle name="_Copy 11-9 Sumas Proforma - Current" xfId="1815"/>
    <cellStyle name="_Costs not in AURORA 06GRC" xfId="1816"/>
    <cellStyle name="_Costs not in AURORA 06GRC 2" xfId="1817"/>
    <cellStyle name="_Costs not in AURORA 06GRC 2 2" xfId="1818"/>
    <cellStyle name="_Costs not in AURORA 06GRC 2 2 2" xfId="1819"/>
    <cellStyle name="_Costs not in AURORA 06GRC 2 3" xfId="1820"/>
    <cellStyle name="_Costs not in AURORA 06GRC 3" xfId="1821"/>
    <cellStyle name="_Costs not in AURORA 06GRC 3 2" xfId="1822"/>
    <cellStyle name="_Costs not in AURORA 06GRC 4" xfId="1823"/>
    <cellStyle name="_Costs not in AURORA 06GRC 4 2" xfId="1824"/>
    <cellStyle name="_Costs not in AURORA 06GRC 4 2 2" xfId="1825"/>
    <cellStyle name="_Costs not in AURORA 06GRC 4 3" xfId="1826"/>
    <cellStyle name="_Costs not in AURORA 06GRC 5" xfId="1827"/>
    <cellStyle name="_Costs not in AURORA 06GRC 5 2" xfId="1828"/>
    <cellStyle name="_Costs not in AURORA 06GRC 5 2 2" xfId="1829"/>
    <cellStyle name="_Costs not in AURORA 06GRC 5 3" xfId="1830"/>
    <cellStyle name="_Costs not in AURORA 06GRC 6" xfId="1831"/>
    <cellStyle name="_Costs not in AURORA 06GRC 6 2" xfId="1832"/>
    <cellStyle name="_Costs not in AURORA 06GRC 7" xfId="1833"/>
    <cellStyle name="_Costs not in AURORA 06GRC 7 2" xfId="1834"/>
    <cellStyle name="_Costs not in AURORA 06GRC 8" xfId="1835"/>
    <cellStyle name="_Costs not in AURORA 06GRC 8 2" xfId="1836"/>
    <cellStyle name="_Costs not in AURORA 06GRC_04 07E Wild Horse Wind Expansion (C) (2)" xfId="1837"/>
    <cellStyle name="_Costs not in AURORA 06GRC_04 07E Wild Horse Wind Expansion (C) (2) 2" xfId="1838"/>
    <cellStyle name="_Costs not in AURORA 06GRC_04 07E Wild Horse Wind Expansion (C) (2) 2 2" xfId="1839"/>
    <cellStyle name="_Costs not in AURORA 06GRC_04 07E Wild Horse Wind Expansion (C) (2) 3" xfId="1840"/>
    <cellStyle name="_Costs not in AURORA 06GRC_04 07E Wild Horse Wind Expansion (C) (2)_Adj Bench DR 3 for Initial Briefs (Electric)" xfId="1841"/>
    <cellStyle name="_Costs not in AURORA 06GRC_04 07E Wild Horse Wind Expansion (C) (2)_Adj Bench DR 3 for Initial Briefs (Electric) 2" xfId="1842"/>
    <cellStyle name="_Costs not in AURORA 06GRC_04 07E Wild Horse Wind Expansion (C) (2)_Adj Bench DR 3 for Initial Briefs (Electric) 2 2" xfId="1843"/>
    <cellStyle name="_Costs not in AURORA 06GRC_04 07E Wild Horse Wind Expansion (C) (2)_Adj Bench DR 3 for Initial Briefs (Electric) 3" xfId="1844"/>
    <cellStyle name="_Costs not in AURORA 06GRC_04 07E Wild Horse Wind Expansion (C) (2)_Electric Rev Req Model (2009 GRC) " xfId="1845"/>
    <cellStyle name="_Costs not in AURORA 06GRC_04 07E Wild Horse Wind Expansion (C) (2)_Electric Rev Req Model (2009 GRC)  2" xfId="1846"/>
    <cellStyle name="_Costs not in AURORA 06GRC_04 07E Wild Horse Wind Expansion (C) (2)_Electric Rev Req Model (2009 GRC)  2 2" xfId="1847"/>
    <cellStyle name="_Costs not in AURORA 06GRC_04 07E Wild Horse Wind Expansion (C) (2)_Electric Rev Req Model (2009 GRC)  3" xfId="1848"/>
    <cellStyle name="_Costs not in AURORA 06GRC_04 07E Wild Horse Wind Expansion (C) (2)_Electric Rev Req Model (2009 GRC) Rebuttal REmoval of New  WH Solar AdjustMI" xfId="1849"/>
    <cellStyle name="_Costs not in AURORA 06GRC_04 07E Wild Horse Wind Expansion (C) (2)_Electric Rev Req Model (2009 GRC) Rebuttal REmoval of New  WH Solar AdjustMI 2" xfId="1850"/>
    <cellStyle name="_Costs not in AURORA 06GRC_04 07E Wild Horse Wind Expansion (C) (2)_Electric Rev Req Model (2009 GRC) Rebuttal REmoval of New  WH Solar AdjustMI 2 2" xfId="1851"/>
    <cellStyle name="_Costs not in AURORA 06GRC_04 07E Wild Horse Wind Expansion (C) (2)_Electric Rev Req Model (2009 GRC) Rebuttal REmoval of New  WH Solar AdjustMI 3" xfId="1852"/>
    <cellStyle name="_Costs not in AURORA 06GRC_04 07E Wild Horse Wind Expansion (C) (2)_Electric Rev Req Model (2009 GRC) Revised 01-18-2010" xfId="1853"/>
    <cellStyle name="_Costs not in AURORA 06GRC_04 07E Wild Horse Wind Expansion (C) (2)_Electric Rev Req Model (2009 GRC) Revised 01-18-2010 2" xfId="1854"/>
    <cellStyle name="_Costs not in AURORA 06GRC_04 07E Wild Horse Wind Expansion (C) (2)_Electric Rev Req Model (2009 GRC) Revised 01-18-2010 2 2" xfId="1855"/>
    <cellStyle name="_Costs not in AURORA 06GRC_04 07E Wild Horse Wind Expansion (C) (2)_Electric Rev Req Model (2009 GRC) Revised 01-18-2010 3" xfId="1856"/>
    <cellStyle name="_Costs not in AURORA 06GRC_04 07E Wild Horse Wind Expansion (C) (2)_Final Order Electric EXHIBIT A-1" xfId="1857"/>
    <cellStyle name="_Costs not in AURORA 06GRC_04 07E Wild Horse Wind Expansion (C) (2)_Final Order Electric EXHIBIT A-1 2" xfId="1858"/>
    <cellStyle name="_Costs not in AURORA 06GRC_04 07E Wild Horse Wind Expansion (C) (2)_TENASKA REGULATORY ASSET" xfId="1859"/>
    <cellStyle name="_Costs not in AURORA 06GRC_04 07E Wild Horse Wind Expansion (C) (2)_TENASKA REGULATORY ASSET 2" xfId="1860"/>
    <cellStyle name="_Costs not in AURORA 06GRC_16.37E Wild Horse Expansion DeferralRevwrkingfile SF" xfId="1861"/>
    <cellStyle name="_Costs not in AURORA 06GRC_16.37E Wild Horse Expansion DeferralRevwrkingfile SF 2" xfId="1862"/>
    <cellStyle name="_Costs not in AURORA 06GRC_16.37E Wild Horse Expansion DeferralRevwrkingfile SF 2 2" xfId="1863"/>
    <cellStyle name="_Costs not in AURORA 06GRC_16.37E Wild Horse Expansion DeferralRevwrkingfile SF 3" xfId="1864"/>
    <cellStyle name="_Costs not in AURORA 06GRC_2009 GRC Compl Filing - Exhibit D" xfId="1865"/>
    <cellStyle name="_Costs not in AURORA 06GRC_2009 GRC Compl Filing - Exhibit D 2" xfId="1866"/>
    <cellStyle name="_Costs not in AURORA 06GRC_2009 GRC Compl Filing - Exhibit D 2 2" xfId="1867"/>
    <cellStyle name="_Costs not in AURORA 06GRC_2009 GRC Compl Filing - Exhibit D 3" xfId="1868"/>
    <cellStyle name="_Costs not in AURORA 06GRC_4 31 Regulatory Assets and Liabilities  7 06- Exhibit D" xfId="1869"/>
    <cellStyle name="_Costs not in AURORA 06GRC_4 31 Regulatory Assets and Liabilities  7 06- Exhibit D 2" xfId="1870"/>
    <cellStyle name="_Costs not in AURORA 06GRC_4 31 Regulatory Assets and Liabilities  7 06- Exhibit D 2 2" xfId="1871"/>
    <cellStyle name="_Costs not in AURORA 06GRC_4 31 Regulatory Assets and Liabilities  7 06- Exhibit D 3" xfId="1872"/>
    <cellStyle name="_Costs not in AURORA 06GRC_4 31 Regulatory Assets and Liabilities  7 06- Exhibit D_NIM Summary" xfId="1873"/>
    <cellStyle name="_Costs not in AURORA 06GRC_4 31 Regulatory Assets and Liabilities  7 06- Exhibit D_NIM Summary 2" xfId="1874"/>
    <cellStyle name="_Costs not in AURORA 06GRC_4 31 Regulatory Assets and Liabilities  7 06- Exhibit D_NIM Summary 2 2" xfId="1875"/>
    <cellStyle name="_Costs not in AURORA 06GRC_4 31 Regulatory Assets and Liabilities  7 06- Exhibit D_NIM Summary 3" xfId="1876"/>
    <cellStyle name="_Costs not in AURORA 06GRC_4 31E Reg Asset  Liab and EXH D" xfId="1877"/>
    <cellStyle name="_Costs not in AURORA 06GRC_4 31E Reg Asset  Liab and EXH D _ Aug 10 Filing (2)" xfId="1878"/>
    <cellStyle name="_Costs not in AURORA 06GRC_4 31E Reg Asset  Liab and EXH D _ Aug 10 Filing (2) 2" xfId="1879"/>
    <cellStyle name="_Costs not in AURORA 06GRC_4 31E Reg Asset  Liab and EXH D 10" xfId="1880"/>
    <cellStyle name="_Costs not in AURORA 06GRC_4 31E Reg Asset  Liab and EXH D 11" xfId="1881"/>
    <cellStyle name="_Costs not in AURORA 06GRC_4 31E Reg Asset  Liab and EXH D 12" xfId="1882"/>
    <cellStyle name="_Costs not in AURORA 06GRC_4 31E Reg Asset  Liab and EXH D 13" xfId="1883"/>
    <cellStyle name="_Costs not in AURORA 06GRC_4 31E Reg Asset  Liab and EXH D 14" xfId="1884"/>
    <cellStyle name="_Costs not in AURORA 06GRC_4 31E Reg Asset  Liab and EXH D 15" xfId="1885"/>
    <cellStyle name="_Costs not in AURORA 06GRC_4 31E Reg Asset  Liab and EXH D 16" xfId="1886"/>
    <cellStyle name="_Costs not in AURORA 06GRC_4 31E Reg Asset  Liab and EXH D 17" xfId="1887"/>
    <cellStyle name="_Costs not in AURORA 06GRC_4 31E Reg Asset  Liab and EXH D 18" xfId="1888"/>
    <cellStyle name="_Costs not in AURORA 06GRC_4 31E Reg Asset  Liab and EXH D 2" xfId="1889"/>
    <cellStyle name="_Costs not in AURORA 06GRC_4 31E Reg Asset  Liab and EXH D 3" xfId="1890"/>
    <cellStyle name="_Costs not in AURORA 06GRC_4 31E Reg Asset  Liab and EXH D 4" xfId="1891"/>
    <cellStyle name="_Costs not in AURORA 06GRC_4 31E Reg Asset  Liab and EXH D 5" xfId="1892"/>
    <cellStyle name="_Costs not in AURORA 06GRC_4 31E Reg Asset  Liab and EXH D 6" xfId="1893"/>
    <cellStyle name="_Costs not in AURORA 06GRC_4 31E Reg Asset  Liab and EXH D 7" xfId="1894"/>
    <cellStyle name="_Costs not in AURORA 06GRC_4 31E Reg Asset  Liab and EXH D 8" xfId="1895"/>
    <cellStyle name="_Costs not in AURORA 06GRC_4 31E Reg Asset  Liab and EXH D 9" xfId="1896"/>
    <cellStyle name="_Costs not in AURORA 06GRC_4 32 Regulatory Assets and Liabilities  7 06- Exhibit D" xfId="1897"/>
    <cellStyle name="_Costs not in AURORA 06GRC_4 32 Regulatory Assets and Liabilities  7 06- Exhibit D 2" xfId="1898"/>
    <cellStyle name="_Costs not in AURORA 06GRC_4 32 Regulatory Assets and Liabilities  7 06- Exhibit D 2 2" xfId="1899"/>
    <cellStyle name="_Costs not in AURORA 06GRC_4 32 Regulatory Assets and Liabilities  7 06- Exhibit D 3" xfId="1900"/>
    <cellStyle name="_Costs not in AURORA 06GRC_4 32 Regulatory Assets and Liabilities  7 06- Exhibit D_NIM Summary" xfId="1901"/>
    <cellStyle name="_Costs not in AURORA 06GRC_4 32 Regulatory Assets and Liabilities  7 06- Exhibit D_NIM Summary 2" xfId="1902"/>
    <cellStyle name="_Costs not in AURORA 06GRC_4 32 Regulatory Assets and Liabilities  7 06- Exhibit D_NIM Summary 2 2" xfId="1903"/>
    <cellStyle name="_Costs not in AURORA 06GRC_4 32 Regulatory Assets and Liabilities  7 06- Exhibit D_NIM Summary 3" xfId="1904"/>
    <cellStyle name="_Costs not in AURORA 06GRC_AURORA Total New" xfId="1905"/>
    <cellStyle name="_Costs not in AURORA 06GRC_AURORA Total New 2" xfId="1906"/>
    <cellStyle name="_Costs not in AURORA 06GRC_AURORA Total New 2 2" xfId="1907"/>
    <cellStyle name="_Costs not in AURORA 06GRC_AURORA Total New 3" xfId="1908"/>
    <cellStyle name="_Costs not in AURORA 06GRC_Book2" xfId="1909"/>
    <cellStyle name="_Costs not in AURORA 06GRC_Book2 2" xfId="1910"/>
    <cellStyle name="_Costs not in AURORA 06GRC_Book2 2 2" xfId="1911"/>
    <cellStyle name="_Costs not in AURORA 06GRC_Book2 3" xfId="1912"/>
    <cellStyle name="_Costs not in AURORA 06GRC_Book2_Adj Bench DR 3 for Initial Briefs (Electric)" xfId="1913"/>
    <cellStyle name="_Costs not in AURORA 06GRC_Book2_Adj Bench DR 3 for Initial Briefs (Electric) 2" xfId="1914"/>
    <cellStyle name="_Costs not in AURORA 06GRC_Book2_Adj Bench DR 3 for Initial Briefs (Electric) 2 2" xfId="1915"/>
    <cellStyle name="_Costs not in AURORA 06GRC_Book2_Adj Bench DR 3 for Initial Briefs (Electric) 3" xfId="1916"/>
    <cellStyle name="_Costs not in AURORA 06GRC_Book2_Electric Rev Req Model (2009 GRC) Rebuttal REmoval of New  WH Solar AdjustMI" xfId="1917"/>
    <cellStyle name="_Costs not in AURORA 06GRC_Book2_Electric Rev Req Model (2009 GRC) Rebuttal REmoval of New  WH Solar AdjustMI 2" xfId="1918"/>
    <cellStyle name="_Costs not in AURORA 06GRC_Book2_Electric Rev Req Model (2009 GRC) Rebuttal REmoval of New  WH Solar AdjustMI 2 2" xfId="1919"/>
    <cellStyle name="_Costs not in AURORA 06GRC_Book2_Electric Rev Req Model (2009 GRC) Rebuttal REmoval of New  WH Solar AdjustMI 3" xfId="1920"/>
    <cellStyle name="_Costs not in AURORA 06GRC_Book2_Electric Rev Req Model (2009 GRC) Revised 01-18-2010" xfId="1921"/>
    <cellStyle name="_Costs not in AURORA 06GRC_Book2_Electric Rev Req Model (2009 GRC) Revised 01-18-2010 2" xfId="1922"/>
    <cellStyle name="_Costs not in AURORA 06GRC_Book2_Electric Rev Req Model (2009 GRC) Revised 01-18-2010 2 2" xfId="1923"/>
    <cellStyle name="_Costs not in AURORA 06GRC_Book2_Electric Rev Req Model (2009 GRC) Revised 01-18-2010 3" xfId="1924"/>
    <cellStyle name="_Costs not in AURORA 06GRC_Book2_Final Order Electric EXHIBIT A-1" xfId="1925"/>
    <cellStyle name="_Costs not in AURORA 06GRC_Book2_Final Order Electric EXHIBIT A-1 2" xfId="1926"/>
    <cellStyle name="_Costs not in AURORA 06GRC_Book4" xfId="1927"/>
    <cellStyle name="_Costs not in AURORA 06GRC_Book4 2" xfId="1928"/>
    <cellStyle name="_Costs not in AURORA 06GRC_Book4 2 2" xfId="1929"/>
    <cellStyle name="_Costs not in AURORA 06GRC_Book4 3" xfId="1930"/>
    <cellStyle name="_Costs not in AURORA 06GRC_Book9" xfId="1931"/>
    <cellStyle name="_Costs not in AURORA 06GRC_Book9 2" xfId="1932"/>
    <cellStyle name="_Costs not in AURORA 06GRC_Book9 2 2" xfId="1933"/>
    <cellStyle name="_Costs not in AURORA 06GRC_Book9 3" xfId="1934"/>
    <cellStyle name="_Costs not in AURORA 06GRC_DEM-WP(C) Chelan Power Costs" xfId="1935"/>
    <cellStyle name="_Costs not in AURORA 06GRC_DEM-WP(C) Chelan Power Costs 2" xfId="1936"/>
    <cellStyle name="_Costs not in AURORA 06GRC_DEM-WP(C) Gas Transport 2010GRC" xfId="1937"/>
    <cellStyle name="_Costs not in AURORA 06GRC_DEM-WP(C) Gas Transport 2010GRC 2" xfId="1938"/>
    <cellStyle name="_Costs not in AURORA 06GRC_Exhibit D fr R Gho 12-31-08" xfId="1939"/>
    <cellStyle name="_Costs not in AURORA 06GRC_Exhibit D fr R Gho 12-31-08 2" xfId="1940"/>
    <cellStyle name="_Costs not in AURORA 06GRC_Exhibit D fr R Gho 12-31-08 2 2" xfId="1941"/>
    <cellStyle name="_Costs not in AURORA 06GRC_Exhibit D fr R Gho 12-31-08 3" xfId="1942"/>
    <cellStyle name="_Costs not in AURORA 06GRC_Exhibit D fr R Gho 12-31-08 v2" xfId="1943"/>
    <cellStyle name="_Costs not in AURORA 06GRC_Exhibit D fr R Gho 12-31-08 v2 2" xfId="1944"/>
    <cellStyle name="_Costs not in AURORA 06GRC_Exhibit D fr R Gho 12-31-08 v2 2 2" xfId="1945"/>
    <cellStyle name="_Costs not in AURORA 06GRC_Exhibit D fr R Gho 12-31-08 v2 3" xfId="1946"/>
    <cellStyle name="_Costs not in AURORA 06GRC_Exhibit D fr R Gho 12-31-08 v2_NIM Summary" xfId="1947"/>
    <cellStyle name="_Costs not in AURORA 06GRC_Exhibit D fr R Gho 12-31-08 v2_NIM Summary 2" xfId="1948"/>
    <cellStyle name="_Costs not in AURORA 06GRC_Exhibit D fr R Gho 12-31-08 v2_NIM Summary 2 2" xfId="1949"/>
    <cellStyle name="_Costs not in AURORA 06GRC_Exhibit D fr R Gho 12-31-08 v2_NIM Summary 3" xfId="1950"/>
    <cellStyle name="_Costs not in AURORA 06GRC_Exhibit D fr R Gho 12-31-08_NIM Summary" xfId="1951"/>
    <cellStyle name="_Costs not in AURORA 06GRC_Exhibit D fr R Gho 12-31-08_NIM Summary 2" xfId="1952"/>
    <cellStyle name="_Costs not in AURORA 06GRC_Exhibit D fr R Gho 12-31-08_NIM Summary 2 2" xfId="1953"/>
    <cellStyle name="_Costs not in AURORA 06GRC_Exhibit D fr R Gho 12-31-08_NIM Summary 3" xfId="1954"/>
    <cellStyle name="_Costs not in AURORA 06GRC_Hopkins Ridge Prepaid Tran - Interest Earned RY 12ME Feb  '11" xfId="1955"/>
    <cellStyle name="_Costs not in AURORA 06GRC_Hopkins Ridge Prepaid Tran - Interest Earned RY 12ME Feb  '11 2" xfId="1956"/>
    <cellStyle name="_Costs not in AURORA 06GRC_Hopkins Ridge Prepaid Tran - Interest Earned RY 12ME Feb  '11 2 2" xfId="1957"/>
    <cellStyle name="_Costs not in AURORA 06GRC_Hopkins Ridge Prepaid Tran - Interest Earned RY 12ME Feb  '11 3" xfId="1958"/>
    <cellStyle name="_Costs not in AURORA 06GRC_Hopkins Ridge Prepaid Tran - Interest Earned RY 12ME Feb  '11_NIM Summary" xfId="1959"/>
    <cellStyle name="_Costs not in AURORA 06GRC_Hopkins Ridge Prepaid Tran - Interest Earned RY 12ME Feb  '11_NIM Summary 2" xfId="1960"/>
    <cellStyle name="_Costs not in AURORA 06GRC_Hopkins Ridge Prepaid Tran - Interest Earned RY 12ME Feb  '11_NIM Summary 2 2" xfId="1961"/>
    <cellStyle name="_Costs not in AURORA 06GRC_Hopkins Ridge Prepaid Tran - Interest Earned RY 12ME Feb  '11_NIM Summary 3" xfId="1962"/>
    <cellStyle name="_Costs not in AURORA 06GRC_Hopkins Ridge Prepaid Tran - Interest Earned RY 12ME Feb  '11_Transmission Workbook for May BOD" xfId="1963"/>
    <cellStyle name="_Costs not in AURORA 06GRC_Hopkins Ridge Prepaid Tran - Interest Earned RY 12ME Feb  '11_Transmission Workbook for May BOD 2" xfId="1964"/>
    <cellStyle name="_Costs not in AURORA 06GRC_Hopkins Ridge Prepaid Tran - Interest Earned RY 12ME Feb  '11_Transmission Workbook for May BOD 2 2" xfId="1965"/>
    <cellStyle name="_Costs not in AURORA 06GRC_Hopkins Ridge Prepaid Tran - Interest Earned RY 12ME Feb  '11_Transmission Workbook for May BOD 3" xfId="1966"/>
    <cellStyle name="_Costs not in AURORA 06GRC_NIM Summary" xfId="1967"/>
    <cellStyle name="_Costs not in AURORA 06GRC_NIM Summary 09GRC" xfId="1968"/>
    <cellStyle name="_Costs not in AURORA 06GRC_NIM Summary 09GRC 2" xfId="1969"/>
    <cellStyle name="_Costs not in AURORA 06GRC_NIM Summary 09GRC 2 2" xfId="1970"/>
    <cellStyle name="_Costs not in AURORA 06GRC_NIM Summary 09GRC 3" xfId="1971"/>
    <cellStyle name="_Costs not in AURORA 06GRC_NIM Summary 10" xfId="1972"/>
    <cellStyle name="_Costs not in AURORA 06GRC_NIM Summary 11" xfId="1973"/>
    <cellStyle name="_Costs not in AURORA 06GRC_NIM Summary 12" xfId="1974"/>
    <cellStyle name="_Costs not in AURORA 06GRC_NIM Summary 13" xfId="1975"/>
    <cellStyle name="_Costs not in AURORA 06GRC_NIM Summary 14" xfId="1976"/>
    <cellStyle name="_Costs not in AURORA 06GRC_NIM Summary 15" xfId="1977"/>
    <cellStyle name="_Costs not in AURORA 06GRC_NIM Summary 16" xfId="1978"/>
    <cellStyle name="_Costs not in AURORA 06GRC_NIM Summary 17" xfId="1979"/>
    <cellStyle name="_Costs not in AURORA 06GRC_NIM Summary 18" xfId="1980"/>
    <cellStyle name="_Costs not in AURORA 06GRC_NIM Summary 19" xfId="1981"/>
    <cellStyle name="_Costs not in AURORA 06GRC_NIM Summary 2" xfId="1982"/>
    <cellStyle name="_Costs not in AURORA 06GRC_NIM Summary 2 2" xfId="1983"/>
    <cellStyle name="_Costs not in AURORA 06GRC_NIM Summary 3" xfId="1984"/>
    <cellStyle name="_Costs not in AURORA 06GRC_NIM Summary 4" xfId="1985"/>
    <cellStyle name="_Costs not in AURORA 06GRC_NIM Summary 5" xfId="1986"/>
    <cellStyle name="_Costs not in AURORA 06GRC_NIM Summary 6" xfId="1987"/>
    <cellStyle name="_Costs not in AURORA 06GRC_NIM Summary 7" xfId="1988"/>
    <cellStyle name="_Costs not in AURORA 06GRC_NIM Summary 8" xfId="1989"/>
    <cellStyle name="_Costs not in AURORA 06GRC_NIM Summary 9" xfId="1990"/>
    <cellStyle name="_Costs not in AURORA 06GRC_PCA 7 - Exhibit D update 11_30_08 (2)" xfId="1991"/>
    <cellStyle name="_Costs not in AURORA 06GRC_PCA 7 - Exhibit D update 11_30_08 (2) 2" xfId="1992"/>
    <cellStyle name="_Costs not in AURORA 06GRC_PCA 7 - Exhibit D update 11_30_08 (2) 2 2" xfId="1993"/>
    <cellStyle name="_Costs not in AURORA 06GRC_PCA 7 - Exhibit D update 11_30_08 (2) 2 2 2" xfId="1994"/>
    <cellStyle name="_Costs not in AURORA 06GRC_PCA 7 - Exhibit D update 11_30_08 (2) 2 3" xfId="1995"/>
    <cellStyle name="_Costs not in AURORA 06GRC_PCA 7 - Exhibit D update 11_30_08 (2) 3" xfId="1996"/>
    <cellStyle name="_Costs not in AURORA 06GRC_PCA 7 - Exhibit D update 11_30_08 (2) 3 2" xfId="1997"/>
    <cellStyle name="_Costs not in AURORA 06GRC_PCA 7 - Exhibit D update 11_30_08 (2) 4" xfId="1998"/>
    <cellStyle name="_Costs not in AURORA 06GRC_PCA 7 - Exhibit D update 11_30_08 (2)_NIM Summary" xfId="1999"/>
    <cellStyle name="_Costs not in AURORA 06GRC_PCA 7 - Exhibit D update 11_30_08 (2)_NIM Summary 2" xfId="2000"/>
    <cellStyle name="_Costs not in AURORA 06GRC_PCA 7 - Exhibit D update 11_30_08 (2)_NIM Summary 2 2" xfId="2001"/>
    <cellStyle name="_Costs not in AURORA 06GRC_PCA 7 - Exhibit D update 11_30_08 (2)_NIM Summary 3" xfId="2002"/>
    <cellStyle name="_Costs not in AURORA 06GRC_PCA 9 -  Exhibit D April 2010 (3)" xfId="2003"/>
    <cellStyle name="_Costs not in AURORA 06GRC_PCA 9 -  Exhibit D April 2010 (3) 2" xfId="2004"/>
    <cellStyle name="_Costs not in AURORA 06GRC_PCA 9 -  Exhibit D April 2010 (3) 2 2" xfId="2005"/>
    <cellStyle name="_Costs not in AURORA 06GRC_PCA 9 -  Exhibit D April 2010 (3) 3" xfId="2006"/>
    <cellStyle name="_Costs not in AURORA 06GRC_Power Costs - Comparison bx Rbtl-Staff-Jt-PC" xfId="2007"/>
    <cellStyle name="_Costs not in AURORA 06GRC_Power Costs - Comparison bx Rbtl-Staff-Jt-PC 2" xfId="2008"/>
    <cellStyle name="_Costs not in AURORA 06GRC_Power Costs - Comparison bx Rbtl-Staff-Jt-PC 2 2" xfId="2009"/>
    <cellStyle name="_Costs not in AURORA 06GRC_Power Costs - Comparison bx Rbtl-Staff-Jt-PC 3" xfId="2010"/>
    <cellStyle name="_Costs not in AURORA 06GRC_Power Costs - Comparison bx Rbtl-Staff-Jt-PC_Adj Bench DR 3 for Initial Briefs (Electric)" xfId="2011"/>
    <cellStyle name="_Costs not in AURORA 06GRC_Power Costs - Comparison bx Rbtl-Staff-Jt-PC_Adj Bench DR 3 for Initial Briefs (Electric) 2" xfId="2012"/>
    <cellStyle name="_Costs not in AURORA 06GRC_Power Costs - Comparison bx Rbtl-Staff-Jt-PC_Adj Bench DR 3 for Initial Briefs (Electric) 2 2" xfId="2013"/>
    <cellStyle name="_Costs not in AURORA 06GRC_Power Costs - Comparison bx Rbtl-Staff-Jt-PC_Adj Bench DR 3 for Initial Briefs (Electric) 3" xfId="2014"/>
    <cellStyle name="_Costs not in AURORA 06GRC_Power Costs - Comparison bx Rbtl-Staff-Jt-PC_Electric Rev Req Model (2009 GRC) Rebuttal REmoval of New  WH Solar AdjustMI" xfId="2015"/>
    <cellStyle name="_Costs not in AURORA 06GRC_Power Costs - Comparison bx Rbtl-Staff-Jt-PC_Electric Rev Req Model (2009 GRC) Rebuttal REmoval of New  WH Solar AdjustMI 2" xfId="2016"/>
    <cellStyle name="_Costs not in AURORA 06GRC_Power Costs - Comparison bx Rbtl-Staff-Jt-PC_Electric Rev Req Model (2009 GRC) Rebuttal REmoval of New  WH Solar AdjustMI 2 2" xfId="2017"/>
    <cellStyle name="_Costs not in AURORA 06GRC_Power Costs - Comparison bx Rbtl-Staff-Jt-PC_Electric Rev Req Model (2009 GRC) Rebuttal REmoval of New  WH Solar AdjustMI 3" xfId="2018"/>
    <cellStyle name="_Costs not in AURORA 06GRC_Power Costs - Comparison bx Rbtl-Staff-Jt-PC_Electric Rev Req Model (2009 GRC) Revised 01-18-2010" xfId="2019"/>
    <cellStyle name="_Costs not in AURORA 06GRC_Power Costs - Comparison bx Rbtl-Staff-Jt-PC_Electric Rev Req Model (2009 GRC) Revised 01-18-2010 2" xfId="2020"/>
    <cellStyle name="_Costs not in AURORA 06GRC_Power Costs - Comparison bx Rbtl-Staff-Jt-PC_Electric Rev Req Model (2009 GRC) Revised 01-18-2010 2 2" xfId="2021"/>
    <cellStyle name="_Costs not in AURORA 06GRC_Power Costs - Comparison bx Rbtl-Staff-Jt-PC_Electric Rev Req Model (2009 GRC) Revised 01-18-2010 3" xfId="2022"/>
    <cellStyle name="_Costs not in AURORA 06GRC_Power Costs - Comparison bx Rbtl-Staff-Jt-PC_Final Order Electric EXHIBIT A-1" xfId="2023"/>
    <cellStyle name="_Costs not in AURORA 06GRC_Power Costs - Comparison bx Rbtl-Staff-Jt-PC_Final Order Electric EXHIBIT A-1 2" xfId="2024"/>
    <cellStyle name="_Costs not in AURORA 06GRC_Rebuttal Power Costs" xfId="2025"/>
    <cellStyle name="_Costs not in AURORA 06GRC_Rebuttal Power Costs 2" xfId="2026"/>
    <cellStyle name="_Costs not in AURORA 06GRC_Rebuttal Power Costs 2 2" xfId="2027"/>
    <cellStyle name="_Costs not in AURORA 06GRC_Rebuttal Power Costs 3" xfId="2028"/>
    <cellStyle name="_Costs not in AURORA 06GRC_Rebuttal Power Costs_Adj Bench DR 3 for Initial Briefs (Electric)" xfId="2029"/>
    <cellStyle name="_Costs not in AURORA 06GRC_Rebuttal Power Costs_Adj Bench DR 3 for Initial Briefs (Electric) 2" xfId="2030"/>
    <cellStyle name="_Costs not in AURORA 06GRC_Rebuttal Power Costs_Adj Bench DR 3 for Initial Briefs (Electric) 2 2" xfId="2031"/>
    <cellStyle name="_Costs not in AURORA 06GRC_Rebuttal Power Costs_Adj Bench DR 3 for Initial Briefs (Electric) 3" xfId="2032"/>
    <cellStyle name="_Costs not in AURORA 06GRC_Rebuttal Power Costs_Electric Rev Req Model (2009 GRC) Rebuttal REmoval of New  WH Solar AdjustMI" xfId="2033"/>
    <cellStyle name="_Costs not in AURORA 06GRC_Rebuttal Power Costs_Electric Rev Req Model (2009 GRC) Rebuttal REmoval of New  WH Solar AdjustMI 2" xfId="2034"/>
    <cellStyle name="_Costs not in AURORA 06GRC_Rebuttal Power Costs_Electric Rev Req Model (2009 GRC) Rebuttal REmoval of New  WH Solar AdjustMI 2 2" xfId="2035"/>
    <cellStyle name="_Costs not in AURORA 06GRC_Rebuttal Power Costs_Electric Rev Req Model (2009 GRC) Rebuttal REmoval of New  WH Solar AdjustMI 3" xfId="2036"/>
    <cellStyle name="_Costs not in AURORA 06GRC_Rebuttal Power Costs_Electric Rev Req Model (2009 GRC) Revised 01-18-2010" xfId="2037"/>
    <cellStyle name="_Costs not in AURORA 06GRC_Rebuttal Power Costs_Electric Rev Req Model (2009 GRC) Revised 01-18-2010 2" xfId="2038"/>
    <cellStyle name="_Costs not in AURORA 06GRC_Rebuttal Power Costs_Electric Rev Req Model (2009 GRC) Revised 01-18-2010 2 2" xfId="2039"/>
    <cellStyle name="_Costs not in AURORA 06GRC_Rebuttal Power Costs_Electric Rev Req Model (2009 GRC) Revised 01-18-2010 3" xfId="2040"/>
    <cellStyle name="_Costs not in AURORA 06GRC_Rebuttal Power Costs_Final Order Electric EXHIBIT A-1" xfId="2041"/>
    <cellStyle name="_Costs not in AURORA 06GRC_Rebuttal Power Costs_Final Order Electric EXHIBIT A-1 2" xfId="2042"/>
    <cellStyle name="_Costs not in AURORA 06GRC_Transmission Workbook for May BOD" xfId="2043"/>
    <cellStyle name="_Costs not in AURORA 06GRC_Transmission Workbook for May BOD 2" xfId="2044"/>
    <cellStyle name="_Costs not in AURORA 06GRC_Transmission Workbook for May BOD 2 2" xfId="2045"/>
    <cellStyle name="_Costs not in AURORA 06GRC_Transmission Workbook for May BOD 3" xfId="2046"/>
    <cellStyle name="_Costs not in AURORA 06GRC_Wind Integration 10GRC" xfId="2047"/>
    <cellStyle name="_Costs not in AURORA 06GRC_Wind Integration 10GRC 2" xfId="2048"/>
    <cellStyle name="_Costs not in AURORA 06GRC_Wind Integration 10GRC 2 2" xfId="2049"/>
    <cellStyle name="_Costs not in AURORA 06GRC_Wind Integration 10GRC 3" xfId="2050"/>
    <cellStyle name="_Costs not in AURORA 2006GRC 6.15.06" xfId="2051"/>
    <cellStyle name="_Costs not in AURORA 2006GRC 6.15.06 2" xfId="2052"/>
    <cellStyle name="_Costs not in AURORA 2006GRC 6.15.06 2 2" xfId="2053"/>
    <cellStyle name="_Costs not in AURORA 2006GRC 6.15.06 2 2 2" xfId="2054"/>
    <cellStyle name="_Costs not in AURORA 2006GRC 6.15.06 2 3" xfId="2055"/>
    <cellStyle name="_Costs not in AURORA 2006GRC 6.15.06 3" xfId="2056"/>
    <cellStyle name="_Costs not in AURORA 2006GRC 6.15.06 3 2" xfId="2057"/>
    <cellStyle name="_Costs not in AURORA 2006GRC 6.15.06 4" xfId="2058"/>
    <cellStyle name="_Costs not in AURORA 2006GRC 6.15.06 4 2" xfId="2059"/>
    <cellStyle name="_Costs not in AURORA 2006GRC 6.15.06 4 2 2" xfId="2060"/>
    <cellStyle name="_Costs not in AURORA 2006GRC 6.15.06 4 3" xfId="2061"/>
    <cellStyle name="_Costs not in AURORA 2006GRC 6.15.06 5" xfId="2062"/>
    <cellStyle name="_Costs not in AURORA 2006GRC 6.15.06 5 2" xfId="2063"/>
    <cellStyle name="_Costs not in AURORA 2006GRC 6.15.06 5 2 2" xfId="2064"/>
    <cellStyle name="_Costs not in AURORA 2006GRC 6.15.06 5 3" xfId="2065"/>
    <cellStyle name="_Costs not in AURORA 2006GRC 6.15.06 6" xfId="2066"/>
    <cellStyle name="_Costs not in AURORA 2006GRC 6.15.06 6 2" xfId="2067"/>
    <cellStyle name="_Costs not in AURORA 2006GRC 6.15.06 7" xfId="2068"/>
    <cellStyle name="_Costs not in AURORA 2006GRC 6.15.06 7 2" xfId="2069"/>
    <cellStyle name="_Costs not in AURORA 2006GRC 6.15.06 8" xfId="2070"/>
    <cellStyle name="_Costs not in AURORA 2006GRC 6.15.06 8 2" xfId="2071"/>
    <cellStyle name="_Costs not in AURORA 2006GRC 6.15.06_04 07E Wild Horse Wind Expansion (C) (2)" xfId="2072"/>
    <cellStyle name="_Costs not in AURORA 2006GRC 6.15.06_04 07E Wild Horse Wind Expansion (C) (2) 2" xfId="2073"/>
    <cellStyle name="_Costs not in AURORA 2006GRC 6.15.06_04 07E Wild Horse Wind Expansion (C) (2) 2 2" xfId="2074"/>
    <cellStyle name="_Costs not in AURORA 2006GRC 6.15.06_04 07E Wild Horse Wind Expansion (C) (2) 3" xfId="2075"/>
    <cellStyle name="_Costs not in AURORA 2006GRC 6.15.06_04 07E Wild Horse Wind Expansion (C) (2)_Adj Bench DR 3 for Initial Briefs (Electric)" xfId="2076"/>
    <cellStyle name="_Costs not in AURORA 2006GRC 6.15.06_04 07E Wild Horse Wind Expansion (C) (2)_Adj Bench DR 3 for Initial Briefs (Electric) 2" xfId="2077"/>
    <cellStyle name="_Costs not in AURORA 2006GRC 6.15.06_04 07E Wild Horse Wind Expansion (C) (2)_Adj Bench DR 3 for Initial Briefs (Electric) 2 2" xfId="2078"/>
    <cellStyle name="_Costs not in AURORA 2006GRC 6.15.06_04 07E Wild Horse Wind Expansion (C) (2)_Adj Bench DR 3 for Initial Briefs (Electric) 3" xfId="2079"/>
    <cellStyle name="_Costs not in AURORA 2006GRC 6.15.06_04 07E Wild Horse Wind Expansion (C) (2)_Electric Rev Req Model (2009 GRC) " xfId="2080"/>
    <cellStyle name="_Costs not in AURORA 2006GRC 6.15.06_04 07E Wild Horse Wind Expansion (C) (2)_Electric Rev Req Model (2009 GRC)  2" xfId="2081"/>
    <cellStyle name="_Costs not in AURORA 2006GRC 6.15.06_04 07E Wild Horse Wind Expansion (C) (2)_Electric Rev Req Model (2009 GRC)  2 2" xfId="2082"/>
    <cellStyle name="_Costs not in AURORA 2006GRC 6.15.06_04 07E Wild Horse Wind Expansion (C) (2)_Electric Rev Req Model (2009 GRC)  3" xfId="2083"/>
    <cellStyle name="_Costs not in AURORA 2006GRC 6.15.06_04 07E Wild Horse Wind Expansion (C) (2)_Electric Rev Req Model (2009 GRC) Rebuttal REmoval of New  WH Solar AdjustMI" xfId="2084"/>
    <cellStyle name="_Costs not in AURORA 2006GRC 6.15.06_04 07E Wild Horse Wind Expansion (C) (2)_Electric Rev Req Model (2009 GRC) Rebuttal REmoval of New  WH Solar AdjustMI 2" xfId="2085"/>
    <cellStyle name="_Costs not in AURORA 2006GRC 6.15.06_04 07E Wild Horse Wind Expansion (C) (2)_Electric Rev Req Model (2009 GRC) Rebuttal REmoval of New  WH Solar AdjustMI 2 2" xfId="2086"/>
    <cellStyle name="_Costs not in AURORA 2006GRC 6.15.06_04 07E Wild Horse Wind Expansion (C) (2)_Electric Rev Req Model (2009 GRC) Rebuttal REmoval of New  WH Solar AdjustMI 3" xfId="2087"/>
    <cellStyle name="_Costs not in AURORA 2006GRC 6.15.06_04 07E Wild Horse Wind Expansion (C) (2)_Electric Rev Req Model (2009 GRC) Revised 01-18-2010" xfId="2088"/>
    <cellStyle name="_Costs not in AURORA 2006GRC 6.15.06_04 07E Wild Horse Wind Expansion (C) (2)_Electric Rev Req Model (2009 GRC) Revised 01-18-2010 2" xfId="2089"/>
    <cellStyle name="_Costs not in AURORA 2006GRC 6.15.06_04 07E Wild Horse Wind Expansion (C) (2)_Electric Rev Req Model (2009 GRC) Revised 01-18-2010 2 2" xfId="2090"/>
    <cellStyle name="_Costs not in AURORA 2006GRC 6.15.06_04 07E Wild Horse Wind Expansion (C) (2)_Electric Rev Req Model (2009 GRC) Revised 01-18-2010 3" xfId="2091"/>
    <cellStyle name="_Costs not in AURORA 2006GRC 6.15.06_04 07E Wild Horse Wind Expansion (C) (2)_Final Order Electric EXHIBIT A-1" xfId="2092"/>
    <cellStyle name="_Costs not in AURORA 2006GRC 6.15.06_04 07E Wild Horse Wind Expansion (C) (2)_Final Order Electric EXHIBIT A-1 2" xfId="2093"/>
    <cellStyle name="_Costs not in AURORA 2006GRC 6.15.06_04 07E Wild Horse Wind Expansion (C) (2)_TENASKA REGULATORY ASSET" xfId="2094"/>
    <cellStyle name="_Costs not in AURORA 2006GRC 6.15.06_04 07E Wild Horse Wind Expansion (C) (2)_TENASKA REGULATORY ASSET 2" xfId="2095"/>
    <cellStyle name="_Costs not in AURORA 2006GRC 6.15.06_16.37E Wild Horse Expansion DeferralRevwrkingfile SF" xfId="2096"/>
    <cellStyle name="_Costs not in AURORA 2006GRC 6.15.06_16.37E Wild Horse Expansion DeferralRevwrkingfile SF 2" xfId="2097"/>
    <cellStyle name="_Costs not in AURORA 2006GRC 6.15.06_16.37E Wild Horse Expansion DeferralRevwrkingfile SF 2 2" xfId="2098"/>
    <cellStyle name="_Costs not in AURORA 2006GRC 6.15.06_16.37E Wild Horse Expansion DeferralRevwrkingfile SF 3" xfId="2099"/>
    <cellStyle name="_Costs not in AURORA 2006GRC 6.15.06_2009 GRC Compl Filing - Exhibit D" xfId="2100"/>
    <cellStyle name="_Costs not in AURORA 2006GRC 6.15.06_2009 GRC Compl Filing - Exhibit D 2" xfId="2101"/>
    <cellStyle name="_Costs not in AURORA 2006GRC 6.15.06_2009 GRC Compl Filing - Exhibit D 2 2" xfId="2102"/>
    <cellStyle name="_Costs not in AURORA 2006GRC 6.15.06_2009 GRC Compl Filing - Exhibit D 3" xfId="2103"/>
    <cellStyle name="_Costs not in AURORA 2006GRC 6.15.06_4 31 Regulatory Assets and Liabilities  7 06- Exhibit D" xfId="2104"/>
    <cellStyle name="_Costs not in AURORA 2006GRC 6.15.06_4 31 Regulatory Assets and Liabilities  7 06- Exhibit D 2" xfId="2105"/>
    <cellStyle name="_Costs not in AURORA 2006GRC 6.15.06_4 31 Regulatory Assets and Liabilities  7 06- Exhibit D 2 2" xfId="2106"/>
    <cellStyle name="_Costs not in AURORA 2006GRC 6.15.06_4 31 Regulatory Assets and Liabilities  7 06- Exhibit D 3" xfId="2107"/>
    <cellStyle name="_Costs not in AURORA 2006GRC 6.15.06_4 31 Regulatory Assets and Liabilities  7 06- Exhibit D_NIM Summary" xfId="2108"/>
    <cellStyle name="_Costs not in AURORA 2006GRC 6.15.06_4 31 Regulatory Assets and Liabilities  7 06- Exhibit D_NIM Summary 2" xfId="2109"/>
    <cellStyle name="_Costs not in AURORA 2006GRC 6.15.06_4 31 Regulatory Assets and Liabilities  7 06- Exhibit D_NIM Summary 2 2" xfId="2110"/>
    <cellStyle name="_Costs not in AURORA 2006GRC 6.15.06_4 31 Regulatory Assets and Liabilities  7 06- Exhibit D_NIM Summary 3" xfId="2111"/>
    <cellStyle name="_Costs not in AURORA 2006GRC 6.15.06_4 31E Reg Asset  Liab and EXH D" xfId="2112"/>
    <cellStyle name="_Costs not in AURORA 2006GRC 6.15.06_4 31E Reg Asset  Liab and EXH D _ Aug 10 Filing (2)" xfId="2113"/>
    <cellStyle name="_Costs not in AURORA 2006GRC 6.15.06_4 31E Reg Asset  Liab and EXH D _ Aug 10 Filing (2) 2" xfId="2114"/>
    <cellStyle name="_Costs not in AURORA 2006GRC 6.15.06_4 31E Reg Asset  Liab and EXH D 10" xfId="2115"/>
    <cellStyle name="_Costs not in AURORA 2006GRC 6.15.06_4 31E Reg Asset  Liab and EXH D 11" xfId="2116"/>
    <cellStyle name="_Costs not in AURORA 2006GRC 6.15.06_4 31E Reg Asset  Liab and EXH D 12" xfId="2117"/>
    <cellStyle name="_Costs not in AURORA 2006GRC 6.15.06_4 31E Reg Asset  Liab and EXH D 13" xfId="2118"/>
    <cellStyle name="_Costs not in AURORA 2006GRC 6.15.06_4 31E Reg Asset  Liab and EXH D 14" xfId="2119"/>
    <cellStyle name="_Costs not in AURORA 2006GRC 6.15.06_4 31E Reg Asset  Liab and EXH D 15" xfId="2120"/>
    <cellStyle name="_Costs not in AURORA 2006GRC 6.15.06_4 31E Reg Asset  Liab and EXH D 16" xfId="2121"/>
    <cellStyle name="_Costs not in AURORA 2006GRC 6.15.06_4 31E Reg Asset  Liab and EXH D 17" xfId="2122"/>
    <cellStyle name="_Costs not in AURORA 2006GRC 6.15.06_4 31E Reg Asset  Liab and EXH D 18" xfId="2123"/>
    <cellStyle name="_Costs not in AURORA 2006GRC 6.15.06_4 31E Reg Asset  Liab and EXH D 2" xfId="2124"/>
    <cellStyle name="_Costs not in AURORA 2006GRC 6.15.06_4 31E Reg Asset  Liab and EXH D 3" xfId="2125"/>
    <cellStyle name="_Costs not in AURORA 2006GRC 6.15.06_4 31E Reg Asset  Liab and EXH D 4" xfId="2126"/>
    <cellStyle name="_Costs not in AURORA 2006GRC 6.15.06_4 31E Reg Asset  Liab and EXH D 5" xfId="2127"/>
    <cellStyle name="_Costs not in AURORA 2006GRC 6.15.06_4 31E Reg Asset  Liab and EXH D 6" xfId="2128"/>
    <cellStyle name="_Costs not in AURORA 2006GRC 6.15.06_4 31E Reg Asset  Liab and EXH D 7" xfId="2129"/>
    <cellStyle name="_Costs not in AURORA 2006GRC 6.15.06_4 31E Reg Asset  Liab and EXH D 8" xfId="2130"/>
    <cellStyle name="_Costs not in AURORA 2006GRC 6.15.06_4 31E Reg Asset  Liab and EXH D 9" xfId="2131"/>
    <cellStyle name="_Costs not in AURORA 2006GRC 6.15.06_4 32 Regulatory Assets and Liabilities  7 06- Exhibit D" xfId="2132"/>
    <cellStyle name="_Costs not in AURORA 2006GRC 6.15.06_4 32 Regulatory Assets and Liabilities  7 06- Exhibit D 2" xfId="2133"/>
    <cellStyle name="_Costs not in AURORA 2006GRC 6.15.06_4 32 Regulatory Assets and Liabilities  7 06- Exhibit D 2 2" xfId="2134"/>
    <cellStyle name="_Costs not in AURORA 2006GRC 6.15.06_4 32 Regulatory Assets and Liabilities  7 06- Exhibit D 3" xfId="2135"/>
    <cellStyle name="_Costs not in AURORA 2006GRC 6.15.06_4 32 Regulatory Assets and Liabilities  7 06- Exhibit D_NIM Summary" xfId="2136"/>
    <cellStyle name="_Costs not in AURORA 2006GRC 6.15.06_4 32 Regulatory Assets and Liabilities  7 06- Exhibit D_NIM Summary 2" xfId="2137"/>
    <cellStyle name="_Costs not in AURORA 2006GRC 6.15.06_4 32 Regulatory Assets and Liabilities  7 06- Exhibit D_NIM Summary 2 2" xfId="2138"/>
    <cellStyle name="_Costs not in AURORA 2006GRC 6.15.06_4 32 Regulatory Assets and Liabilities  7 06- Exhibit D_NIM Summary 3" xfId="2139"/>
    <cellStyle name="_Costs not in AURORA 2006GRC 6.15.06_AURORA Total New" xfId="2140"/>
    <cellStyle name="_Costs not in AURORA 2006GRC 6.15.06_AURORA Total New 2" xfId="2141"/>
    <cellStyle name="_Costs not in AURORA 2006GRC 6.15.06_AURORA Total New 2 2" xfId="2142"/>
    <cellStyle name="_Costs not in AURORA 2006GRC 6.15.06_AURORA Total New 3" xfId="2143"/>
    <cellStyle name="_Costs not in AURORA 2006GRC 6.15.06_Book2" xfId="2144"/>
    <cellStyle name="_Costs not in AURORA 2006GRC 6.15.06_Book2 2" xfId="2145"/>
    <cellStyle name="_Costs not in AURORA 2006GRC 6.15.06_Book2 2 2" xfId="2146"/>
    <cellStyle name="_Costs not in AURORA 2006GRC 6.15.06_Book2 3" xfId="2147"/>
    <cellStyle name="_Costs not in AURORA 2006GRC 6.15.06_Book2_Adj Bench DR 3 for Initial Briefs (Electric)" xfId="2148"/>
    <cellStyle name="_Costs not in AURORA 2006GRC 6.15.06_Book2_Adj Bench DR 3 for Initial Briefs (Electric) 2" xfId="2149"/>
    <cellStyle name="_Costs not in AURORA 2006GRC 6.15.06_Book2_Adj Bench DR 3 for Initial Briefs (Electric) 2 2" xfId="2150"/>
    <cellStyle name="_Costs not in AURORA 2006GRC 6.15.06_Book2_Adj Bench DR 3 for Initial Briefs (Electric) 3" xfId="2151"/>
    <cellStyle name="_Costs not in AURORA 2006GRC 6.15.06_Book2_Electric Rev Req Model (2009 GRC) Rebuttal REmoval of New  WH Solar AdjustMI" xfId="2152"/>
    <cellStyle name="_Costs not in AURORA 2006GRC 6.15.06_Book2_Electric Rev Req Model (2009 GRC) Rebuttal REmoval of New  WH Solar AdjustMI 2" xfId="2153"/>
    <cellStyle name="_Costs not in AURORA 2006GRC 6.15.06_Book2_Electric Rev Req Model (2009 GRC) Rebuttal REmoval of New  WH Solar AdjustMI 2 2" xfId="2154"/>
    <cellStyle name="_Costs not in AURORA 2006GRC 6.15.06_Book2_Electric Rev Req Model (2009 GRC) Rebuttal REmoval of New  WH Solar AdjustMI 3" xfId="2155"/>
    <cellStyle name="_Costs not in AURORA 2006GRC 6.15.06_Book2_Electric Rev Req Model (2009 GRC) Revised 01-18-2010" xfId="2156"/>
    <cellStyle name="_Costs not in AURORA 2006GRC 6.15.06_Book2_Electric Rev Req Model (2009 GRC) Revised 01-18-2010 2" xfId="2157"/>
    <cellStyle name="_Costs not in AURORA 2006GRC 6.15.06_Book2_Electric Rev Req Model (2009 GRC) Revised 01-18-2010 2 2" xfId="2158"/>
    <cellStyle name="_Costs not in AURORA 2006GRC 6.15.06_Book2_Electric Rev Req Model (2009 GRC) Revised 01-18-2010 3" xfId="2159"/>
    <cellStyle name="_Costs not in AURORA 2006GRC 6.15.06_Book2_Final Order Electric EXHIBIT A-1" xfId="2160"/>
    <cellStyle name="_Costs not in AURORA 2006GRC 6.15.06_Book2_Final Order Electric EXHIBIT A-1 2" xfId="2161"/>
    <cellStyle name="_Costs not in AURORA 2006GRC 6.15.06_Book4" xfId="2162"/>
    <cellStyle name="_Costs not in AURORA 2006GRC 6.15.06_Book4 2" xfId="2163"/>
    <cellStyle name="_Costs not in AURORA 2006GRC 6.15.06_Book4 2 2" xfId="2164"/>
    <cellStyle name="_Costs not in AURORA 2006GRC 6.15.06_Book4 3" xfId="2165"/>
    <cellStyle name="_Costs not in AURORA 2006GRC 6.15.06_Book9" xfId="2166"/>
    <cellStyle name="_Costs not in AURORA 2006GRC 6.15.06_Book9 2" xfId="2167"/>
    <cellStyle name="_Costs not in AURORA 2006GRC 6.15.06_Book9 2 2" xfId="2168"/>
    <cellStyle name="_Costs not in AURORA 2006GRC 6.15.06_Book9 3" xfId="2169"/>
    <cellStyle name="_Costs not in AURORA 2006GRC 6.15.06_DEM-WP(C) Chelan Power Costs" xfId="2170"/>
    <cellStyle name="_Costs not in AURORA 2006GRC 6.15.06_DEM-WP(C) Chelan Power Costs 2" xfId="2171"/>
    <cellStyle name="_Costs not in AURORA 2006GRC 6.15.06_DEM-WP(C) Gas Transport 2010GRC" xfId="2172"/>
    <cellStyle name="_Costs not in AURORA 2006GRC 6.15.06_DEM-WP(C) Gas Transport 2010GRC 2" xfId="2173"/>
    <cellStyle name="_Costs not in AURORA 2006GRC 6.15.06_NIM Summary" xfId="2174"/>
    <cellStyle name="_Costs not in AURORA 2006GRC 6.15.06_NIM Summary 09GRC" xfId="2175"/>
    <cellStyle name="_Costs not in AURORA 2006GRC 6.15.06_NIM Summary 09GRC 2" xfId="2176"/>
    <cellStyle name="_Costs not in AURORA 2006GRC 6.15.06_NIM Summary 09GRC 2 2" xfId="2177"/>
    <cellStyle name="_Costs not in AURORA 2006GRC 6.15.06_NIM Summary 09GRC 3" xfId="2178"/>
    <cellStyle name="_Costs not in AURORA 2006GRC 6.15.06_NIM Summary 10" xfId="2179"/>
    <cellStyle name="_Costs not in AURORA 2006GRC 6.15.06_NIM Summary 11" xfId="2180"/>
    <cellStyle name="_Costs not in AURORA 2006GRC 6.15.06_NIM Summary 12" xfId="2181"/>
    <cellStyle name="_Costs not in AURORA 2006GRC 6.15.06_NIM Summary 13" xfId="2182"/>
    <cellStyle name="_Costs not in AURORA 2006GRC 6.15.06_NIM Summary 14" xfId="2183"/>
    <cellStyle name="_Costs not in AURORA 2006GRC 6.15.06_NIM Summary 15" xfId="2184"/>
    <cellStyle name="_Costs not in AURORA 2006GRC 6.15.06_NIM Summary 16" xfId="2185"/>
    <cellStyle name="_Costs not in AURORA 2006GRC 6.15.06_NIM Summary 17" xfId="2186"/>
    <cellStyle name="_Costs not in AURORA 2006GRC 6.15.06_NIM Summary 18" xfId="2187"/>
    <cellStyle name="_Costs not in AURORA 2006GRC 6.15.06_NIM Summary 19" xfId="2188"/>
    <cellStyle name="_Costs not in AURORA 2006GRC 6.15.06_NIM Summary 2" xfId="2189"/>
    <cellStyle name="_Costs not in AURORA 2006GRC 6.15.06_NIM Summary 2 2" xfId="2190"/>
    <cellStyle name="_Costs not in AURORA 2006GRC 6.15.06_NIM Summary 3" xfId="2191"/>
    <cellStyle name="_Costs not in AURORA 2006GRC 6.15.06_NIM Summary 4" xfId="2192"/>
    <cellStyle name="_Costs not in AURORA 2006GRC 6.15.06_NIM Summary 5" xfId="2193"/>
    <cellStyle name="_Costs not in AURORA 2006GRC 6.15.06_NIM Summary 6" xfId="2194"/>
    <cellStyle name="_Costs not in AURORA 2006GRC 6.15.06_NIM Summary 7" xfId="2195"/>
    <cellStyle name="_Costs not in AURORA 2006GRC 6.15.06_NIM Summary 8" xfId="2196"/>
    <cellStyle name="_Costs not in AURORA 2006GRC 6.15.06_NIM Summary 9" xfId="2197"/>
    <cellStyle name="_Costs not in AURORA 2006GRC 6.15.06_PCA 9 -  Exhibit D April 2010 (3)" xfId="2198"/>
    <cellStyle name="_Costs not in AURORA 2006GRC 6.15.06_PCA 9 -  Exhibit D April 2010 (3) 2" xfId="2199"/>
    <cellStyle name="_Costs not in AURORA 2006GRC 6.15.06_PCA 9 -  Exhibit D April 2010 (3) 2 2" xfId="2200"/>
    <cellStyle name="_Costs not in AURORA 2006GRC 6.15.06_PCA 9 -  Exhibit D April 2010 (3) 3" xfId="2201"/>
    <cellStyle name="_Costs not in AURORA 2006GRC 6.15.06_Power Costs - Comparison bx Rbtl-Staff-Jt-PC" xfId="2202"/>
    <cellStyle name="_Costs not in AURORA 2006GRC 6.15.06_Power Costs - Comparison bx Rbtl-Staff-Jt-PC 2" xfId="2203"/>
    <cellStyle name="_Costs not in AURORA 2006GRC 6.15.06_Power Costs - Comparison bx Rbtl-Staff-Jt-PC 2 2" xfId="2204"/>
    <cellStyle name="_Costs not in AURORA 2006GRC 6.15.06_Power Costs - Comparison bx Rbtl-Staff-Jt-PC 3" xfId="2205"/>
    <cellStyle name="_Costs not in AURORA 2006GRC 6.15.06_Power Costs - Comparison bx Rbtl-Staff-Jt-PC_Adj Bench DR 3 for Initial Briefs (Electric)" xfId="2206"/>
    <cellStyle name="_Costs not in AURORA 2006GRC 6.15.06_Power Costs - Comparison bx Rbtl-Staff-Jt-PC_Adj Bench DR 3 for Initial Briefs (Electric) 2" xfId="2207"/>
    <cellStyle name="_Costs not in AURORA 2006GRC 6.15.06_Power Costs - Comparison bx Rbtl-Staff-Jt-PC_Adj Bench DR 3 for Initial Briefs (Electric) 2 2" xfId="2208"/>
    <cellStyle name="_Costs not in AURORA 2006GRC 6.15.06_Power Costs - Comparison bx Rbtl-Staff-Jt-PC_Adj Bench DR 3 for Initial Briefs (Electric) 3" xfId="2209"/>
    <cellStyle name="_Costs not in AURORA 2006GRC 6.15.06_Power Costs - Comparison bx Rbtl-Staff-Jt-PC_Electric Rev Req Model (2009 GRC) Rebuttal REmoval of New  WH Solar AdjustMI" xfId="2210"/>
    <cellStyle name="_Costs not in AURORA 2006GRC 6.15.06_Power Costs - Comparison bx Rbtl-Staff-Jt-PC_Electric Rev Req Model (2009 GRC) Rebuttal REmoval of New  WH Solar AdjustMI 2" xfId="2211"/>
    <cellStyle name="_Costs not in AURORA 2006GRC 6.15.06_Power Costs - Comparison bx Rbtl-Staff-Jt-PC_Electric Rev Req Model (2009 GRC) Rebuttal REmoval of New  WH Solar AdjustMI 2 2" xfId="2212"/>
    <cellStyle name="_Costs not in AURORA 2006GRC 6.15.06_Power Costs - Comparison bx Rbtl-Staff-Jt-PC_Electric Rev Req Model (2009 GRC) Rebuttal REmoval of New  WH Solar AdjustMI 3" xfId="2213"/>
    <cellStyle name="_Costs not in AURORA 2006GRC 6.15.06_Power Costs - Comparison bx Rbtl-Staff-Jt-PC_Electric Rev Req Model (2009 GRC) Revised 01-18-2010" xfId="2214"/>
    <cellStyle name="_Costs not in AURORA 2006GRC 6.15.06_Power Costs - Comparison bx Rbtl-Staff-Jt-PC_Electric Rev Req Model (2009 GRC) Revised 01-18-2010 2" xfId="2215"/>
    <cellStyle name="_Costs not in AURORA 2006GRC 6.15.06_Power Costs - Comparison bx Rbtl-Staff-Jt-PC_Electric Rev Req Model (2009 GRC) Revised 01-18-2010 2 2" xfId="2216"/>
    <cellStyle name="_Costs not in AURORA 2006GRC 6.15.06_Power Costs - Comparison bx Rbtl-Staff-Jt-PC_Electric Rev Req Model (2009 GRC) Revised 01-18-2010 3" xfId="2217"/>
    <cellStyle name="_Costs not in AURORA 2006GRC 6.15.06_Power Costs - Comparison bx Rbtl-Staff-Jt-PC_Final Order Electric EXHIBIT A-1" xfId="2218"/>
    <cellStyle name="_Costs not in AURORA 2006GRC 6.15.06_Power Costs - Comparison bx Rbtl-Staff-Jt-PC_Final Order Electric EXHIBIT A-1 2" xfId="2219"/>
    <cellStyle name="_Costs not in AURORA 2006GRC 6.15.06_Rebuttal Power Costs" xfId="2220"/>
    <cellStyle name="_Costs not in AURORA 2006GRC 6.15.06_Rebuttal Power Costs 2" xfId="2221"/>
    <cellStyle name="_Costs not in AURORA 2006GRC 6.15.06_Rebuttal Power Costs 2 2" xfId="2222"/>
    <cellStyle name="_Costs not in AURORA 2006GRC 6.15.06_Rebuttal Power Costs 3" xfId="2223"/>
    <cellStyle name="_Costs not in AURORA 2006GRC 6.15.06_Rebuttal Power Costs_Adj Bench DR 3 for Initial Briefs (Electric)" xfId="2224"/>
    <cellStyle name="_Costs not in AURORA 2006GRC 6.15.06_Rebuttal Power Costs_Adj Bench DR 3 for Initial Briefs (Electric) 2" xfId="2225"/>
    <cellStyle name="_Costs not in AURORA 2006GRC 6.15.06_Rebuttal Power Costs_Adj Bench DR 3 for Initial Briefs (Electric) 2 2" xfId="2226"/>
    <cellStyle name="_Costs not in AURORA 2006GRC 6.15.06_Rebuttal Power Costs_Adj Bench DR 3 for Initial Briefs (Electric) 3" xfId="2227"/>
    <cellStyle name="_Costs not in AURORA 2006GRC 6.15.06_Rebuttal Power Costs_Electric Rev Req Model (2009 GRC) Rebuttal REmoval of New  WH Solar AdjustMI" xfId="2228"/>
    <cellStyle name="_Costs not in AURORA 2006GRC 6.15.06_Rebuttal Power Costs_Electric Rev Req Model (2009 GRC) Rebuttal REmoval of New  WH Solar AdjustMI 2" xfId="2229"/>
    <cellStyle name="_Costs not in AURORA 2006GRC 6.15.06_Rebuttal Power Costs_Electric Rev Req Model (2009 GRC) Rebuttal REmoval of New  WH Solar AdjustMI 2 2" xfId="2230"/>
    <cellStyle name="_Costs not in AURORA 2006GRC 6.15.06_Rebuttal Power Costs_Electric Rev Req Model (2009 GRC) Rebuttal REmoval of New  WH Solar AdjustMI 3" xfId="2231"/>
    <cellStyle name="_Costs not in AURORA 2006GRC 6.15.06_Rebuttal Power Costs_Electric Rev Req Model (2009 GRC) Revised 01-18-2010" xfId="2232"/>
    <cellStyle name="_Costs not in AURORA 2006GRC 6.15.06_Rebuttal Power Costs_Electric Rev Req Model (2009 GRC) Revised 01-18-2010 2" xfId="2233"/>
    <cellStyle name="_Costs not in AURORA 2006GRC 6.15.06_Rebuttal Power Costs_Electric Rev Req Model (2009 GRC) Revised 01-18-2010 2 2" xfId="2234"/>
    <cellStyle name="_Costs not in AURORA 2006GRC 6.15.06_Rebuttal Power Costs_Electric Rev Req Model (2009 GRC) Revised 01-18-2010 3" xfId="2235"/>
    <cellStyle name="_Costs not in AURORA 2006GRC 6.15.06_Rebuttal Power Costs_Final Order Electric EXHIBIT A-1" xfId="2236"/>
    <cellStyle name="_Costs not in AURORA 2006GRC 6.15.06_Rebuttal Power Costs_Final Order Electric EXHIBIT A-1 2" xfId="2237"/>
    <cellStyle name="_Costs not in AURORA 2006GRC 6.15.06_Wind Integration 10GRC" xfId="2238"/>
    <cellStyle name="_Costs not in AURORA 2006GRC 6.15.06_Wind Integration 10GRC 2" xfId="2239"/>
    <cellStyle name="_Costs not in AURORA 2006GRC 6.15.06_Wind Integration 10GRC 2 2" xfId="2240"/>
    <cellStyle name="_Costs not in AURORA 2006GRC 6.15.06_Wind Integration 10GRC 3" xfId="2241"/>
    <cellStyle name="_Costs not in AURORA 2006GRC w gas price updated" xfId="2242"/>
    <cellStyle name="_Costs not in AURORA 2006GRC w gas price updated 2" xfId="2243"/>
    <cellStyle name="_Costs not in AURORA 2006GRC w gas price updated 2 2" xfId="2244"/>
    <cellStyle name="_Costs not in AURORA 2006GRC w gas price updated 2 2 2" xfId="2245"/>
    <cellStyle name="_Costs not in AURORA 2006GRC w gas price updated 2 3" xfId="2246"/>
    <cellStyle name="_Costs not in AURORA 2006GRC w gas price updated 3" xfId="2247"/>
    <cellStyle name="_Costs not in AURORA 2006GRC w gas price updated_Adj Bench DR 3 for Initial Briefs (Electric)" xfId="2248"/>
    <cellStyle name="_Costs not in AURORA 2006GRC w gas price updated_Adj Bench DR 3 for Initial Briefs (Electric) 2" xfId="2249"/>
    <cellStyle name="_Costs not in AURORA 2006GRC w gas price updated_Adj Bench DR 3 for Initial Briefs (Electric) 2 2" xfId="2250"/>
    <cellStyle name="_Costs not in AURORA 2006GRC w gas price updated_Adj Bench DR 3 for Initial Briefs (Electric) 3" xfId="2251"/>
    <cellStyle name="_Costs not in AURORA 2006GRC w gas price updated_Book2" xfId="2252"/>
    <cellStyle name="_Costs not in AURORA 2006GRC w gas price updated_Book2 2" xfId="2253"/>
    <cellStyle name="_Costs not in AURORA 2006GRC w gas price updated_Book2 2 2" xfId="2254"/>
    <cellStyle name="_Costs not in AURORA 2006GRC w gas price updated_Book2 3" xfId="2255"/>
    <cellStyle name="_Costs not in AURORA 2006GRC w gas price updated_Book2_Adj Bench DR 3 for Initial Briefs (Electric)" xfId="2256"/>
    <cellStyle name="_Costs not in AURORA 2006GRC w gas price updated_Book2_Adj Bench DR 3 for Initial Briefs (Electric) 2" xfId="2257"/>
    <cellStyle name="_Costs not in AURORA 2006GRC w gas price updated_Book2_Adj Bench DR 3 for Initial Briefs (Electric) 2 2" xfId="2258"/>
    <cellStyle name="_Costs not in AURORA 2006GRC w gas price updated_Book2_Adj Bench DR 3 for Initial Briefs (Electric) 3" xfId="2259"/>
    <cellStyle name="_Costs not in AURORA 2006GRC w gas price updated_Book2_Electric Rev Req Model (2009 GRC) Rebuttal REmoval of New  WH Solar AdjustMI" xfId="2260"/>
    <cellStyle name="_Costs not in AURORA 2006GRC w gas price updated_Book2_Electric Rev Req Model (2009 GRC) Rebuttal REmoval of New  WH Solar AdjustMI 2" xfId="2261"/>
    <cellStyle name="_Costs not in AURORA 2006GRC w gas price updated_Book2_Electric Rev Req Model (2009 GRC) Rebuttal REmoval of New  WH Solar AdjustMI 2 2" xfId="2262"/>
    <cellStyle name="_Costs not in AURORA 2006GRC w gas price updated_Book2_Electric Rev Req Model (2009 GRC) Rebuttal REmoval of New  WH Solar AdjustMI 3" xfId="2263"/>
    <cellStyle name="_Costs not in AURORA 2006GRC w gas price updated_Book2_Electric Rev Req Model (2009 GRC) Revised 01-18-2010" xfId="2264"/>
    <cellStyle name="_Costs not in AURORA 2006GRC w gas price updated_Book2_Electric Rev Req Model (2009 GRC) Revised 01-18-2010 2" xfId="2265"/>
    <cellStyle name="_Costs not in AURORA 2006GRC w gas price updated_Book2_Electric Rev Req Model (2009 GRC) Revised 01-18-2010 2 2" xfId="2266"/>
    <cellStyle name="_Costs not in AURORA 2006GRC w gas price updated_Book2_Electric Rev Req Model (2009 GRC) Revised 01-18-2010 3" xfId="2267"/>
    <cellStyle name="_Costs not in AURORA 2006GRC w gas price updated_Book2_Final Order Electric EXHIBIT A-1" xfId="2268"/>
    <cellStyle name="_Costs not in AURORA 2006GRC w gas price updated_Book2_Final Order Electric EXHIBIT A-1 2" xfId="2269"/>
    <cellStyle name="_Costs not in AURORA 2006GRC w gas price updated_Electric Rev Req Model (2009 GRC) " xfId="2270"/>
    <cellStyle name="_Costs not in AURORA 2006GRC w gas price updated_Electric Rev Req Model (2009 GRC)  2" xfId="2271"/>
    <cellStyle name="_Costs not in AURORA 2006GRC w gas price updated_Electric Rev Req Model (2009 GRC)  2 2" xfId="2272"/>
    <cellStyle name="_Costs not in AURORA 2006GRC w gas price updated_Electric Rev Req Model (2009 GRC)  3" xfId="2273"/>
    <cellStyle name="_Costs not in AURORA 2006GRC w gas price updated_Electric Rev Req Model (2009 GRC) Rebuttal REmoval of New  WH Solar AdjustMI" xfId="2274"/>
    <cellStyle name="_Costs not in AURORA 2006GRC w gas price updated_Electric Rev Req Model (2009 GRC) Rebuttal REmoval of New  WH Solar AdjustMI 2" xfId="2275"/>
    <cellStyle name="_Costs not in AURORA 2006GRC w gas price updated_Electric Rev Req Model (2009 GRC) Rebuttal REmoval of New  WH Solar AdjustMI 2 2" xfId="2276"/>
    <cellStyle name="_Costs not in AURORA 2006GRC w gas price updated_Electric Rev Req Model (2009 GRC) Rebuttal REmoval of New  WH Solar AdjustMI 3" xfId="2277"/>
    <cellStyle name="_Costs not in AURORA 2006GRC w gas price updated_Electric Rev Req Model (2009 GRC) Revised 01-18-2010" xfId="2278"/>
    <cellStyle name="_Costs not in AURORA 2006GRC w gas price updated_Electric Rev Req Model (2009 GRC) Revised 01-18-2010 2" xfId="2279"/>
    <cellStyle name="_Costs not in AURORA 2006GRC w gas price updated_Electric Rev Req Model (2009 GRC) Revised 01-18-2010 2 2" xfId="2280"/>
    <cellStyle name="_Costs not in AURORA 2006GRC w gas price updated_Electric Rev Req Model (2009 GRC) Revised 01-18-2010 3" xfId="2281"/>
    <cellStyle name="_Costs not in AURORA 2006GRC w gas price updated_Final Order Electric EXHIBIT A-1" xfId="2282"/>
    <cellStyle name="_Costs not in AURORA 2006GRC w gas price updated_Final Order Electric EXHIBIT A-1 2" xfId="2283"/>
    <cellStyle name="_Costs not in AURORA 2006GRC w gas price updated_NIM Summary" xfId="2284"/>
    <cellStyle name="_Costs not in AURORA 2006GRC w gas price updated_NIM Summary 2" xfId="2285"/>
    <cellStyle name="_Costs not in AURORA 2006GRC w gas price updated_NIM Summary 2 2" xfId="2286"/>
    <cellStyle name="_Costs not in AURORA 2006GRC w gas price updated_NIM Summary 3" xfId="2287"/>
    <cellStyle name="_Costs not in AURORA 2006GRC w gas price updated_Rebuttal Power Costs" xfId="2288"/>
    <cellStyle name="_Costs not in AURORA 2006GRC w gas price updated_Rebuttal Power Costs 2" xfId="2289"/>
    <cellStyle name="_Costs not in AURORA 2006GRC w gas price updated_Rebuttal Power Costs 2 2" xfId="2290"/>
    <cellStyle name="_Costs not in AURORA 2006GRC w gas price updated_Rebuttal Power Costs 3" xfId="2291"/>
    <cellStyle name="_Costs not in AURORA 2006GRC w gas price updated_Rebuttal Power Costs_Adj Bench DR 3 for Initial Briefs (Electric)" xfId="2292"/>
    <cellStyle name="_Costs not in AURORA 2006GRC w gas price updated_Rebuttal Power Costs_Adj Bench DR 3 for Initial Briefs (Electric) 2" xfId="2293"/>
    <cellStyle name="_Costs not in AURORA 2006GRC w gas price updated_Rebuttal Power Costs_Adj Bench DR 3 for Initial Briefs (Electric) 2 2" xfId="2294"/>
    <cellStyle name="_Costs not in AURORA 2006GRC w gas price updated_Rebuttal Power Costs_Adj Bench DR 3 for Initial Briefs (Electric) 3" xfId="2295"/>
    <cellStyle name="_Costs not in AURORA 2006GRC w gas price updated_Rebuttal Power Costs_Electric Rev Req Model (2009 GRC) Rebuttal REmoval of New  WH Solar AdjustMI" xfId="2296"/>
    <cellStyle name="_Costs not in AURORA 2006GRC w gas price updated_Rebuttal Power Costs_Electric Rev Req Model (2009 GRC) Rebuttal REmoval of New  WH Solar AdjustMI 2" xfId="2297"/>
    <cellStyle name="_Costs not in AURORA 2006GRC w gas price updated_Rebuttal Power Costs_Electric Rev Req Model (2009 GRC) Rebuttal REmoval of New  WH Solar AdjustMI 2 2" xfId="2298"/>
    <cellStyle name="_Costs not in AURORA 2006GRC w gas price updated_Rebuttal Power Costs_Electric Rev Req Model (2009 GRC) Rebuttal REmoval of New  WH Solar AdjustMI 3" xfId="2299"/>
    <cellStyle name="_Costs not in AURORA 2006GRC w gas price updated_Rebuttal Power Costs_Electric Rev Req Model (2009 GRC) Revised 01-18-2010" xfId="2300"/>
    <cellStyle name="_Costs not in AURORA 2006GRC w gas price updated_Rebuttal Power Costs_Electric Rev Req Model (2009 GRC) Revised 01-18-2010 2" xfId="2301"/>
    <cellStyle name="_Costs not in AURORA 2006GRC w gas price updated_Rebuttal Power Costs_Electric Rev Req Model (2009 GRC) Revised 01-18-2010 2 2" xfId="2302"/>
    <cellStyle name="_Costs not in AURORA 2006GRC w gas price updated_Rebuttal Power Costs_Electric Rev Req Model (2009 GRC) Revised 01-18-2010 3" xfId="2303"/>
    <cellStyle name="_Costs not in AURORA 2006GRC w gas price updated_Rebuttal Power Costs_Final Order Electric EXHIBIT A-1" xfId="2304"/>
    <cellStyle name="_Costs not in AURORA 2006GRC w gas price updated_Rebuttal Power Costs_Final Order Electric EXHIBIT A-1 2" xfId="2305"/>
    <cellStyle name="_Costs not in AURORA 2006GRC w gas price updated_TENASKA REGULATORY ASSET" xfId="2306"/>
    <cellStyle name="_Costs not in AURORA 2006GRC w gas price updated_TENASKA REGULATORY ASSET 2" xfId="2307"/>
    <cellStyle name="_Costs not in AURORA 2007 Rate Case" xfId="2308"/>
    <cellStyle name="_Costs not in AURORA 2007 Rate Case 2" xfId="2309"/>
    <cellStyle name="_Costs not in AURORA 2007 Rate Case 2 2" xfId="2310"/>
    <cellStyle name="_Costs not in AURORA 2007 Rate Case 2 2 2" xfId="2311"/>
    <cellStyle name="_Costs not in AURORA 2007 Rate Case 2 3" xfId="2312"/>
    <cellStyle name="_Costs not in AURORA 2007 Rate Case 3" xfId="2313"/>
    <cellStyle name="_Costs not in AURORA 2007 Rate Case 3 2" xfId="2314"/>
    <cellStyle name="_Costs not in AURORA 2007 Rate Case 4" xfId="2315"/>
    <cellStyle name="_Costs not in AURORA 2007 Rate Case 4 2" xfId="2316"/>
    <cellStyle name="_Costs not in AURORA 2007 Rate Case 4 2 2" xfId="2317"/>
    <cellStyle name="_Costs not in AURORA 2007 Rate Case 4 3" xfId="2318"/>
    <cellStyle name="_Costs not in AURORA 2007 Rate Case 5" xfId="2319"/>
    <cellStyle name="_Costs not in AURORA 2007 Rate Case 5 2" xfId="2320"/>
    <cellStyle name="_Costs not in AURORA 2007 Rate Case 5 2 2" xfId="2321"/>
    <cellStyle name="_Costs not in AURORA 2007 Rate Case 5 3" xfId="2322"/>
    <cellStyle name="_Costs not in AURORA 2007 Rate Case 6" xfId="2323"/>
    <cellStyle name="_Costs not in AURORA 2007 Rate Case 6 2" xfId="2324"/>
    <cellStyle name="_Costs not in AURORA 2007 Rate Case 7" xfId="2325"/>
    <cellStyle name="_Costs not in AURORA 2007 Rate Case 7 2" xfId="2326"/>
    <cellStyle name="_Costs not in AURORA 2007 Rate Case 8" xfId="2327"/>
    <cellStyle name="_Costs not in AURORA 2007 Rate Case 8 2" xfId="2328"/>
    <cellStyle name="_Costs not in AURORA 2007 Rate Case_(C) WHE Proforma with ITC cash grant 10 Yr Amort_for deferral_102809" xfId="2329"/>
    <cellStyle name="_Costs not in AURORA 2007 Rate Case_(C) WHE Proforma with ITC cash grant 10 Yr Amort_for deferral_102809 2" xfId="2330"/>
    <cellStyle name="_Costs not in AURORA 2007 Rate Case_(C) WHE Proforma with ITC cash grant 10 Yr Amort_for deferral_102809 2 2" xfId="2331"/>
    <cellStyle name="_Costs not in AURORA 2007 Rate Case_(C) WHE Proforma with ITC cash grant 10 Yr Amort_for deferral_102809 3" xfId="2332"/>
    <cellStyle name="_Costs not in AURORA 2007 Rate Case_(C) WHE Proforma with ITC cash grant 10 Yr Amort_for deferral_102809_16.07E Wild Horse Wind Expansionwrkingfile" xfId="2333"/>
    <cellStyle name="_Costs not in AURORA 2007 Rate Case_(C) WHE Proforma with ITC cash grant 10 Yr Amort_for deferral_102809_16.07E Wild Horse Wind Expansionwrkingfile 2" xfId="2334"/>
    <cellStyle name="_Costs not in AURORA 2007 Rate Case_(C) WHE Proforma with ITC cash grant 10 Yr Amort_for deferral_102809_16.07E Wild Horse Wind Expansionwrkingfile 2 2" xfId="2335"/>
    <cellStyle name="_Costs not in AURORA 2007 Rate Case_(C) WHE Proforma with ITC cash grant 10 Yr Amort_for deferral_102809_16.07E Wild Horse Wind Expansionwrkingfile 3" xfId="2336"/>
    <cellStyle name="_Costs not in AURORA 2007 Rate Case_(C) WHE Proforma with ITC cash grant 10 Yr Amort_for deferral_102809_16.07E Wild Horse Wind Expansionwrkingfile SF" xfId="2337"/>
    <cellStyle name="_Costs not in AURORA 2007 Rate Case_(C) WHE Proforma with ITC cash grant 10 Yr Amort_for deferral_102809_16.07E Wild Horse Wind Expansionwrkingfile SF 2" xfId="2338"/>
    <cellStyle name="_Costs not in AURORA 2007 Rate Case_(C) WHE Proforma with ITC cash grant 10 Yr Amort_for deferral_102809_16.07E Wild Horse Wind Expansionwrkingfile SF 2 2" xfId="2339"/>
    <cellStyle name="_Costs not in AURORA 2007 Rate Case_(C) WHE Proforma with ITC cash grant 10 Yr Amort_for deferral_102809_16.07E Wild Horse Wind Expansionwrkingfile SF 3" xfId="2340"/>
    <cellStyle name="_Costs not in AURORA 2007 Rate Case_(C) WHE Proforma with ITC cash grant 10 Yr Amort_for deferral_102809_16.37E Wild Horse Expansion DeferralRevwrkingfile SF" xfId="2341"/>
    <cellStyle name="_Costs not in AURORA 2007 Rate Case_(C) WHE Proforma with ITC cash grant 10 Yr Amort_for deferral_102809_16.37E Wild Horse Expansion DeferralRevwrkingfile SF 2" xfId="2342"/>
    <cellStyle name="_Costs not in AURORA 2007 Rate Case_(C) WHE Proforma with ITC cash grant 10 Yr Amort_for deferral_102809_16.37E Wild Horse Expansion DeferralRevwrkingfile SF 2 2" xfId="2343"/>
    <cellStyle name="_Costs not in AURORA 2007 Rate Case_(C) WHE Proforma with ITC cash grant 10 Yr Amort_for deferral_102809_16.37E Wild Horse Expansion DeferralRevwrkingfile SF 3" xfId="2344"/>
    <cellStyle name="_Costs not in AURORA 2007 Rate Case_(C) WHE Proforma with ITC cash grant 10 Yr Amort_for rebuttal_120709" xfId="2345"/>
    <cellStyle name="_Costs not in AURORA 2007 Rate Case_(C) WHE Proforma with ITC cash grant 10 Yr Amort_for rebuttal_120709 2" xfId="2346"/>
    <cellStyle name="_Costs not in AURORA 2007 Rate Case_(C) WHE Proforma with ITC cash grant 10 Yr Amort_for rebuttal_120709 2 2" xfId="2347"/>
    <cellStyle name="_Costs not in AURORA 2007 Rate Case_(C) WHE Proforma with ITC cash grant 10 Yr Amort_for rebuttal_120709 3" xfId="2348"/>
    <cellStyle name="_Costs not in AURORA 2007 Rate Case_04.07E Wild Horse Wind Expansion" xfId="2349"/>
    <cellStyle name="_Costs not in AURORA 2007 Rate Case_04.07E Wild Horse Wind Expansion 2" xfId="2350"/>
    <cellStyle name="_Costs not in AURORA 2007 Rate Case_04.07E Wild Horse Wind Expansion 2 2" xfId="2351"/>
    <cellStyle name="_Costs not in AURORA 2007 Rate Case_04.07E Wild Horse Wind Expansion 3" xfId="2352"/>
    <cellStyle name="_Costs not in AURORA 2007 Rate Case_04.07E Wild Horse Wind Expansion_16.07E Wild Horse Wind Expansionwrkingfile" xfId="2353"/>
    <cellStyle name="_Costs not in AURORA 2007 Rate Case_04.07E Wild Horse Wind Expansion_16.07E Wild Horse Wind Expansionwrkingfile 2" xfId="2354"/>
    <cellStyle name="_Costs not in AURORA 2007 Rate Case_04.07E Wild Horse Wind Expansion_16.07E Wild Horse Wind Expansionwrkingfile 2 2" xfId="2355"/>
    <cellStyle name="_Costs not in AURORA 2007 Rate Case_04.07E Wild Horse Wind Expansion_16.07E Wild Horse Wind Expansionwrkingfile 3" xfId="2356"/>
    <cellStyle name="_Costs not in AURORA 2007 Rate Case_04.07E Wild Horse Wind Expansion_16.07E Wild Horse Wind Expansionwrkingfile SF" xfId="2357"/>
    <cellStyle name="_Costs not in AURORA 2007 Rate Case_04.07E Wild Horse Wind Expansion_16.07E Wild Horse Wind Expansionwrkingfile SF 2" xfId="2358"/>
    <cellStyle name="_Costs not in AURORA 2007 Rate Case_04.07E Wild Horse Wind Expansion_16.07E Wild Horse Wind Expansionwrkingfile SF 2 2" xfId="2359"/>
    <cellStyle name="_Costs not in AURORA 2007 Rate Case_04.07E Wild Horse Wind Expansion_16.07E Wild Horse Wind Expansionwrkingfile SF 3" xfId="2360"/>
    <cellStyle name="_Costs not in AURORA 2007 Rate Case_04.07E Wild Horse Wind Expansion_16.37E Wild Horse Expansion DeferralRevwrkingfile SF" xfId="2361"/>
    <cellStyle name="_Costs not in AURORA 2007 Rate Case_04.07E Wild Horse Wind Expansion_16.37E Wild Horse Expansion DeferralRevwrkingfile SF 2" xfId="2362"/>
    <cellStyle name="_Costs not in AURORA 2007 Rate Case_04.07E Wild Horse Wind Expansion_16.37E Wild Horse Expansion DeferralRevwrkingfile SF 2 2" xfId="2363"/>
    <cellStyle name="_Costs not in AURORA 2007 Rate Case_04.07E Wild Horse Wind Expansion_16.37E Wild Horse Expansion DeferralRevwrkingfile SF 3" xfId="2364"/>
    <cellStyle name="_Costs not in AURORA 2007 Rate Case_16.07E Wild Horse Wind Expansionwrkingfile" xfId="2365"/>
    <cellStyle name="_Costs not in AURORA 2007 Rate Case_16.07E Wild Horse Wind Expansionwrkingfile 2" xfId="2366"/>
    <cellStyle name="_Costs not in AURORA 2007 Rate Case_16.07E Wild Horse Wind Expansionwrkingfile 2 2" xfId="2367"/>
    <cellStyle name="_Costs not in AURORA 2007 Rate Case_16.07E Wild Horse Wind Expansionwrkingfile 3" xfId="2368"/>
    <cellStyle name="_Costs not in AURORA 2007 Rate Case_16.07E Wild Horse Wind Expansionwrkingfile SF" xfId="2369"/>
    <cellStyle name="_Costs not in AURORA 2007 Rate Case_16.07E Wild Horse Wind Expansionwrkingfile SF 2" xfId="2370"/>
    <cellStyle name="_Costs not in AURORA 2007 Rate Case_16.07E Wild Horse Wind Expansionwrkingfile SF 2 2" xfId="2371"/>
    <cellStyle name="_Costs not in AURORA 2007 Rate Case_16.07E Wild Horse Wind Expansionwrkingfile SF 3" xfId="2372"/>
    <cellStyle name="_Costs not in AURORA 2007 Rate Case_16.37E Wild Horse Expansion DeferralRevwrkingfile SF" xfId="2373"/>
    <cellStyle name="_Costs not in AURORA 2007 Rate Case_16.37E Wild Horse Expansion DeferralRevwrkingfile SF 2" xfId="2374"/>
    <cellStyle name="_Costs not in AURORA 2007 Rate Case_16.37E Wild Horse Expansion DeferralRevwrkingfile SF 2 2" xfId="2375"/>
    <cellStyle name="_Costs not in AURORA 2007 Rate Case_16.37E Wild Horse Expansion DeferralRevwrkingfile SF 3" xfId="2376"/>
    <cellStyle name="_Costs not in AURORA 2007 Rate Case_2009 GRC Compl Filing - Exhibit D" xfId="2377"/>
    <cellStyle name="_Costs not in AURORA 2007 Rate Case_2009 GRC Compl Filing - Exhibit D 2" xfId="2378"/>
    <cellStyle name="_Costs not in AURORA 2007 Rate Case_2009 GRC Compl Filing - Exhibit D 2 2" xfId="2379"/>
    <cellStyle name="_Costs not in AURORA 2007 Rate Case_2009 GRC Compl Filing - Exhibit D 3" xfId="2380"/>
    <cellStyle name="_Costs not in AURORA 2007 Rate Case_4 31 Regulatory Assets and Liabilities  7 06- Exhibit D" xfId="2381"/>
    <cellStyle name="_Costs not in AURORA 2007 Rate Case_4 31 Regulatory Assets and Liabilities  7 06- Exhibit D 2" xfId="2382"/>
    <cellStyle name="_Costs not in AURORA 2007 Rate Case_4 31 Regulatory Assets and Liabilities  7 06- Exhibit D 2 2" xfId="2383"/>
    <cellStyle name="_Costs not in AURORA 2007 Rate Case_4 31 Regulatory Assets and Liabilities  7 06- Exhibit D 3" xfId="2384"/>
    <cellStyle name="_Costs not in AURORA 2007 Rate Case_4 31 Regulatory Assets and Liabilities  7 06- Exhibit D_NIM Summary" xfId="2385"/>
    <cellStyle name="_Costs not in AURORA 2007 Rate Case_4 31 Regulatory Assets and Liabilities  7 06- Exhibit D_NIM Summary 2" xfId="2386"/>
    <cellStyle name="_Costs not in AURORA 2007 Rate Case_4 31 Regulatory Assets and Liabilities  7 06- Exhibit D_NIM Summary 2 2" xfId="2387"/>
    <cellStyle name="_Costs not in AURORA 2007 Rate Case_4 31 Regulatory Assets and Liabilities  7 06- Exhibit D_NIM Summary 3" xfId="2388"/>
    <cellStyle name="_Costs not in AURORA 2007 Rate Case_4 31E Reg Asset  Liab and EXH D" xfId="2389"/>
    <cellStyle name="_Costs not in AURORA 2007 Rate Case_4 31E Reg Asset  Liab and EXH D _ Aug 10 Filing (2)" xfId="2390"/>
    <cellStyle name="_Costs not in AURORA 2007 Rate Case_4 31E Reg Asset  Liab and EXH D _ Aug 10 Filing (2) 2" xfId="2391"/>
    <cellStyle name="_Costs not in AURORA 2007 Rate Case_4 31E Reg Asset  Liab and EXH D 10" xfId="2392"/>
    <cellStyle name="_Costs not in AURORA 2007 Rate Case_4 31E Reg Asset  Liab and EXH D 11" xfId="2393"/>
    <cellStyle name="_Costs not in AURORA 2007 Rate Case_4 31E Reg Asset  Liab and EXH D 12" xfId="2394"/>
    <cellStyle name="_Costs not in AURORA 2007 Rate Case_4 31E Reg Asset  Liab and EXH D 13" xfId="2395"/>
    <cellStyle name="_Costs not in AURORA 2007 Rate Case_4 31E Reg Asset  Liab and EXH D 14" xfId="2396"/>
    <cellStyle name="_Costs not in AURORA 2007 Rate Case_4 31E Reg Asset  Liab and EXH D 15" xfId="2397"/>
    <cellStyle name="_Costs not in AURORA 2007 Rate Case_4 31E Reg Asset  Liab and EXH D 16" xfId="2398"/>
    <cellStyle name="_Costs not in AURORA 2007 Rate Case_4 31E Reg Asset  Liab and EXH D 17" xfId="2399"/>
    <cellStyle name="_Costs not in AURORA 2007 Rate Case_4 31E Reg Asset  Liab and EXH D 18" xfId="2400"/>
    <cellStyle name="_Costs not in AURORA 2007 Rate Case_4 31E Reg Asset  Liab and EXH D 2" xfId="2401"/>
    <cellStyle name="_Costs not in AURORA 2007 Rate Case_4 31E Reg Asset  Liab and EXH D 3" xfId="2402"/>
    <cellStyle name="_Costs not in AURORA 2007 Rate Case_4 31E Reg Asset  Liab and EXH D 4" xfId="2403"/>
    <cellStyle name="_Costs not in AURORA 2007 Rate Case_4 31E Reg Asset  Liab and EXH D 5" xfId="2404"/>
    <cellStyle name="_Costs not in AURORA 2007 Rate Case_4 31E Reg Asset  Liab and EXH D 6" xfId="2405"/>
    <cellStyle name="_Costs not in AURORA 2007 Rate Case_4 31E Reg Asset  Liab and EXH D 7" xfId="2406"/>
    <cellStyle name="_Costs not in AURORA 2007 Rate Case_4 31E Reg Asset  Liab and EXH D 8" xfId="2407"/>
    <cellStyle name="_Costs not in AURORA 2007 Rate Case_4 31E Reg Asset  Liab and EXH D 9" xfId="2408"/>
    <cellStyle name="_Costs not in AURORA 2007 Rate Case_4 32 Regulatory Assets and Liabilities  7 06- Exhibit D" xfId="2409"/>
    <cellStyle name="_Costs not in AURORA 2007 Rate Case_4 32 Regulatory Assets and Liabilities  7 06- Exhibit D 2" xfId="2410"/>
    <cellStyle name="_Costs not in AURORA 2007 Rate Case_4 32 Regulatory Assets and Liabilities  7 06- Exhibit D 2 2" xfId="2411"/>
    <cellStyle name="_Costs not in AURORA 2007 Rate Case_4 32 Regulatory Assets and Liabilities  7 06- Exhibit D 3" xfId="2412"/>
    <cellStyle name="_Costs not in AURORA 2007 Rate Case_4 32 Regulatory Assets and Liabilities  7 06- Exhibit D_NIM Summary" xfId="2413"/>
    <cellStyle name="_Costs not in AURORA 2007 Rate Case_4 32 Regulatory Assets and Liabilities  7 06- Exhibit D_NIM Summary 2" xfId="2414"/>
    <cellStyle name="_Costs not in AURORA 2007 Rate Case_4 32 Regulatory Assets and Liabilities  7 06- Exhibit D_NIM Summary 2 2" xfId="2415"/>
    <cellStyle name="_Costs not in AURORA 2007 Rate Case_4 32 Regulatory Assets and Liabilities  7 06- Exhibit D_NIM Summary 3" xfId="2416"/>
    <cellStyle name="_Costs not in AURORA 2007 Rate Case_AURORA Total New" xfId="2417"/>
    <cellStyle name="_Costs not in AURORA 2007 Rate Case_AURORA Total New 2" xfId="2418"/>
    <cellStyle name="_Costs not in AURORA 2007 Rate Case_AURORA Total New 2 2" xfId="2419"/>
    <cellStyle name="_Costs not in AURORA 2007 Rate Case_AURORA Total New 3" xfId="2420"/>
    <cellStyle name="_Costs not in AURORA 2007 Rate Case_Book2" xfId="2421"/>
    <cellStyle name="_Costs not in AURORA 2007 Rate Case_Book2 2" xfId="2422"/>
    <cellStyle name="_Costs not in AURORA 2007 Rate Case_Book2 2 2" xfId="2423"/>
    <cellStyle name="_Costs not in AURORA 2007 Rate Case_Book2 3" xfId="2424"/>
    <cellStyle name="_Costs not in AURORA 2007 Rate Case_Book2_Adj Bench DR 3 for Initial Briefs (Electric)" xfId="2425"/>
    <cellStyle name="_Costs not in AURORA 2007 Rate Case_Book2_Adj Bench DR 3 for Initial Briefs (Electric) 2" xfId="2426"/>
    <cellStyle name="_Costs not in AURORA 2007 Rate Case_Book2_Adj Bench DR 3 for Initial Briefs (Electric) 2 2" xfId="2427"/>
    <cellStyle name="_Costs not in AURORA 2007 Rate Case_Book2_Adj Bench DR 3 for Initial Briefs (Electric) 3" xfId="2428"/>
    <cellStyle name="_Costs not in AURORA 2007 Rate Case_Book2_Electric Rev Req Model (2009 GRC) Rebuttal REmoval of New  WH Solar AdjustMI" xfId="2429"/>
    <cellStyle name="_Costs not in AURORA 2007 Rate Case_Book2_Electric Rev Req Model (2009 GRC) Rebuttal REmoval of New  WH Solar AdjustMI 2" xfId="2430"/>
    <cellStyle name="_Costs not in AURORA 2007 Rate Case_Book2_Electric Rev Req Model (2009 GRC) Rebuttal REmoval of New  WH Solar AdjustMI 2 2" xfId="2431"/>
    <cellStyle name="_Costs not in AURORA 2007 Rate Case_Book2_Electric Rev Req Model (2009 GRC) Rebuttal REmoval of New  WH Solar AdjustMI 3" xfId="2432"/>
    <cellStyle name="_Costs not in AURORA 2007 Rate Case_Book2_Electric Rev Req Model (2009 GRC) Revised 01-18-2010" xfId="2433"/>
    <cellStyle name="_Costs not in AURORA 2007 Rate Case_Book2_Electric Rev Req Model (2009 GRC) Revised 01-18-2010 2" xfId="2434"/>
    <cellStyle name="_Costs not in AURORA 2007 Rate Case_Book2_Electric Rev Req Model (2009 GRC) Revised 01-18-2010 2 2" xfId="2435"/>
    <cellStyle name="_Costs not in AURORA 2007 Rate Case_Book2_Electric Rev Req Model (2009 GRC) Revised 01-18-2010 3" xfId="2436"/>
    <cellStyle name="_Costs not in AURORA 2007 Rate Case_Book2_Final Order Electric EXHIBIT A-1" xfId="2437"/>
    <cellStyle name="_Costs not in AURORA 2007 Rate Case_Book2_Final Order Electric EXHIBIT A-1 2" xfId="2438"/>
    <cellStyle name="_Costs not in AURORA 2007 Rate Case_Book4" xfId="2439"/>
    <cellStyle name="_Costs not in AURORA 2007 Rate Case_Book4 2" xfId="2440"/>
    <cellStyle name="_Costs not in AURORA 2007 Rate Case_Book4 2 2" xfId="2441"/>
    <cellStyle name="_Costs not in AURORA 2007 Rate Case_Book4 3" xfId="2442"/>
    <cellStyle name="_Costs not in AURORA 2007 Rate Case_Book9" xfId="2443"/>
    <cellStyle name="_Costs not in AURORA 2007 Rate Case_Book9 2" xfId="2444"/>
    <cellStyle name="_Costs not in AURORA 2007 Rate Case_Book9 2 2" xfId="2445"/>
    <cellStyle name="_Costs not in AURORA 2007 Rate Case_Book9 3" xfId="2446"/>
    <cellStyle name="_Costs not in AURORA 2007 Rate Case_DEM-WP(C) Chelan Power Costs" xfId="2447"/>
    <cellStyle name="_Costs not in AURORA 2007 Rate Case_DEM-WP(C) Chelan Power Costs 2" xfId="2448"/>
    <cellStyle name="_Costs not in AURORA 2007 Rate Case_DEM-WP(C) Gas Transport 2010GRC" xfId="2449"/>
    <cellStyle name="_Costs not in AURORA 2007 Rate Case_DEM-WP(C) Gas Transport 2010GRC 2" xfId="2450"/>
    <cellStyle name="_Costs not in AURORA 2007 Rate Case_LSRWEP LGIA like Acctg Petition Aug 2010" xfId="2451"/>
    <cellStyle name="_Costs not in AURORA 2007 Rate Case_LSRWEP LGIA like Acctg Petition Aug 2010 2" xfId="2452"/>
    <cellStyle name="_Costs not in AURORA 2007 Rate Case_NIM Summary" xfId="2453"/>
    <cellStyle name="_Costs not in AURORA 2007 Rate Case_NIM Summary 09GRC" xfId="2454"/>
    <cellStyle name="_Costs not in AURORA 2007 Rate Case_NIM Summary 09GRC 2" xfId="2455"/>
    <cellStyle name="_Costs not in AURORA 2007 Rate Case_NIM Summary 09GRC 2 2" xfId="2456"/>
    <cellStyle name="_Costs not in AURORA 2007 Rate Case_NIM Summary 09GRC 3" xfId="2457"/>
    <cellStyle name="_Costs not in AURORA 2007 Rate Case_NIM Summary 10" xfId="2458"/>
    <cellStyle name="_Costs not in AURORA 2007 Rate Case_NIM Summary 11" xfId="2459"/>
    <cellStyle name="_Costs not in AURORA 2007 Rate Case_NIM Summary 12" xfId="2460"/>
    <cellStyle name="_Costs not in AURORA 2007 Rate Case_NIM Summary 13" xfId="2461"/>
    <cellStyle name="_Costs not in AURORA 2007 Rate Case_NIM Summary 14" xfId="2462"/>
    <cellStyle name="_Costs not in AURORA 2007 Rate Case_NIM Summary 15" xfId="2463"/>
    <cellStyle name="_Costs not in AURORA 2007 Rate Case_NIM Summary 16" xfId="2464"/>
    <cellStyle name="_Costs not in AURORA 2007 Rate Case_NIM Summary 17" xfId="2465"/>
    <cellStyle name="_Costs not in AURORA 2007 Rate Case_NIM Summary 18" xfId="2466"/>
    <cellStyle name="_Costs not in AURORA 2007 Rate Case_NIM Summary 19" xfId="2467"/>
    <cellStyle name="_Costs not in AURORA 2007 Rate Case_NIM Summary 2" xfId="2468"/>
    <cellStyle name="_Costs not in AURORA 2007 Rate Case_NIM Summary 2 2" xfId="2469"/>
    <cellStyle name="_Costs not in AURORA 2007 Rate Case_NIM Summary 3" xfId="2470"/>
    <cellStyle name="_Costs not in AURORA 2007 Rate Case_NIM Summary 4" xfId="2471"/>
    <cellStyle name="_Costs not in AURORA 2007 Rate Case_NIM Summary 5" xfId="2472"/>
    <cellStyle name="_Costs not in AURORA 2007 Rate Case_NIM Summary 6" xfId="2473"/>
    <cellStyle name="_Costs not in AURORA 2007 Rate Case_NIM Summary 7" xfId="2474"/>
    <cellStyle name="_Costs not in AURORA 2007 Rate Case_NIM Summary 8" xfId="2475"/>
    <cellStyle name="_Costs not in AURORA 2007 Rate Case_NIM Summary 9" xfId="2476"/>
    <cellStyle name="_Costs not in AURORA 2007 Rate Case_PCA 9 -  Exhibit D April 2010 (3)" xfId="2477"/>
    <cellStyle name="_Costs not in AURORA 2007 Rate Case_PCA 9 -  Exhibit D April 2010 (3) 2" xfId="2478"/>
    <cellStyle name="_Costs not in AURORA 2007 Rate Case_PCA 9 -  Exhibit D April 2010 (3) 2 2" xfId="2479"/>
    <cellStyle name="_Costs not in AURORA 2007 Rate Case_PCA 9 -  Exhibit D April 2010 (3) 3" xfId="2480"/>
    <cellStyle name="_Costs not in AURORA 2007 Rate Case_Power Costs - Comparison bx Rbtl-Staff-Jt-PC" xfId="2481"/>
    <cellStyle name="_Costs not in AURORA 2007 Rate Case_Power Costs - Comparison bx Rbtl-Staff-Jt-PC 2" xfId="2482"/>
    <cellStyle name="_Costs not in AURORA 2007 Rate Case_Power Costs - Comparison bx Rbtl-Staff-Jt-PC 2 2" xfId="2483"/>
    <cellStyle name="_Costs not in AURORA 2007 Rate Case_Power Costs - Comparison bx Rbtl-Staff-Jt-PC 3" xfId="2484"/>
    <cellStyle name="_Costs not in AURORA 2007 Rate Case_Power Costs - Comparison bx Rbtl-Staff-Jt-PC_Adj Bench DR 3 for Initial Briefs (Electric)" xfId="2485"/>
    <cellStyle name="_Costs not in AURORA 2007 Rate Case_Power Costs - Comparison bx Rbtl-Staff-Jt-PC_Adj Bench DR 3 for Initial Briefs (Electric) 2" xfId="2486"/>
    <cellStyle name="_Costs not in AURORA 2007 Rate Case_Power Costs - Comparison bx Rbtl-Staff-Jt-PC_Adj Bench DR 3 for Initial Briefs (Electric) 2 2" xfId="2487"/>
    <cellStyle name="_Costs not in AURORA 2007 Rate Case_Power Costs - Comparison bx Rbtl-Staff-Jt-PC_Adj Bench DR 3 for Initial Briefs (Electric) 3" xfId="2488"/>
    <cellStyle name="_Costs not in AURORA 2007 Rate Case_Power Costs - Comparison bx Rbtl-Staff-Jt-PC_Electric Rev Req Model (2009 GRC) Rebuttal REmoval of New  WH Solar AdjustMI" xfId="2489"/>
    <cellStyle name="_Costs not in AURORA 2007 Rate Case_Power Costs - Comparison bx Rbtl-Staff-Jt-PC_Electric Rev Req Model (2009 GRC) Rebuttal REmoval of New  WH Solar AdjustMI 2" xfId="2490"/>
    <cellStyle name="_Costs not in AURORA 2007 Rate Case_Power Costs - Comparison bx Rbtl-Staff-Jt-PC_Electric Rev Req Model (2009 GRC) Rebuttal REmoval of New  WH Solar AdjustMI 2 2" xfId="2491"/>
    <cellStyle name="_Costs not in AURORA 2007 Rate Case_Power Costs - Comparison bx Rbtl-Staff-Jt-PC_Electric Rev Req Model (2009 GRC) Rebuttal REmoval of New  WH Solar AdjustMI 3" xfId="2492"/>
    <cellStyle name="_Costs not in AURORA 2007 Rate Case_Power Costs - Comparison bx Rbtl-Staff-Jt-PC_Electric Rev Req Model (2009 GRC) Revised 01-18-2010" xfId="2493"/>
    <cellStyle name="_Costs not in AURORA 2007 Rate Case_Power Costs - Comparison bx Rbtl-Staff-Jt-PC_Electric Rev Req Model (2009 GRC) Revised 01-18-2010 2" xfId="2494"/>
    <cellStyle name="_Costs not in AURORA 2007 Rate Case_Power Costs - Comparison bx Rbtl-Staff-Jt-PC_Electric Rev Req Model (2009 GRC) Revised 01-18-2010 2 2" xfId="2495"/>
    <cellStyle name="_Costs not in AURORA 2007 Rate Case_Power Costs - Comparison bx Rbtl-Staff-Jt-PC_Electric Rev Req Model (2009 GRC) Revised 01-18-2010 3" xfId="2496"/>
    <cellStyle name="_Costs not in AURORA 2007 Rate Case_Power Costs - Comparison bx Rbtl-Staff-Jt-PC_Final Order Electric EXHIBIT A-1" xfId="2497"/>
    <cellStyle name="_Costs not in AURORA 2007 Rate Case_Power Costs - Comparison bx Rbtl-Staff-Jt-PC_Final Order Electric EXHIBIT A-1 2" xfId="2498"/>
    <cellStyle name="_Costs not in AURORA 2007 Rate Case_Rebuttal Power Costs" xfId="2499"/>
    <cellStyle name="_Costs not in AURORA 2007 Rate Case_Rebuttal Power Costs 2" xfId="2500"/>
    <cellStyle name="_Costs not in AURORA 2007 Rate Case_Rebuttal Power Costs 2 2" xfId="2501"/>
    <cellStyle name="_Costs not in AURORA 2007 Rate Case_Rebuttal Power Costs 3" xfId="2502"/>
    <cellStyle name="_Costs not in AURORA 2007 Rate Case_Rebuttal Power Costs_Adj Bench DR 3 for Initial Briefs (Electric)" xfId="2503"/>
    <cellStyle name="_Costs not in AURORA 2007 Rate Case_Rebuttal Power Costs_Adj Bench DR 3 for Initial Briefs (Electric) 2" xfId="2504"/>
    <cellStyle name="_Costs not in AURORA 2007 Rate Case_Rebuttal Power Costs_Adj Bench DR 3 for Initial Briefs (Electric) 2 2" xfId="2505"/>
    <cellStyle name="_Costs not in AURORA 2007 Rate Case_Rebuttal Power Costs_Adj Bench DR 3 for Initial Briefs (Electric) 3" xfId="2506"/>
    <cellStyle name="_Costs not in AURORA 2007 Rate Case_Rebuttal Power Costs_Electric Rev Req Model (2009 GRC) Rebuttal REmoval of New  WH Solar AdjustMI" xfId="2507"/>
    <cellStyle name="_Costs not in AURORA 2007 Rate Case_Rebuttal Power Costs_Electric Rev Req Model (2009 GRC) Rebuttal REmoval of New  WH Solar AdjustMI 2" xfId="2508"/>
    <cellStyle name="_Costs not in AURORA 2007 Rate Case_Rebuttal Power Costs_Electric Rev Req Model (2009 GRC) Rebuttal REmoval of New  WH Solar AdjustMI 2 2" xfId="2509"/>
    <cellStyle name="_Costs not in AURORA 2007 Rate Case_Rebuttal Power Costs_Electric Rev Req Model (2009 GRC) Rebuttal REmoval of New  WH Solar AdjustMI 3" xfId="2510"/>
    <cellStyle name="_Costs not in AURORA 2007 Rate Case_Rebuttal Power Costs_Electric Rev Req Model (2009 GRC) Revised 01-18-2010" xfId="2511"/>
    <cellStyle name="_Costs not in AURORA 2007 Rate Case_Rebuttal Power Costs_Electric Rev Req Model (2009 GRC) Revised 01-18-2010 2" xfId="2512"/>
    <cellStyle name="_Costs not in AURORA 2007 Rate Case_Rebuttal Power Costs_Electric Rev Req Model (2009 GRC) Revised 01-18-2010 2 2" xfId="2513"/>
    <cellStyle name="_Costs not in AURORA 2007 Rate Case_Rebuttal Power Costs_Electric Rev Req Model (2009 GRC) Revised 01-18-2010 3" xfId="2514"/>
    <cellStyle name="_Costs not in AURORA 2007 Rate Case_Rebuttal Power Costs_Final Order Electric EXHIBIT A-1" xfId="2515"/>
    <cellStyle name="_Costs not in AURORA 2007 Rate Case_Rebuttal Power Costs_Final Order Electric EXHIBIT A-1 2" xfId="2516"/>
    <cellStyle name="_Costs not in AURORA 2007 Rate Case_Transmission Workbook for May BOD" xfId="2517"/>
    <cellStyle name="_Costs not in AURORA 2007 Rate Case_Transmission Workbook for May BOD 2" xfId="2518"/>
    <cellStyle name="_Costs not in AURORA 2007 Rate Case_Transmission Workbook for May BOD 2 2" xfId="2519"/>
    <cellStyle name="_Costs not in AURORA 2007 Rate Case_Transmission Workbook for May BOD 3" xfId="2520"/>
    <cellStyle name="_Costs not in AURORA 2007 Rate Case_Wind Integration 10GRC" xfId="2521"/>
    <cellStyle name="_Costs not in AURORA 2007 Rate Case_Wind Integration 10GRC 2" xfId="2522"/>
    <cellStyle name="_Costs not in AURORA 2007 Rate Case_Wind Integration 10GRC 2 2" xfId="2523"/>
    <cellStyle name="_Costs not in AURORA 2007 Rate Case_Wind Integration 10GRC 3" xfId="2524"/>
    <cellStyle name="_Costs not in KWI3000 '06Budget" xfId="2525"/>
    <cellStyle name="_Costs not in KWI3000 '06Budget 2" xfId="2526"/>
    <cellStyle name="_Costs not in KWI3000 '06Budget 2 2" xfId="2527"/>
    <cellStyle name="_Costs not in KWI3000 '06Budget 2 2 2" xfId="2528"/>
    <cellStyle name="_Costs not in KWI3000 '06Budget 2 3" xfId="2529"/>
    <cellStyle name="_Costs not in KWI3000 '06Budget 3" xfId="2530"/>
    <cellStyle name="_Costs not in KWI3000 '06Budget 3 2" xfId="2531"/>
    <cellStyle name="_Costs not in KWI3000 '06Budget 4" xfId="2532"/>
    <cellStyle name="_Costs not in KWI3000 '06Budget 4 2" xfId="2533"/>
    <cellStyle name="_Costs not in KWI3000 '06Budget 4 2 2" xfId="2534"/>
    <cellStyle name="_Costs not in KWI3000 '06Budget 4 3" xfId="2535"/>
    <cellStyle name="_Costs not in KWI3000 '06Budget 5" xfId="2536"/>
    <cellStyle name="_Costs not in KWI3000 '06Budget 5 2" xfId="2537"/>
    <cellStyle name="_Costs not in KWI3000 '06Budget 5 2 2" xfId="2538"/>
    <cellStyle name="_Costs not in KWI3000 '06Budget 5 3" xfId="2539"/>
    <cellStyle name="_Costs not in KWI3000 '06Budget 6" xfId="2540"/>
    <cellStyle name="_Costs not in KWI3000 '06Budget 6 2" xfId="2541"/>
    <cellStyle name="_Costs not in KWI3000 '06Budget 6 2 2" xfId="2542"/>
    <cellStyle name="_Costs not in KWI3000 '06Budget 6 3" xfId="2543"/>
    <cellStyle name="_Costs not in KWI3000 '06Budget 7" xfId="2544"/>
    <cellStyle name="_Costs not in KWI3000 '06Budget 7 2" xfId="2545"/>
    <cellStyle name="_Costs not in KWI3000 '06Budget 8" xfId="2546"/>
    <cellStyle name="_Costs not in KWI3000 '06Budget 8 2" xfId="2547"/>
    <cellStyle name="_Costs not in KWI3000 '06Budget 9" xfId="2548"/>
    <cellStyle name="_Costs not in KWI3000 '06Budget 9 2" xfId="2549"/>
    <cellStyle name="_Costs not in KWI3000 '06Budget_(C) WHE Proforma with ITC cash grant 10 Yr Amort_for deferral_102809" xfId="2550"/>
    <cellStyle name="_Costs not in KWI3000 '06Budget_(C) WHE Proforma with ITC cash grant 10 Yr Amort_for deferral_102809 2" xfId="2551"/>
    <cellStyle name="_Costs not in KWI3000 '06Budget_(C) WHE Proforma with ITC cash grant 10 Yr Amort_for deferral_102809 2 2" xfId="2552"/>
    <cellStyle name="_Costs not in KWI3000 '06Budget_(C) WHE Proforma with ITC cash grant 10 Yr Amort_for deferral_102809 3" xfId="2553"/>
    <cellStyle name="_Costs not in KWI3000 '06Budget_(C) WHE Proforma with ITC cash grant 10 Yr Amort_for deferral_102809_16.07E Wild Horse Wind Expansionwrkingfile" xfId="2554"/>
    <cellStyle name="_Costs not in KWI3000 '06Budget_(C) WHE Proforma with ITC cash grant 10 Yr Amort_for deferral_102809_16.07E Wild Horse Wind Expansionwrkingfile 2" xfId="2555"/>
    <cellStyle name="_Costs not in KWI3000 '06Budget_(C) WHE Proforma with ITC cash grant 10 Yr Amort_for deferral_102809_16.07E Wild Horse Wind Expansionwrkingfile 2 2" xfId="2556"/>
    <cellStyle name="_Costs not in KWI3000 '06Budget_(C) WHE Proforma with ITC cash grant 10 Yr Amort_for deferral_102809_16.07E Wild Horse Wind Expansionwrkingfile 3" xfId="2557"/>
    <cellStyle name="_Costs not in KWI3000 '06Budget_(C) WHE Proforma with ITC cash grant 10 Yr Amort_for deferral_102809_16.07E Wild Horse Wind Expansionwrkingfile SF" xfId="2558"/>
    <cellStyle name="_Costs not in KWI3000 '06Budget_(C) WHE Proforma with ITC cash grant 10 Yr Amort_for deferral_102809_16.07E Wild Horse Wind Expansionwrkingfile SF 2" xfId="2559"/>
    <cellStyle name="_Costs not in KWI3000 '06Budget_(C) WHE Proforma with ITC cash grant 10 Yr Amort_for deferral_102809_16.07E Wild Horse Wind Expansionwrkingfile SF 2 2" xfId="2560"/>
    <cellStyle name="_Costs not in KWI3000 '06Budget_(C) WHE Proforma with ITC cash grant 10 Yr Amort_for deferral_102809_16.07E Wild Horse Wind Expansionwrkingfile SF 3" xfId="2561"/>
    <cellStyle name="_Costs not in KWI3000 '06Budget_(C) WHE Proforma with ITC cash grant 10 Yr Amort_for deferral_102809_16.37E Wild Horse Expansion DeferralRevwrkingfile SF" xfId="2562"/>
    <cellStyle name="_Costs not in KWI3000 '06Budget_(C) WHE Proforma with ITC cash grant 10 Yr Amort_for deferral_102809_16.37E Wild Horse Expansion DeferralRevwrkingfile SF 2" xfId="2563"/>
    <cellStyle name="_Costs not in KWI3000 '06Budget_(C) WHE Proforma with ITC cash grant 10 Yr Amort_for deferral_102809_16.37E Wild Horse Expansion DeferralRevwrkingfile SF 2 2" xfId="2564"/>
    <cellStyle name="_Costs not in KWI3000 '06Budget_(C) WHE Proforma with ITC cash grant 10 Yr Amort_for deferral_102809_16.37E Wild Horse Expansion DeferralRevwrkingfile SF 3" xfId="2565"/>
    <cellStyle name="_Costs not in KWI3000 '06Budget_(C) WHE Proforma with ITC cash grant 10 Yr Amort_for rebuttal_120709" xfId="2566"/>
    <cellStyle name="_Costs not in KWI3000 '06Budget_(C) WHE Proforma with ITC cash grant 10 Yr Amort_for rebuttal_120709 2" xfId="2567"/>
    <cellStyle name="_Costs not in KWI3000 '06Budget_(C) WHE Proforma with ITC cash grant 10 Yr Amort_for rebuttal_120709 2 2" xfId="2568"/>
    <cellStyle name="_Costs not in KWI3000 '06Budget_(C) WHE Proforma with ITC cash grant 10 Yr Amort_for rebuttal_120709 3" xfId="2569"/>
    <cellStyle name="_Costs not in KWI3000 '06Budget_04.07E Wild Horse Wind Expansion" xfId="2570"/>
    <cellStyle name="_Costs not in KWI3000 '06Budget_04.07E Wild Horse Wind Expansion 2" xfId="2571"/>
    <cellStyle name="_Costs not in KWI3000 '06Budget_04.07E Wild Horse Wind Expansion 2 2" xfId="2572"/>
    <cellStyle name="_Costs not in KWI3000 '06Budget_04.07E Wild Horse Wind Expansion 3" xfId="2573"/>
    <cellStyle name="_Costs not in KWI3000 '06Budget_04.07E Wild Horse Wind Expansion_16.07E Wild Horse Wind Expansionwrkingfile" xfId="2574"/>
    <cellStyle name="_Costs not in KWI3000 '06Budget_04.07E Wild Horse Wind Expansion_16.07E Wild Horse Wind Expansionwrkingfile 2" xfId="2575"/>
    <cellStyle name="_Costs not in KWI3000 '06Budget_04.07E Wild Horse Wind Expansion_16.07E Wild Horse Wind Expansionwrkingfile 2 2" xfId="2576"/>
    <cellStyle name="_Costs not in KWI3000 '06Budget_04.07E Wild Horse Wind Expansion_16.07E Wild Horse Wind Expansionwrkingfile 3" xfId="2577"/>
    <cellStyle name="_Costs not in KWI3000 '06Budget_04.07E Wild Horse Wind Expansion_16.07E Wild Horse Wind Expansionwrkingfile SF" xfId="2578"/>
    <cellStyle name="_Costs not in KWI3000 '06Budget_04.07E Wild Horse Wind Expansion_16.07E Wild Horse Wind Expansionwrkingfile SF 2" xfId="2579"/>
    <cellStyle name="_Costs not in KWI3000 '06Budget_04.07E Wild Horse Wind Expansion_16.07E Wild Horse Wind Expansionwrkingfile SF 2 2" xfId="2580"/>
    <cellStyle name="_Costs not in KWI3000 '06Budget_04.07E Wild Horse Wind Expansion_16.07E Wild Horse Wind Expansionwrkingfile SF 3" xfId="2581"/>
    <cellStyle name="_Costs not in KWI3000 '06Budget_04.07E Wild Horse Wind Expansion_16.37E Wild Horse Expansion DeferralRevwrkingfile SF" xfId="2582"/>
    <cellStyle name="_Costs not in KWI3000 '06Budget_04.07E Wild Horse Wind Expansion_16.37E Wild Horse Expansion DeferralRevwrkingfile SF 2" xfId="2583"/>
    <cellStyle name="_Costs not in KWI3000 '06Budget_04.07E Wild Horse Wind Expansion_16.37E Wild Horse Expansion DeferralRevwrkingfile SF 2 2" xfId="2584"/>
    <cellStyle name="_Costs not in KWI3000 '06Budget_04.07E Wild Horse Wind Expansion_16.37E Wild Horse Expansion DeferralRevwrkingfile SF 3" xfId="2585"/>
    <cellStyle name="_Costs not in KWI3000 '06Budget_16.07E Wild Horse Wind Expansionwrkingfile" xfId="2586"/>
    <cellStyle name="_Costs not in KWI3000 '06Budget_16.07E Wild Horse Wind Expansionwrkingfile 2" xfId="2587"/>
    <cellStyle name="_Costs not in KWI3000 '06Budget_16.07E Wild Horse Wind Expansionwrkingfile 2 2" xfId="2588"/>
    <cellStyle name="_Costs not in KWI3000 '06Budget_16.07E Wild Horse Wind Expansionwrkingfile 3" xfId="2589"/>
    <cellStyle name="_Costs not in KWI3000 '06Budget_16.07E Wild Horse Wind Expansionwrkingfile SF" xfId="2590"/>
    <cellStyle name="_Costs not in KWI3000 '06Budget_16.07E Wild Horse Wind Expansionwrkingfile SF 2" xfId="2591"/>
    <cellStyle name="_Costs not in KWI3000 '06Budget_16.07E Wild Horse Wind Expansionwrkingfile SF 2 2" xfId="2592"/>
    <cellStyle name="_Costs not in KWI3000 '06Budget_16.07E Wild Horse Wind Expansionwrkingfile SF 3" xfId="2593"/>
    <cellStyle name="_Costs not in KWI3000 '06Budget_16.37E Wild Horse Expansion DeferralRevwrkingfile SF" xfId="2594"/>
    <cellStyle name="_Costs not in KWI3000 '06Budget_16.37E Wild Horse Expansion DeferralRevwrkingfile SF 2" xfId="2595"/>
    <cellStyle name="_Costs not in KWI3000 '06Budget_16.37E Wild Horse Expansion DeferralRevwrkingfile SF 2 2" xfId="2596"/>
    <cellStyle name="_Costs not in KWI3000 '06Budget_16.37E Wild Horse Expansion DeferralRevwrkingfile SF 3" xfId="2597"/>
    <cellStyle name="_Costs not in KWI3000 '06Budget_2009 GRC Compl Filing - Exhibit D" xfId="2598"/>
    <cellStyle name="_Costs not in KWI3000 '06Budget_2009 GRC Compl Filing - Exhibit D 2" xfId="2599"/>
    <cellStyle name="_Costs not in KWI3000 '06Budget_2009 GRC Compl Filing - Exhibit D 2 2" xfId="2600"/>
    <cellStyle name="_Costs not in KWI3000 '06Budget_2009 GRC Compl Filing - Exhibit D 3" xfId="2601"/>
    <cellStyle name="_Costs not in KWI3000 '06Budget_4 31 Regulatory Assets and Liabilities  7 06- Exhibit D" xfId="2602"/>
    <cellStyle name="_Costs not in KWI3000 '06Budget_4 31 Regulatory Assets and Liabilities  7 06- Exhibit D 2" xfId="2603"/>
    <cellStyle name="_Costs not in KWI3000 '06Budget_4 31 Regulatory Assets and Liabilities  7 06- Exhibit D 2 2" xfId="2604"/>
    <cellStyle name="_Costs not in KWI3000 '06Budget_4 31 Regulatory Assets and Liabilities  7 06- Exhibit D 3" xfId="2605"/>
    <cellStyle name="_Costs not in KWI3000 '06Budget_4 31 Regulatory Assets and Liabilities  7 06- Exhibit D_NIM Summary" xfId="2606"/>
    <cellStyle name="_Costs not in KWI3000 '06Budget_4 31 Regulatory Assets and Liabilities  7 06- Exhibit D_NIM Summary 2" xfId="2607"/>
    <cellStyle name="_Costs not in KWI3000 '06Budget_4 31 Regulatory Assets and Liabilities  7 06- Exhibit D_NIM Summary 2 2" xfId="2608"/>
    <cellStyle name="_Costs not in KWI3000 '06Budget_4 31 Regulatory Assets and Liabilities  7 06- Exhibit D_NIM Summary 3" xfId="2609"/>
    <cellStyle name="_Costs not in KWI3000 '06Budget_4 31 Regulatory Assets and Liabilities  7 06- Exhibit D_NIM+O&amp;M" xfId="2610"/>
    <cellStyle name="_Costs not in KWI3000 '06Budget_4 31 Regulatory Assets and Liabilities  7 06- Exhibit D_NIM+O&amp;M 2" xfId="2611"/>
    <cellStyle name="_Costs not in KWI3000 '06Budget_4 31 Regulatory Assets and Liabilities  7 06- Exhibit D_NIM+O&amp;M Monthly" xfId="2612"/>
    <cellStyle name="_Costs not in KWI3000 '06Budget_4 31 Regulatory Assets and Liabilities  7 06- Exhibit D_NIM+O&amp;M Monthly 2" xfId="2613"/>
    <cellStyle name="_Costs not in KWI3000 '06Budget_4 31E Reg Asset  Liab and EXH D" xfId="2614"/>
    <cellStyle name="_Costs not in KWI3000 '06Budget_4 31E Reg Asset  Liab and EXH D _ Aug 10 Filing (2)" xfId="2615"/>
    <cellStyle name="_Costs not in KWI3000 '06Budget_4 31E Reg Asset  Liab and EXH D _ Aug 10 Filing (2) 2" xfId="2616"/>
    <cellStyle name="_Costs not in KWI3000 '06Budget_4 31E Reg Asset  Liab and EXH D 10" xfId="2617"/>
    <cellStyle name="_Costs not in KWI3000 '06Budget_4 31E Reg Asset  Liab and EXH D 11" xfId="2618"/>
    <cellStyle name="_Costs not in KWI3000 '06Budget_4 31E Reg Asset  Liab and EXH D 12" xfId="2619"/>
    <cellStyle name="_Costs not in KWI3000 '06Budget_4 31E Reg Asset  Liab and EXH D 13" xfId="2620"/>
    <cellStyle name="_Costs not in KWI3000 '06Budget_4 31E Reg Asset  Liab and EXH D 14" xfId="2621"/>
    <cellStyle name="_Costs not in KWI3000 '06Budget_4 31E Reg Asset  Liab and EXH D 15" xfId="2622"/>
    <cellStyle name="_Costs not in KWI3000 '06Budget_4 31E Reg Asset  Liab and EXH D 16" xfId="2623"/>
    <cellStyle name="_Costs not in KWI3000 '06Budget_4 31E Reg Asset  Liab and EXH D 17" xfId="2624"/>
    <cellStyle name="_Costs not in KWI3000 '06Budget_4 31E Reg Asset  Liab and EXH D 18" xfId="2625"/>
    <cellStyle name="_Costs not in KWI3000 '06Budget_4 31E Reg Asset  Liab and EXH D 2" xfId="2626"/>
    <cellStyle name="_Costs not in KWI3000 '06Budget_4 31E Reg Asset  Liab and EXH D 3" xfId="2627"/>
    <cellStyle name="_Costs not in KWI3000 '06Budget_4 31E Reg Asset  Liab and EXH D 4" xfId="2628"/>
    <cellStyle name="_Costs not in KWI3000 '06Budget_4 31E Reg Asset  Liab and EXH D 5" xfId="2629"/>
    <cellStyle name="_Costs not in KWI3000 '06Budget_4 31E Reg Asset  Liab and EXH D 6" xfId="2630"/>
    <cellStyle name="_Costs not in KWI3000 '06Budget_4 31E Reg Asset  Liab and EXH D 7" xfId="2631"/>
    <cellStyle name="_Costs not in KWI3000 '06Budget_4 31E Reg Asset  Liab and EXH D 8" xfId="2632"/>
    <cellStyle name="_Costs not in KWI3000 '06Budget_4 31E Reg Asset  Liab and EXH D 9" xfId="2633"/>
    <cellStyle name="_Costs not in KWI3000 '06Budget_4 32 Regulatory Assets and Liabilities  7 06- Exhibit D" xfId="2634"/>
    <cellStyle name="_Costs not in KWI3000 '06Budget_4 32 Regulatory Assets and Liabilities  7 06- Exhibit D 2" xfId="2635"/>
    <cellStyle name="_Costs not in KWI3000 '06Budget_4 32 Regulatory Assets and Liabilities  7 06- Exhibit D 2 2" xfId="2636"/>
    <cellStyle name="_Costs not in KWI3000 '06Budget_4 32 Regulatory Assets and Liabilities  7 06- Exhibit D 3" xfId="2637"/>
    <cellStyle name="_Costs not in KWI3000 '06Budget_4 32 Regulatory Assets and Liabilities  7 06- Exhibit D_NIM Summary" xfId="2638"/>
    <cellStyle name="_Costs not in KWI3000 '06Budget_4 32 Regulatory Assets and Liabilities  7 06- Exhibit D_NIM Summary 2" xfId="2639"/>
    <cellStyle name="_Costs not in KWI3000 '06Budget_4 32 Regulatory Assets and Liabilities  7 06- Exhibit D_NIM Summary 2 2" xfId="2640"/>
    <cellStyle name="_Costs not in KWI3000 '06Budget_4 32 Regulatory Assets and Liabilities  7 06- Exhibit D_NIM Summary 3" xfId="2641"/>
    <cellStyle name="_Costs not in KWI3000 '06Budget_4 32 Regulatory Assets and Liabilities  7 06- Exhibit D_NIM+O&amp;M" xfId="2642"/>
    <cellStyle name="_Costs not in KWI3000 '06Budget_4 32 Regulatory Assets and Liabilities  7 06- Exhibit D_NIM+O&amp;M 2" xfId="2643"/>
    <cellStyle name="_Costs not in KWI3000 '06Budget_4 32 Regulatory Assets and Liabilities  7 06- Exhibit D_NIM+O&amp;M Monthly" xfId="2644"/>
    <cellStyle name="_Costs not in KWI3000 '06Budget_4 32 Regulatory Assets and Liabilities  7 06- Exhibit D_NIM+O&amp;M Monthly 2" xfId="2645"/>
    <cellStyle name="_Costs not in KWI3000 '06Budget_AURORA Total New" xfId="2646"/>
    <cellStyle name="_Costs not in KWI3000 '06Budget_AURORA Total New 2" xfId="2647"/>
    <cellStyle name="_Costs not in KWI3000 '06Budget_AURORA Total New 2 2" xfId="2648"/>
    <cellStyle name="_Costs not in KWI3000 '06Budget_AURORA Total New 3" xfId="2649"/>
    <cellStyle name="_Costs not in KWI3000 '06Budget_Book2" xfId="2650"/>
    <cellStyle name="_Costs not in KWI3000 '06Budget_Book2 2" xfId="2651"/>
    <cellStyle name="_Costs not in KWI3000 '06Budget_Book2 2 2" xfId="2652"/>
    <cellStyle name="_Costs not in KWI3000 '06Budget_Book2 3" xfId="2653"/>
    <cellStyle name="_Costs not in KWI3000 '06Budget_Book2_Adj Bench DR 3 for Initial Briefs (Electric)" xfId="2654"/>
    <cellStyle name="_Costs not in KWI3000 '06Budget_Book2_Adj Bench DR 3 for Initial Briefs (Electric) 2" xfId="2655"/>
    <cellStyle name="_Costs not in KWI3000 '06Budget_Book2_Adj Bench DR 3 for Initial Briefs (Electric) 2 2" xfId="2656"/>
    <cellStyle name="_Costs not in KWI3000 '06Budget_Book2_Adj Bench DR 3 for Initial Briefs (Electric) 3" xfId="2657"/>
    <cellStyle name="_Costs not in KWI3000 '06Budget_Book2_Electric Rev Req Model (2009 GRC) Rebuttal REmoval of New  WH Solar AdjustMI" xfId="2658"/>
    <cellStyle name="_Costs not in KWI3000 '06Budget_Book2_Electric Rev Req Model (2009 GRC) Rebuttal REmoval of New  WH Solar AdjustMI 2" xfId="2659"/>
    <cellStyle name="_Costs not in KWI3000 '06Budget_Book2_Electric Rev Req Model (2009 GRC) Rebuttal REmoval of New  WH Solar AdjustMI 2 2" xfId="2660"/>
    <cellStyle name="_Costs not in KWI3000 '06Budget_Book2_Electric Rev Req Model (2009 GRC) Rebuttal REmoval of New  WH Solar AdjustMI 3" xfId="2661"/>
    <cellStyle name="_Costs not in KWI3000 '06Budget_Book2_Electric Rev Req Model (2009 GRC) Revised 01-18-2010" xfId="2662"/>
    <cellStyle name="_Costs not in KWI3000 '06Budget_Book2_Electric Rev Req Model (2009 GRC) Revised 01-18-2010 2" xfId="2663"/>
    <cellStyle name="_Costs not in KWI3000 '06Budget_Book2_Electric Rev Req Model (2009 GRC) Revised 01-18-2010 2 2" xfId="2664"/>
    <cellStyle name="_Costs not in KWI3000 '06Budget_Book2_Electric Rev Req Model (2009 GRC) Revised 01-18-2010 3" xfId="2665"/>
    <cellStyle name="_Costs not in KWI3000 '06Budget_Book2_Final Order Electric EXHIBIT A-1" xfId="2666"/>
    <cellStyle name="_Costs not in KWI3000 '06Budget_Book2_Final Order Electric EXHIBIT A-1 2" xfId="2667"/>
    <cellStyle name="_Costs not in KWI3000 '06Budget_Book4" xfId="2668"/>
    <cellStyle name="_Costs not in KWI3000 '06Budget_Book4 2" xfId="2669"/>
    <cellStyle name="_Costs not in KWI3000 '06Budget_Book4 2 2" xfId="2670"/>
    <cellStyle name="_Costs not in KWI3000 '06Budget_Book4 3" xfId="2671"/>
    <cellStyle name="_Costs not in KWI3000 '06Budget_Book9" xfId="2672"/>
    <cellStyle name="_Costs not in KWI3000 '06Budget_Book9 2" xfId="2673"/>
    <cellStyle name="_Costs not in KWI3000 '06Budget_Book9 2 2" xfId="2674"/>
    <cellStyle name="_Costs not in KWI3000 '06Budget_Book9 3" xfId="2675"/>
    <cellStyle name="_Costs not in KWI3000 '06Budget_DEM-WP(C) Chelan Power Costs" xfId="2676"/>
    <cellStyle name="_Costs not in KWI3000 '06Budget_DEM-WP(C) Chelan Power Costs 2" xfId="2677"/>
    <cellStyle name="_Costs not in KWI3000 '06Budget_DEM-WP(C) Gas Transport 2010GRC" xfId="2678"/>
    <cellStyle name="_Costs not in KWI3000 '06Budget_DEM-WP(C) Gas Transport 2010GRC 2" xfId="2679"/>
    <cellStyle name="_Costs not in KWI3000 '06Budget_Exhibit D fr R Gho 12-31-08" xfId="2680"/>
    <cellStyle name="_Costs not in KWI3000 '06Budget_Exhibit D fr R Gho 12-31-08 2" xfId="2681"/>
    <cellStyle name="_Costs not in KWI3000 '06Budget_Exhibit D fr R Gho 12-31-08 2 2" xfId="2682"/>
    <cellStyle name="_Costs not in KWI3000 '06Budget_Exhibit D fr R Gho 12-31-08 3" xfId="2683"/>
    <cellStyle name="_Costs not in KWI3000 '06Budget_Exhibit D fr R Gho 12-31-08 v2" xfId="2684"/>
    <cellStyle name="_Costs not in KWI3000 '06Budget_Exhibit D fr R Gho 12-31-08 v2 2" xfId="2685"/>
    <cellStyle name="_Costs not in KWI3000 '06Budget_Exhibit D fr R Gho 12-31-08 v2 2 2" xfId="2686"/>
    <cellStyle name="_Costs not in KWI3000 '06Budget_Exhibit D fr R Gho 12-31-08 v2 3" xfId="2687"/>
    <cellStyle name="_Costs not in KWI3000 '06Budget_Exhibit D fr R Gho 12-31-08 v2_NIM Summary" xfId="2688"/>
    <cellStyle name="_Costs not in KWI3000 '06Budget_Exhibit D fr R Gho 12-31-08 v2_NIM Summary 2" xfId="2689"/>
    <cellStyle name="_Costs not in KWI3000 '06Budget_Exhibit D fr R Gho 12-31-08 v2_NIM Summary 2 2" xfId="2690"/>
    <cellStyle name="_Costs not in KWI3000 '06Budget_Exhibit D fr R Gho 12-31-08 v2_NIM Summary 3" xfId="2691"/>
    <cellStyle name="_Costs not in KWI3000 '06Budget_Exhibit D fr R Gho 12-31-08_NIM Summary" xfId="2692"/>
    <cellStyle name="_Costs not in KWI3000 '06Budget_Exhibit D fr R Gho 12-31-08_NIM Summary 2" xfId="2693"/>
    <cellStyle name="_Costs not in KWI3000 '06Budget_Exhibit D fr R Gho 12-31-08_NIM Summary 2 2" xfId="2694"/>
    <cellStyle name="_Costs not in KWI3000 '06Budget_Exhibit D fr R Gho 12-31-08_NIM Summary 3" xfId="2695"/>
    <cellStyle name="_Costs not in KWI3000 '06Budget_Hopkins Ridge Prepaid Tran - Interest Earned RY 12ME Feb  '11" xfId="2696"/>
    <cellStyle name="_Costs not in KWI3000 '06Budget_Hopkins Ridge Prepaid Tran - Interest Earned RY 12ME Feb  '11 2" xfId="2697"/>
    <cellStyle name="_Costs not in KWI3000 '06Budget_Hopkins Ridge Prepaid Tran - Interest Earned RY 12ME Feb  '11 2 2" xfId="2698"/>
    <cellStyle name="_Costs not in KWI3000 '06Budget_Hopkins Ridge Prepaid Tran - Interest Earned RY 12ME Feb  '11 3" xfId="2699"/>
    <cellStyle name="_Costs not in KWI3000 '06Budget_Hopkins Ridge Prepaid Tran - Interest Earned RY 12ME Feb  '11_NIM Summary" xfId="2700"/>
    <cellStyle name="_Costs not in KWI3000 '06Budget_Hopkins Ridge Prepaid Tran - Interest Earned RY 12ME Feb  '11_NIM Summary 2" xfId="2701"/>
    <cellStyle name="_Costs not in KWI3000 '06Budget_Hopkins Ridge Prepaid Tran - Interest Earned RY 12ME Feb  '11_NIM Summary 2 2" xfId="2702"/>
    <cellStyle name="_Costs not in KWI3000 '06Budget_Hopkins Ridge Prepaid Tran - Interest Earned RY 12ME Feb  '11_NIM Summary 3" xfId="2703"/>
    <cellStyle name="_Costs not in KWI3000 '06Budget_Hopkins Ridge Prepaid Tran - Interest Earned RY 12ME Feb  '11_Transmission Workbook for May BOD" xfId="2704"/>
    <cellStyle name="_Costs not in KWI3000 '06Budget_Hopkins Ridge Prepaid Tran - Interest Earned RY 12ME Feb  '11_Transmission Workbook for May BOD 2" xfId="2705"/>
    <cellStyle name="_Costs not in KWI3000 '06Budget_Hopkins Ridge Prepaid Tran - Interest Earned RY 12ME Feb  '11_Transmission Workbook for May BOD 2 2" xfId="2706"/>
    <cellStyle name="_Costs not in KWI3000 '06Budget_Hopkins Ridge Prepaid Tran - Interest Earned RY 12ME Feb  '11_Transmission Workbook for May BOD 3" xfId="2707"/>
    <cellStyle name="_Costs not in KWI3000 '06Budget_LSRWEP LGIA like Acctg Petition Aug 2010" xfId="2708"/>
    <cellStyle name="_Costs not in KWI3000 '06Budget_LSRWEP LGIA like Acctg Petition Aug 2010 2" xfId="2709"/>
    <cellStyle name="_Costs not in KWI3000 '06Budget_NIM Summary" xfId="2710"/>
    <cellStyle name="_Costs not in KWI3000 '06Budget_NIM Summary 09GRC" xfId="2711"/>
    <cellStyle name="_Costs not in KWI3000 '06Budget_NIM Summary 09GRC 2" xfId="2712"/>
    <cellStyle name="_Costs not in KWI3000 '06Budget_NIM Summary 09GRC 2 2" xfId="2713"/>
    <cellStyle name="_Costs not in KWI3000 '06Budget_NIM Summary 09GRC 3" xfId="2714"/>
    <cellStyle name="_Costs not in KWI3000 '06Budget_NIM Summary 10" xfId="2715"/>
    <cellStyle name="_Costs not in KWI3000 '06Budget_NIM Summary 11" xfId="2716"/>
    <cellStyle name="_Costs not in KWI3000 '06Budget_NIM Summary 12" xfId="2717"/>
    <cellStyle name="_Costs not in KWI3000 '06Budget_NIM Summary 13" xfId="2718"/>
    <cellStyle name="_Costs not in KWI3000 '06Budget_NIM Summary 14" xfId="2719"/>
    <cellStyle name="_Costs not in KWI3000 '06Budget_NIM Summary 15" xfId="2720"/>
    <cellStyle name="_Costs not in KWI3000 '06Budget_NIM Summary 16" xfId="2721"/>
    <cellStyle name="_Costs not in KWI3000 '06Budget_NIM Summary 17" xfId="2722"/>
    <cellStyle name="_Costs not in KWI3000 '06Budget_NIM Summary 18" xfId="2723"/>
    <cellStyle name="_Costs not in KWI3000 '06Budget_NIM Summary 19" xfId="2724"/>
    <cellStyle name="_Costs not in KWI3000 '06Budget_NIM Summary 2" xfId="2725"/>
    <cellStyle name="_Costs not in KWI3000 '06Budget_NIM Summary 2 2" xfId="2726"/>
    <cellStyle name="_Costs not in KWI3000 '06Budget_NIM Summary 3" xfId="2727"/>
    <cellStyle name="_Costs not in KWI3000 '06Budget_NIM Summary 4" xfId="2728"/>
    <cellStyle name="_Costs not in KWI3000 '06Budget_NIM Summary 5" xfId="2729"/>
    <cellStyle name="_Costs not in KWI3000 '06Budget_NIM Summary 6" xfId="2730"/>
    <cellStyle name="_Costs not in KWI3000 '06Budget_NIM Summary 7" xfId="2731"/>
    <cellStyle name="_Costs not in KWI3000 '06Budget_NIM Summary 8" xfId="2732"/>
    <cellStyle name="_Costs not in KWI3000 '06Budget_NIM Summary 9" xfId="2733"/>
    <cellStyle name="_Costs not in KWI3000 '06Budget_NIM+O&amp;M" xfId="2734"/>
    <cellStyle name="_Costs not in KWI3000 '06Budget_NIM+O&amp;M 2" xfId="2735"/>
    <cellStyle name="_Costs not in KWI3000 '06Budget_NIM+O&amp;M 2 2" xfId="2736"/>
    <cellStyle name="_Costs not in KWI3000 '06Budget_NIM+O&amp;M 3" xfId="2737"/>
    <cellStyle name="_Costs not in KWI3000 '06Budget_NIM+O&amp;M Monthly" xfId="2738"/>
    <cellStyle name="_Costs not in KWI3000 '06Budget_NIM+O&amp;M Monthly 2" xfId="2739"/>
    <cellStyle name="_Costs not in KWI3000 '06Budget_NIM+O&amp;M Monthly 2 2" xfId="2740"/>
    <cellStyle name="_Costs not in KWI3000 '06Budget_NIM+O&amp;M Monthly 3" xfId="2741"/>
    <cellStyle name="_Costs not in KWI3000 '06Budget_PCA 7 - Exhibit D update 11_30_08 (2)" xfId="2742"/>
    <cellStyle name="_Costs not in KWI3000 '06Budget_PCA 7 - Exhibit D update 11_30_08 (2) 2" xfId="2743"/>
    <cellStyle name="_Costs not in KWI3000 '06Budget_PCA 7 - Exhibit D update 11_30_08 (2) 2 2" xfId="2744"/>
    <cellStyle name="_Costs not in KWI3000 '06Budget_PCA 7 - Exhibit D update 11_30_08 (2) 2 2 2" xfId="2745"/>
    <cellStyle name="_Costs not in KWI3000 '06Budget_PCA 7 - Exhibit D update 11_30_08 (2) 2 3" xfId="2746"/>
    <cellStyle name="_Costs not in KWI3000 '06Budget_PCA 7 - Exhibit D update 11_30_08 (2) 3" xfId="2747"/>
    <cellStyle name="_Costs not in KWI3000 '06Budget_PCA 7 - Exhibit D update 11_30_08 (2) 3 2" xfId="2748"/>
    <cellStyle name="_Costs not in KWI3000 '06Budget_PCA 7 - Exhibit D update 11_30_08 (2) 4" xfId="2749"/>
    <cellStyle name="_Costs not in KWI3000 '06Budget_PCA 7 - Exhibit D update 11_30_08 (2)_NIM Summary" xfId="2750"/>
    <cellStyle name="_Costs not in KWI3000 '06Budget_PCA 7 - Exhibit D update 11_30_08 (2)_NIM Summary 2" xfId="2751"/>
    <cellStyle name="_Costs not in KWI3000 '06Budget_PCA 7 - Exhibit D update 11_30_08 (2)_NIM Summary 2 2" xfId="2752"/>
    <cellStyle name="_Costs not in KWI3000 '06Budget_PCA 7 - Exhibit D update 11_30_08 (2)_NIM Summary 3" xfId="2753"/>
    <cellStyle name="_Costs not in KWI3000 '06Budget_PCA 9 -  Exhibit D April 2010 (3)" xfId="2754"/>
    <cellStyle name="_Costs not in KWI3000 '06Budget_PCA 9 -  Exhibit D April 2010 (3) 2" xfId="2755"/>
    <cellStyle name="_Costs not in KWI3000 '06Budget_PCA 9 -  Exhibit D April 2010 (3) 2 2" xfId="2756"/>
    <cellStyle name="_Costs not in KWI3000 '06Budget_PCA 9 -  Exhibit D April 2010 (3) 3" xfId="2757"/>
    <cellStyle name="_Costs not in KWI3000 '06Budget_Power Costs - Comparison bx Rbtl-Staff-Jt-PC" xfId="2758"/>
    <cellStyle name="_Costs not in KWI3000 '06Budget_Power Costs - Comparison bx Rbtl-Staff-Jt-PC 2" xfId="2759"/>
    <cellStyle name="_Costs not in KWI3000 '06Budget_Power Costs - Comparison bx Rbtl-Staff-Jt-PC 2 2" xfId="2760"/>
    <cellStyle name="_Costs not in KWI3000 '06Budget_Power Costs - Comparison bx Rbtl-Staff-Jt-PC 3" xfId="2761"/>
    <cellStyle name="_Costs not in KWI3000 '06Budget_Power Costs - Comparison bx Rbtl-Staff-Jt-PC_Adj Bench DR 3 for Initial Briefs (Electric)" xfId="2762"/>
    <cellStyle name="_Costs not in KWI3000 '06Budget_Power Costs - Comparison bx Rbtl-Staff-Jt-PC_Adj Bench DR 3 for Initial Briefs (Electric) 2" xfId="2763"/>
    <cellStyle name="_Costs not in KWI3000 '06Budget_Power Costs - Comparison bx Rbtl-Staff-Jt-PC_Adj Bench DR 3 for Initial Briefs (Electric) 2 2" xfId="2764"/>
    <cellStyle name="_Costs not in KWI3000 '06Budget_Power Costs - Comparison bx Rbtl-Staff-Jt-PC_Adj Bench DR 3 for Initial Briefs (Electric) 3" xfId="2765"/>
    <cellStyle name="_Costs not in KWI3000 '06Budget_Power Costs - Comparison bx Rbtl-Staff-Jt-PC_Electric Rev Req Model (2009 GRC) Rebuttal REmoval of New  WH Solar AdjustMI" xfId="2766"/>
    <cellStyle name="_Costs not in KWI3000 '06Budget_Power Costs - Comparison bx Rbtl-Staff-Jt-PC_Electric Rev Req Model (2009 GRC) Rebuttal REmoval of New  WH Solar AdjustMI 2" xfId="2767"/>
    <cellStyle name="_Costs not in KWI3000 '06Budget_Power Costs - Comparison bx Rbtl-Staff-Jt-PC_Electric Rev Req Model (2009 GRC) Rebuttal REmoval of New  WH Solar AdjustMI 2 2" xfId="2768"/>
    <cellStyle name="_Costs not in KWI3000 '06Budget_Power Costs - Comparison bx Rbtl-Staff-Jt-PC_Electric Rev Req Model (2009 GRC) Rebuttal REmoval of New  WH Solar AdjustMI 3" xfId="2769"/>
    <cellStyle name="_Costs not in KWI3000 '06Budget_Power Costs - Comparison bx Rbtl-Staff-Jt-PC_Electric Rev Req Model (2009 GRC) Revised 01-18-2010" xfId="2770"/>
    <cellStyle name="_Costs not in KWI3000 '06Budget_Power Costs - Comparison bx Rbtl-Staff-Jt-PC_Electric Rev Req Model (2009 GRC) Revised 01-18-2010 2" xfId="2771"/>
    <cellStyle name="_Costs not in KWI3000 '06Budget_Power Costs - Comparison bx Rbtl-Staff-Jt-PC_Electric Rev Req Model (2009 GRC) Revised 01-18-2010 2 2" xfId="2772"/>
    <cellStyle name="_Costs not in KWI3000 '06Budget_Power Costs - Comparison bx Rbtl-Staff-Jt-PC_Electric Rev Req Model (2009 GRC) Revised 01-18-2010 3" xfId="2773"/>
    <cellStyle name="_Costs not in KWI3000 '06Budget_Power Costs - Comparison bx Rbtl-Staff-Jt-PC_Final Order Electric EXHIBIT A-1" xfId="2774"/>
    <cellStyle name="_Costs not in KWI3000 '06Budget_Power Costs - Comparison bx Rbtl-Staff-Jt-PC_Final Order Electric EXHIBIT A-1 2" xfId="2775"/>
    <cellStyle name="_Costs not in KWI3000 '06Budget_Rebuttal Power Costs" xfId="2776"/>
    <cellStyle name="_Costs not in KWI3000 '06Budget_Rebuttal Power Costs 2" xfId="2777"/>
    <cellStyle name="_Costs not in KWI3000 '06Budget_Rebuttal Power Costs 2 2" xfId="2778"/>
    <cellStyle name="_Costs not in KWI3000 '06Budget_Rebuttal Power Costs 3" xfId="2779"/>
    <cellStyle name="_Costs not in KWI3000 '06Budget_Rebuttal Power Costs_Adj Bench DR 3 for Initial Briefs (Electric)" xfId="2780"/>
    <cellStyle name="_Costs not in KWI3000 '06Budget_Rebuttal Power Costs_Adj Bench DR 3 for Initial Briefs (Electric) 2" xfId="2781"/>
    <cellStyle name="_Costs not in KWI3000 '06Budget_Rebuttal Power Costs_Adj Bench DR 3 for Initial Briefs (Electric) 2 2" xfId="2782"/>
    <cellStyle name="_Costs not in KWI3000 '06Budget_Rebuttal Power Costs_Adj Bench DR 3 for Initial Briefs (Electric) 3" xfId="2783"/>
    <cellStyle name="_Costs not in KWI3000 '06Budget_Rebuttal Power Costs_Electric Rev Req Model (2009 GRC) Rebuttal REmoval of New  WH Solar AdjustMI" xfId="2784"/>
    <cellStyle name="_Costs not in KWI3000 '06Budget_Rebuttal Power Costs_Electric Rev Req Model (2009 GRC) Rebuttal REmoval of New  WH Solar AdjustMI 2" xfId="2785"/>
    <cellStyle name="_Costs not in KWI3000 '06Budget_Rebuttal Power Costs_Electric Rev Req Model (2009 GRC) Rebuttal REmoval of New  WH Solar AdjustMI 2 2" xfId="2786"/>
    <cellStyle name="_Costs not in KWI3000 '06Budget_Rebuttal Power Costs_Electric Rev Req Model (2009 GRC) Rebuttal REmoval of New  WH Solar AdjustMI 3" xfId="2787"/>
    <cellStyle name="_Costs not in KWI3000 '06Budget_Rebuttal Power Costs_Electric Rev Req Model (2009 GRC) Revised 01-18-2010" xfId="2788"/>
    <cellStyle name="_Costs not in KWI3000 '06Budget_Rebuttal Power Costs_Electric Rev Req Model (2009 GRC) Revised 01-18-2010 2" xfId="2789"/>
    <cellStyle name="_Costs not in KWI3000 '06Budget_Rebuttal Power Costs_Electric Rev Req Model (2009 GRC) Revised 01-18-2010 2 2" xfId="2790"/>
    <cellStyle name="_Costs not in KWI3000 '06Budget_Rebuttal Power Costs_Electric Rev Req Model (2009 GRC) Revised 01-18-2010 3" xfId="2791"/>
    <cellStyle name="_Costs not in KWI3000 '06Budget_Rebuttal Power Costs_Final Order Electric EXHIBIT A-1" xfId="2792"/>
    <cellStyle name="_Costs not in KWI3000 '06Budget_Rebuttal Power Costs_Final Order Electric EXHIBIT A-1 2" xfId="2793"/>
    <cellStyle name="_Costs not in KWI3000 '06Budget_Transmission Workbook for May BOD" xfId="2794"/>
    <cellStyle name="_Costs not in KWI3000 '06Budget_Transmission Workbook for May BOD 2" xfId="2795"/>
    <cellStyle name="_Costs not in KWI3000 '06Budget_Transmission Workbook for May BOD 2 2" xfId="2796"/>
    <cellStyle name="_Costs not in KWI3000 '06Budget_Transmission Workbook for May BOD 3" xfId="2797"/>
    <cellStyle name="_Costs not in KWI3000 '06Budget_Wind Integration 10GRC" xfId="2798"/>
    <cellStyle name="_Costs not in KWI3000 '06Budget_Wind Integration 10GRC 2" xfId="2799"/>
    <cellStyle name="_Costs not in KWI3000 '06Budget_Wind Integration 10GRC 2 2" xfId="2800"/>
    <cellStyle name="_Costs not in KWI3000 '06Budget_Wind Integration 10GRC 3" xfId="2801"/>
    <cellStyle name="_DEM-WP (C) Costs not in AURORA 2006GRC Order 11.30.06 Gas" xfId="2802"/>
    <cellStyle name="_DEM-WP (C) Costs not in AURORA 2006GRC Order 11.30.06 Gas 2" xfId="2803"/>
    <cellStyle name="_DEM-WP (C) Costs not in AURORA 2006GRC Order 11.30.06 Gas 2 2" xfId="2804"/>
    <cellStyle name="_DEM-WP (C) Costs not in AURORA 2006GRC Order 11.30.06 Gas 3" xfId="2805"/>
    <cellStyle name="_DEM-WP (C) Costs not in AURORA 2006GRC Order 11.30.06 Gas_NIM Summary" xfId="2806"/>
    <cellStyle name="_DEM-WP (C) Costs not in AURORA 2006GRC Order 11.30.06 Gas_NIM Summary 2" xfId="2807"/>
    <cellStyle name="_DEM-WP (C) Costs not in AURORA 2006GRC Order 11.30.06 Gas_NIM Summary 2 2" xfId="2808"/>
    <cellStyle name="_DEM-WP (C) Costs not in AURORA 2006GRC Order 11.30.06 Gas_NIM Summary 3" xfId="2809"/>
    <cellStyle name="_DEM-WP (C) Power Cost 2006GRC Order" xfId="2810"/>
    <cellStyle name="_DEM-WP (C) Power Cost 2006GRC Order 2" xfId="2811"/>
    <cellStyle name="_DEM-WP (C) Power Cost 2006GRC Order 2 2" xfId="2812"/>
    <cellStyle name="_DEM-WP (C) Power Cost 2006GRC Order 2 2 2" xfId="2813"/>
    <cellStyle name="_DEM-WP (C) Power Cost 2006GRC Order 2 3" xfId="2814"/>
    <cellStyle name="_DEM-WP (C) Power Cost 2006GRC Order 3" xfId="2815"/>
    <cellStyle name="_DEM-WP (C) Power Cost 2006GRC Order 3 2" xfId="2816"/>
    <cellStyle name="_DEM-WP (C) Power Cost 2006GRC Order 4" xfId="2817"/>
    <cellStyle name="_DEM-WP (C) Power Cost 2006GRC Order 4 2" xfId="2818"/>
    <cellStyle name="_DEM-WP (C) Power Cost 2006GRC Order 4 2 2" xfId="2819"/>
    <cellStyle name="_DEM-WP (C) Power Cost 2006GRC Order 4 3" xfId="2820"/>
    <cellStyle name="_DEM-WP (C) Power Cost 2006GRC Order 5" xfId="2821"/>
    <cellStyle name="_DEM-WP (C) Power Cost 2006GRC Order 5 2" xfId="2822"/>
    <cellStyle name="_DEM-WP (C) Power Cost 2006GRC Order 5 2 2" xfId="2823"/>
    <cellStyle name="_DEM-WP (C) Power Cost 2006GRC Order 5 3" xfId="2824"/>
    <cellStyle name="_DEM-WP (C) Power Cost 2006GRC Order 6" xfId="2825"/>
    <cellStyle name="_DEM-WP (C) Power Cost 2006GRC Order 6 2" xfId="2826"/>
    <cellStyle name="_DEM-WP (C) Power Cost 2006GRC Order 6 2 2" xfId="2827"/>
    <cellStyle name="_DEM-WP (C) Power Cost 2006GRC Order 6 3" xfId="2828"/>
    <cellStyle name="_DEM-WP (C) Power Cost 2006GRC Order 7" xfId="2829"/>
    <cellStyle name="_DEM-WP (C) Power Cost 2006GRC Order 7 2" xfId="2830"/>
    <cellStyle name="_DEM-WP (C) Power Cost 2006GRC Order 8" xfId="2831"/>
    <cellStyle name="_DEM-WP (C) Power Cost 2006GRC Order 8 2" xfId="2832"/>
    <cellStyle name="_DEM-WP (C) Power Cost 2006GRC Order 9" xfId="2833"/>
    <cellStyle name="_DEM-WP (C) Power Cost 2006GRC Order 9 2" xfId="2834"/>
    <cellStyle name="_DEM-WP (C) Power Cost 2006GRC Order_04 07E Wild Horse Wind Expansion (C) (2)" xfId="2835"/>
    <cellStyle name="_DEM-WP (C) Power Cost 2006GRC Order_04 07E Wild Horse Wind Expansion (C) (2) 2" xfId="2836"/>
    <cellStyle name="_DEM-WP (C) Power Cost 2006GRC Order_04 07E Wild Horse Wind Expansion (C) (2) 2 2" xfId="2837"/>
    <cellStyle name="_DEM-WP (C) Power Cost 2006GRC Order_04 07E Wild Horse Wind Expansion (C) (2) 3" xfId="2838"/>
    <cellStyle name="_DEM-WP (C) Power Cost 2006GRC Order_04 07E Wild Horse Wind Expansion (C) (2)_Adj Bench DR 3 for Initial Briefs (Electric)" xfId="2839"/>
    <cellStyle name="_DEM-WP (C) Power Cost 2006GRC Order_04 07E Wild Horse Wind Expansion (C) (2)_Adj Bench DR 3 for Initial Briefs (Electric) 2" xfId="2840"/>
    <cellStyle name="_DEM-WP (C) Power Cost 2006GRC Order_04 07E Wild Horse Wind Expansion (C) (2)_Adj Bench DR 3 for Initial Briefs (Electric) 2 2" xfId="2841"/>
    <cellStyle name="_DEM-WP (C) Power Cost 2006GRC Order_04 07E Wild Horse Wind Expansion (C) (2)_Adj Bench DR 3 for Initial Briefs (Electric) 3" xfId="2842"/>
    <cellStyle name="_DEM-WP (C) Power Cost 2006GRC Order_04 07E Wild Horse Wind Expansion (C) (2)_Electric Rev Req Model (2009 GRC) " xfId="2843"/>
    <cellStyle name="_DEM-WP (C) Power Cost 2006GRC Order_04 07E Wild Horse Wind Expansion (C) (2)_Electric Rev Req Model (2009 GRC)  2" xfId="2844"/>
    <cellStyle name="_DEM-WP (C) Power Cost 2006GRC Order_04 07E Wild Horse Wind Expansion (C) (2)_Electric Rev Req Model (2009 GRC)  2 2" xfId="2845"/>
    <cellStyle name="_DEM-WP (C) Power Cost 2006GRC Order_04 07E Wild Horse Wind Expansion (C) (2)_Electric Rev Req Model (2009 GRC)  3" xfId="2846"/>
    <cellStyle name="_DEM-WP (C) Power Cost 2006GRC Order_04 07E Wild Horse Wind Expansion (C) (2)_Electric Rev Req Model (2009 GRC) Rebuttal REmoval of New  WH Solar AdjustMI" xfId="2847"/>
    <cellStyle name="_DEM-WP (C) Power Cost 2006GRC Order_04 07E Wild Horse Wind Expansion (C) (2)_Electric Rev Req Model (2009 GRC) Rebuttal REmoval of New  WH Solar AdjustMI 2" xfId="2848"/>
    <cellStyle name="_DEM-WP (C) Power Cost 2006GRC Order_04 07E Wild Horse Wind Expansion (C) (2)_Electric Rev Req Model (2009 GRC) Rebuttal REmoval of New  WH Solar AdjustMI 2 2" xfId="2849"/>
    <cellStyle name="_DEM-WP (C) Power Cost 2006GRC Order_04 07E Wild Horse Wind Expansion (C) (2)_Electric Rev Req Model (2009 GRC) Rebuttal REmoval of New  WH Solar AdjustMI 3" xfId="2850"/>
    <cellStyle name="_DEM-WP (C) Power Cost 2006GRC Order_04 07E Wild Horse Wind Expansion (C) (2)_Electric Rev Req Model (2009 GRC) Revised 01-18-2010" xfId="2851"/>
    <cellStyle name="_DEM-WP (C) Power Cost 2006GRC Order_04 07E Wild Horse Wind Expansion (C) (2)_Electric Rev Req Model (2009 GRC) Revised 01-18-2010 2" xfId="2852"/>
    <cellStyle name="_DEM-WP (C) Power Cost 2006GRC Order_04 07E Wild Horse Wind Expansion (C) (2)_Electric Rev Req Model (2009 GRC) Revised 01-18-2010 2 2" xfId="2853"/>
    <cellStyle name="_DEM-WP (C) Power Cost 2006GRC Order_04 07E Wild Horse Wind Expansion (C) (2)_Electric Rev Req Model (2009 GRC) Revised 01-18-2010 3" xfId="2854"/>
    <cellStyle name="_DEM-WP (C) Power Cost 2006GRC Order_04 07E Wild Horse Wind Expansion (C) (2)_Final Order Electric EXHIBIT A-1" xfId="2855"/>
    <cellStyle name="_DEM-WP (C) Power Cost 2006GRC Order_04 07E Wild Horse Wind Expansion (C) (2)_Final Order Electric EXHIBIT A-1 2" xfId="2856"/>
    <cellStyle name="_DEM-WP (C) Power Cost 2006GRC Order_04 07E Wild Horse Wind Expansion (C) (2)_TENASKA REGULATORY ASSET" xfId="2857"/>
    <cellStyle name="_DEM-WP (C) Power Cost 2006GRC Order_04 07E Wild Horse Wind Expansion (C) (2)_TENASKA REGULATORY ASSET 2" xfId="2858"/>
    <cellStyle name="_DEM-WP (C) Power Cost 2006GRC Order_16.37E Wild Horse Expansion DeferralRevwrkingfile SF" xfId="2859"/>
    <cellStyle name="_DEM-WP (C) Power Cost 2006GRC Order_16.37E Wild Horse Expansion DeferralRevwrkingfile SF 2" xfId="2860"/>
    <cellStyle name="_DEM-WP (C) Power Cost 2006GRC Order_16.37E Wild Horse Expansion DeferralRevwrkingfile SF 2 2" xfId="2861"/>
    <cellStyle name="_DEM-WP (C) Power Cost 2006GRC Order_16.37E Wild Horse Expansion DeferralRevwrkingfile SF 3" xfId="2862"/>
    <cellStyle name="_DEM-WP (C) Power Cost 2006GRC Order_2009 GRC Compl Filing - Exhibit D" xfId="2863"/>
    <cellStyle name="_DEM-WP (C) Power Cost 2006GRC Order_2009 GRC Compl Filing - Exhibit D 2" xfId="2864"/>
    <cellStyle name="_DEM-WP (C) Power Cost 2006GRC Order_2009 GRC Compl Filing - Exhibit D 2 2" xfId="2865"/>
    <cellStyle name="_DEM-WP (C) Power Cost 2006GRC Order_2009 GRC Compl Filing - Exhibit D 3" xfId="2866"/>
    <cellStyle name="_DEM-WP (C) Power Cost 2006GRC Order_4 31 Regulatory Assets and Liabilities  7 06- Exhibit D" xfId="2867"/>
    <cellStyle name="_DEM-WP (C) Power Cost 2006GRC Order_4 31 Regulatory Assets and Liabilities  7 06- Exhibit D 2" xfId="2868"/>
    <cellStyle name="_DEM-WP (C) Power Cost 2006GRC Order_4 31 Regulatory Assets and Liabilities  7 06- Exhibit D 2 2" xfId="2869"/>
    <cellStyle name="_DEM-WP (C) Power Cost 2006GRC Order_4 31 Regulatory Assets and Liabilities  7 06- Exhibit D 3" xfId="2870"/>
    <cellStyle name="_DEM-WP (C) Power Cost 2006GRC Order_4 31 Regulatory Assets and Liabilities  7 06- Exhibit D_NIM Summary" xfId="2871"/>
    <cellStyle name="_DEM-WP (C) Power Cost 2006GRC Order_4 31 Regulatory Assets and Liabilities  7 06- Exhibit D_NIM Summary 2" xfId="2872"/>
    <cellStyle name="_DEM-WP (C) Power Cost 2006GRC Order_4 31 Regulatory Assets and Liabilities  7 06- Exhibit D_NIM Summary 2 2" xfId="2873"/>
    <cellStyle name="_DEM-WP (C) Power Cost 2006GRC Order_4 31 Regulatory Assets and Liabilities  7 06- Exhibit D_NIM Summary 3" xfId="2874"/>
    <cellStyle name="_DEM-WP (C) Power Cost 2006GRC Order_4 31 Regulatory Assets and Liabilities  7 06- Exhibit D_NIM+O&amp;M" xfId="2875"/>
    <cellStyle name="_DEM-WP (C) Power Cost 2006GRC Order_4 31 Regulatory Assets and Liabilities  7 06- Exhibit D_NIM+O&amp;M 2" xfId="2876"/>
    <cellStyle name="_DEM-WP (C) Power Cost 2006GRC Order_4 31 Regulatory Assets and Liabilities  7 06- Exhibit D_NIM+O&amp;M Monthly" xfId="2877"/>
    <cellStyle name="_DEM-WP (C) Power Cost 2006GRC Order_4 31 Regulatory Assets and Liabilities  7 06- Exhibit D_NIM+O&amp;M Monthly 2" xfId="2878"/>
    <cellStyle name="_DEM-WP (C) Power Cost 2006GRC Order_4 31E Reg Asset  Liab and EXH D" xfId="2879"/>
    <cellStyle name="_DEM-WP (C) Power Cost 2006GRC Order_4 31E Reg Asset  Liab and EXH D _ Aug 10 Filing (2)" xfId="2880"/>
    <cellStyle name="_DEM-WP (C) Power Cost 2006GRC Order_4 31E Reg Asset  Liab and EXH D _ Aug 10 Filing (2) 2" xfId="2881"/>
    <cellStyle name="_DEM-WP (C) Power Cost 2006GRC Order_4 31E Reg Asset  Liab and EXH D 10" xfId="2882"/>
    <cellStyle name="_DEM-WP (C) Power Cost 2006GRC Order_4 31E Reg Asset  Liab and EXH D 11" xfId="2883"/>
    <cellStyle name="_DEM-WP (C) Power Cost 2006GRC Order_4 31E Reg Asset  Liab and EXH D 12" xfId="2884"/>
    <cellStyle name="_DEM-WP (C) Power Cost 2006GRC Order_4 31E Reg Asset  Liab and EXH D 13" xfId="2885"/>
    <cellStyle name="_DEM-WP (C) Power Cost 2006GRC Order_4 31E Reg Asset  Liab and EXH D 14" xfId="2886"/>
    <cellStyle name="_DEM-WP (C) Power Cost 2006GRC Order_4 31E Reg Asset  Liab and EXH D 15" xfId="2887"/>
    <cellStyle name="_DEM-WP (C) Power Cost 2006GRC Order_4 31E Reg Asset  Liab and EXH D 16" xfId="2888"/>
    <cellStyle name="_DEM-WP (C) Power Cost 2006GRC Order_4 31E Reg Asset  Liab and EXH D 17" xfId="2889"/>
    <cellStyle name="_DEM-WP (C) Power Cost 2006GRC Order_4 31E Reg Asset  Liab and EXH D 18" xfId="2890"/>
    <cellStyle name="_DEM-WP (C) Power Cost 2006GRC Order_4 31E Reg Asset  Liab and EXH D 2" xfId="2891"/>
    <cellStyle name="_DEM-WP (C) Power Cost 2006GRC Order_4 31E Reg Asset  Liab and EXH D 3" xfId="2892"/>
    <cellStyle name="_DEM-WP (C) Power Cost 2006GRC Order_4 31E Reg Asset  Liab and EXH D 4" xfId="2893"/>
    <cellStyle name="_DEM-WP (C) Power Cost 2006GRC Order_4 31E Reg Asset  Liab and EXH D 5" xfId="2894"/>
    <cellStyle name="_DEM-WP (C) Power Cost 2006GRC Order_4 31E Reg Asset  Liab and EXH D 6" xfId="2895"/>
    <cellStyle name="_DEM-WP (C) Power Cost 2006GRC Order_4 31E Reg Asset  Liab and EXH D 7" xfId="2896"/>
    <cellStyle name="_DEM-WP (C) Power Cost 2006GRC Order_4 31E Reg Asset  Liab and EXH D 8" xfId="2897"/>
    <cellStyle name="_DEM-WP (C) Power Cost 2006GRC Order_4 31E Reg Asset  Liab and EXH D 9" xfId="2898"/>
    <cellStyle name="_DEM-WP (C) Power Cost 2006GRC Order_4 32 Regulatory Assets and Liabilities  7 06- Exhibit D" xfId="2899"/>
    <cellStyle name="_DEM-WP (C) Power Cost 2006GRC Order_4 32 Regulatory Assets and Liabilities  7 06- Exhibit D 2" xfId="2900"/>
    <cellStyle name="_DEM-WP (C) Power Cost 2006GRC Order_4 32 Regulatory Assets and Liabilities  7 06- Exhibit D 2 2" xfId="2901"/>
    <cellStyle name="_DEM-WP (C) Power Cost 2006GRC Order_4 32 Regulatory Assets and Liabilities  7 06- Exhibit D 3" xfId="2902"/>
    <cellStyle name="_DEM-WP (C) Power Cost 2006GRC Order_4 32 Regulatory Assets and Liabilities  7 06- Exhibit D_NIM Summary" xfId="2903"/>
    <cellStyle name="_DEM-WP (C) Power Cost 2006GRC Order_4 32 Regulatory Assets and Liabilities  7 06- Exhibit D_NIM Summary 2" xfId="2904"/>
    <cellStyle name="_DEM-WP (C) Power Cost 2006GRC Order_4 32 Regulatory Assets and Liabilities  7 06- Exhibit D_NIM Summary 2 2" xfId="2905"/>
    <cellStyle name="_DEM-WP (C) Power Cost 2006GRC Order_4 32 Regulatory Assets and Liabilities  7 06- Exhibit D_NIM Summary 3" xfId="2906"/>
    <cellStyle name="_DEM-WP (C) Power Cost 2006GRC Order_4 32 Regulatory Assets and Liabilities  7 06- Exhibit D_NIM+O&amp;M" xfId="2907"/>
    <cellStyle name="_DEM-WP (C) Power Cost 2006GRC Order_4 32 Regulatory Assets and Liabilities  7 06- Exhibit D_NIM+O&amp;M 2" xfId="2908"/>
    <cellStyle name="_DEM-WP (C) Power Cost 2006GRC Order_4 32 Regulatory Assets and Liabilities  7 06- Exhibit D_NIM+O&amp;M Monthly" xfId="2909"/>
    <cellStyle name="_DEM-WP (C) Power Cost 2006GRC Order_4 32 Regulatory Assets and Liabilities  7 06- Exhibit D_NIM+O&amp;M Monthly 2" xfId="2910"/>
    <cellStyle name="_DEM-WP (C) Power Cost 2006GRC Order_AURORA Total New" xfId="2911"/>
    <cellStyle name="_DEM-WP (C) Power Cost 2006GRC Order_AURORA Total New 2" xfId="2912"/>
    <cellStyle name="_DEM-WP (C) Power Cost 2006GRC Order_AURORA Total New 2 2" xfId="2913"/>
    <cellStyle name="_DEM-WP (C) Power Cost 2006GRC Order_AURORA Total New 3" xfId="2914"/>
    <cellStyle name="_DEM-WP (C) Power Cost 2006GRC Order_Book2" xfId="2915"/>
    <cellStyle name="_DEM-WP (C) Power Cost 2006GRC Order_Book2 2" xfId="2916"/>
    <cellStyle name="_DEM-WP (C) Power Cost 2006GRC Order_Book2 2 2" xfId="2917"/>
    <cellStyle name="_DEM-WP (C) Power Cost 2006GRC Order_Book2 3" xfId="2918"/>
    <cellStyle name="_DEM-WP (C) Power Cost 2006GRC Order_Book2_Adj Bench DR 3 for Initial Briefs (Electric)" xfId="2919"/>
    <cellStyle name="_DEM-WP (C) Power Cost 2006GRC Order_Book2_Adj Bench DR 3 for Initial Briefs (Electric) 2" xfId="2920"/>
    <cellStyle name="_DEM-WP (C) Power Cost 2006GRC Order_Book2_Adj Bench DR 3 for Initial Briefs (Electric) 2 2" xfId="2921"/>
    <cellStyle name="_DEM-WP (C) Power Cost 2006GRC Order_Book2_Adj Bench DR 3 for Initial Briefs (Electric) 3" xfId="2922"/>
    <cellStyle name="_DEM-WP (C) Power Cost 2006GRC Order_Book2_Electric Rev Req Model (2009 GRC) Rebuttal REmoval of New  WH Solar AdjustMI" xfId="2923"/>
    <cellStyle name="_DEM-WP (C) Power Cost 2006GRC Order_Book2_Electric Rev Req Model (2009 GRC) Rebuttal REmoval of New  WH Solar AdjustMI 2" xfId="2924"/>
    <cellStyle name="_DEM-WP (C) Power Cost 2006GRC Order_Book2_Electric Rev Req Model (2009 GRC) Rebuttal REmoval of New  WH Solar AdjustMI 2 2" xfId="2925"/>
    <cellStyle name="_DEM-WP (C) Power Cost 2006GRC Order_Book2_Electric Rev Req Model (2009 GRC) Rebuttal REmoval of New  WH Solar AdjustMI 3" xfId="2926"/>
    <cellStyle name="_DEM-WP (C) Power Cost 2006GRC Order_Book2_Electric Rev Req Model (2009 GRC) Revised 01-18-2010" xfId="2927"/>
    <cellStyle name="_DEM-WP (C) Power Cost 2006GRC Order_Book2_Electric Rev Req Model (2009 GRC) Revised 01-18-2010 2" xfId="2928"/>
    <cellStyle name="_DEM-WP (C) Power Cost 2006GRC Order_Book2_Electric Rev Req Model (2009 GRC) Revised 01-18-2010 2 2" xfId="2929"/>
    <cellStyle name="_DEM-WP (C) Power Cost 2006GRC Order_Book2_Electric Rev Req Model (2009 GRC) Revised 01-18-2010 3" xfId="2930"/>
    <cellStyle name="_DEM-WP (C) Power Cost 2006GRC Order_Book2_Final Order Electric EXHIBIT A-1" xfId="2931"/>
    <cellStyle name="_DEM-WP (C) Power Cost 2006GRC Order_Book2_Final Order Electric EXHIBIT A-1 2" xfId="2932"/>
    <cellStyle name="_DEM-WP (C) Power Cost 2006GRC Order_Book4" xfId="2933"/>
    <cellStyle name="_DEM-WP (C) Power Cost 2006GRC Order_Book4 2" xfId="2934"/>
    <cellStyle name="_DEM-WP (C) Power Cost 2006GRC Order_Book4 2 2" xfId="2935"/>
    <cellStyle name="_DEM-WP (C) Power Cost 2006GRC Order_Book4 3" xfId="2936"/>
    <cellStyle name="_DEM-WP (C) Power Cost 2006GRC Order_Book9" xfId="2937"/>
    <cellStyle name="_DEM-WP (C) Power Cost 2006GRC Order_Book9 2" xfId="2938"/>
    <cellStyle name="_DEM-WP (C) Power Cost 2006GRC Order_Book9 2 2" xfId="2939"/>
    <cellStyle name="_DEM-WP (C) Power Cost 2006GRC Order_Book9 3" xfId="2940"/>
    <cellStyle name="_DEM-WP (C) Power Cost 2006GRC Order_DEM-WP(C) Chelan Power Costs" xfId="2941"/>
    <cellStyle name="_DEM-WP (C) Power Cost 2006GRC Order_DEM-WP(C) Chelan Power Costs 2" xfId="2942"/>
    <cellStyle name="_DEM-WP (C) Power Cost 2006GRC Order_DEM-WP(C) Gas Transport 2010GRC" xfId="2943"/>
    <cellStyle name="_DEM-WP (C) Power Cost 2006GRC Order_DEM-WP(C) Gas Transport 2010GRC 2" xfId="2944"/>
    <cellStyle name="_DEM-WP (C) Power Cost 2006GRC Order_NIM Summary" xfId="2945"/>
    <cellStyle name="_DEM-WP (C) Power Cost 2006GRC Order_NIM Summary 09GRC" xfId="2946"/>
    <cellStyle name="_DEM-WP (C) Power Cost 2006GRC Order_NIM Summary 09GRC 2" xfId="2947"/>
    <cellStyle name="_DEM-WP (C) Power Cost 2006GRC Order_NIM Summary 09GRC 2 2" xfId="2948"/>
    <cellStyle name="_DEM-WP (C) Power Cost 2006GRC Order_NIM Summary 09GRC 3" xfId="2949"/>
    <cellStyle name="_DEM-WP (C) Power Cost 2006GRC Order_NIM Summary 10" xfId="2950"/>
    <cellStyle name="_DEM-WP (C) Power Cost 2006GRC Order_NIM Summary 11" xfId="2951"/>
    <cellStyle name="_DEM-WP (C) Power Cost 2006GRC Order_NIM Summary 12" xfId="2952"/>
    <cellStyle name="_DEM-WP (C) Power Cost 2006GRC Order_NIM Summary 13" xfId="2953"/>
    <cellStyle name="_DEM-WP (C) Power Cost 2006GRC Order_NIM Summary 14" xfId="2954"/>
    <cellStyle name="_DEM-WP (C) Power Cost 2006GRC Order_NIM Summary 15" xfId="2955"/>
    <cellStyle name="_DEM-WP (C) Power Cost 2006GRC Order_NIM Summary 16" xfId="2956"/>
    <cellStyle name="_DEM-WP (C) Power Cost 2006GRC Order_NIM Summary 17" xfId="2957"/>
    <cellStyle name="_DEM-WP (C) Power Cost 2006GRC Order_NIM Summary 18" xfId="2958"/>
    <cellStyle name="_DEM-WP (C) Power Cost 2006GRC Order_NIM Summary 19" xfId="2959"/>
    <cellStyle name="_DEM-WP (C) Power Cost 2006GRC Order_NIM Summary 2" xfId="2960"/>
    <cellStyle name="_DEM-WP (C) Power Cost 2006GRC Order_NIM Summary 2 2" xfId="2961"/>
    <cellStyle name="_DEM-WP (C) Power Cost 2006GRC Order_NIM Summary 3" xfId="2962"/>
    <cellStyle name="_DEM-WP (C) Power Cost 2006GRC Order_NIM Summary 4" xfId="2963"/>
    <cellStyle name="_DEM-WP (C) Power Cost 2006GRC Order_NIM Summary 5" xfId="2964"/>
    <cellStyle name="_DEM-WP (C) Power Cost 2006GRC Order_NIM Summary 6" xfId="2965"/>
    <cellStyle name="_DEM-WP (C) Power Cost 2006GRC Order_NIM Summary 7" xfId="2966"/>
    <cellStyle name="_DEM-WP (C) Power Cost 2006GRC Order_NIM Summary 8" xfId="2967"/>
    <cellStyle name="_DEM-WP (C) Power Cost 2006GRC Order_NIM Summary 9" xfId="2968"/>
    <cellStyle name="_DEM-WP (C) Power Cost 2006GRC Order_NIM+O&amp;M" xfId="2969"/>
    <cellStyle name="_DEM-WP (C) Power Cost 2006GRC Order_NIM+O&amp;M 2" xfId="2970"/>
    <cellStyle name="_DEM-WP (C) Power Cost 2006GRC Order_NIM+O&amp;M 2 2" xfId="2971"/>
    <cellStyle name="_DEM-WP (C) Power Cost 2006GRC Order_NIM+O&amp;M 3" xfId="2972"/>
    <cellStyle name="_DEM-WP (C) Power Cost 2006GRC Order_NIM+O&amp;M Monthly" xfId="2973"/>
    <cellStyle name="_DEM-WP (C) Power Cost 2006GRC Order_NIM+O&amp;M Monthly 2" xfId="2974"/>
    <cellStyle name="_DEM-WP (C) Power Cost 2006GRC Order_NIM+O&amp;M Monthly 2 2" xfId="2975"/>
    <cellStyle name="_DEM-WP (C) Power Cost 2006GRC Order_NIM+O&amp;M Monthly 3" xfId="2976"/>
    <cellStyle name="_DEM-WP (C) Power Cost 2006GRC Order_PCA 9 -  Exhibit D April 2010 (3)" xfId="2977"/>
    <cellStyle name="_DEM-WP (C) Power Cost 2006GRC Order_PCA 9 -  Exhibit D April 2010 (3) 2" xfId="2978"/>
    <cellStyle name="_DEM-WP (C) Power Cost 2006GRC Order_PCA 9 -  Exhibit D April 2010 (3) 2 2" xfId="2979"/>
    <cellStyle name="_DEM-WP (C) Power Cost 2006GRC Order_PCA 9 -  Exhibit D April 2010 (3) 3" xfId="2980"/>
    <cellStyle name="_DEM-WP (C) Power Cost 2006GRC Order_Power Costs - Comparison bx Rbtl-Staff-Jt-PC" xfId="2981"/>
    <cellStyle name="_DEM-WP (C) Power Cost 2006GRC Order_Power Costs - Comparison bx Rbtl-Staff-Jt-PC 2" xfId="2982"/>
    <cellStyle name="_DEM-WP (C) Power Cost 2006GRC Order_Power Costs - Comparison bx Rbtl-Staff-Jt-PC 2 2" xfId="2983"/>
    <cellStyle name="_DEM-WP (C) Power Cost 2006GRC Order_Power Costs - Comparison bx Rbtl-Staff-Jt-PC 3" xfId="2984"/>
    <cellStyle name="_DEM-WP (C) Power Cost 2006GRC Order_Power Costs - Comparison bx Rbtl-Staff-Jt-PC_Adj Bench DR 3 for Initial Briefs (Electric)" xfId="2985"/>
    <cellStyle name="_DEM-WP (C) Power Cost 2006GRC Order_Power Costs - Comparison bx Rbtl-Staff-Jt-PC_Adj Bench DR 3 for Initial Briefs (Electric) 2" xfId="2986"/>
    <cellStyle name="_DEM-WP (C) Power Cost 2006GRC Order_Power Costs - Comparison bx Rbtl-Staff-Jt-PC_Adj Bench DR 3 for Initial Briefs (Electric) 2 2" xfId="2987"/>
    <cellStyle name="_DEM-WP (C) Power Cost 2006GRC Order_Power Costs - Comparison bx Rbtl-Staff-Jt-PC_Adj Bench DR 3 for Initial Briefs (Electric) 3" xfId="2988"/>
    <cellStyle name="_DEM-WP (C) Power Cost 2006GRC Order_Power Costs - Comparison bx Rbtl-Staff-Jt-PC_Electric Rev Req Model (2009 GRC) Rebuttal REmoval of New  WH Solar AdjustMI" xfId="2989"/>
    <cellStyle name="_DEM-WP (C) Power Cost 2006GRC Order_Power Costs - Comparison bx Rbtl-Staff-Jt-PC_Electric Rev Req Model (2009 GRC) Rebuttal REmoval of New  WH Solar AdjustMI 2" xfId="2990"/>
    <cellStyle name="_DEM-WP (C) Power Cost 2006GRC Order_Power Costs - Comparison bx Rbtl-Staff-Jt-PC_Electric Rev Req Model (2009 GRC) Rebuttal REmoval of New  WH Solar AdjustMI 2 2" xfId="2991"/>
    <cellStyle name="_DEM-WP (C) Power Cost 2006GRC Order_Power Costs - Comparison bx Rbtl-Staff-Jt-PC_Electric Rev Req Model (2009 GRC) Rebuttal REmoval of New  WH Solar AdjustMI 3" xfId="2992"/>
    <cellStyle name="_DEM-WP (C) Power Cost 2006GRC Order_Power Costs - Comparison bx Rbtl-Staff-Jt-PC_Electric Rev Req Model (2009 GRC) Revised 01-18-2010" xfId="2993"/>
    <cellStyle name="_DEM-WP (C) Power Cost 2006GRC Order_Power Costs - Comparison bx Rbtl-Staff-Jt-PC_Electric Rev Req Model (2009 GRC) Revised 01-18-2010 2" xfId="2994"/>
    <cellStyle name="_DEM-WP (C) Power Cost 2006GRC Order_Power Costs - Comparison bx Rbtl-Staff-Jt-PC_Electric Rev Req Model (2009 GRC) Revised 01-18-2010 2 2" xfId="2995"/>
    <cellStyle name="_DEM-WP (C) Power Cost 2006GRC Order_Power Costs - Comparison bx Rbtl-Staff-Jt-PC_Electric Rev Req Model (2009 GRC) Revised 01-18-2010 3" xfId="2996"/>
    <cellStyle name="_DEM-WP (C) Power Cost 2006GRC Order_Power Costs - Comparison bx Rbtl-Staff-Jt-PC_Final Order Electric EXHIBIT A-1" xfId="2997"/>
    <cellStyle name="_DEM-WP (C) Power Cost 2006GRC Order_Power Costs - Comparison bx Rbtl-Staff-Jt-PC_Final Order Electric EXHIBIT A-1 2" xfId="2998"/>
    <cellStyle name="_DEM-WP (C) Power Cost 2006GRC Order_Rebuttal Power Costs" xfId="2999"/>
    <cellStyle name="_DEM-WP (C) Power Cost 2006GRC Order_Rebuttal Power Costs 2" xfId="3000"/>
    <cellStyle name="_DEM-WP (C) Power Cost 2006GRC Order_Rebuttal Power Costs 2 2" xfId="3001"/>
    <cellStyle name="_DEM-WP (C) Power Cost 2006GRC Order_Rebuttal Power Costs 3" xfId="3002"/>
    <cellStyle name="_DEM-WP (C) Power Cost 2006GRC Order_Rebuttal Power Costs_Adj Bench DR 3 for Initial Briefs (Electric)" xfId="3003"/>
    <cellStyle name="_DEM-WP (C) Power Cost 2006GRC Order_Rebuttal Power Costs_Adj Bench DR 3 for Initial Briefs (Electric) 2" xfId="3004"/>
    <cellStyle name="_DEM-WP (C) Power Cost 2006GRC Order_Rebuttal Power Costs_Adj Bench DR 3 for Initial Briefs (Electric) 2 2" xfId="3005"/>
    <cellStyle name="_DEM-WP (C) Power Cost 2006GRC Order_Rebuttal Power Costs_Adj Bench DR 3 for Initial Briefs (Electric) 3" xfId="3006"/>
    <cellStyle name="_DEM-WP (C) Power Cost 2006GRC Order_Rebuttal Power Costs_Electric Rev Req Model (2009 GRC) Rebuttal REmoval of New  WH Solar AdjustMI" xfId="3007"/>
    <cellStyle name="_DEM-WP (C) Power Cost 2006GRC Order_Rebuttal Power Costs_Electric Rev Req Model (2009 GRC) Rebuttal REmoval of New  WH Solar AdjustMI 2" xfId="3008"/>
    <cellStyle name="_DEM-WP (C) Power Cost 2006GRC Order_Rebuttal Power Costs_Electric Rev Req Model (2009 GRC) Rebuttal REmoval of New  WH Solar AdjustMI 2 2" xfId="3009"/>
    <cellStyle name="_DEM-WP (C) Power Cost 2006GRC Order_Rebuttal Power Costs_Electric Rev Req Model (2009 GRC) Rebuttal REmoval of New  WH Solar AdjustMI 3" xfId="3010"/>
    <cellStyle name="_DEM-WP (C) Power Cost 2006GRC Order_Rebuttal Power Costs_Electric Rev Req Model (2009 GRC) Revised 01-18-2010" xfId="3011"/>
    <cellStyle name="_DEM-WP (C) Power Cost 2006GRC Order_Rebuttal Power Costs_Electric Rev Req Model (2009 GRC) Revised 01-18-2010 2" xfId="3012"/>
    <cellStyle name="_DEM-WP (C) Power Cost 2006GRC Order_Rebuttal Power Costs_Electric Rev Req Model (2009 GRC) Revised 01-18-2010 2 2" xfId="3013"/>
    <cellStyle name="_DEM-WP (C) Power Cost 2006GRC Order_Rebuttal Power Costs_Electric Rev Req Model (2009 GRC) Revised 01-18-2010 3" xfId="3014"/>
    <cellStyle name="_DEM-WP (C) Power Cost 2006GRC Order_Rebuttal Power Costs_Final Order Electric EXHIBIT A-1" xfId="3015"/>
    <cellStyle name="_DEM-WP (C) Power Cost 2006GRC Order_Rebuttal Power Costs_Final Order Electric EXHIBIT A-1 2" xfId="3016"/>
    <cellStyle name="_DEM-WP (C) Power Cost 2006GRC Order_Wind Integration 10GRC" xfId="3017"/>
    <cellStyle name="_DEM-WP (C) Power Cost 2006GRC Order_Wind Integration 10GRC 2" xfId="3018"/>
    <cellStyle name="_DEM-WP (C) Power Cost 2006GRC Order_Wind Integration 10GRC 2 2" xfId="3019"/>
    <cellStyle name="_DEM-WP (C) Power Cost 2006GRC Order_Wind Integration 10GRC 3" xfId="3020"/>
    <cellStyle name="_DEM-WP Revised (HC) Wild Horse 2006GRC" xfId="3021"/>
    <cellStyle name="_DEM-WP Revised (HC) Wild Horse 2006GRC 2" xfId="3022"/>
    <cellStyle name="_DEM-WP Revised (HC) Wild Horse 2006GRC 2 2" xfId="3023"/>
    <cellStyle name="_DEM-WP Revised (HC) Wild Horse 2006GRC 3" xfId="3024"/>
    <cellStyle name="_DEM-WP Revised (HC) Wild Horse 2006GRC_16.37E Wild Horse Expansion DeferralRevwrkingfile SF" xfId="3025"/>
    <cellStyle name="_DEM-WP Revised (HC) Wild Horse 2006GRC_16.37E Wild Horse Expansion DeferralRevwrkingfile SF 2" xfId="3026"/>
    <cellStyle name="_DEM-WP Revised (HC) Wild Horse 2006GRC_16.37E Wild Horse Expansion DeferralRevwrkingfile SF 2 2" xfId="3027"/>
    <cellStyle name="_DEM-WP Revised (HC) Wild Horse 2006GRC_16.37E Wild Horse Expansion DeferralRevwrkingfile SF 3" xfId="3028"/>
    <cellStyle name="_DEM-WP Revised (HC) Wild Horse 2006GRC_2009 GRC Compl Filing - Exhibit D" xfId="3029"/>
    <cellStyle name="_DEM-WP Revised (HC) Wild Horse 2006GRC_2009 GRC Compl Filing - Exhibit D 2" xfId="3030"/>
    <cellStyle name="_DEM-WP Revised (HC) Wild Horse 2006GRC_2009 GRC Compl Filing - Exhibit D 2 2" xfId="3031"/>
    <cellStyle name="_DEM-WP Revised (HC) Wild Horse 2006GRC_2009 GRC Compl Filing - Exhibit D 3" xfId="3032"/>
    <cellStyle name="_DEM-WP Revised (HC) Wild Horse 2006GRC_Adj Bench DR 3 for Initial Briefs (Electric)" xfId="3033"/>
    <cellStyle name="_DEM-WP Revised (HC) Wild Horse 2006GRC_Adj Bench DR 3 for Initial Briefs (Electric) 2" xfId="3034"/>
    <cellStyle name="_DEM-WP Revised (HC) Wild Horse 2006GRC_Adj Bench DR 3 for Initial Briefs (Electric) 2 2" xfId="3035"/>
    <cellStyle name="_DEM-WP Revised (HC) Wild Horse 2006GRC_Adj Bench DR 3 for Initial Briefs (Electric) 3" xfId="3036"/>
    <cellStyle name="_DEM-WP Revised (HC) Wild Horse 2006GRC_Book2" xfId="3037"/>
    <cellStyle name="_DEM-WP Revised (HC) Wild Horse 2006GRC_Book2 2" xfId="3038"/>
    <cellStyle name="_DEM-WP Revised (HC) Wild Horse 2006GRC_Book2 2 2" xfId="3039"/>
    <cellStyle name="_DEM-WP Revised (HC) Wild Horse 2006GRC_Book2 3" xfId="3040"/>
    <cellStyle name="_DEM-WP Revised (HC) Wild Horse 2006GRC_Book4" xfId="3041"/>
    <cellStyle name="_DEM-WP Revised (HC) Wild Horse 2006GRC_Book4 2" xfId="3042"/>
    <cellStyle name="_DEM-WP Revised (HC) Wild Horse 2006GRC_Book4 2 2" xfId="3043"/>
    <cellStyle name="_DEM-WP Revised (HC) Wild Horse 2006GRC_Book4 3" xfId="3044"/>
    <cellStyle name="_DEM-WP Revised (HC) Wild Horse 2006GRC_Electric Rev Req Model (2009 GRC) " xfId="3045"/>
    <cellStyle name="_DEM-WP Revised (HC) Wild Horse 2006GRC_Electric Rev Req Model (2009 GRC)  2" xfId="3046"/>
    <cellStyle name="_DEM-WP Revised (HC) Wild Horse 2006GRC_Electric Rev Req Model (2009 GRC)  2 2" xfId="3047"/>
    <cellStyle name="_DEM-WP Revised (HC) Wild Horse 2006GRC_Electric Rev Req Model (2009 GRC)  3" xfId="3048"/>
    <cellStyle name="_DEM-WP Revised (HC) Wild Horse 2006GRC_Electric Rev Req Model (2009 GRC) Rebuttal REmoval of New  WH Solar AdjustMI" xfId="3049"/>
    <cellStyle name="_DEM-WP Revised (HC) Wild Horse 2006GRC_Electric Rev Req Model (2009 GRC) Rebuttal REmoval of New  WH Solar AdjustMI 2" xfId="3050"/>
    <cellStyle name="_DEM-WP Revised (HC) Wild Horse 2006GRC_Electric Rev Req Model (2009 GRC) Rebuttal REmoval of New  WH Solar AdjustMI 2 2" xfId="3051"/>
    <cellStyle name="_DEM-WP Revised (HC) Wild Horse 2006GRC_Electric Rev Req Model (2009 GRC) Rebuttal REmoval of New  WH Solar AdjustMI 3" xfId="3052"/>
    <cellStyle name="_DEM-WP Revised (HC) Wild Horse 2006GRC_Electric Rev Req Model (2009 GRC) Revised 01-18-2010" xfId="3053"/>
    <cellStyle name="_DEM-WP Revised (HC) Wild Horse 2006GRC_Electric Rev Req Model (2009 GRC) Revised 01-18-2010 2" xfId="3054"/>
    <cellStyle name="_DEM-WP Revised (HC) Wild Horse 2006GRC_Electric Rev Req Model (2009 GRC) Revised 01-18-2010 2 2" xfId="3055"/>
    <cellStyle name="_DEM-WP Revised (HC) Wild Horse 2006GRC_Electric Rev Req Model (2009 GRC) Revised 01-18-2010 3" xfId="3056"/>
    <cellStyle name="_DEM-WP Revised (HC) Wild Horse 2006GRC_Final Order Electric EXHIBIT A-1" xfId="3057"/>
    <cellStyle name="_DEM-WP Revised (HC) Wild Horse 2006GRC_Final Order Electric EXHIBIT A-1 2" xfId="3058"/>
    <cellStyle name="_DEM-WP Revised (HC) Wild Horse 2006GRC_NIM Summary" xfId="3059"/>
    <cellStyle name="_DEM-WP Revised (HC) Wild Horse 2006GRC_NIM Summary 2" xfId="3060"/>
    <cellStyle name="_DEM-WP Revised (HC) Wild Horse 2006GRC_NIM Summary 2 2" xfId="3061"/>
    <cellStyle name="_DEM-WP Revised (HC) Wild Horse 2006GRC_NIM Summary 3" xfId="3062"/>
    <cellStyle name="_DEM-WP Revised (HC) Wild Horse 2006GRC_Power Costs - Comparison bx Rbtl-Staff-Jt-PC" xfId="3063"/>
    <cellStyle name="_DEM-WP Revised (HC) Wild Horse 2006GRC_Power Costs - Comparison bx Rbtl-Staff-Jt-PC 2" xfId="3064"/>
    <cellStyle name="_DEM-WP Revised (HC) Wild Horse 2006GRC_Power Costs - Comparison bx Rbtl-Staff-Jt-PC 2 2" xfId="3065"/>
    <cellStyle name="_DEM-WP Revised (HC) Wild Horse 2006GRC_Power Costs - Comparison bx Rbtl-Staff-Jt-PC 3" xfId="3066"/>
    <cellStyle name="_DEM-WP Revised (HC) Wild Horse 2006GRC_Rebuttal Power Costs" xfId="3067"/>
    <cellStyle name="_DEM-WP Revised (HC) Wild Horse 2006GRC_Rebuttal Power Costs 2" xfId="3068"/>
    <cellStyle name="_DEM-WP Revised (HC) Wild Horse 2006GRC_Rebuttal Power Costs 2 2" xfId="3069"/>
    <cellStyle name="_DEM-WP Revised (HC) Wild Horse 2006GRC_Rebuttal Power Costs 3" xfId="3070"/>
    <cellStyle name="_DEM-WP Revised (HC) Wild Horse 2006GRC_TENASKA REGULATORY ASSET" xfId="3071"/>
    <cellStyle name="_DEM-WP Revised (HC) Wild Horse 2006GRC_TENASKA REGULATORY ASSET 2" xfId="3072"/>
    <cellStyle name="_DEM-WP(C) Colstrip FOR" xfId="3073"/>
    <cellStyle name="_DEM-WP(C) Colstrip FOR 2" xfId="3074"/>
    <cellStyle name="_DEM-WP(C) Colstrip FOR 2 2" xfId="3075"/>
    <cellStyle name="_DEM-WP(C) Colstrip FOR 2 2 2" xfId="3076"/>
    <cellStyle name="_DEM-WP(C) Colstrip FOR 2 3" xfId="3077"/>
    <cellStyle name="_DEM-WP(C) Colstrip FOR 3" xfId="3078"/>
    <cellStyle name="_DEM-WP(C) Colstrip FOR 4" xfId="3079"/>
    <cellStyle name="_DEM-WP(C) Colstrip FOR_(C) WHE Proforma with ITC cash grant 10 Yr Amort_for rebuttal_120709" xfId="3080"/>
    <cellStyle name="_DEM-WP(C) Colstrip FOR_(C) WHE Proforma with ITC cash grant 10 Yr Amort_for rebuttal_120709 2" xfId="3081"/>
    <cellStyle name="_DEM-WP(C) Colstrip FOR_(C) WHE Proforma with ITC cash grant 10 Yr Amort_for rebuttal_120709 2 2" xfId="3082"/>
    <cellStyle name="_DEM-WP(C) Colstrip FOR_(C) WHE Proforma with ITC cash grant 10 Yr Amort_for rebuttal_120709 3" xfId="3083"/>
    <cellStyle name="_DEM-WP(C) Colstrip FOR_16.07E Wild Horse Wind Expansionwrkingfile" xfId="3084"/>
    <cellStyle name="_DEM-WP(C) Colstrip FOR_16.07E Wild Horse Wind Expansionwrkingfile 2" xfId="3085"/>
    <cellStyle name="_DEM-WP(C) Colstrip FOR_16.07E Wild Horse Wind Expansionwrkingfile 2 2" xfId="3086"/>
    <cellStyle name="_DEM-WP(C) Colstrip FOR_16.07E Wild Horse Wind Expansionwrkingfile 3" xfId="3087"/>
    <cellStyle name="_DEM-WP(C) Colstrip FOR_16.07E Wild Horse Wind Expansionwrkingfile SF" xfId="3088"/>
    <cellStyle name="_DEM-WP(C) Colstrip FOR_16.07E Wild Horse Wind Expansionwrkingfile SF 2" xfId="3089"/>
    <cellStyle name="_DEM-WP(C) Colstrip FOR_16.07E Wild Horse Wind Expansionwrkingfile SF 2 2" xfId="3090"/>
    <cellStyle name="_DEM-WP(C) Colstrip FOR_16.07E Wild Horse Wind Expansionwrkingfile SF 3" xfId="3091"/>
    <cellStyle name="_DEM-WP(C) Colstrip FOR_16.37E Wild Horse Expansion DeferralRevwrkingfile SF" xfId="3092"/>
    <cellStyle name="_DEM-WP(C) Colstrip FOR_16.37E Wild Horse Expansion DeferralRevwrkingfile SF 2" xfId="3093"/>
    <cellStyle name="_DEM-WP(C) Colstrip FOR_16.37E Wild Horse Expansion DeferralRevwrkingfile SF 2 2" xfId="3094"/>
    <cellStyle name="_DEM-WP(C) Colstrip FOR_16.37E Wild Horse Expansion DeferralRevwrkingfile SF 3" xfId="3095"/>
    <cellStyle name="_DEM-WP(C) Colstrip FOR_Adj Bench DR 3 for Initial Briefs (Electric)" xfId="3096"/>
    <cellStyle name="_DEM-WP(C) Colstrip FOR_Adj Bench DR 3 for Initial Briefs (Electric) 2" xfId="3097"/>
    <cellStyle name="_DEM-WP(C) Colstrip FOR_Adj Bench DR 3 for Initial Briefs (Electric) 2 2" xfId="3098"/>
    <cellStyle name="_DEM-WP(C) Colstrip FOR_Adj Bench DR 3 for Initial Briefs (Electric) 3" xfId="3099"/>
    <cellStyle name="_DEM-WP(C) Colstrip FOR_Book2" xfId="3100"/>
    <cellStyle name="_DEM-WP(C) Colstrip FOR_Book2 2" xfId="3101"/>
    <cellStyle name="_DEM-WP(C) Colstrip FOR_Book2 2 2" xfId="3102"/>
    <cellStyle name="_DEM-WP(C) Colstrip FOR_Book2 3" xfId="3103"/>
    <cellStyle name="_DEM-WP(C) Colstrip FOR_Book2_Adj Bench DR 3 for Initial Briefs (Electric)" xfId="3104"/>
    <cellStyle name="_DEM-WP(C) Colstrip FOR_Book2_Adj Bench DR 3 for Initial Briefs (Electric) 2" xfId="3105"/>
    <cellStyle name="_DEM-WP(C) Colstrip FOR_Book2_Adj Bench DR 3 for Initial Briefs (Electric) 2 2" xfId="3106"/>
    <cellStyle name="_DEM-WP(C) Colstrip FOR_Book2_Adj Bench DR 3 for Initial Briefs (Electric) 3" xfId="3107"/>
    <cellStyle name="_DEM-WP(C) Colstrip FOR_Book2_Electric Rev Req Model (2009 GRC) Rebuttal REmoval of New  WH Solar AdjustMI" xfId="3108"/>
    <cellStyle name="_DEM-WP(C) Colstrip FOR_Book2_Electric Rev Req Model (2009 GRC) Rebuttal REmoval of New  WH Solar AdjustMI 2" xfId="3109"/>
    <cellStyle name="_DEM-WP(C) Colstrip FOR_Book2_Electric Rev Req Model (2009 GRC) Rebuttal REmoval of New  WH Solar AdjustMI 2 2" xfId="3110"/>
    <cellStyle name="_DEM-WP(C) Colstrip FOR_Book2_Electric Rev Req Model (2009 GRC) Rebuttal REmoval of New  WH Solar AdjustMI 3" xfId="3111"/>
    <cellStyle name="_DEM-WP(C) Colstrip FOR_Book2_Electric Rev Req Model (2009 GRC) Revised 01-18-2010" xfId="3112"/>
    <cellStyle name="_DEM-WP(C) Colstrip FOR_Book2_Electric Rev Req Model (2009 GRC) Revised 01-18-2010 2" xfId="3113"/>
    <cellStyle name="_DEM-WP(C) Colstrip FOR_Book2_Electric Rev Req Model (2009 GRC) Revised 01-18-2010 2 2" xfId="3114"/>
    <cellStyle name="_DEM-WP(C) Colstrip FOR_Book2_Electric Rev Req Model (2009 GRC) Revised 01-18-2010 3" xfId="3115"/>
    <cellStyle name="_DEM-WP(C) Colstrip FOR_Book2_Final Order Electric EXHIBIT A-1" xfId="3116"/>
    <cellStyle name="_DEM-WP(C) Colstrip FOR_Book2_Final Order Electric EXHIBIT A-1 2" xfId="3117"/>
    <cellStyle name="_DEM-WP(C) Colstrip FOR_Electric Rev Req Model (2009 GRC) Rebuttal REmoval of New  WH Solar AdjustMI" xfId="3118"/>
    <cellStyle name="_DEM-WP(C) Colstrip FOR_Electric Rev Req Model (2009 GRC) Rebuttal REmoval of New  WH Solar AdjustMI 2" xfId="3119"/>
    <cellStyle name="_DEM-WP(C) Colstrip FOR_Electric Rev Req Model (2009 GRC) Rebuttal REmoval of New  WH Solar AdjustMI 2 2" xfId="3120"/>
    <cellStyle name="_DEM-WP(C) Colstrip FOR_Electric Rev Req Model (2009 GRC) Rebuttal REmoval of New  WH Solar AdjustMI 3" xfId="3121"/>
    <cellStyle name="_DEM-WP(C) Colstrip FOR_Electric Rev Req Model (2009 GRC) Revised 01-18-2010" xfId="3122"/>
    <cellStyle name="_DEM-WP(C) Colstrip FOR_Electric Rev Req Model (2009 GRC) Revised 01-18-2010 2" xfId="3123"/>
    <cellStyle name="_DEM-WP(C) Colstrip FOR_Electric Rev Req Model (2009 GRC) Revised 01-18-2010 2 2" xfId="3124"/>
    <cellStyle name="_DEM-WP(C) Colstrip FOR_Electric Rev Req Model (2009 GRC) Revised 01-18-2010 3" xfId="3125"/>
    <cellStyle name="_DEM-WP(C) Colstrip FOR_Final Order Electric EXHIBIT A-1" xfId="3126"/>
    <cellStyle name="_DEM-WP(C) Colstrip FOR_Final Order Electric EXHIBIT A-1 2" xfId="3127"/>
    <cellStyle name="_DEM-WP(C) Colstrip FOR_Rebuttal Power Costs" xfId="3128"/>
    <cellStyle name="_DEM-WP(C) Colstrip FOR_Rebuttal Power Costs 2" xfId="3129"/>
    <cellStyle name="_DEM-WP(C) Colstrip FOR_Rebuttal Power Costs 2 2" xfId="3130"/>
    <cellStyle name="_DEM-WP(C) Colstrip FOR_Rebuttal Power Costs 3" xfId="3131"/>
    <cellStyle name="_DEM-WP(C) Colstrip FOR_Rebuttal Power Costs_Adj Bench DR 3 for Initial Briefs (Electric)" xfId="3132"/>
    <cellStyle name="_DEM-WP(C) Colstrip FOR_Rebuttal Power Costs_Adj Bench DR 3 for Initial Briefs (Electric) 2" xfId="3133"/>
    <cellStyle name="_DEM-WP(C) Colstrip FOR_Rebuttal Power Costs_Adj Bench DR 3 for Initial Briefs (Electric) 2 2" xfId="3134"/>
    <cellStyle name="_DEM-WP(C) Colstrip FOR_Rebuttal Power Costs_Adj Bench DR 3 for Initial Briefs (Electric) 3" xfId="3135"/>
    <cellStyle name="_DEM-WP(C) Colstrip FOR_Rebuttal Power Costs_Electric Rev Req Model (2009 GRC) Rebuttal REmoval of New  WH Solar AdjustMI" xfId="3136"/>
    <cellStyle name="_DEM-WP(C) Colstrip FOR_Rebuttal Power Costs_Electric Rev Req Model (2009 GRC) Rebuttal REmoval of New  WH Solar AdjustMI 2" xfId="3137"/>
    <cellStyle name="_DEM-WP(C) Colstrip FOR_Rebuttal Power Costs_Electric Rev Req Model (2009 GRC) Rebuttal REmoval of New  WH Solar AdjustMI 2 2" xfId="3138"/>
    <cellStyle name="_DEM-WP(C) Colstrip FOR_Rebuttal Power Costs_Electric Rev Req Model (2009 GRC) Rebuttal REmoval of New  WH Solar AdjustMI 3" xfId="3139"/>
    <cellStyle name="_DEM-WP(C) Colstrip FOR_Rebuttal Power Costs_Electric Rev Req Model (2009 GRC) Revised 01-18-2010" xfId="3140"/>
    <cellStyle name="_DEM-WP(C) Colstrip FOR_Rebuttal Power Costs_Electric Rev Req Model (2009 GRC) Revised 01-18-2010 2" xfId="3141"/>
    <cellStyle name="_DEM-WP(C) Colstrip FOR_Rebuttal Power Costs_Electric Rev Req Model (2009 GRC) Revised 01-18-2010 2 2" xfId="3142"/>
    <cellStyle name="_DEM-WP(C) Colstrip FOR_Rebuttal Power Costs_Electric Rev Req Model (2009 GRC) Revised 01-18-2010 3" xfId="3143"/>
    <cellStyle name="_DEM-WP(C) Colstrip FOR_Rebuttal Power Costs_Final Order Electric EXHIBIT A-1" xfId="3144"/>
    <cellStyle name="_DEM-WP(C) Colstrip FOR_Rebuttal Power Costs_Final Order Electric EXHIBIT A-1 2" xfId="3145"/>
    <cellStyle name="_DEM-WP(C) Colstrip FOR_TENASKA REGULATORY ASSET" xfId="3146"/>
    <cellStyle name="_DEM-WP(C) Colstrip FOR_TENASKA REGULATORY ASSET 2" xfId="3147"/>
    <cellStyle name="_DEM-WP(C) Costs not in AURORA 2006GRC" xfId="3148"/>
    <cellStyle name="_DEM-WP(C) Costs not in AURORA 2006GRC 2" xfId="3149"/>
    <cellStyle name="_DEM-WP(C) Costs not in AURORA 2006GRC 2 2" xfId="3150"/>
    <cellStyle name="_DEM-WP(C) Costs not in AURORA 2006GRC 2 2 2" xfId="3151"/>
    <cellStyle name="_DEM-WP(C) Costs not in AURORA 2006GRC 2 3" xfId="3152"/>
    <cellStyle name="_DEM-WP(C) Costs not in AURORA 2006GRC 3" xfId="3153"/>
    <cellStyle name="_DEM-WP(C) Costs not in AURORA 2006GRC 3 2" xfId="3154"/>
    <cellStyle name="_DEM-WP(C) Costs not in AURORA 2006GRC 4" xfId="3155"/>
    <cellStyle name="_DEM-WP(C) Costs not in AURORA 2006GRC 4 2" xfId="3156"/>
    <cellStyle name="_DEM-WP(C) Costs not in AURORA 2006GRC 4 2 2" xfId="3157"/>
    <cellStyle name="_DEM-WP(C) Costs not in AURORA 2006GRC 4 3" xfId="3158"/>
    <cellStyle name="_DEM-WP(C) Costs not in AURORA 2006GRC 5" xfId="3159"/>
    <cellStyle name="_DEM-WP(C) Costs not in AURORA 2006GRC 5 2" xfId="3160"/>
    <cellStyle name="_DEM-WP(C) Costs not in AURORA 2006GRC 5 2 2" xfId="3161"/>
    <cellStyle name="_DEM-WP(C) Costs not in AURORA 2006GRC 5 3" xfId="3162"/>
    <cellStyle name="_DEM-WP(C) Costs not in AURORA 2006GRC 6" xfId="3163"/>
    <cellStyle name="_DEM-WP(C) Costs not in AURORA 2006GRC 6 2" xfId="3164"/>
    <cellStyle name="_DEM-WP(C) Costs not in AURORA 2006GRC 7" xfId="3165"/>
    <cellStyle name="_DEM-WP(C) Costs not in AURORA 2006GRC 7 2" xfId="3166"/>
    <cellStyle name="_DEM-WP(C) Costs not in AURORA 2006GRC 8" xfId="3167"/>
    <cellStyle name="_DEM-WP(C) Costs not in AURORA 2006GRC 8 2" xfId="3168"/>
    <cellStyle name="_DEM-WP(C) Costs not in AURORA 2006GRC_(C) WHE Proforma with ITC cash grant 10 Yr Amort_for deferral_102809" xfId="3169"/>
    <cellStyle name="_DEM-WP(C) Costs not in AURORA 2006GRC_(C) WHE Proforma with ITC cash grant 10 Yr Amort_for deferral_102809 2" xfId="3170"/>
    <cellStyle name="_DEM-WP(C) Costs not in AURORA 2006GRC_(C) WHE Proforma with ITC cash grant 10 Yr Amort_for deferral_102809 2 2" xfId="3171"/>
    <cellStyle name="_DEM-WP(C) Costs not in AURORA 2006GRC_(C) WHE Proforma with ITC cash grant 10 Yr Amort_for deferral_102809 3" xfId="3172"/>
    <cellStyle name="_DEM-WP(C) Costs not in AURORA 2006GRC_(C) WHE Proforma with ITC cash grant 10 Yr Amort_for deferral_102809_16.07E Wild Horse Wind Expansionwrkingfile" xfId="3173"/>
    <cellStyle name="_DEM-WP(C) Costs not in AURORA 2006GRC_(C) WHE Proforma with ITC cash grant 10 Yr Amort_for deferral_102809_16.07E Wild Horse Wind Expansionwrkingfile 2" xfId="3174"/>
    <cellStyle name="_DEM-WP(C) Costs not in AURORA 2006GRC_(C) WHE Proforma with ITC cash grant 10 Yr Amort_for deferral_102809_16.07E Wild Horse Wind Expansionwrkingfile 2 2" xfId="3175"/>
    <cellStyle name="_DEM-WP(C) Costs not in AURORA 2006GRC_(C) WHE Proforma with ITC cash grant 10 Yr Amort_for deferral_102809_16.07E Wild Horse Wind Expansionwrkingfile 3" xfId="3176"/>
    <cellStyle name="_DEM-WP(C) Costs not in AURORA 2006GRC_(C) WHE Proforma with ITC cash grant 10 Yr Amort_for deferral_102809_16.07E Wild Horse Wind Expansionwrkingfile SF" xfId="3177"/>
    <cellStyle name="_DEM-WP(C) Costs not in AURORA 2006GRC_(C) WHE Proforma with ITC cash grant 10 Yr Amort_for deferral_102809_16.07E Wild Horse Wind Expansionwrkingfile SF 2" xfId="3178"/>
    <cellStyle name="_DEM-WP(C) Costs not in AURORA 2006GRC_(C) WHE Proforma with ITC cash grant 10 Yr Amort_for deferral_102809_16.07E Wild Horse Wind Expansionwrkingfile SF 2 2" xfId="3179"/>
    <cellStyle name="_DEM-WP(C) Costs not in AURORA 2006GRC_(C) WHE Proforma with ITC cash grant 10 Yr Amort_for deferral_102809_16.07E Wild Horse Wind Expansionwrkingfile SF 3" xfId="3180"/>
    <cellStyle name="_DEM-WP(C) Costs not in AURORA 2006GRC_(C) WHE Proforma with ITC cash grant 10 Yr Amort_for deferral_102809_16.37E Wild Horse Expansion DeferralRevwrkingfile SF" xfId="3181"/>
    <cellStyle name="_DEM-WP(C) Costs not in AURORA 2006GRC_(C) WHE Proforma with ITC cash grant 10 Yr Amort_for deferral_102809_16.37E Wild Horse Expansion DeferralRevwrkingfile SF 2" xfId="3182"/>
    <cellStyle name="_DEM-WP(C) Costs not in AURORA 2006GRC_(C) WHE Proforma with ITC cash grant 10 Yr Amort_for deferral_102809_16.37E Wild Horse Expansion DeferralRevwrkingfile SF 2 2" xfId="3183"/>
    <cellStyle name="_DEM-WP(C) Costs not in AURORA 2006GRC_(C) WHE Proforma with ITC cash grant 10 Yr Amort_for deferral_102809_16.37E Wild Horse Expansion DeferralRevwrkingfile SF 3" xfId="3184"/>
    <cellStyle name="_DEM-WP(C) Costs not in AURORA 2006GRC_(C) WHE Proforma with ITC cash grant 10 Yr Amort_for rebuttal_120709" xfId="3185"/>
    <cellStyle name="_DEM-WP(C) Costs not in AURORA 2006GRC_(C) WHE Proforma with ITC cash grant 10 Yr Amort_for rebuttal_120709 2" xfId="3186"/>
    <cellStyle name="_DEM-WP(C) Costs not in AURORA 2006GRC_(C) WHE Proforma with ITC cash grant 10 Yr Amort_for rebuttal_120709 2 2" xfId="3187"/>
    <cellStyle name="_DEM-WP(C) Costs not in AURORA 2006GRC_(C) WHE Proforma with ITC cash grant 10 Yr Amort_for rebuttal_120709 3" xfId="3188"/>
    <cellStyle name="_DEM-WP(C) Costs not in AURORA 2006GRC_04.07E Wild Horse Wind Expansion" xfId="3189"/>
    <cellStyle name="_DEM-WP(C) Costs not in AURORA 2006GRC_04.07E Wild Horse Wind Expansion 2" xfId="3190"/>
    <cellStyle name="_DEM-WP(C) Costs not in AURORA 2006GRC_04.07E Wild Horse Wind Expansion 2 2" xfId="3191"/>
    <cellStyle name="_DEM-WP(C) Costs not in AURORA 2006GRC_04.07E Wild Horse Wind Expansion 3" xfId="3192"/>
    <cellStyle name="_DEM-WP(C) Costs not in AURORA 2006GRC_04.07E Wild Horse Wind Expansion_16.07E Wild Horse Wind Expansionwrkingfile" xfId="3193"/>
    <cellStyle name="_DEM-WP(C) Costs not in AURORA 2006GRC_04.07E Wild Horse Wind Expansion_16.07E Wild Horse Wind Expansionwrkingfile 2" xfId="3194"/>
    <cellStyle name="_DEM-WP(C) Costs not in AURORA 2006GRC_04.07E Wild Horse Wind Expansion_16.07E Wild Horse Wind Expansionwrkingfile 2 2" xfId="3195"/>
    <cellStyle name="_DEM-WP(C) Costs not in AURORA 2006GRC_04.07E Wild Horse Wind Expansion_16.07E Wild Horse Wind Expansionwrkingfile 3" xfId="3196"/>
    <cellStyle name="_DEM-WP(C) Costs not in AURORA 2006GRC_04.07E Wild Horse Wind Expansion_16.07E Wild Horse Wind Expansionwrkingfile SF" xfId="3197"/>
    <cellStyle name="_DEM-WP(C) Costs not in AURORA 2006GRC_04.07E Wild Horse Wind Expansion_16.07E Wild Horse Wind Expansionwrkingfile SF 2" xfId="3198"/>
    <cellStyle name="_DEM-WP(C) Costs not in AURORA 2006GRC_04.07E Wild Horse Wind Expansion_16.07E Wild Horse Wind Expansionwrkingfile SF 2 2" xfId="3199"/>
    <cellStyle name="_DEM-WP(C) Costs not in AURORA 2006GRC_04.07E Wild Horse Wind Expansion_16.07E Wild Horse Wind Expansionwrkingfile SF 3" xfId="3200"/>
    <cellStyle name="_DEM-WP(C) Costs not in AURORA 2006GRC_04.07E Wild Horse Wind Expansion_16.37E Wild Horse Expansion DeferralRevwrkingfile SF" xfId="3201"/>
    <cellStyle name="_DEM-WP(C) Costs not in AURORA 2006GRC_04.07E Wild Horse Wind Expansion_16.37E Wild Horse Expansion DeferralRevwrkingfile SF 2" xfId="3202"/>
    <cellStyle name="_DEM-WP(C) Costs not in AURORA 2006GRC_04.07E Wild Horse Wind Expansion_16.37E Wild Horse Expansion DeferralRevwrkingfile SF 2 2" xfId="3203"/>
    <cellStyle name="_DEM-WP(C) Costs not in AURORA 2006GRC_04.07E Wild Horse Wind Expansion_16.37E Wild Horse Expansion DeferralRevwrkingfile SF 3" xfId="3204"/>
    <cellStyle name="_DEM-WP(C) Costs not in AURORA 2006GRC_16.07E Wild Horse Wind Expansionwrkingfile" xfId="3205"/>
    <cellStyle name="_DEM-WP(C) Costs not in AURORA 2006GRC_16.07E Wild Horse Wind Expansionwrkingfile 2" xfId="3206"/>
    <cellStyle name="_DEM-WP(C) Costs not in AURORA 2006GRC_16.07E Wild Horse Wind Expansionwrkingfile 2 2" xfId="3207"/>
    <cellStyle name="_DEM-WP(C) Costs not in AURORA 2006GRC_16.07E Wild Horse Wind Expansionwrkingfile 3" xfId="3208"/>
    <cellStyle name="_DEM-WP(C) Costs not in AURORA 2006GRC_16.07E Wild Horse Wind Expansionwrkingfile SF" xfId="3209"/>
    <cellStyle name="_DEM-WP(C) Costs not in AURORA 2006GRC_16.07E Wild Horse Wind Expansionwrkingfile SF 2" xfId="3210"/>
    <cellStyle name="_DEM-WP(C) Costs not in AURORA 2006GRC_16.07E Wild Horse Wind Expansionwrkingfile SF 2 2" xfId="3211"/>
    <cellStyle name="_DEM-WP(C) Costs not in AURORA 2006GRC_16.07E Wild Horse Wind Expansionwrkingfile SF 3" xfId="3212"/>
    <cellStyle name="_DEM-WP(C) Costs not in AURORA 2006GRC_16.37E Wild Horse Expansion DeferralRevwrkingfile SF" xfId="3213"/>
    <cellStyle name="_DEM-WP(C) Costs not in AURORA 2006GRC_16.37E Wild Horse Expansion DeferralRevwrkingfile SF 2" xfId="3214"/>
    <cellStyle name="_DEM-WP(C) Costs not in AURORA 2006GRC_16.37E Wild Horse Expansion DeferralRevwrkingfile SF 2 2" xfId="3215"/>
    <cellStyle name="_DEM-WP(C) Costs not in AURORA 2006GRC_16.37E Wild Horse Expansion DeferralRevwrkingfile SF 3" xfId="3216"/>
    <cellStyle name="_DEM-WP(C) Costs not in AURORA 2006GRC_2009 GRC Compl Filing - Exhibit D" xfId="3217"/>
    <cellStyle name="_DEM-WP(C) Costs not in AURORA 2006GRC_2009 GRC Compl Filing - Exhibit D 2" xfId="3218"/>
    <cellStyle name="_DEM-WP(C) Costs not in AURORA 2006GRC_2009 GRC Compl Filing - Exhibit D 2 2" xfId="3219"/>
    <cellStyle name="_DEM-WP(C) Costs not in AURORA 2006GRC_2009 GRC Compl Filing - Exhibit D 3" xfId="3220"/>
    <cellStyle name="_DEM-WP(C) Costs not in AURORA 2006GRC_4 31 Regulatory Assets and Liabilities  7 06- Exhibit D" xfId="3221"/>
    <cellStyle name="_DEM-WP(C) Costs not in AURORA 2006GRC_4 31 Regulatory Assets and Liabilities  7 06- Exhibit D 2" xfId="3222"/>
    <cellStyle name="_DEM-WP(C) Costs not in AURORA 2006GRC_4 31 Regulatory Assets and Liabilities  7 06- Exhibit D 2 2" xfId="3223"/>
    <cellStyle name="_DEM-WP(C) Costs not in AURORA 2006GRC_4 31 Regulatory Assets and Liabilities  7 06- Exhibit D 3" xfId="3224"/>
    <cellStyle name="_DEM-WP(C) Costs not in AURORA 2006GRC_4 31 Regulatory Assets and Liabilities  7 06- Exhibit D_NIM Summary" xfId="3225"/>
    <cellStyle name="_DEM-WP(C) Costs not in AURORA 2006GRC_4 31 Regulatory Assets and Liabilities  7 06- Exhibit D_NIM Summary 2" xfId="3226"/>
    <cellStyle name="_DEM-WP(C) Costs not in AURORA 2006GRC_4 31 Regulatory Assets and Liabilities  7 06- Exhibit D_NIM Summary 2 2" xfId="3227"/>
    <cellStyle name="_DEM-WP(C) Costs not in AURORA 2006GRC_4 31 Regulatory Assets and Liabilities  7 06- Exhibit D_NIM Summary 3" xfId="3228"/>
    <cellStyle name="_DEM-WP(C) Costs not in AURORA 2006GRC_4 31E Reg Asset  Liab and EXH D" xfId="3229"/>
    <cellStyle name="_DEM-WP(C) Costs not in AURORA 2006GRC_4 31E Reg Asset  Liab and EXH D _ Aug 10 Filing (2)" xfId="3230"/>
    <cellStyle name="_DEM-WP(C) Costs not in AURORA 2006GRC_4 31E Reg Asset  Liab and EXH D _ Aug 10 Filing (2) 2" xfId="3231"/>
    <cellStyle name="_DEM-WP(C) Costs not in AURORA 2006GRC_4 31E Reg Asset  Liab and EXH D 10" xfId="3232"/>
    <cellStyle name="_DEM-WP(C) Costs not in AURORA 2006GRC_4 31E Reg Asset  Liab and EXH D 11" xfId="3233"/>
    <cellStyle name="_DEM-WP(C) Costs not in AURORA 2006GRC_4 31E Reg Asset  Liab and EXH D 12" xfId="3234"/>
    <cellStyle name="_DEM-WP(C) Costs not in AURORA 2006GRC_4 31E Reg Asset  Liab and EXH D 13" xfId="3235"/>
    <cellStyle name="_DEM-WP(C) Costs not in AURORA 2006GRC_4 31E Reg Asset  Liab and EXH D 14" xfId="3236"/>
    <cellStyle name="_DEM-WP(C) Costs not in AURORA 2006GRC_4 31E Reg Asset  Liab and EXH D 15" xfId="3237"/>
    <cellStyle name="_DEM-WP(C) Costs not in AURORA 2006GRC_4 31E Reg Asset  Liab and EXH D 16" xfId="3238"/>
    <cellStyle name="_DEM-WP(C) Costs not in AURORA 2006GRC_4 31E Reg Asset  Liab and EXH D 17" xfId="3239"/>
    <cellStyle name="_DEM-WP(C) Costs not in AURORA 2006GRC_4 31E Reg Asset  Liab and EXH D 18" xfId="3240"/>
    <cellStyle name="_DEM-WP(C) Costs not in AURORA 2006GRC_4 31E Reg Asset  Liab and EXH D 2" xfId="3241"/>
    <cellStyle name="_DEM-WP(C) Costs not in AURORA 2006GRC_4 31E Reg Asset  Liab and EXH D 3" xfId="3242"/>
    <cellStyle name="_DEM-WP(C) Costs not in AURORA 2006GRC_4 31E Reg Asset  Liab and EXH D 4" xfId="3243"/>
    <cellStyle name="_DEM-WP(C) Costs not in AURORA 2006GRC_4 31E Reg Asset  Liab and EXH D 5" xfId="3244"/>
    <cellStyle name="_DEM-WP(C) Costs not in AURORA 2006GRC_4 31E Reg Asset  Liab and EXH D 6" xfId="3245"/>
    <cellStyle name="_DEM-WP(C) Costs not in AURORA 2006GRC_4 31E Reg Asset  Liab and EXH D 7" xfId="3246"/>
    <cellStyle name="_DEM-WP(C) Costs not in AURORA 2006GRC_4 31E Reg Asset  Liab and EXH D 8" xfId="3247"/>
    <cellStyle name="_DEM-WP(C) Costs not in AURORA 2006GRC_4 31E Reg Asset  Liab and EXH D 9" xfId="3248"/>
    <cellStyle name="_DEM-WP(C) Costs not in AURORA 2006GRC_4 32 Regulatory Assets and Liabilities  7 06- Exhibit D" xfId="3249"/>
    <cellStyle name="_DEM-WP(C) Costs not in AURORA 2006GRC_4 32 Regulatory Assets and Liabilities  7 06- Exhibit D 2" xfId="3250"/>
    <cellStyle name="_DEM-WP(C) Costs not in AURORA 2006GRC_4 32 Regulatory Assets and Liabilities  7 06- Exhibit D 2 2" xfId="3251"/>
    <cellStyle name="_DEM-WP(C) Costs not in AURORA 2006GRC_4 32 Regulatory Assets and Liabilities  7 06- Exhibit D 3" xfId="3252"/>
    <cellStyle name="_DEM-WP(C) Costs not in AURORA 2006GRC_4 32 Regulatory Assets and Liabilities  7 06- Exhibit D_NIM Summary" xfId="3253"/>
    <cellStyle name="_DEM-WP(C) Costs not in AURORA 2006GRC_4 32 Regulatory Assets and Liabilities  7 06- Exhibit D_NIM Summary 2" xfId="3254"/>
    <cellStyle name="_DEM-WP(C) Costs not in AURORA 2006GRC_4 32 Regulatory Assets and Liabilities  7 06- Exhibit D_NIM Summary 2 2" xfId="3255"/>
    <cellStyle name="_DEM-WP(C) Costs not in AURORA 2006GRC_4 32 Regulatory Assets and Liabilities  7 06- Exhibit D_NIM Summary 3" xfId="3256"/>
    <cellStyle name="_DEM-WP(C) Costs not in AURORA 2006GRC_AURORA Total New" xfId="3257"/>
    <cellStyle name="_DEM-WP(C) Costs not in AURORA 2006GRC_AURORA Total New 2" xfId="3258"/>
    <cellStyle name="_DEM-WP(C) Costs not in AURORA 2006GRC_AURORA Total New 2 2" xfId="3259"/>
    <cellStyle name="_DEM-WP(C) Costs not in AURORA 2006GRC_AURORA Total New 3" xfId="3260"/>
    <cellStyle name="_DEM-WP(C) Costs not in AURORA 2006GRC_Book2" xfId="3261"/>
    <cellStyle name="_DEM-WP(C) Costs not in AURORA 2006GRC_Book2 2" xfId="3262"/>
    <cellStyle name="_DEM-WP(C) Costs not in AURORA 2006GRC_Book2 2 2" xfId="3263"/>
    <cellStyle name="_DEM-WP(C) Costs not in AURORA 2006GRC_Book2 3" xfId="3264"/>
    <cellStyle name="_DEM-WP(C) Costs not in AURORA 2006GRC_Book2_Adj Bench DR 3 for Initial Briefs (Electric)" xfId="3265"/>
    <cellStyle name="_DEM-WP(C) Costs not in AURORA 2006GRC_Book2_Adj Bench DR 3 for Initial Briefs (Electric) 2" xfId="3266"/>
    <cellStyle name="_DEM-WP(C) Costs not in AURORA 2006GRC_Book2_Adj Bench DR 3 for Initial Briefs (Electric) 2 2" xfId="3267"/>
    <cellStyle name="_DEM-WP(C) Costs not in AURORA 2006GRC_Book2_Adj Bench DR 3 for Initial Briefs (Electric) 3" xfId="3268"/>
    <cellStyle name="_DEM-WP(C) Costs not in AURORA 2006GRC_Book2_Electric Rev Req Model (2009 GRC) Rebuttal REmoval of New  WH Solar AdjustMI" xfId="3269"/>
    <cellStyle name="_DEM-WP(C) Costs not in AURORA 2006GRC_Book2_Electric Rev Req Model (2009 GRC) Rebuttal REmoval of New  WH Solar AdjustMI 2" xfId="3270"/>
    <cellStyle name="_DEM-WP(C) Costs not in AURORA 2006GRC_Book2_Electric Rev Req Model (2009 GRC) Rebuttal REmoval of New  WH Solar AdjustMI 2 2" xfId="3271"/>
    <cellStyle name="_DEM-WP(C) Costs not in AURORA 2006GRC_Book2_Electric Rev Req Model (2009 GRC) Rebuttal REmoval of New  WH Solar AdjustMI 3" xfId="3272"/>
    <cellStyle name="_DEM-WP(C) Costs not in AURORA 2006GRC_Book2_Electric Rev Req Model (2009 GRC) Revised 01-18-2010" xfId="3273"/>
    <cellStyle name="_DEM-WP(C) Costs not in AURORA 2006GRC_Book2_Electric Rev Req Model (2009 GRC) Revised 01-18-2010 2" xfId="3274"/>
    <cellStyle name="_DEM-WP(C) Costs not in AURORA 2006GRC_Book2_Electric Rev Req Model (2009 GRC) Revised 01-18-2010 2 2" xfId="3275"/>
    <cellStyle name="_DEM-WP(C) Costs not in AURORA 2006GRC_Book2_Electric Rev Req Model (2009 GRC) Revised 01-18-2010 3" xfId="3276"/>
    <cellStyle name="_DEM-WP(C) Costs not in AURORA 2006GRC_Book2_Final Order Electric EXHIBIT A-1" xfId="3277"/>
    <cellStyle name="_DEM-WP(C) Costs not in AURORA 2006GRC_Book2_Final Order Electric EXHIBIT A-1 2" xfId="3278"/>
    <cellStyle name="_DEM-WP(C) Costs not in AURORA 2006GRC_Book4" xfId="3279"/>
    <cellStyle name="_DEM-WP(C) Costs not in AURORA 2006GRC_Book4 2" xfId="3280"/>
    <cellStyle name="_DEM-WP(C) Costs not in AURORA 2006GRC_Book4 2 2" xfId="3281"/>
    <cellStyle name="_DEM-WP(C) Costs not in AURORA 2006GRC_Book4 3" xfId="3282"/>
    <cellStyle name="_DEM-WP(C) Costs not in AURORA 2006GRC_Book9" xfId="3283"/>
    <cellStyle name="_DEM-WP(C) Costs not in AURORA 2006GRC_Book9 2" xfId="3284"/>
    <cellStyle name="_DEM-WP(C) Costs not in AURORA 2006GRC_Book9 2 2" xfId="3285"/>
    <cellStyle name="_DEM-WP(C) Costs not in AURORA 2006GRC_Book9 3" xfId="3286"/>
    <cellStyle name="_DEM-WP(C) Costs not in AURORA 2006GRC_DEM-WP(C) Chelan Power Costs" xfId="3287"/>
    <cellStyle name="_DEM-WP(C) Costs not in AURORA 2006GRC_DEM-WP(C) Chelan Power Costs 2" xfId="3288"/>
    <cellStyle name="_DEM-WP(C) Costs not in AURORA 2006GRC_DEM-WP(C) Gas Transport 2010GRC" xfId="3289"/>
    <cellStyle name="_DEM-WP(C) Costs not in AURORA 2006GRC_DEM-WP(C) Gas Transport 2010GRC 2" xfId="3290"/>
    <cellStyle name="_DEM-WP(C) Costs not in AURORA 2006GRC_LSRWEP LGIA like Acctg Petition Aug 2010" xfId="3291"/>
    <cellStyle name="_DEM-WP(C) Costs not in AURORA 2006GRC_LSRWEP LGIA like Acctg Petition Aug 2010 2" xfId="3292"/>
    <cellStyle name="_DEM-WP(C) Costs not in AURORA 2006GRC_NIM Summary" xfId="3293"/>
    <cellStyle name="_DEM-WP(C) Costs not in AURORA 2006GRC_NIM Summary 09GRC" xfId="3294"/>
    <cellStyle name="_DEM-WP(C) Costs not in AURORA 2006GRC_NIM Summary 09GRC 2" xfId="3295"/>
    <cellStyle name="_DEM-WP(C) Costs not in AURORA 2006GRC_NIM Summary 09GRC 2 2" xfId="3296"/>
    <cellStyle name="_DEM-WP(C) Costs not in AURORA 2006GRC_NIM Summary 09GRC 3" xfId="3297"/>
    <cellStyle name="_DEM-WP(C) Costs not in AURORA 2006GRC_NIM Summary 10" xfId="3298"/>
    <cellStyle name="_DEM-WP(C) Costs not in AURORA 2006GRC_NIM Summary 11" xfId="3299"/>
    <cellStyle name="_DEM-WP(C) Costs not in AURORA 2006GRC_NIM Summary 12" xfId="3300"/>
    <cellStyle name="_DEM-WP(C) Costs not in AURORA 2006GRC_NIM Summary 13" xfId="3301"/>
    <cellStyle name="_DEM-WP(C) Costs not in AURORA 2006GRC_NIM Summary 14" xfId="3302"/>
    <cellStyle name="_DEM-WP(C) Costs not in AURORA 2006GRC_NIM Summary 15" xfId="3303"/>
    <cellStyle name="_DEM-WP(C) Costs not in AURORA 2006GRC_NIM Summary 16" xfId="3304"/>
    <cellStyle name="_DEM-WP(C) Costs not in AURORA 2006GRC_NIM Summary 17" xfId="3305"/>
    <cellStyle name="_DEM-WP(C) Costs not in AURORA 2006GRC_NIM Summary 18" xfId="3306"/>
    <cellStyle name="_DEM-WP(C) Costs not in AURORA 2006GRC_NIM Summary 19" xfId="3307"/>
    <cellStyle name="_DEM-WP(C) Costs not in AURORA 2006GRC_NIM Summary 2" xfId="3308"/>
    <cellStyle name="_DEM-WP(C) Costs not in AURORA 2006GRC_NIM Summary 2 2" xfId="3309"/>
    <cellStyle name="_DEM-WP(C) Costs not in AURORA 2006GRC_NIM Summary 3" xfId="3310"/>
    <cellStyle name="_DEM-WP(C) Costs not in AURORA 2006GRC_NIM Summary 4" xfId="3311"/>
    <cellStyle name="_DEM-WP(C) Costs not in AURORA 2006GRC_NIM Summary 5" xfId="3312"/>
    <cellStyle name="_DEM-WP(C) Costs not in AURORA 2006GRC_NIM Summary 6" xfId="3313"/>
    <cellStyle name="_DEM-WP(C) Costs not in AURORA 2006GRC_NIM Summary 7" xfId="3314"/>
    <cellStyle name="_DEM-WP(C) Costs not in AURORA 2006GRC_NIM Summary 8" xfId="3315"/>
    <cellStyle name="_DEM-WP(C) Costs not in AURORA 2006GRC_NIM Summary 9" xfId="3316"/>
    <cellStyle name="_DEM-WP(C) Costs not in AURORA 2006GRC_PCA 9 -  Exhibit D April 2010 (3)" xfId="3317"/>
    <cellStyle name="_DEM-WP(C) Costs not in AURORA 2006GRC_PCA 9 -  Exhibit D April 2010 (3) 2" xfId="3318"/>
    <cellStyle name="_DEM-WP(C) Costs not in AURORA 2006GRC_PCA 9 -  Exhibit D April 2010 (3) 2 2" xfId="3319"/>
    <cellStyle name="_DEM-WP(C) Costs not in AURORA 2006GRC_PCA 9 -  Exhibit D April 2010 (3) 3" xfId="3320"/>
    <cellStyle name="_DEM-WP(C) Costs not in AURORA 2006GRC_Power Costs - Comparison bx Rbtl-Staff-Jt-PC" xfId="3321"/>
    <cellStyle name="_DEM-WP(C) Costs not in AURORA 2006GRC_Power Costs - Comparison bx Rbtl-Staff-Jt-PC 2" xfId="3322"/>
    <cellStyle name="_DEM-WP(C) Costs not in AURORA 2006GRC_Power Costs - Comparison bx Rbtl-Staff-Jt-PC 2 2" xfId="3323"/>
    <cellStyle name="_DEM-WP(C) Costs not in AURORA 2006GRC_Power Costs - Comparison bx Rbtl-Staff-Jt-PC 3" xfId="3324"/>
    <cellStyle name="_DEM-WP(C) Costs not in AURORA 2006GRC_Power Costs - Comparison bx Rbtl-Staff-Jt-PC_Adj Bench DR 3 for Initial Briefs (Electric)" xfId="3325"/>
    <cellStyle name="_DEM-WP(C) Costs not in AURORA 2006GRC_Power Costs - Comparison bx Rbtl-Staff-Jt-PC_Adj Bench DR 3 for Initial Briefs (Electric) 2" xfId="3326"/>
    <cellStyle name="_DEM-WP(C) Costs not in AURORA 2006GRC_Power Costs - Comparison bx Rbtl-Staff-Jt-PC_Adj Bench DR 3 for Initial Briefs (Electric) 2 2" xfId="3327"/>
    <cellStyle name="_DEM-WP(C) Costs not in AURORA 2006GRC_Power Costs - Comparison bx Rbtl-Staff-Jt-PC_Adj Bench DR 3 for Initial Briefs (Electric) 3" xfId="3328"/>
    <cellStyle name="_DEM-WP(C) Costs not in AURORA 2006GRC_Power Costs - Comparison bx Rbtl-Staff-Jt-PC_Electric Rev Req Model (2009 GRC) Rebuttal REmoval of New  WH Solar AdjustMI" xfId="3329"/>
    <cellStyle name="_DEM-WP(C) Costs not in AURORA 2006GRC_Power Costs - Comparison bx Rbtl-Staff-Jt-PC_Electric Rev Req Model (2009 GRC) Rebuttal REmoval of New  WH Solar AdjustMI 2" xfId="3330"/>
    <cellStyle name="_DEM-WP(C) Costs not in AURORA 2006GRC_Power Costs - Comparison bx Rbtl-Staff-Jt-PC_Electric Rev Req Model (2009 GRC) Rebuttal REmoval of New  WH Solar AdjustMI 2 2" xfId="3331"/>
    <cellStyle name="_DEM-WP(C) Costs not in AURORA 2006GRC_Power Costs - Comparison bx Rbtl-Staff-Jt-PC_Electric Rev Req Model (2009 GRC) Rebuttal REmoval of New  WH Solar AdjustMI 3" xfId="3332"/>
    <cellStyle name="_DEM-WP(C) Costs not in AURORA 2006GRC_Power Costs - Comparison bx Rbtl-Staff-Jt-PC_Electric Rev Req Model (2009 GRC) Revised 01-18-2010" xfId="3333"/>
    <cellStyle name="_DEM-WP(C) Costs not in AURORA 2006GRC_Power Costs - Comparison bx Rbtl-Staff-Jt-PC_Electric Rev Req Model (2009 GRC) Revised 01-18-2010 2" xfId="3334"/>
    <cellStyle name="_DEM-WP(C) Costs not in AURORA 2006GRC_Power Costs - Comparison bx Rbtl-Staff-Jt-PC_Electric Rev Req Model (2009 GRC) Revised 01-18-2010 2 2" xfId="3335"/>
    <cellStyle name="_DEM-WP(C) Costs not in AURORA 2006GRC_Power Costs - Comparison bx Rbtl-Staff-Jt-PC_Electric Rev Req Model (2009 GRC) Revised 01-18-2010 3" xfId="3336"/>
    <cellStyle name="_DEM-WP(C) Costs not in AURORA 2006GRC_Power Costs - Comparison bx Rbtl-Staff-Jt-PC_Final Order Electric EXHIBIT A-1" xfId="3337"/>
    <cellStyle name="_DEM-WP(C) Costs not in AURORA 2006GRC_Power Costs - Comparison bx Rbtl-Staff-Jt-PC_Final Order Electric EXHIBIT A-1 2" xfId="3338"/>
    <cellStyle name="_DEM-WP(C) Costs not in AURORA 2006GRC_Rebuttal Power Costs" xfId="3339"/>
    <cellStyle name="_DEM-WP(C) Costs not in AURORA 2006GRC_Rebuttal Power Costs 2" xfId="3340"/>
    <cellStyle name="_DEM-WP(C) Costs not in AURORA 2006GRC_Rebuttal Power Costs 2 2" xfId="3341"/>
    <cellStyle name="_DEM-WP(C) Costs not in AURORA 2006GRC_Rebuttal Power Costs 3" xfId="3342"/>
    <cellStyle name="_DEM-WP(C) Costs not in AURORA 2006GRC_Rebuttal Power Costs_Adj Bench DR 3 for Initial Briefs (Electric)" xfId="3343"/>
    <cellStyle name="_DEM-WP(C) Costs not in AURORA 2006GRC_Rebuttal Power Costs_Adj Bench DR 3 for Initial Briefs (Electric) 2" xfId="3344"/>
    <cellStyle name="_DEM-WP(C) Costs not in AURORA 2006GRC_Rebuttal Power Costs_Adj Bench DR 3 for Initial Briefs (Electric) 2 2" xfId="3345"/>
    <cellStyle name="_DEM-WP(C) Costs not in AURORA 2006GRC_Rebuttal Power Costs_Adj Bench DR 3 for Initial Briefs (Electric) 3" xfId="3346"/>
    <cellStyle name="_DEM-WP(C) Costs not in AURORA 2006GRC_Rebuttal Power Costs_Electric Rev Req Model (2009 GRC) Rebuttal REmoval of New  WH Solar AdjustMI" xfId="3347"/>
    <cellStyle name="_DEM-WP(C) Costs not in AURORA 2006GRC_Rebuttal Power Costs_Electric Rev Req Model (2009 GRC) Rebuttal REmoval of New  WH Solar AdjustMI 2" xfId="3348"/>
    <cellStyle name="_DEM-WP(C) Costs not in AURORA 2006GRC_Rebuttal Power Costs_Electric Rev Req Model (2009 GRC) Rebuttal REmoval of New  WH Solar AdjustMI 2 2" xfId="3349"/>
    <cellStyle name="_DEM-WP(C) Costs not in AURORA 2006GRC_Rebuttal Power Costs_Electric Rev Req Model (2009 GRC) Rebuttal REmoval of New  WH Solar AdjustMI 3" xfId="3350"/>
    <cellStyle name="_DEM-WP(C) Costs not in AURORA 2006GRC_Rebuttal Power Costs_Electric Rev Req Model (2009 GRC) Revised 01-18-2010" xfId="3351"/>
    <cellStyle name="_DEM-WP(C) Costs not in AURORA 2006GRC_Rebuttal Power Costs_Electric Rev Req Model (2009 GRC) Revised 01-18-2010 2" xfId="3352"/>
    <cellStyle name="_DEM-WP(C) Costs not in AURORA 2006GRC_Rebuttal Power Costs_Electric Rev Req Model (2009 GRC) Revised 01-18-2010 2 2" xfId="3353"/>
    <cellStyle name="_DEM-WP(C) Costs not in AURORA 2006GRC_Rebuttal Power Costs_Electric Rev Req Model (2009 GRC) Revised 01-18-2010 3" xfId="3354"/>
    <cellStyle name="_DEM-WP(C) Costs not in AURORA 2006GRC_Rebuttal Power Costs_Final Order Electric EXHIBIT A-1" xfId="3355"/>
    <cellStyle name="_DEM-WP(C) Costs not in AURORA 2006GRC_Rebuttal Power Costs_Final Order Electric EXHIBIT A-1 2" xfId="3356"/>
    <cellStyle name="_DEM-WP(C) Costs not in AURORA 2006GRC_Transmission Workbook for May BOD" xfId="3357"/>
    <cellStyle name="_DEM-WP(C) Costs not in AURORA 2006GRC_Transmission Workbook for May BOD 2" xfId="3358"/>
    <cellStyle name="_DEM-WP(C) Costs not in AURORA 2006GRC_Transmission Workbook for May BOD 2 2" xfId="3359"/>
    <cellStyle name="_DEM-WP(C) Costs not in AURORA 2006GRC_Transmission Workbook for May BOD 3" xfId="3360"/>
    <cellStyle name="_DEM-WP(C) Costs not in AURORA 2006GRC_Wind Integration 10GRC" xfId="3361"/>
    <cellStyle name="_DEM-WP(C) Costs not in AURORA 2006GRC_Wind Integration 10GRC 2" xfId="3362"/>
    <cellStyle name="_DEM-WP(C) Costs not in AURORA 2006GRC_Wind Integration 10GRC 2 2" xfId="3363"/>
    <cellStyle name="_DEM-WP(C) Costs not in AURORA 2006GRC_Wind Integration 10GRC 3" xfId="3364"/>
    <cellStyle name="_DEM-WP(C) Costs not in AURORA 2007GRC" xfId="3365"/>
    <cellStyle name="_DEM-WP(C) Costs not in AURORA 2007GRC 2" xfId="3366"/>
    <cellStyle name="_DEM-WP(C) Costs not in AURORA 2007GRC 2 2" xfId="3367"/>
    <cellStyle name="_DEM-WP(C) Costs not in AURORA 2007GRC 2 2 2" xfId="3368"/>
    <cellStyle name="_DEM-WP(C) Costs not in AURORA 2007GRC 2 3" xfId="3369"/>
    <cellStyle name="_DEM-WP(C) Costs not in AURORA 2007GRC 3" xfId="3370"/>
    <cellStyle name="_DEM-WP(C) Costs not in AURORA 2007GRC Update" xfId="3371"/>
    <cellStyle name="_DEM-WP(C) Costs not in AURORA 2007GRC Update 2" xfId="3372"/>
    <cellStyle name="_DEM-WP(C) Costs not in AURORA 2007GRC Update 2 2" xfId="3373"/>
    <cellStyle name="_DEM-WP(C) Costs not in AURORA 2007GRC Update 3" xfId="3374"/>
    <cellStyle name="_DEM-WP(C) Costs not in AURORA 2007GRC Update_NIM Summary" xfId="3375"/>
    <cellStyle name="_DEM-WP(C) Costs not in AURORA 2007GRC Update_NIM Summary 2" xfId="3376"/>
    <cellStyle name="_DEM-WP(C) Costs not in AURORA 2007GRC Update_NIM Summary 2 2" xfId="3377"/>
    <cellStyle name="_DEM-WP(C) Costs not in AURORA 2007GRC Update_NIM Summary 3" xfId="3378"/>
    <cellStyle name="_DEM-WP(C) Costs not in AURORA 2007GRC_16.37E Wild Horse Expansion DeferralRevwrkingfile SF" xfId="3379"/>
    <cellStyle name="_DEM-WP(C) Costs not in AURORA 2007GRC_16.37E Wild Horse Expansion DeferralRevwrkingfile SF 2" xfId="3380"/>
    <cellStyle name="_DEM-WP(C) Costs not in AURORA 2007GRC_16.37E Wild Horse Expansion DeferralRevwrkingfile SF 2 2" xfId="3381"/>
    <cellStyle name="_DEM-WP(C) Costs not in AURORA 2007GRC_16.37E Wild Horse Expansion DeferralRevwrkingfile SF 3" xfId="3382"/>
    <cellStyle name="_DEM-WP(C) Costs not in AURORA 2007GRC_2009 GRC Compl Filing - Exhibit D" xfId="3383"/>
    <cellStyle name="_DEM-WP(C) Costs not in AURORA 2007GRC_2009 GRC Compl Filing - Exhibit D 2" xfId="3384"/>
    <cellStyle name="_DEM-WP(C) Costs not in AURORA 2007GRC_2009 GRC Compl Filing - Exhibit D 2 2" xfId="3385"/>
    <cellStyle name="_DEM-WP(C) Costs not in AURORA 2007GRC_2009 GRC Compl Filing - Exhibit D 3" xfId="3386"/>
    <cellStyle name="_DEM-WP(C) Costs not in AURORA 2007GRC_Adj Bench DR 3 for Initial Briefs (Electric)" xfId="3387"/>
    <cellStyle name="_DEM-WP(C) Costs not in AURORA 2007GRC_Adj Bench DR 3 for Initial Briefs (Electric) 2" xfId="3388"/>
    <cellStyle name="_DEM-WP(C) Costs not in AURORA 2007GRC_Adj Bench DR 3 for Initial Briefs (Electric) 2 2" xfId="3389"/>
    <cellStyle name="_DEM-WP(C) Costs not in AURORA 2007GRC_Adj Bench DR 3 for Initial Briefs (Electric) 3" xfId="3390"/>
    <cellStyle name="_DEM-WP(C) Costs not in AURORA 2007GRC_Book2" xfId="3391"/>
    <cellStyle name="_DEM-WP(C) Costs not in AURORA 2007GRC_Book2 2" xfId="3392"/>
    <cellStyle name="_DEM-WP(C) Costs not in AURORA 2007GRC_Book2 2 2" xfId="3393"/>
    <cellStyle name="_DEM-WP(C) Costs not in AURORA 2007GRC_Book2 3" xfId="3394"/>
    <cellStyle name="_DEM-WP(C) Costs not in AURORA 2007GRC_Book4" xfId="3395"/>
    <cellStyle name="_DEM-WP(C) Costs not in AURORA 2007GRC_Book4 2" xfId="3396"/>
    <cellStyle name="_DEM-WP(C) Costs not in AURORA 2007GRC_Book4 2 2" xfId="3397"/>
    <cellStyle name="_DEM-WP(C) Costs not in AURORA 2007GRC_Book4 3" xfId="3398"/>
    <cellStyle name="_DEM-WP(C) Costs not in AURORA 2007GRC_Electric Rev Req Model (2009 GRC) " xfId="3399"/>
    <cellStyle name="_DEM-WP(C) Costs not in AURORA 2007GRC_Electric Rev Req Model (2009 GRC)  2" xfId="3400"/>
    <cellStyle name="_DEM-WP(C) Costs not in AURORA 2007GRC_Electric Rev Req Model (2009 GRC)  2 2" xfId="3401"/>
    <cellStyle name="_DEM-WP(C) Costs not in AURORA 2007GRC_Electric Rev Req Model (2009 GRC)  3" xfId="3402"/>
    <cellStyle name="_DEM-WP(C) Costs not in AURORA 2007GRC_Electric Rev Req Model (2009 GRC) Rebuttal REmoval of New  WH Solar AdjustMI" xfId="3403"/>
    <cellStyle name="_DEM-WP(C) Costs not in AURORA 2007GRC_Electric Rev Req Model (2009 GRC) Rebuttal REmoval of New  WH Solar AdjustMI 2" xfId="3404"/>
    <cellStyle name="_DEM-WP(C) Costs not in AURORA 2007GRC_Electric Rev Req Model (2009 GRC) Rebuttal REmoval of New  WH Solar AdjustMI 2 2" xfId="3405"/>
    <cellStyle name="_DEM-WP(C) Costs not in AURORA 2007GRC_Electric Rev Req Model (2009 GRC) Rebuttal REmoval of New  WH Solar AdjustMI 3" xfId="3406"/>
    <cellStyle name="_DEM-WP(C) Costs not in AURORA 2007GRC_Electric Rev Req Model (2009 GRC) Revised 01-18-2010" xfId="3407"/>
    <cellStyle name="_DEM-WP(C) Costs not in AURORA 2007GRC_Electric Rev Req Model (2009 GRC) Revised 01-18-2010 2" xfId="3408"/>
    <cellStyle name="_DEM-WP(C) Costs not in AURORA 2007GRC_Electric Rev Req Model (2009 GRC) Revised 01-18-2010 2 2" xfId="3409"/>
    <cellStyle name="_DEM-WP(C) Costs not in AURORA 2007GRC_Electric Rev Req Model (2009 GRC) Revised 01-18-2010 3" xfId="3410"/>
    <cellStyle name="_DEM-WP(C) Costs not in AURORA 2007GRC_Final Order Electric EXHIBIT A-1" xfId="3411"/>
    <cellStyle name="_DEM-WP(C) Costs not in AURORA 2007GRC_Final Order Electric EXHIBIT A-1 2" xfId="3412"/>
    <cellStyle name="_DEM-WP(C) Costs not in AURORA 2007GRC_NIM Summary" xfId="3413"/>
    <cellStyle name="_DEM-WP(C) Costs not in AURORA 2007GRC_NIM Summary 2" xfId="3414"/>
    <cellStyle name="_DEM-WP(C) Costs not in AURORA 2007GRC_NIM Summary 2 2" xfId="3415"/>
    <cellStyle name="_DEM-WP(C) Costs not in AURORA 2007GRC_NIM Summary 3" xfId="3416"/>
    <cellStyle name="_DEM-WP(C) Costs not in AURORA 2007GRC_NIM+O&amp;M Monthly" xfId="3417"/>
    <cellStyle name="_DEM-WP(C) Costs not in AURORA 2007GRC_NIM+O&amp;M Monthly 2" xfId="3418"/>
    <cellStyle name="_DEM-WP(C) Costs not in AURORA 2007GRC_Power Costs - Comparison bx Rbtl-Staff-Jt-PC" xfId="3419"/>
    <cellStyle name="_DEM-WP(C) Costs not in AURORA 2007GRC_Power Costs - Comparison bx Rbtl-Staff-Jt-PC 2" xfId="3420"/>
    <cellStyle name="_DEM-WP(C) Costs not in AURORA 2007GRC_Power Costs - Comparison bx Rbtl-Staff-Jt-PC 2 2" xfId="3421"/>
    <cellStyle name="_DEM-WP(C) Costs not in AURORA 2007GRC_Power Costs - Comparison bx Rbtl-Staff-Jt-PC 3" xfId="3422"/>
    <cellStyle name="_DEM-WP(C) Costs not in AURORA 2007GRC_Rebuttal Power Costs" xfId="3423"/>
    <cellStyle name="_DEM-WP(C) Costs not in AURORA 2007GRC_Rebuttal Power Costs 2" xfId="3424"/>
    <cellStyle name="_DEM-WP(C) Costs not in AURORA 2007GRC_Rebuttal Power Costs 2 2" xfId="3425"/>
    <cellStyle name="_DEM-WP(C) Costs not in AURORA 2007GRC_Rebuttal Power Costs 3" xfId="3426"/>
    <cellStyle name="_DEM-WP(C) Costs not in AURORA 2007GRC_TENASKA REGULATORY ASSET" xfId="3427"/>
    <cellStyle name="_DEM-WP(C) Costs not in AURORA 2007GRC_TENASKA REGULATORY ASSET 2" xfId="3428"/>
    <cellStyle name="_DEM-WP(C) Costs not in AURORA 2007PCORC" xfId="3429"/>
    <cellStyle name="_DEM-WP(C) Costs not in AURORA 2007PCORC 2" xfId="3430"/>
    <cellStyle name="_DEM-WP(C) Costs not in AURORA 2007PCORC 2 2" xfId="3431"/>
    <cellStyle name="_DEM-WP(C) Costs not in AURORA 2007PCORC 3" xfId="3432"/>
    <cellStyle name="_DEM-WP(C) Costs not in AURORA 2007PCORC_NIM Summary" xfId="3433"/>
    <cellStyle name="_DEM-WP(C) Costs not in AURORA 2007PCORC_NIM Summary 2" xfId="3434"/>
    <cellStyle name="_DEM-WP(C) Costs not in AURORA 2007PCORC_NIM Summary 2 2" xfId="3435"/>
    <cellStyle name="_DEM-WP(C) Costs not in AURORA 2007PCORC_NIM Summary 3" xfId="3436"/>
    <cellStyle name="_DEM-WP(C) Costs not in AURORA 2007PCORC-5.07Update" xfId="3437"/>
    <cellStyle name="_DEM-WP(C) Costs not in AURORA 2007PCORC-5.07Update 2" xfId="3438"/>
    <cellStyle name="_DEM-WP(C) Costs not in AURORA 2007PCORC-5.07Update 2 2" xfId="3439"/>
    <cellStyle name="_DEM-WP(C) Costs not in AURORA 2007PCORC-5.07Update 2 2 2" xfId="3440"/>
    <cellStyle name="_DEM-WP(C) Costs not in AURORA 2007PCORC-5.07Update 2 3" xfId="3441"/>
    <cellStyle name="_DEM-WP(C) Costs not in AURORA 2007PCORC-5.07Update 3" xfId="3442"/>
    <cellStyle name="_DEM-WP(C) Costs not in AURORA 2007PCORC-5.07Update_16.37E Wild Horse Expansion DeferralRevwrkingfile SF" xfId="3443"/>
    <cellStyle name="_DEM-WP(C) Costs not in AURORA 2007PCORC-5.07Update_16.37E Wild Horse Expansion DeferralRevwrkingfile SF 2" xfId="3444"/>
    <cellStyle name="_DEM-WP(C) Costs not in AURORA 2007PCORC-5.07Update_16.37E Wild Horse Expansion DeferralRevwrkingfile SF 2 2" xfId="3445"/>
    <cellStyle name="_DEM-WP(C) Costs not in AURORA 2007PCORC-5.07Update_16.37E Wild Horse Expansion DeferralRevwrkingfile SF 3" xfId="3446"/>
    <cellStyle name="_DEM-WP(C) Costs not in AURORA 2007PCORC-5.07Update_2009 GRC Compl Filing - Exhibit D" xfId="3447"/>
    <cellStyle name="_DEM-WP(C) Costs not in AURORA 2007PCORC-5.07Update_2009 GRC Compl Filing - Exhibit D 2" xfId="3448"/>
    <cellStyle name="_DEM-WP(C) Costs not in AURORA 2007PCORC-5.07Update_2009 GRC Compl Filing - Exhibit D 2 2" xfId="3449"/>
    <cellStyle name="_DEM-WP(C) Costs not in AURORA 2007PCORC-5.07Update_2009 GRC Compl Filing - Exhibit D 3" xfId="3450"/>
    <cellStyle name="_DEM-WP(C) Costs not in AURORA 2007PCORC-5.07Update_Adj Bench DR 3 for Initial Briefs (Electric)" xfId="3451"/>
    <cellStyle name="_DEM-WP(C) Costs not in AURORA 2007PCORC-5.07Update_Adj Bench DR 3 for Initial Briefs (Electric) 2" xfId="3452"/>
    <cellStyle name="_DEM-WP(C) Costs not in AURORA 2007PCORC-5.07Update_Adj Bench DR 3 for Initial Briefs (Electric) 2 2" xfId="3453"/>
    <cellStyle name="_DEM-WP(C) Costs not in AURORA 2007PCORC-5.07Update_Adj Bench DR 3 for Initial Briefs (Electric) 3" xfId="3454"/>
    <cellStyle name="_DEM-WP(C) Costs not in AURORA 2007PCORC-5.07Update_Book2" xfId="3455"/>
    <cellStyle name="_DEM-WP(C) Costs not in AURORA 2007PCORC-5.07Update_Book2 2" xfId="3456"/>
    <cellStyle name="_DEM-WP(C) Costs not in AURORA 2007PCORC-5.07Update_Book2 2 2" xfId="3457"/>
    <cellStyle name="_DEM-WP(C) Costs not in AURORA 2007PCORC-5.07Update_Book2 3" xfId="3458"/>
    <cellStyle name="_DEM-WP(C) Costs not in AURORA 2007PCORC-5.07Update_Book4" xfId="3459"/>
    <cellStyle name="_DEM-WP(C) Costs not in AURORA 2007PCORC-5.07Update_Book4 2" xfId="3460"/>
    <cellStyle name="_DEM-WP(C) Costs not in AURORA 2007PCORC-5.07Update_Book4 2 2" xfId="3461"/>
    <cellStyle name="_DEM-WP(C) Costs not in AURORA 2007PCORC-5.07Update_Book4 3" xfId="3462"/>
    <cellStyle name="_DEM-WP(C) Costs not in AURORA 2007PCORC-5.07Update_DEM-WP(C) Production O&amp;M 2009GRC Rebuttal" xfId="3463"/>
    <cellStyle name="_DEM-WP(C) Costs not in AURORA 2007PCORC-5.07Update_DEM-WP(C) Production O&amp;M 2009GRC Rebuttal 2" xfId="3464"/>
    <cellStyle name="_DEM-WP(C) Costs not in AURORA 2007PCORC-5.07Update_DEM-WP(C) Production O&amp;M 2009GRC Rebuttal 2 2" xfId="3465"/>
    <cellStyle name="_DEM-WP(C) Costs not in AURORA 2007PCORC-5.07Update_DEM-WP(C) Production O&amp;M 2009GRC Rebuttal 3" xfId="3466"/>
    <cellStyle name="_DEM-WP(C) Costs not in AURORA 2007PCORC-5.07Update_DEM-WP(C) Production O&amp;M 2009GRC Rebuttal_Adj Bench DR 3 for Initial Briefs (Electric)" xfId="3467"/>
    <cellStyle name="_DEM-WP(C) Costs not in AURORA 2007PCORC-5.07Update_DEM-WP(C) Production O&amp;M 2009GRC Rebuttal_Adj Bench DR 3 for Initial Briefs (Electric) 2" xfId="3468"/>
    <cellStyle name="_DEM-WP(C) Costs not in AURORA 2007PCORC-5.07Update_DEM-WP(C) Production O&amp;M 2009GRC Rebuttal_Adj Bench DR 3 for Initial Briefs (Electric) 2 2" xfId="3469"/>
    <cellStyle name="_DEM-WP(C) Costs not in AURORA 2007PCORC-5.07Update_DEM-WP(C) Production O&amp;M 2009GRC Rebuttal_Adj Bench DR 3 for Initial Briefs (Electric) 3" xfId="3470"/>
    <cellStyle name="_DEM-WP(C) Costs not in AURORA 2007PCORC-5.07Update_DEM-WP(C) Production O&amp;M 2009GRC Rebuttal_Book2" xfId="3471"/>
    <cellStyle name="_DEM-WP(C) Costs not in AURORA 2007PCORC-5.07Update_DEM-WP(C) Production O&amp;M 2009GRC Rebuttal_Book2 2" xfId="3472"/>
    <cellStyle name="_DEM-WP(C) Costs not in AURORA 2007PCORC-5.07Update_DEM-WP(C) Production O&amp;M 2009GRC Rebuttal_Book2 2 2" xfId="3473"/>
    <cellStyle name="_DEM-WP(C) Costs not in AURORA 2007PCORC-5.07Update_DEM-WP(C) Production O&amp;M 2009GRC Rebuttal_Book2 3" xfId="3474"/>
    <cellStyle name="_DEM-WP(C) Costs not in AURORA 2007PCORC-5.07Update_DEM-WP(C) Production O&amp;M 2009GRC Rebuttal_Book2_Adj Bench DR 3 for Initial Briefs (Electric)" xfId="3475"/>
    <cellStyle name="_DEM-WP(C) Costs not in AURORA 2007PCORC-5.07Update_DEM-WP(C) Production O&amp;M 2009GRC Rebuttal_Book2_Adj Bench DR 3 for Initial Briefs (Electric) 2" xfId="3476"/>
    <cellStyle name="_DEM-WP(C) Costs not in AURORA 2007PCORC-5.07Update_DEM-WP(C) Production O&amp;M 2009GRC Rebuttal_Book2_Adj Bench DR 3 for Initial Briefs (Electric) 2 2" xfId="3477"/>
    <cellStyle name="_DEM-WP(C) Costs not in AURORA 2007PCORC-5.07Update_DEM-WP(C) Production O&amp;M 2009GRC Rebuttal_Book2_Adj Bench DR 3 for Initial Briefs (Electric) 3" xfId="3478"/>
    <cellStyle name="_DEM-WP(C) Costs not in AURORA 2007PCORC-5.07Update_DEM-WP(C) Production O&amp;M 2009GRC Rebuttal_Book2_Electric Rev Req Model (2009 GRC) Rebuttal REmoval of New  WH Solar AdjustMI" xfId="3479"/>
    <cellStyle name="_DEM-WP(C) Costs not in AURORA 2007PCORC-5.07Update_DEM-WP(C) Production O&amp;M 2009GRC Rebuttal_Book2_Electric Rev Req Model (2009 GRC) Rebuttal REmoval of New  WH Solar AdjustMI 2" xfId="3480"/>
    <cellStyle name="_DEM-WP(C) Costs not in AURORA 2007PCORC-5.07Update_DEM-WP(C) Production O&amp;M 2009GRC Rebuttal_Book2_Electric Rev Req Model (2009 GRC) Rebuttal REmoval of New  WH Solar AdjustMI 2 2" xfId="3481"/>
    <cellStyle name="_DEM-WP(C) Costs not in AURORA 2007PCORC-5.07Update_DEM-WP(C) Production O&amp;M 2009GRC Rebuttal_Book2_Electric Rev Req Model (2009 GRC) Rebuttal REmoval of New  WH Solar AdjustMI 3" xfId="3482"/>
    <cellStyle name="_DEM-WP(C) Costs not in AURORA 2007PCORC-5.07Update_DEM-WP(C) Production O&amp;M 2009GRC Rebuttal_Book2_Electric Rev Req Model (2009 GRC) Revised 01-18-2010" xfId="3483"/>
    <cellStyle name="_DEM-WP(C) Costs not in AURORA 2007PCORC-5.07Update_DEM-WP(C) Production O&amp;M 2009GRC Rebuttal_Book2_Electric Rev Req Model (2009 GRC) Revised 01-18-2010 2" xfId="3484"/>
    <cellStyle name="_DEM-WP(C) Costs not in AURORA 2007PCORC-5.07Update_DEM-WP(C) Production O&amp;M 2009GRC Rebuttal_Book2_Electric Rev Req Model (2009 GRC) Revised 01-18-2010 2 2" xfId="3485"/>
    <cellStyle name="_DEM-WP(C) Costs not in AURORA 2007PCORC-5.07Update_DEM-WP(C) Production O&amp;M 2009GRC Rebuttal_Book2_Electric Rev Req Model (2009 GRC) Revised 01-18-2010 3" xfId="3486"/>
    <cellStyle name="_DEM-WP(C) Costs not in AURORA 2007PCORC-5.07Update_DEM-WP(C) Production O&amp;M 2009GRC Rebuttal_Book2_Final Order Electric EXHIBIT A-1" xfId="3487"/>
    <cellStyle name="_DEM-WP(C) Costs not in AURORA 2007PCORC-5.07Update_DEM-WP(C) Production O&amp;M 2009GRC Rebuttal_Book2_Final Order Electric EXHIBIT A-1 2" xfId="3488"/>
    <cellStyle name="_DEM-WP(C) Costs not in AURORA 2007PCORC-5.07Update_DEM-WP(C) Production O&amp;M 2009GRC Rebuttal_Electric Rev Req Model (2009 GRC) Rebuttal REmoval of New  WH Solar AdjustMI" xfId="3489"/>
    <cellStyle name="_DEM-WP(C) Costs not in AURORA 2007PCORC-5.07Update_DEM-WP(C) Production O&amp;M 2009GRC Rebuttal_Electric Rev Req Model (2009 GRC) Rebuttal REmoval of New  WH Solar AdjustMI 2" xfId="3490"/>
    <cellStyle name="_DEM-WP(C) Costs not in AURORA 2007PCORC-5.07Update_DEM-WP(C) Production O&amp;M 2009GRC Rebuttal_Electric Rev Req Model (2009 GRC) Rebuttal REmoval of New  WH Solar AdjustMI 2 2" xfId="3491"/>
    <cellStyle name="_DEM-WP(C) Costs not in AURORA 2007PCORC-5.07Update_DEM-WP(C) Production O&amp;M 2009GRC Rebuttal_Electric Rev Req Model (2009 GRC) Rebuttal REmoval of New  WH Solar AdjustMI 3" xfId="3492"/>
    <cellStyle name="_DEM-WP(C) Costs not in AURORA 2007PCORC-5.07Update_DEM-WP(C) Production O&amp;M 2009GRC Rebuttal_Electric Rev Req Model (2009 GRC) Revised 01-18-2010" xfId="3493"/>
    <cellStyle name="_DEM-WP(C) Costs not in AURORA 2007PCORC-5.07Update_DEM-WP(C) Production O&amp;M 2009GRC Rebuttal_Electric Rev Req Model (2009 GRC) Revised 01-18-2010 2" xfId="3494"/>
    <cellStyle name="_DEM-WP(C) Costs not in AURORA 2007PCORC-5.07Update_DEM-WP(C) Production O&amp;M 2009GRC Rebuttal_Electric Rev Req Model (2009 GRC) Revised 01-18-2010 2 2" xfId="3495"/>
    <cellStyle name="_DEM-WP(C) Costs not in AURORA 2007PCORC-5.07Update_DEM-WP(C) Production O&amp;M 2009GRC Rebuttal_Electric Rev Req Model (2009 GRC) Revised 01-18-2010 3" xfId="3496"/>
    <cellStyle name="_DEM-WP(C) Costs not in AURORA 2007PCORC-5.07Update_DEM-WP(C) Production O&amp;M 2009GRC Rebuttal_Final Order Electric EXHIBIT A-1" xfId="3497"/>
    <cellStyle name="_DEM-WP(C) Costs not in AURORA 2007PCORC-5.07Update_DEM-WP(C) Production O&amp;M 2009GRC Rebuttal_Final Order Electric EXHIBIT A-1 2" xfId="3498"/>
    <cellStyle name="_DEM-WP(C) Costs not in AURORA 2007PCORC-5.07Update_DEM-WP(C) Production O&amp;M 2009GRC Rebuttal_Rebuttal Power Costs" xfId="3499"/>
    <cellStyle name="_DEM-WP(C) Costs not in AURORA 2007PCORC-5.07Update_DEM-WP(C) Production O&amp;M 2009GRC Rebuttal_Rebuttal Power Costs 2" xfId="3500"/>
    <cellStyle name="_DEM-WP(C) Costs not in AURORA 2007PCORC-5.07Update_DEM-WP(C) Production O&amp;M 2009GRC Rebuttal_Rebuttal Power Costs 2 2" xfId="3501"/>
    <cellStyle name="_DEM-WP(C) Costs not in AURORA 2007PCORC-5.07Update_DEM-WP(C) Production O&amp;M 2009GRC Rebuttal_Rebuttal Power Costs 3" xfId="3502"/>
    <cellStyle name="_DEM-WP(C) Costs not in AURORA 2007PCORC-5.07Update_DEM-WP(C) Production O&amp;M 2009GRC Rebuttal_Rebuttal Power Costs_Adj Bench DR 3 for Initial Briefs (Electric)" xfId="3503"/>
    <cellStyle name="_DEM-WP(C) Costs not in AURORA 2007PCORC-5.07Update_DEM-WP(C) Production O&amp;M 2009GRC Rebuttal_Rebuttal Power Costs_Adj Bench DR 3 for Initial Briefs (Electric) 2" xfId="3504"/>
    <cellStyle name="_DEM-WP(C) Costs not in AURORA 2007PCORC-5.07Update_DEM-WP(C) Production O&amp;M 2009GRC Rebuttal_Rebuttal Power Costs_Adj Bench DR 3 for Initial Briefs (Electric) 2 2" xfId="3505"/>
    <cellStyle name="_DEM-WP(C) Costs not in AURORA 2007PCORC-5.07Update_DEM-WP(C) Production O&amp;M 2009GRC Rebuttal_Rebuttal Power Costs_Adj Bench DR 3 for Initial Briefs (Electric) 3" xfId="3506"/>
    <cellStyle name="_DEM-WP(C) Costs not in AURORA 2007PCORC-5.07Update_DEM-WP(C) Production O&amp;M 2009GRC Rebuttal_Rebuttal Power Costs_Electric Rev Req Model (2009 GRC) Rebuttal REmoval of New  WH Solar AdjustMI" xfId="3507"/>
    <cellStyle name="_DEM-WP(C) Costs not in AURORA 2007PCORC-5.07Update_DEM-WP(C) Production O&amp;M 2009GRC Rebuttal_Rebuttal Power Costs_Electric Rev Req Model (2009 GRC) Rebuttal REmoval of New  WH Solar AdjustMI 2" xfId="3508"/>
    <cellStyle name="_DEM-WP(C) Costs not in AURORA 2007PCORC-5.07Update_DEM-WP(C) Production O&amp;M 2009GRC Rebuttal_Rebuttal Power Costs_Electric Rev Req Model (2009 GRC) Rebuttal REmoval of New  WH Solar AdjustMI 2 2" xfId="3509"/>
    <cellStyle name="_DEM-WP(C) Costs not in AURORA 2007PCORC-5.07Update_DEM-WP(C) Production O&amp;M 2009GRC Rebuttal_Rebuttal Power Costs_Electric Rev Req Model (2009 GRC) Rebuttal REmoval of New  WH Solar AdjustMI 3" xfId="3510"/>
    <cellStyle name="_DEM-WP(C) Costs not in AURORA 2007PCORC-5.07Update_DEM-WP(C) Production O&amp;M 2009GRC Rebuttal_Rebuttal Power Costs_Electric Rev Req Model (2009 GRC) Revised 01-18-2010" xfId="3511"/>
    <cellStyle name="_DEM-WP(C) Costs not in AURORA 2007PCORC-5.07Update_DEM-WP(C) Production O&amp;M 2009GRC Rebuttal_Rebuttal Power Costs_Electric Rev Req Model (2009 GRC) Revised 01-18-2010 2" xfId="3512"/>
    <cellStyle name="_DEM-WP(C) Costs not in AURORA 2007PCORC-5.07Update_DEM-WP(C) Production O&amp;M 2009GRC Rebuttal_Rebuttal Power Costs_Electric Rev Req Model (2009 GRC) Revised 01-18-2010 2 2" xfId="3513"/>
    <cellStyle name="_DEM-WP(C) Costs not in AURORA 2007PCORC-5.07Update_DEM-WP(C) Production O&amp;M 2009GRC Rebuttal_Rebuttal Power Costs_Electric Rev Req Model (2009 GRC) Revised 01-18-2010 3" xfId="3514"/>
    <cellStyle name="_DEM-WP(C) Costs not in AURORA 2007PCORC-5.07Update_DEM-WP(C) Production O&amp;M 2009GRC Rebuttal_Rebuttal Power Costs_Final Order Electric EXHIBIT A-1" xfId="3515"/>
    <cellStyle name="_DEM-WP(C) Costs not in AURORA 2007PCORC-5.07Update_DEM-WP(C) Production O&amp;M 2009GRC Rebuttal_Rebuttal Power Costs_Final Order Electric EXHIBIT A-1 2" xfId="3516"/>
    <cellStyle name="_DEM-WP(C) Costs not in AURORA 2007PCORC-5.07Update_Electric Rev Req Model (2009 GRC) " xfId="3517"/>
    <cellStyle name="_DEM-WP(C) Costs not in AURORA 2007PCORC-5.07Update_Electric Rev Req Model (2009 GRC)  2" xfId="3518"/>
    <cellStyle name="_DEM-WP(C) Costs not in AURORA 2007PCORC-5.07Update_Electric Rev Req Model (2009 GRC)  2 2" xfId="3519"/>
    <cellStyle name="_DEM-WP(C) Costs not in AURORA 2007PCORC-5.07Update_Electric Rev Req Model (2009 GRC)  3" xfId="3520"/>
    <cellStyle name="_DEM-WP(C) Costs not in AURORA 2007PCORC-5.07Update_Electric Rev Req Model (2009 GRC) Rebuttal REmoval of New  WH Solar AdjustMI" xfId="3521"/>
    <cellStyle name="_DEM-WP(C) Costs not in AURORA 2007PCORC-5.07Update_Electric Rev Req Model (2009 GRC) Rebuttal REmoval of New  WH Solar AdjustMI 2" xfId="3522"/>
    <cellStyle name="_DEM-WP(C) Costs not in AURORA 2007PCORC-5.07Update_Electric Rev Req Model (2009 GRC) Rebuttal REmoval of New  WH Solar AdjustMI 2 2" xfId="3523"/>
    <cellStyle name="_DEM-WP(C) Costs not in AURORA 2007PCORC-5.07Update_Electric Rev Req Model (2009 GRC) Rebuttal REmoval of New  WH Solar AdjustMI 3" xfId="3524"/>
    <cellStyle name="_DEM-WP(C) Costs not in AURORA 2007PCORC-5.07Update_Electric Rev Req Model (2009 GRC) Revised 01-18-2010" xfId="3525"/>
    <cellStyle name="_DEM-WP(C) Costs not in AURORA 2007PCORC-5.07Update_Electric Rev Req Model (2009 GRC) Revised 01-18-2010 2" xfId="3526"/>
    <cellStyle name="_DEM-WP(C) Costs not in AURORA 2007PCORC-5.07Update_Electric Rev Req Model (2009 GRC) Revised 01-18-2010 2 2" xfId="3527"/>
    <cellStyle name="_DEM-WP(C) Costs not in AURORA 2007PCORC-5.07Update_Electric Rev Req Model (2009 GRC) Revised 01-18-2010 3" xfId="3528"/>
    <cellStyle name="_DEM-WP(C) Costs not in AURORA 2007PCORC-5.07Update_Final Order Electric EXHIBIT A-1" xfId="3529"/>
    <cellStyle name="_DEM-WP(C) Costs not in AURORA 2007PCORC-5.07Update_Final Order Electric EXHIBIT A-1 2" xfId="3530"/>
    <cellStyle name="_DEM-WP(C) Costs not in AURORA 2007PCORC-5.07Update_NIM Summary" xfId="3531"/>
    <cellStyle name="_DEM-WP(C) Costs not in AURORA 2007PCORC-5.07Update_NIM Summary 09GRC" xfId="3532"/>
    <cellStyle name="_DEM-WP(C) Costs not in AURORA 2007PCORC-5.07Update_NIM Summary 09GRC 2" xfId="3533"/>
    <cellStyle name="_DEM-WP(C) Costs not in AURORA 2007PCORC-5.07Update_NIM Summary 09GRC 2 2" xfId="3534"/>
    <cellStyle name="_DEM-WP(C) Costs not in AURORA 2007PCORC-5.07Update_NIM Summary 09GRC 3" xfId="3535"/>
    <cellStyle name="_DEM-WP(C) Costs not in AURORA 2007PCORC-5.07Update_NIM Summary 09GRC_NIM Summary" xfId="3536"/>
    <cellStyle name="_DEM-WP(C) Costs not in AURORA 2007PCORC-5.07Update_NIM Summary 09GRC_NIM Summary 2" xfId="3537"/>
    <cellStyle name="_DEM-WP(C) Costs not in AURORA 2007PCORC-5.07Update_NIM Summary 09GRC_NIM Summary 2 2" xfId="3538"/>
    <cellStyle name="_DEM-WP(C) Costs not in AURORA 2007PCORC-5.07Update_NIM Summary 09GRC_NIM Summary 3" xfId="3539"/>
    <cellStyle name="_DEM-WP(C) Costs not in AURORA 2007PCORC-5.07Update_NIM Summary 10" xfId="3540"/>
    <cellStyle name="_DEM-WP(C) Costs not in AURORA 2007PCORC-5.07Update_NIM Summary 11" xfId="3541"/>
    <cellStyle name="_DEM-WP(C) Costs not in AURORA 2007PCORC-5.07Update_NIM Summary 12" xfId="3542"/>
    <cellStyle name="_DEM-WP(C) Costs not in AURORA 2007PCORC-5.07Update_NIM Summary 13" xfId="3543"/>
    <cellStyle name="_DEM-WP(C) Costs not in AURORA 2007PCORC-5.07Update_NIM Summary 14" xfId="3544"/>
    <cellStyle name="_DEM-WP(C) Costs not in AURORA 2007PCORC-5.07Update_NIM Summary 15" xfId="3545"/>
    <cellStyle name="_DEM-WP(C) Costs not in AURORA 2007PCORC-5.07Update_NIM Summary 16" xfId="3546"/>
    <cellStyle name="_DEM-WP(C) Costs not in AURORA 2007PCORC-5.07Update_NIM Summary 17" xfId="3547"/>
    <cellStyle name="_DEM-WP(C) Costs not in AURORA 2007PCORC-5.07Update_NIM Summary 18" xfId="3548"/>
    <cellStyle name="_DEM-WP(C) Costs not in AURORA 2007PCORC-5.07Update_NIM Summary 19" xfId="3549"/>
    <cellStyle name="_DEM-WP(C) Costs not in AURORA 2007PCORC-5.07Update_NIM Summary 2" xfId="3550"/>
    <cellStyle name="_DEM-WP(C) Costs not in AURORA 2007PCORC-5.07Update_NIM Summary 2 2" xfId="3551"/>
    <cellStyle name="_DEM-WP(C) Costs not in AURORA 2007PCORC-5.07Update_NIM Summary 3" xfId="3552"/>
    <cellStyle name="_DEM-WP(C) Costs not in AURORA 2007PCORC-5.07Update_NIM Summary 4" xfId="3553"/>
    <cellStyle name="_DEM-WP(C) Costs not in AURORA 2007PCORC-5.07Update_NIM Summary 5" xfId="3554"/>
    <cellStyle name="_DEM-WP(C) Costs not in AURORA 2007PCORC-5.07Update_NIM Summary 6" xfId="3555"/>
    <cellStyle name="_DEM-WP(C) Costs not in AURORA 2007PCORC-5.07Update_NIM Summary 7" xfId="3556"/>
    <cellStyle name="_DEM-WP(C) Costs not in AURORA 2007PCORC-5.07Update_NIM Summary 8" xfId="3557"/>
    <cellStyle name="_DEM-WP(C) Costs not in AURORA 2007PCORC-5.07Update_NIM Summary 9" xfId="3558"/>
    <cellStyle name="_DEM-WP(C) Costs not in AURORA 2007PCORC-5.07Update_NIM+O&amp;M Monthly" xfId="3559"/>
    <cellStyle name="_DEM-WP(C) Costs not in AURORA 2007PCORC-5.07Update_NIM+O&amp;M Monthly 2" xfId="3560"/>
    <cellStyle name="_DEM-WP(C) Costs not in AURORA 2007PCORC-5.07Update_Power Costs - Comparison bx Rbtl-Staff-Jt-PC" xfId="3561"/>
    <cellStyle name="_DEM-WP(C) Costs not in AURORA 2007PCORC-5.07Update_Power Costs - Comparison bx Rbtl-Staff-Jt-PC 2" xfId="3562"/>
    <cellStyle name="_DEM-WP(C) Costs not in AURORA 2007PCORC-5.07Update_Power Costs - Comparison bx Rbtl-Staff-Jt-PC 2 2" xfId="3563"/>
    <cellStyle name="_DEM-WP(C) Costs not in AURORA 2007PCORC-5.07Update_Power Costs - Comparison bx Rbtl-Staff-Jt-PC 3" xfId="3564"/>
    <cellStyle name="_DEM-WP(C) Costs not in AURORA 2007PCORC-5.07Update_Rebuttal Power Costs" xfId="3565"/>
    <cellStyle name="_DEM-WP(C) Costs not in AURORA 2007PCORC-5.07Update_Rebuttal Power Costs 2" xfId="3566"/>
    <cellStyle name="_DEM-WP(C) Costs not in AURORA 2007PCORC-5.07Update_Rebuttal Power Costs 2 2" xfId="3567"/>
    <cellStyle name="_DEM-WP(C) Costs not in AURORA 2007PCORC-5.07Update_Rebuttal Power Costs 3" xfId="3568"/>
    <cellStyle name="_DEM-WP(C) Costs not in AURORA 2007PCORC-5.07Update_TENASKA REGULATORY ASSET" xfId="3569"/>
    <cellStyle name="_DEM-WP(C) Costs not in AURORA 2007PCORC-5.07Update_TENASKA REGULATORY ASSET 2" xfId="3570"/>
    <cellStyle name="_DEM-WP(C) Prod O&amp;M 2007GRC" xfId="3571"/>
    <cellStyle name="_DEM-WP(C) Prod O&amp;M 2007GRC 2" xfId="3572"/>
    <cellStyle name="_DEM-WP(C) Prod O&amp;M 2007GRC 2 2" xfId="3573"/>
    <cellStyle name="_DEM-WP(C) Prod O&amp;M 2007GRC 3" xfId="3574"/>
    <cellStyle name="_DEM-WP(C) Prod O&amp;M 2007GRC_Adj Bench DR 3 for Initial Briefs (Electric)" xfId="3575"/>
    <cellStyle name="_DEM-WP(C) Prod O&amp;M 2007GRC_Adj Bench DR 3 for Initial Briefs (Electric) 2" xfId="3576"/>
    <cellStyle name="_DEM-WP(C) Prod O&amp;M 2007GRC_Adj Bench DR 3 for Initial Briefs (Electric) 2 2" xfId="3577"/>
    <cellStyle name="_DEM-WP(C) Prod O&amp;M 2007GRC_Adj Bench DR 3 for Initial Briefs (Electric) 3" xfId="3578"/>
    <cellStyle name="_DEM-WP(C) Prod O&amp;M 2007GRC_Book2" xfId="3579"/>
    <cellStyle name="_DEM-WP(C) Prod O&amp;M 2007GRC_Book2 2" xfId="3580"/>
    <cellStyle name="_DEM-WP(C) Prod O&amp;M 2007GRC_Book2 2 2" xfId="3581"/>
    <cellStyle name="_DEM-WP(C) Prod O&amp;M 2007GRC_Book2 3" xfId="3582"/>
    <cellStyle name="_DEM-WP(C) Prod O&amp;M 2007GRC_Book2_Adj Bench DR 3 for Initial Briefs (Electric)" xfId="3583"/>
    <cellStyle name="_DEM-WP(C) Prod O&amp;M 2007GRC_Book2_Adj Bench DR 3 for Initial Briefs (Electric) 2" xfId="3584"/>
    <cellStyle name="_DEM-WP(C) Prod O&amp;M 2007GRC_Book2_Adj Bench DR 3 for Initial Briefs (Electric) 2 2" xfId="3585"/>
    <cellStyle name="_DEM-WP(C) Prod O&amp;M 2007GRC_Book2_Adj Bench DR 3 for Initial Briefs (Electric) 3" xfId="3586"/>
    <cellStyle name="_DEM-WP(C) Prod O&amp;M 2007GRC_Book2_Electric Rev Req Model (2009 GRC) Rebuttal REmoval of New  WH Solar AdjustMI" xfId="3587"/>
    <cellStyle name="_DEM-WP(C) Prod O&amp;M 2007GRC_Book2_Electric Rev Req Model (2009 GRC) Rebuttal REmoval of New  WH Solar AdjustMI 2" xfId="3588"/>
    <cellStyle name="_DEM-WP(C) Prod O&amp;M 2007GRC_Book2_Electric Rev Req Model (2009 GRC) Rebuttal REmoval of New  WH Solar AdjustMI 2 2" xfId="3589"/>
    <cellStyle name="_DEM-WP(C) Prod O&amp;M 2007GRC_Book2_Electric Rev Req Model (2009 GRC) Rebuttal REmoval of New  WH Solar AdjustMI 3" xfId="3590"/>
    <cellStyle name="_DEM-WP(C) Prod O&amp;M 2007GRC_Book2_Electric Rev Req Model (2009 GRC) Revised 01-18-2010" xfId="3591"/>
    <cellStyle name="_DEM-WP(C) Prod O&amp;M 2007GRC_Book2_Electric Rev Req Model (2009 GRC) Revised 01-18-2010 2" xfId="3592"/>
    <cellStyle name="_DEM-WP(C) Prod O&amp;M 2007GRC_Book2_Electric Rev Req Model (2009 GRC) Revised 01-18-2010 2 2" xfId="3593"/>
    <cellStyle name="_DEM-WP(C) Prod O&amp;M 2007GRC_Book2_Electric Rev Req Model (2009 GRC) Revised 01-18-2010 3" xfId="3594"/>
    <cellStyle name="_DEM-WP(C) Prod O&amp;M 2007GRC_Book2_Final Order Electric EXHIBIT A-1" xfId="3595"/>
    <cellStyle name="_DEM-WP(C) Prod O&amp;M 2007GRC_Book2_Final Order Electric EXHIBIT A-1 2" xfId="3596"/>
    <cellStyle name="_DEM-WP(C) Prod O&amp;M 2007GRC_Electric Rev Req Model (2009 GRC) Rebuttal REmoval of New  WH Solar AdjustMI" xfId="3597"/>
    <cellStyle name="_DEM-WP(C) Prod O&amp;M 2007GRC_Electric Rev Req Model (2009 GRC) Rebuttal REmoval of New  WH Solar AdjustMI 2" xfId="3598"/>
    <cellStyle name="_DEM-WP(C) Prod O&amp;M 2007GRC_Electric Rev Req Model (2009 GRC) Rebuttal REmoval of New  WH Solar AdjustMI 2 2" xfId="3599"/>
    <cellStyle name="_DEM-WP(C) Prod O&amp;M 2007GRC_Electric Rev Req Model (2009 GRC) Rebuttal REmoval of New  WH Solar AdjustMI 3" xfId="3600"/>
    <cellStyle name="_DEM-WP(C) Prod O&amp;M 2007GRC_Electric Rev Req Model (2009 GRC) Revised 01-18-2010" xfId="3601"/>
    <cellStyle name="_DEM-WP(C) Prod O&amp;M 2007GRC_Electric Rev Req Model (2009 GRC) Revised 01-18-2010 2" xfId="3602"/>
    <cellStyle name="_DEM-WP(C) Prod O&amp;M 2007GRC_Electric Rev Req Model (2009 GRC) Revised 01-18-2010 2 2" xfId="3603"/>
    <cellStyle name="_DEM-WP(C) Prod O&amp;M 2007GRC_Electric Rev Req Model (2009 GRC) Revised 01-18-2010 3" xfId="3604"/>
    <cellStyle name="_DEM-WP(C) Prod O&amp;M 2007GRC_Final Order Electric EXHIBIT A-1" xfId="3605"/>
    <cellStyle name="_DEM-WP(C) Prod O&amp;M 2007GRC_Final Order Electric EXHIBIT A-1 2" xfId="3606"/>
    <cellStyle name="_DEM-WP(C) Prod O&amp;M 2007GRC_Rebuttal Power Costs" xfId="3607"/>
    <cellStyle name="_DEM-WP(C) Prod O&amp;M 2007GRC_Rebuttal Power Costs 2" xfId="3608"/>
    <cellStyle name="_DEM-WP(C) Prod O&amp;M 2007GRC_Rebuttal Power Costs 2 2" xfId="3609"/>
    <cellStyle name="_DEM-WP(C) Prod O&amp;M 2007GRC_Rebuttal Power Costs 3" xfId="3610"/>
    <cellStyle name="_DEM-WP(C) Prod O&amp;M 2007GRC_Rebuttal Power Costs_Adj Bench DR 3 for Initial Briefs (Electric)" xfId="3611"/>
    <cellStyle name="_DEM-WP(C) Prod O&amp;M 2007GRC_Rebuttal Power Costs_Adj Bench DR 3 for Initial Briefs (Electric) 2" xfId="3612"/>
    <cellStyle name="_DEM-WP(C) Prod O&amp;M 2007GRC_Rebuttal Power Costs_Adj Bench DR 3 for Initial Briefs (Electric) 2 2" xfId="3613"/>
    <cellStyle name="_DEM-WP(C) Prod O&amp;M 2007GRC_Rebuttal Power Costs_Adj Bench DR 3 for Initial Briefs (Electric) 3" xfId="3614"/>
    <cellStyle name="_DEM-WP(C) Prod O&amp;M 2007GRC_Rebuttal Power Costs_Electric Rev Req Model (2009 GRC) Rebuttal REmoval of New  WH Solar AdjustMI" xfId="3615"/>
    <cellStyle name="_DEM-WP(C) Prod O&amp;M 2007GRC_Rebuttal Power Costs_Electric Rev Req Model (2009 GRC) Rebuttal REmoval of New  WH Solar AdjustMI 2" xfId="3616"/>
    <cellStyle name="_DEM-WP(C) Prod O&amp;M 2007GRC_Rebuttal Power Costs_Electric Rev Req Model (2009 GRC) Rebuttal REmoval of New  WH Solar AdjustMI 2 2" xfId="3617"/>
    <cellStyle name="_DEM-WP(C) Prod O&amp;M 2007GRC_Rebuttal Power Costs_Electric Rev Req Model (2009 GRC) Rebuttal REmoval of New  WH Solar AdjustMI 3" xfId="3618"/>
    <cellStyle name="_DEM-WP(C) Prod O&amp;M 2007GRC_Rebuttal Power Costs_Electric Rev Req Model (2009 GRC) Revised 01-18-2010" xfId="3619"/>
    <cellStyle name="_DEM-WP(C) Prod O&amp;M 2007GRC_Rebuttal Power Costs_Electric Rev Req Model (2009 GRC) Revised 01-18-2010 2" xfId="3620"/>
    <cellStyle name="_DEM-WP(C) Prod O&amp;M 2007GRC_Rebuttal Power Costs_Electric Rev Req Model (2009 GRC) Revised 01-18-2010 2 2" xfId="3621"/>
    <cellStyle name="_DEM-WP(C) Prod O&amp;M 2007GRC_Rebuttal Power Costs_Electric Rev Req Model (2009 GRC) Revised 01-18-2010 3" xfId="3622"/>
    <cellStyle name="_DEM-WP(C) Prod O&amp;M 2007GRC_Rebuttal Power Costs_Final Order Electric EXHIBIT A-1" xfId="3623"/>
    <cellStyle name="_DEM-WP(C) Prod O&amp;M 2007GRC_Rebuttal Power Costs_Final Order Electric EXHIBIT A-1 2" xfId="3624"/>
    <cellStyle name="_DEM-WP(C) Rate Year Sumas by Month Update Corrected" xfId="3625"/>
    <cellStyle name="_DEM-WP(C) ST Power Contracts 3102008" xfId="3626"/>
    <cellStyle name="_DEM-WP(C) ST Power Contracts 3102008 2" xfId="3627"/>
    <cellStyle name="_DEM-WP(C) ST Power Contracts 3102008 2 2" xfId="3628"/>
    <cellStyle name="_DEM-WP(C) ST Power Contracts 3102008 2 2 2" xfId="3629"/>
    <cellStyle name="_DEM-WP(C) ST Power Contracts 3102008 2 3" xfId="3630"/>
    <cellStyle name="_DEM-WP(C) ST Power Contracts 3102008 3" xfId="3631"/>
    <cellStyle name="_DEM-WP(C) ST Power Contracts 3102008 3 2" xfId="3632"/>
    <cellStyle name="_DEM-WP(C) ST Power Contracts 3102008 4" xfId="3633"/>
    <cellStyle name="_DEM-WP(C) ST Power Contracts 3102008 4 2" xfId="3634"/>
    <cellStyle name="_DEM-WP(C) ST Power Contracts 3102008 5" xfId="3635"/>
    <cellStyle name="_DEM-WP(C) ST Power Contracts 3102008 5 2" xfId="3636"/>
    <cellStyle name="_DEM-WP(C) Sumas Proforma 11.5.07" xfId="3637"/>
    <cellStyle name="_DEM-WP(C) Westside Hydro Data_051007" xfId="3638"/>
    <cellStyle name="_DEM-WP(C) Westside Hydro Data_051007 2" xfId="3639"/>
    <cellStyle name="_DEM-WP(C) Westside Hydro Data_051007 2 2" xfId="3640"/>
    <cellStyle name="_DEM-WP(C) Westside Hydro Data_051007 3" xfId="3641"/>
    <cellStyle name="_DEM-WP(C) Westside Hydro Data_051007_16.37E Wild Horse Expansion DeferralRevwrkingfile SF" xfId="3642"/>
    <cellStyle name="_DEM-WP(C) Westside Hydro Data_051007_16.37E Wild Horse Expansion DeferralRevwrkingfile SF 2" xfId="3643"/>
    <cellStyle name="_DEM-WP(C) Westside Hydro Data_051007_16.37E Wild Horse Expansion DeferralRevwrkingfile SF 2 2" xfId="3644"/>
    <cellStyle name="_DEM-WP(C) Westside Hydro Data_051007_16.37E Wild Horse Expansion DeferralRevwrkingfile SF 3" xfId="3645"/>
    <cellStyle name="_DEM-WP(C) Westside Hydro Data_051007_2009 GRC Compl Filing - Exhibit D" xfId="3646"/>
    <cellStyle name="_DEM-WP(C) Westside Hydro Data_051007_2009 GRC Compl Filing - Exhibit D 2" xfId="3647"/>
    <cellStyle name="_DEM-WP(C) Westside Hydro Data_051007_2009 GRC Compl Filing - Exhibit D 2 2" xfId="3648"/>
    <cellStyle name="_DEM-WP(C) Westside Hydro Data_051007_2009 GRC Compl Filing - Exhibit D 3" xfId="3649"/>
    <cellStyle name="_DEM-WP(C) Westside Hydro Data_051007_Adj Bench DR 3 for Initial Briefs (Electric)" xfId="3650"/>
    <cellStyle name="_DEM-WP(C) Westside Hydro Data_051007_Adj Bench DR 3 for Initial Briefs (Electric) 2" xfId="3651"/>
    <cellStyle name="_DEM-WP(C) Westside Hydro Data_051007_Adj Bench DR 3 for Initial Briefs (Electric) 2 2" xfId="3652"/>
    <cellStyle name="_DEM-WP(C) Westside Hydro Data_051007_Adj Bench DR 3 for Initial Briefs (Electric) 3" xfId="3653"/>
    <cellStyle name="_DEM-WP(C) Westside Hydro Data_051007_Book2" xfId="3654"/>
    <cellStyle name="_DEM-WP(C) Westside Hydro Data_051007_Book2 2" xfId="3655"/>
    <cellStyle name="_DEM-WP(C) Westside Hydro Data_051007_Book2 2 2" xfId="3656"/>
    <cellStyle name="_DEM-WP(C) Westside Hydro Data_051007_Book2 3" xfId="3657"/>
    <cellStyle name="_DEM-WP(C) Westside Hydro Data_051007_Book4" xfId="3658"/>
    <cellStyle name="_DEM-WP(C) Westside Hydro Data_051007_Book4 2" xfId="3659"/>
    <cellStyle name="_DEM-WP(C) Westside Hydro Data_051007_Book4 2 2" xfId="3660"/>
    <cellStyle name="_DEM-WP(C) Westside Hydro Data_051007_Book4 3" xfId="3661"/>
    <cellStyle name="_DEM-WP(C) Westside Hydro Data_051007_Electric Rev Req Model (2009 GRC) " xfId="3662"/>
    <cellStyle name="_DEM-WP(C) Westside Hydro Data_051007_Electric Rev Req Model (2009 GRC)  2" xfId="3663"/>
    <cellStyle name="_DEM-WP(C) Westside Hydro Data_051007_Electric Rev Req Model (2009 GRC)  2 2" xfId="3664"/>
    <cellStyle name="_DEM-WP(C) Westside Hydro Data_051007_Electric Rev Req Model (2009 GRC)  3" xfId="3665"/>
    <cellStyle name="_DEM-WP(C) Westside Hydro Data_051007_Electric Rev Req Model (2009 GRC) Rebuttal REmoval of New  WH Solar AdjustMI" xfId="3666"/>
    <cellStyle name="_DEM-WP(C) Westside Hydro Data_051007_Electric Rev Req Model (2009 GRC) Rebuttal REmoval of New  WH Solar AdjustMI 2" xfId="3667"/>
    <cellStyle name="_DEM-WP(C) Westside Hydro Data_051007_Electric Rev Req Model (2009 GRC) Rebuttal REmoval of New  WH Solar AdjustMI 2 2" xfId="3668"/>
    <cellStyle name="_DEM-WP(C) Westside Hydro Data_051007_Electric Rev Req Model (2009 GRC) Rebuttal REmoval of New  WH Solar AdjustMI 3" xfId="3669"/>
    <cellStyle name="_DEM-WP(C) Westside Hydro Data_051007_Electric Rev Req Model (2009 GRC) Revised 01-18-2010" xfId="3670"/>
    <cellStyle name="_DEM-WP(C) Westside Hydro Data_051007_Electric Rev Req Model (2009 GRC) Revised 01-18-2010 2" xfId="3671"/>
    <cellStyle name="_DEM-WP(C) Westside Hydro Data_051007_Electric Rev Req Model (2009 GRC) Revised 01-18-2010 2 2" xfId="3672"/>
    <cellStyle name="_DEM-WP(C) Westside Hydro Data_051007_Electric Rev Req Model (2009 GRC) Revised 01-18-2010 3" xfId="3673"/>
    <cellStyle name="_DEM-WP(C) Westside Hydro Data_051007_Final Order Electric EXHIBIT A-1" xfId="3674"/>
    <cellStyle name="_DEM-WP(C) Westside Hydro Data_051007_Final Order Electric EXHIBIT A-1 2" xfId="3675"/>
    <cellStyle name="_DEM-WP(C) Westside Hydro Data_051007_NIM Summary" xfId="3676"/>
    <cellStyle name="_DEM-WP(C) Westside Hydro Data_051007_NIM Summary 2" xfId="3677"/>
    <cellStyle name="_DEM-WP(C) Westside Hydro Data_051007_NIM Summary 2 2" xfId="3678"/>
    <cellStyle name="_DEM-WP(C) Westside Hydro Data_051007_NIM Summary 3" xfId="3679"/>
    <cellStyle name="_DEM-WP(C) Westside Hydro Data_051007_Power Costs - Comparison bx Rbtl-Staff-Jt-PC" xfId="3680"/>
    <cellStyle name="_DEM-WP(C) Westside Hydro Data_051007_Power Costs - Comparison bx Rbtl-Staff-Jt-PC 2" xfId="3681"/>
    <cellStyle name="_DEM-WP(C) Westside Hydro Data_051007_Power Costs - Comparison bx Rbtl-Staff-Jt-PC 2 2" xfId="3682"/>
    <cellStyle name="_DEM-WP(C) Westside Hydro Data_051007_Power Costs - Comparison bx Rbtl-Staff-Jt-PC 3" xfId="3683"/>
    <cellStyle name="_DEM-WP(C) Westside Hydro Data_051007_Rebuttal Power Costs" xfId="3684"/>
    <cellStyle name="_DEM-WP(C) Westside Hydro Data_051007_Rebuttal Power Costs 2" xfId="3685"/>
    <cellStyle name="_DEM-WP(C) Westside Hydro Data_051007_Rebuttal Power Costs 2 2" xfId="3686"/>
    <cellStyle name="_DEM-WP(C) Westside Hydro Data_051007_Rebuttal Power Costs 3" xfId="3687"/>
    <cellStyle name="_DEM-WP(C) Westside Hydro Data_051007_TENASKA REGULATORY ASSET" xfId="3688"/>
    <cellStyle name="_DEM-WP(C) Westside Hydro Data_051007_TENASKA REGULATORY ASSET 2" xfId="3689"/>
    <cellStyle name="_Elec Peak Capacity Need_2008-2029_032709_Wind 5% Cap" xfId="3690"/>
    <cellStyle name="_Elec Peak Capacity Need_2008-2029_032709_Wind 5% Cap 2" xfId="3691"/>
    <cellStyle name="_Elec Peak Capacity Need_2008-2029_032709_Wind 5% Cap 2 2" xfId="3692"/>
    <cellStyle name="_Elec Peak Capacity Need_2008-2029_032709_Wind 5% Cap 2 2 2" xfId="3693"/>
    <cellStyle name="_Elec Peak Capacity Need_2008-2029_032709_Wind 5% Cap 2 3" xfId="3694"/>
    <cellStyle name="_Elec Peak Capacity Need_2008-2029_032709_Wind 5% Cap 3" xfId="3695"/>
    <cellStyle name="_Elec Peak Capacity Need_2008-2029_032709_Wind 5% Cap_NIM Summary" xfId="3696"/>
    <cellStyle name="_Elec Peak Capacity Need_2008-2029_032709_Wind 5% Cap_NIM Summary 2" xfId="3697"/>
    <cellStyle name="_Elec Peak Capacity Need_2008-2029_032709_Wind 5% Cap_NIM Summary 2 2" xfId="3698"/>
    <cellStyle name="_Elec Peak Capacity Need_2008-2029_032709_Wind 5% Cap_NIM Summary 3" xfId="3699"/>
    <cellStyle name="_Elec Peak Capacity Need_2008-2029_032709_Wind 5% Cap-ST-Adj-PJP1" xfId="3700"/>
    <cellStyle name="_Elec Peak Capacity Need_2008-2029_032709_Wind 5% Cap-ST-Adj-PJP1 2" xfId="3701"/>
    <cellStyle name="_Elec Peak Capacity Need_2008-2029_032709_Wind 5% Cap-ST-Adj-PJP1 2 2" xfId="3702"/>
    <cellStyle name="_Elec Peak Capacity Need_2008-2029_032709_Wind 5% Cap-ST-Adj-PJP1 2 2 2" xfId="3703"/>
    <cellStyle name="_Elec Peak Capacity Need_2008-2029_032709_Wind 5% Cap-ST-Adj-PJP1 2 3" xfId="3704"/>
    <cellStyle name="_Elec Peak Capacity Need_2008-2029_032709_Wind 5% Cap-ST-Adj-PJP1 3" xfId="3705"/>
    <cellStyle name="_Elec Peak Capacity Need_2008-2029_032709_Wind 5% Cap-ST-Adj-PJP1_NIM Summary" xfId="3706"/>
    <cellStyle name="_Elec Peak Capacity Need_2008-2029_032709_Wind 5% Cap-ST-Adj-PJP1_NIM Summary 2" xfId="3707"/>
    <cellStyle name="_Elec Peak Capacity Need_2008-2029_032709_Wind 5% Cap-ST-Adj-PJP1_NIM Summary 2 2" xfId="3708"/>
    <cellStyle name="_Elec Peak Capacity Need_2008-2029_032709_Wind 5% Cap-ST-Adj-PJP1_NIM Summary 3" xfId="3709"/>
    <cellStyle name="_Elec Peak Capacity Need_2008-2029_120908_Wind 5% Cap_Low" xfId="3710"/>
    <cellStyle name="_Elec Peak Capacity Need_2008-2029_120908_Wind 5% Cap_Low 2" xfId="3711"/>
    <cellStyle name="_Elec Peak Capacity Need_2008-2029_120908_Wind 5% Cap_Low 2 2" xfId="3712"/>
    <cellStyle name="_Elec Peak Capacity Need_2008-2029_120908_Wind 5% Cap_Low 2 2 2" xfId="3713"/>
    <cellStyle name="_Elec Peak Capacity Need_2008-2029_120908_Wind 5% Cap_Low 2 3" xfId="3714"/>
    <cellStyle name="_Elec Peak Capacity Need_2008-2029_120908_Wind 5% Cap_Low 3" xfId="3715"/>
    <cellStyle name="_Elec Peak Capacity Need_2008-2029_120908_Wind 5% Cap_Low_NIM Summary" xfId="3716"/>
    <cellStyle name="_Elec Peak Capacity Need_2008-2029_120908_Wind 5% Cap_Low_NIM Summary 2" xfId="3717"/>
    <cellStyle name="_Elec Peak Capacity Need_2008-2029_120908_Wind 5% Cap_Low_NIM Summary 2 2" xfId="3718"/>
    <cellStyle name="_Elec Peak Capacity Need_2008-2029_120908_Wind 5% Cap_Low_NIM Summary 3" xfId="3719"/>
    <cellStyle name="_Elec Peak Capacity Need_2008-2029_Wind 5% Cap_050809" xfId="3720"/>
    <cellStyle name="_Elec Peak Capacity Need_2008-2029_Wind 5% Cap_050809 2" xfId="3721"/>
    <cellStyle name="_Elec Peak Capacity Need_2008-2029_Wind 5% Cap_050809 2 2" xfId="3722"/>
    <cellStyle name="_Elec Peak Capacity Need_2008-2029_Wind 5% Cap_050809 2 2 2" xfId="3723"/>
    <cellStyle name="_Elec Peak Capacity Need_2008-2029_Wind 5% Cap_050809 2 3" xfId="3724"/>
    <cellStyle name="_Elec Peak Capacity Need_2008-2029_Wind 5% Cap_050809 3" xfId="3725"/>
    <cellStyle name="_Elec Peak Capacity Need_2008-2029_Wind 5% Cap_050809_NIM Summary" xfId="3726"/>
    <cellStyle name="_Elec Peak Capacity Need_2008-2029_Wind 5% Cap_050809_NIM Summary 2" xfId="3727"/>
    <cellStyle name="_Elec Peak Capacity Need_2008-2029_Wind 5% Cap_050809_NIM Summary 2 2" xfId="3728"/>
    <cellStyle name="_Elec Peak Capacity Need_2008-2029_Wind 5% Cap_050809_NIM Summary 3" xfId="3729"/>
    <cellStyle name="_x0013__Electric Rev Req Model (2009 GRC) " xfId="3730"/>
    <cellStyle name="_x0013__Electric Rev Req Model (2009 GRC)  2" xfId="3731"/>
    <cellStyle name="_x0013__Electric Rev Req Model (2009 GRC)  2 2" xfId="3732"/>
    <cellStyle name="_x0013__Electric Rev Req Model (2009 GRC)  3" xfId="3733"/>
    <cellStyle name="_x0013__Electric Rev Req Model (2009 GRC) Rebuttal REmoval of New  WH Solar AdjustMI" xfId="3734"/>
    <cellStyle name="_x0013__Electric Rev Req Model (2009 GRC) Rebuttal REmoval of New  WH Solar AdjustMI 2" xfId="3735"/>
    <cellStyle name="_x0013__Electric Rev Req Model (2009 GRC) Rebuttal REmoval of New  WH Solar AdjustMI 2 2" xfId="3736"/>
    <cellStyle name="_x0013__Electric Rev Req Model (2009 GRC) Rebuttal REmoval of New  WH Solar AdjustMI 3" xfId="3737"/>
    <cellStyle name="_x0013__Electric Rev Req Model (2009 GRC) Revised 01-18-2010" xfId="3738"/>
    <cellStyle name="_x0013__Electric Rev Req Model (2009 GRC) Revised 01-18-2010 2" xfId="3739"/>
    <cellStyle name="_x0013__Electric Rev Req Model (2009 GRC) Revised 01-18-2010 2 2" xfId="3740"/>
    <cellStyle name="_x0013__Electric Rev Req Model (2009 GRC) Revised 01-18-2010 3" xfId="3741"/>
    <cellStyle name="_ENCOGEN_WBOOK" xfId="3742"/>
    <cellStyle name="_ENCOGEN_WBOOK 2" xfId="3743"/>
    <cellStyle name="_ENCOGEN_WBOOK 2 2" xfId="3744"/>
    <cellStyle name="_ENCOGEN_WBOOK 3" xfId="3745"/>
    <cellStyle name="_ENCOGEN_WBOOK_NIM Summary" xfId="3746"/>
    <cellStyle name="_ENCOGEN_WBOOK_NIM Summary 2" xfId="3747"/>
    <cellStyle name="_ENCOGEN_WBOOK_NIM Summary 2 2" xfId="3748"/>
    <cellStyle name="_ENCOGEN_WBOOK_NIM Summary 3" xfId="3749"/>
    <cellStyle name="_x0013__Final Order Electric EXHIBIT A-1" xfId="3750"/>
    <cellStyle name="_x0013__Final Order Electric EXHIBIT A-1 2" xfId="3751"/>
    <cellStyle name="_Fixed Gas Transport 1 19 09" xfId="3752"/>
    <cellStyle name="_Fixed Gas Transport 1 19 09 2" xfId="3753"/>
    <cellStyle name="_Fixed Gas Transport 1 19 09 2 2" xfId="3754"/>
    <cellStyle name="_Fixed Gas Transport 1 19 09 2 2 2" xfId="3755"/>
    <cellStyle name="_Fixed Gas Transport 1 19 09 2 3" xfId="3756"/>
    <cellStyle name="_Fixed Gas Transport 1 19 09 3" xfId="3757"/>
    <cellStyle name="_Fuel Prices 4-14" xfId="3758"/>
    <cellStyle name="_Fuel Prices 4-14 2" xfId="3759"/>
    <cellStyle name="_Fuel Prices 4-14 2 2" xfId="3760"/>
    <cellStyle name="_Fuel Prices 4-14 2 2 2" xfId="3761"/>
    <cellStyle name="_Fuel Prices 4-14 2 3" xfId="3762"/>
    <cellStyle name="_Fuel Prices 4-14 3" xfId="3763"/>
    <cellStyle name="_Fuel Prices 4-14 3 2" xfId="3764"/>
    <cellStyle name="_Fuel Prices 4-14 4" xfId="3765"/>
    <cellStyle name="_Fuel Prices 4-14 4 2" xfId="3766"/>
    <cellStyle name="_Fuel Prices 4-14 4 2 2" xfId="3767"/>
    <cellStyle name="_Fuel Prices 4-14 4 3" xfId="3768"/>
    <cellStyle name="_Fuel Prices 4-14 5" xfId="3769"/>
    <cellStyle name="_Fuel Prices 4-14 5 2" xfId="3770"/>
    <cellStyle name="_Fuel Prices 4-14 5 2 2" xfId="3771"/>
    <cellStyle name="_Fuel Prices 4-14 5 3" xfId="3772"/>
    <cellStyle name="_Fuel Prices 4-14 6" xfId="3773"/>
    <cellStyle name="_Fuel Prices 4-14 6 2" xfId="3774"/>
    <cellStyle name="_Fuel Prices 4-14 6 2 2" xfId="3775"/>
    <cellStyle name="_Fuel Prices 4-14 6 3" xfId="3776"/>
    <cellStyle name="_Fuel Prices 4-14 7" xfId="3777"/>
    <cellStyle name="_Fuel Prices 4-14 7 2" xfId="3778"/>
    <cellStyle name="_Fuel Prices 4-14 8" xfId="3779"/>
    <cellStyle name="_Fuel Prices 4-14 8 2" xfId="3780"/>
    <cellStyle name="_Fuel Prices 4-14 9" xfId="3781"/>
    <cellStyle name="_Fuel Prices 4-14 9 2" xfId="3782"/>
    <cellStyle name="_Fuel Prices 4-14_04 07E Wild Horse Wind Expansion (C) (2)" xfId="3783"/>
    <cellStyle name="_Fuel Prices 4-14_04 07E Wild Horse Wind Expansion (C) (2) 2" xfId="3784"/>
    <cellStyle name="_Fuel Prices 4-14_04 07E Wild Horse Wind Expansion (C) (2) 2 2" xfId="3785"/>
    <cellStyle name="_Fuel Prices 4-14_04 07E Wild Horse Wind Expansion (C) (2) 3" xfId="3786"/>
    <cellStyle name="_Fuel Prices 4-14_04 07E Wild Horse Wind Expansion (C) (2)_Adj Bench DR 3 for Initial Briefs (Electric)" xfId="3787"/>
    <cellStyle name="_Fuel Prices 4-14_04 07E Wild Horse Wind Expansion (C) (2)_Adj Bench DR 3 for Initial Briefs (Electric) 2" xfId="3788"/>
    <cellStyle name="_Fuel Prices 4-14_04 07E Wild Horse Wind Expansion (C) (2)_Adj Bench DR 3 for Initial Briefs (Electric) 2 2" xfId="3789"/>
    <cellStyle name="_Fuel Prices 4-14_04 07E Wild Horse Wind Expansion (C) (2)_Adj Bench DR 3 for Initial Briefs (Electric) 3" xfId="3790"/>
    <cellStyle name="_Fuel Prices 4-14_04 07E Wild Horse Wind Expansion (C) (2)_Electric Rev Req Model (2009 GRC) " xfId="3791"/>
    <cellStyle name="_Fuel Prices 4-14_04 07E Wild Horse Wind Expansion (C) (2)_Electric Rev Req Model (2009 GRC)  2" xfId="3792"/>
    <cellStyle name="_Fuel Prices 4-14_04 07E Wild Horse Wind Expansion (C) (2)_Electric Rev Req Model (2009 GRC)  2 2" xfId="3793"/>
    <cellStyle name="_Fuel Prices 4-14_04 07E Wild Horse Wind Expansion (C) (2)_Electric Rev Req Model (2009 GRC)  3" xfId="3794"/>
    <cellStyle name="_Fuel Prices 4-14_04 07E Wild Horse Wind Expansion (C) (2)_Electric Rev Req Model (2009 GRC) Rebuttal REmoval of New  WH Solar AdjustMI" xfId="3795"/>
    <cellStyle name="_Fuel Prices 4-14_04 07E Wild Horse Wind Expansion (C) (2)_Electric Rev Req Model (2009 GRC) Rebuttal REmoval of New  WH Solar AdjustMI 2" xfId="3796"/>
    <cellStyle name="_Fuel Prices 4-14_04 07E Wild Horse Wind Expansion (C) (2)_Electric Rev Req Model (2009 GRC) Rebuttal REmoval of New  WH Solar AdjustMI 2 2" xfId="3797"/>
    <cellStyle name="_Fuel Prices 4-14_04 07E Wild Horse Wind Expansion (C) (2)_Electric Rev Req Model (2009 GRC) Rebuttal REmoval of New  WH Solar AdjustMI 3" xfId="3798"/>
    <cellStyle name="_Fuel Prices 4-14_04 07E Wild Horse Wind Expansion (C) (2)_Electric Rev Req Model (2009 GRC) Revised 01-18-2010" xfId="3799"/>
    <cellStyle name="_Fuel Prices 4-14_04 07E Wild Horse Wind Expansion (C) (2)_Electric Rev Req Model (2009 GRC) Revised 01-18-2010 2" xfId="3800"/>
    <cellStyle name="_Fuel Prices 4-14_04 07E Wild Horse Wind Expansion (C) (2)_Electric Rev Req Model (2009 GRC) Revised 01-18-2010 2 2" xfId="3801"/>
    <cellStyle name="_Fuel Prices 4-14_04 07E Wild Horse Wind Expansion (C) (2)_Electric Rev Req Model (2009 GRC) Revised 01-18-2010 3" xfId="3802"/>
    <cellStyle name="_Fuel Prices 4-14_04 07E Wild Horse Wind Expansion (C) (2)_Final Order Electric EXHIBIT A-1" xfId="3803"/>
    <cellStyle name="_Fuel Prices 4-14_04 07E Wild Horse Wind Expansion (C) (2)_Final Order Electric EXHIBIT A-1 2" xfId="3804"/>
    <cellStyle name="_Fuel Prices 4-14_04 07E Wild Horse Wind Expansion (C) (2)_TENASKA REGULATORY ASSET" xfId="3805"/>
    <cellStyle name="_Fuel Prices 4-14_04 07E Wild Horse Wind Expansion (C) (2)_TENASKA REGULATORY ASSET 2" xfId="3806"/>
    <cellStyle name="_Fuel Prices 4-14_16.37E Wild Horse Expansion DeferralRevwrkingfile SF" xfId="3807"/>
    <cellStyle name="_Fuel Prices 4-14_16.37E Wild Horse Expansion DeferralRevwrkingfile SF 2" xfId="3808"/>
    <cellStyle name="_Fuel Prices 4-14_16.37E Wild Horse Expansion DeferralRevwrkingfile SF 2 2" xfId="3809"/>
    <cellStyle name="_Fuel Prices 4-14_16.37E Wild Horse Expansion DeferralRevwrkingfile SF 3" xfId="3810"/>
    <cellStyle name="_Fuel Prices 4-14_2009 GRC Compl Filing - Exhibit D" xfId="3811"/>
    <cellStyle name="_Fuel Prices 4-14_2009 GRC Compl Filing - Exhibit D 2" xfId="3812"/>
    <cellStyle name="_Fuel Prices 4-14_2009 GRC Compl Filing - Exhibit D 2 2" xfId="3813"/>
    <cellStyle name="_Fuel Prices 4-14_2009 GRC Compl Filing - Exhibit D 3" xfId="3814"/>
    <cellStyle name="_Fuel Prices 4-14_4 31 Regulatory Assets and Liabilities  7 06- Exhibit D" xfId="3815"/>
    <cellStyle name="_Fuel Prices 4-14_4 31 Regulatory Assets and Liabilities  7 06- Exhibit D 2" xfId="3816"/>
    <cellStyle name="_Fuel Prices 4-14_4 31 Regulatory Assets and Liabilities  7 06- Exhibit D 2 2" xfId="3817"/>
    <cellStyle name="_Fuel Prices 4-14_4 31 Regulatory Assets and Liabilities  7 06- Exhibit D 3" xfId="3818"/>
    <cellStyle name="_Fuel Prices 4-14_4 31 Regulatory Assets and Liabilities  7 06- Exhibit D_NIM Summary" xfId="3819"/>
    <cellStyle name="_Fuel Prices 4-14_4 31 Regulatory Assets and Liabilities  7 06- Exhibit D_NIM Summary 2" xfId="3820"/>
    <cellStyle name="_Fuel Prices 4-14_4 31 Regulatory Assets and Liabilities  7 06- Exhibit D_NIM Summary 2 2" xfId="3821"/>
    <cellStyle name="_Fuel Prices 4-14_4 31 Regulatory Assets and Liabilities  7 06- Exhibit D_NIM Summary 3" xfId="3822"/>
    <cellStyle name="_Fuel Prices 4-14_4 31 Regulatory Assets and Liabilities  7 06- Exhibit D_NIM+O&amp;M" xfId="3823"/>
    <cellStyle name="_Fuel Prices 4-14_4 31 Regulatory Assets and Liabilities  7 06- Exhibit D_NIM+O&amp;M 2" xfId="3824"/>
    <cellStyle name="_Fuel Prices 4-14_4 31 Regulatory Assets and Liabilities  7 06- Exhibit D_NIM+O&amp;M Monthly" xfId="3825"/>
    <cellStyle name="_Fuel Prices 4-14_4 31 Regulatory Assets and Liabilities  7 06- Exhibit D_NIM+O&amp;M Monthly 2" xfId="3826"/>
    <cellStyle name="_Fuel Prices 4-14_4 31E Reg Asset  Liab and EXH D" xfId="3827"/>
    <cellStyle name="_Fuel Prices 4-14_4 31E Reg Asset  Liab and EXH D _ Aug 10 Filing (2)" xfId="3828"/>
    <cellStyle name="_Fuel Prices 4-14_4 31E Reg Asset  Liab and EXH D _ Aug 10 Filing (2) 2" xfId="3829"/>
    <cellStyle name="_Fuel Prices 4-14_4 31E Reg Asset  Liab and EXH D 10" xfId="3830"/>
    <cellStyle name="_Fuel Prices 4-14_4 31E Reg Asset  Liab and EXH D 11" xfId="3831"/>
    <cellStyle name="_Fuel Prices 4-14_4 31E Reg Asset  Liab and EXH D 12" xfId="3832"/>
    <cellStyle name="_Fuel Prices 4-14_4 31E Reg Asset  Liab and EXH D 13" xfId="3833"/>
    <cellStyle name="_Fuel Prices 4-14_4 31E Reg Asset  Liab and EXH D 14" xfId="3834"/>
    <cellStyle name="_Fuel Prices 4-14_4 31E Reg Asset  Liab and EXH D 15" xfId="3835"/>
    <cellStyle name="_Fuel Prices 4-14_4 31E Reg Asset  Liab and EXH D 16" xfId="3836"/>
    <cellStyle name="_Fuel Prices 4-14_4 31E Reg Asset  Liab and EXH D 17" xfId="3837"/>
    <cellStyle name="_Fuel Prices 4-14_4 31E Reg Asset  Liab and EXH D 18" xfId="3838"/>
    <cellStyle name="_Fuel Prices 4-14_4 31E Reg Asset  Liab and EXH D 2" xfId="3839"/>
    <cellStyle name="_Fuel Prices 4-14_4 31E Reg Asset  Liab and EXH D 3" xfId="3840"/>
    <cellStyle name="_Fuel Prices 4-14_4 31E Reg Asset  Liab and EXH D 4" xfId="3841"/>
    <cellStyle name="_Fuel Prices 4-14_4 31E Reg Asset  Liab and EXH D 5" xfId="3842"/>
    <cellStyle name="_Fuel Prices 4-14_4 31E Reg Asset  Liab and EXH D 6" xfId="3843"/>
    <cellStyle name="_Fuel Prices 4-14_4 31E Reg Asset  Liab and EXH D 7" xfId="3844"/>
    <cellStyle name="_Fuel Prices 4-14_4 31E Reg Asset  Liab and EXH D 8" xfId="3845"/>
    <cellStyle name="_Fuel Prices 4-14_4 31E Reg Asset  Liab and EXH D 9" xfId="3846"/>
    <cellStyle name="_Fuel Prices 4-14_4 32 Regulatory Assets and Liabilities  7 06- Exhibit D" xfId="3847"/>
    <cellStyle name="_Fuel Prices 4-14_4 32 Regulatory Assets and Liabilities  7 06- Exhibit D 2" xfId="3848"/>
    <cellStyle name="_Fuel Prices 4-14_4 32 Regulatory Assets and Liabilities  7 06- Exhibit D 2 2" xfId="3849"/>
    <cellStyle name="_Fuel Prices 4-14_4 32 Regulatory Assets and Liabilities  7 06- Exhibit D 3" xfId="3850"/>
    <cellStyle name="_Fuel Prices 4-14_4 32 Regulatory Assets and Liabilities  7 06- Exhibit D_NIM Summary" xfId="3851"/>
    <cellStyle name="_Fuel Prices 4-14_4 32 Regulatory Assets and Liabilities  7 06- Exhibit D_NIM Summary 2" xfId="3852"/>
    <cellStyle name="_Fuel Prices 4-14_4 32 Regulatory Assets and Liabilities  7 06- Exhibit D_NIM Summary 2 2" xfId="3853"/>
    <cellStyle name="_Fuel Prices 4-14_4 32 Regulatory Assets and Liabilities  7 06- Exhibit D_NIM Summary 3" xfId="3854"/>
    <cellStyle name="_Fuel Prices 4-14_4 32 Regulatory Assets and Liabilities  7 06- Exhibit D_NIM+O&amp;M" xfId="3855"/>
    <cellStyle name="_Fuel Prices 4-14_4 32 Regulatory Assets and Liabilities  7 06- Exhibit D_NIM+O&amp;M 2" xfId="3856"/>
    <cellStyle name="_Fuel Prices 4-14_4 32 Regulatory Assets and Liabilities  7 06- Exhibit D_NIM+O&amp;M Monthly" xfId="3857"/>
    <cellStyle name="_Fuel Prices 4-14_4 32 Regulatory Assets and Liabilities  7 06- Exhibit D_NIM+O&amp;M Monthly 2" xfId="3858"/>
    <cellStyle name="_Fuel Prices 4-14_AURORA Total New" xfId="3859"/>
    <cellStyle name="_Fuel Prices 4-14_AURORA Total New 2" xfId="3860"/>
    <cellStyle name="_Fuel Prices 4-14_AURORA Total New 2 2" xfId="3861"/>
    <cellStyle name="_Fuel Prices 4-14_AURORA Total New 3" xfId="3862"/>
    <cellStyle name="_Fuel Prices 4-14_Book2" xfId="3863"/>
    <cellStyle name="_Fuel Prices 4-14_Book2 2" xfId="3864"/>
    <cellStyle name="_Fuel Prices 4-14_Book2 2 2" xfId="3865"/>
    <cellStyle name="_Fuel Prices 4-14_Book2 3" xfId="3866"/>
    <cellStyle name="_Fuel Prices 4-14_Book2_Adj Bench DR 3 for Initial Briefs (Electric)" xfId="3867"/>
    <cellStyle name="_Fuel Prices 4-14_Book2_Adj Bench DR 3 for Initial Briefs (Electric) 2" xfId="3868"/>
    <cellStyle name="_Fuel Prices 4-14_Book2_Adj Bench DR 3 for Initial Briefs (Electric) 2 2" xfId="3869"/>
    <cellStyle name="_Fuel Prices 4-14_Book2_Adj Bench DR 3 for Initial Briefs (Electric) 3" xfId="3870"/>
    <cellStyle name="_Fuel Prices 4-14_Book2_Electric Rev Req Model (2009 GRC) Rebuttal REmoval of New  WH Solar AdjustMI" xfId="3871"/>
    <cellStyle name="_Fuel Prices 4-14_Book2_Electric Rev Req Model (2009 GRC) Rebuttal REmoval of New  WH Solar AdjustMI 2" xfId="3872"/>
    <cellStyle name="_Fuel Prices 4-14_Book2_Electric Rev Req Model (2009 GRC) Rebuttal REmoval of New  WH Solar AdjustMI 2 2" xfId="3873"/>
    <cellStyle name="_Fuel Prices 4-14_Book2_Electric Rev Req Model (2009 GRC) Rebuttal REmoval of New  WH Solar AdjustMI 3" xfId="3874"/>
    <cellStyle name="_Fuel Prices 4-14_Book2_Electric Rev Req Model (2009 GRC) Revised 01-18-2010" xfId="3875"/>
    <cellStyle name="_Fuel Prices 4-14_Book2_Electric Rev Req Model (2009 GRC) Revised 01-18-2010 2" xfId="3876"/>
    <cellStyle name="_Fuel Prices 4-14_Book2_Electric Rev Req Model (2009 GRC) Revised 01-18-2010 2 2" xfId="3877"/>
    <cellStyle name="_Fuel Prices 4-14_Book2_Electric Rev Req Model (2009 GRC) Revised 01-18-2010 3" xfId="3878"/>
    <cellStyle name="_Fuel Prices 4-14_Book2_Final Order Electric EXHIBIT A-1" xfId="3879"/>
    <cellStyle name="_Fuel Prices 4-14_Book2_Final Order Electric EXHIBIT A-1 2" xfId="3880"/>
    <cellStyle name="_Fuel Prices 4-14_Book4" xfId="3881"/>
    <cellStyle name="_Fuel Prices 4-14_Book4 2" xfId="3882"/>
    <cellStyle name="_Fuel Prices 4-14_Book4 2 2" xfId="3883"/>
    <cellStyle name="_Fuel Prices 4-14_Book4 3" xfId="3884"/>
    <cellStyle name="_Fuel Prices 4-14_Book9" xfId="3885"/>
    <cellStyle name="_Fuel Prices 4-14_Book9 2" xfId="3886"/>
    <cellStyle name="_Fuel Prices 4-14_Book9 2 2" xfId="3887"/>
    <cellStyle name="_Fuel Prices 4-14_Book9 3" xfId="3888"/>
    <cellStyle name="_Fuel Prices 4-14_DEM-WP(C) Chelan Power Costs" xfId="3889"/>
    <cellStyle name="_Fuel Prices 4-14_DEM-WP(C) Chelan Power Costs 2" xfId="3890"/>
    <cellStyle name="_Fuel Prices 4-14_DEM-WP(C) Gas Transport 2010GRC" xfId="3891"/>
    <cellStyle name="_Fuel Prices 4-14_DEM-WP(C) Gas Transport 2010GRC 2" xfId="3892"/>
    <cellStyle name="_Fuel Prices 4-14_NIM Summary" xfId="3893"/>
    <cellStyle name="_Fuel Prices 4-14_NIM Summary 09GRC" xfId="3894"/>
    <cellStyle name="_Fuel Prices 4-14_NIM Summary 09GRC 2" xfId="3895"/>
    <cellStyle name="_Fuel Prices 4-14_NIM Summary 09GRC 2 2" xfId="3896"/>
    <cellStyle name="_Fuel Prices 4-14_NIM Summary 09GRC 3" xfId="3897"/>
    <cellStyle name="_Fuel Prices 4-14_NIM Summary 10" xfId="3898"/>
    <cellStyle name="_Fuel Prices 4-14_NIM Summary 11" xfId="3899"/>
    <cellStyle name="_Fuel Prices 4-14_NIM Summary 12" xfId="3900"/>
    <cellStyle name="_Fuel Prices 4-14_NIM Summary 13" xfId="3901"/>
    <cellStyle name="_Fuel Prices 4-14_NIM Summary 14" xfId="3902"/>
    <cellStyle name="_Fuel Prices 4-14_NIM Summary 15" xfId="3903"/>
    <cellStyle name="_Fuel Prices 4-14_NIM Summary 16" xfId="3904"/>
    <cellStyle name="_Fuel Prices 4-14_NIM Summary 17" xfId="3905"/>
    <cellStyle name="_Fuel Prices 4-14_NIM Summary 18" xfId="3906"/>
    <cellStyle name="_Fuel Prices 4-14_NIM Summary 19" xfId="3907"/>
    <cellStyle name="_Fuel Prices 4-14_NIM Summary 2" xfId="3908"/>
    <cellStyle name="_Fuel Prices 4-14_NIM Summary 2 2" xfId="3909"/>
    <cellStyle name="_Fuel Prices 4-14_NIM Summary 3" xfId="3910"/>
    <cellStyle name="_Fuel Prices 4-14_NIM Summary 4" xfId="3911"/>
    <cellStyle name="_Fuel Prices 4-14_NIM Summary 5" xfId="3912"/>
    <cellStyle name="_Fuel Prices 4-14_NIM Summary 6" xfId="3913"/>
    <cellStyle name="_Fuel Prices 4-14_NIM Summary 7" xfId="3914"/>
    <cellStyle name="_Fuel Prices 4-14_NIM Summary 8" xfId="3915"/>
    <cellStyle name="_Fuel Prices 4-14_NIM Summary 9" xfId="3916"/>
    <cellStyle name="_Fuel Prices 4-14_NIM+O&amp;M" xfId="3917"/>
    <cellStyle name="_Fuel Prices 4-14_NIM+O&amp;M 2" xfId="3918"/>
    <cellStyle name="_Fuel Prices 4-14_NIM+O&amp;M 2 2" xfId="3919"/>
    <cellStyle name="_Fuel Prices 4-14_NIM+O&amp;M 3" xfId="3920"/>
    <cellStyle name="_Fuel Prices 4-14_NIM+O&amp;M Monthly" xfId="3921"/>
    <cellStyle name="_Fuel Prices 4-14_NIM+O&amp;M Monthly 2" xfId="3922"/>
    <cellStyle name="_Fuel Prices 4-14_NIM+O&amp;M Monthly 2 2" xfId="3923"/>
    <cellStyle name="_Fuel Prices 4-14_NIM+O&amp;M Monthly 3" xfId="3924"/>
    <cellStyle name="_Fuel Prices 4-14_PCA 9 -  Exhibit D April 2010 (3)" xfId="3925"/>
    <cellStyle name="_Fuel Prices 4-14_PCA 9 -  Exhibit D April 2010 (3) 2" xfId="3926"/>
    <cellStyle name="_Fuel Prices 4-14_PCA 9 -  Exhibit D April 2010 (3) 2 2" xfId="3927"/>
    <cellStyle name="_Fuel Prices 4-14_PCA 9 -  Exhibit D April 2010 (3) 3" xfId="3928"/>
    <cellStyle name="_Fuel Prices 4-14_Power Costs - Comparison bx Rbtl-Staff-Jt-PC" xfId="3929"/>
    <cellStyle name="_Fuel Prices 4-14_Power Costs - Comparison bx Rbtl-Staff-Jt-PC 2" xfId="3930"/>
    <cellStyle name="_Fuel Prices 4-14_Power Costs - Comparison bx Rbtl-Staff-Jt-PC 2 2" xfId="3931"/>
    <cellStyle name="_Fuel Prices 4-14_Power Costs - Comparison bx Rbtl-Staff-Jt-PC 3" xfId="3932"/>
    <cellStyle name="_Fuel Prices 4-14_Power Costs - Comparison bx Rbtl-Staff-Jt-PC_Adj Bench DR 3 for Initial Briefs (Electric)" xfId="3933"/>
    <cellStyle name="_Fuel Prices 4-14_Power Costs - Comparison bx Rbtl-Staff-Jt-PC_Adj Bench DR 3 for Initial Briefs (Electric) 2" xfId="3934"/>
    <cellStyle name="_Fuel Prices 4-14_Power Costs - Comparison bx Rbtl-Staff-Jt-PC_Adj Bench DR 3 for Initial Briefs (Electric) 2 2" xfId="3935"/>
    <cellStyle name="_Fuel Prices 4-14_Power Costs - Comparison bx Rbtl-Staff-Jt-PC_Adj Bench DR 3 for Initial Briefs (Electric) 3" xfId="3936"/>
    <cellStyle name="_Fuel Prices 4-14_Power Costs - Comparison bx Rbtl-Staff-Jt-PC_Electric Rev Req Model (2009 GRC) Rebuttal REmoval of New  WH Solar AdjustMI" xfId="3937"/>
    <cellStyle name="_Fuel Prices 4-14_Power Costs - Comparison bx Rbtl-Staff-Jt-PC_Electric Rev Req Model (2009 GRC) Rebuttal REmoval of New  WH Solar AdjustMI 2" xfId="3938"/>
    <cellStyle name="_Fuel Prices 4-14_Power Costs - Comparison bx Rbtl-Staff-Jt-PC_Electric Rev Req Model (2009 GRC) Rebuttal REmoval of New  WH Solar AdjustMI 2 2" xfId="3939"/>
    <cellStyle name="_Fuel Prices 4-14_Power Costs - Comparison bx Rbtl-Staff-Jt-PC_Electric Rev Req Model (2009 GRC) Rebuttal REmoval of New  WH Solar AdjustMI 3" xfId="3940"/>
    <cellStyle name="_Fuel Prices 4-14_Power Costs - Comparison bx Rbtl-Staff-Jt-PC_Electric Rev Req Model (2009 GRC) Revised 01-18-2010" xfId="3941"/>
    <cellStyle name="_Fuel Prices 4-14_Power Costs - Comparison bx Rbtl-Staff-Jt-PC_Electric Rev Req Model (2009 GRC) Revised 01-18-2010 2" xfId="3942"/>
    <cellStyle name="_Fuel Prices 4-14_Power Costs - Comparison bx Rbtl-Staff-Jt-PC_Electric Rev Req Model (2009 GRC) Revised 01-18-2010 2 2" xfId="3943"/>
    <cellStyle name="_Fuel Prices 4-14_Power Costs - Comparison bx Rbtl-Staff-Jt-PC_Electric Rev Req Model (2009 GRC) Revised 01-18-2010 3" xfId="3944"/>
    <cellStyle name="_Fuel Prices 4-14_Power Costs - Comparison bx Rbtl-Staff-Jt-PC_Final Order Electric EXHIBIT A-1" xfId="3945"/>
    <cellStyle name="_Fuel Prices 4-14_Power Costs - Comparison bx Rbtl-Staff-Jt-PC_Final Order Electric EXHIBIT A-1 2" xfId="3946"/>
    <cellStyle name="_Fuel Prices 4-14_Rebuttal Power Costs" xfId="3947"/>
    <cellStyle name="_Fuel Prices 4-14_Rebuttal Power Costs 2" xfId="3948"/>
    <cellStyle name="_Fuel Prices 4-14_Rebuttal Power Costs 2 2" xfId="3949"/>
    <cellStyle name="_Fuel Prices 4-14_Rebuttal Power Costs 3" xfId="3950"/>
    <cellStyle name="_Fuel Prices 4-14_Rebuttal Power Costs_Adj Bench DR 3 for Initial Briefs (Electric)" xfId="3951"/>
    <cellStyle name="_Fuel Prices 4-14_Rebuttal Power Costs_Adj Bench DR 3 for Initial Briefs (Electric) 2" xfId="3952"/>
    <cellStyle name="_Fuel Prices 4-14_Rebuttal Power Costs_Adj Bench DR 3 for Initial Briefs (Electric) 2 2" xfId="3953"/>
    <cellStyle name="_Fuel Prices 4-14_Rebuttal Power Costs_Adj Bench DR 3 for Initial Briefs (Electric) 3" xfId="3954"/>
    <cellStyle name="_Fuel Prices 4-14_Rebuttal Power Costs_Electric Rev Req Model (2009 GRC) Rebuttal REmoval of New  WH Solar AdjustMI" xfId="3955"/>
    <cellStyle name="_Fuel Prices 4-14_Rebuttal Power Costs_Electric Rev Req Model (2009 GRC) Rebuttal REmoval of New  WH Solar AdjustMI 2" xfId="3956"/>
    <cellStyle name="_Fuel Prices 4-14_Rebuttal Power Costs_Electric Rev Req Model (2009 GRC) Rebuttal REmoval of New  WH Solar AdjustMI 2 2" xfId="3957"/>
    <cellStyle name="_Fuel Prices 4-14_Rebuttal Power Costs_Electric Rev Req Model (2009 GRC) Rebuttal REmoval of New  WH Solar AdjustMI 3" xfId="3958"/>
    <cellStyle name="_Fuel Prices 4-14_Rebuttal Power Costs_Electric Rev Req Model (2009 GRC) Revised 01-18-2010" xfId="3959"/>
    <cellStyle name="_Fuel Prices 4-14_Rebuttal Power Costs_Electric Rev Req Model (2009 GRC) Revised 01-18-2010 2" xfId="3960"/>
    <cellStyle name="_Fuel Prices 4-14_Rebuttal Power Costs_Electric Rev Req Model (2009 GRC) Revised 01-18-2010 2 2" xfId="3961"/>
    <cellStyle name="_Fuel Prices 4-14_Rebuttal Power Costs_Electric Rev Req Model (2009 GRC) Revised 01-18-2010 3" xfId="3962"/>
    <cellStyle name="_Fuel Prices 4-14_Rebuttal Power Costs_Final Order Electric EXHIBIT A-1" xfId="3963"/>
    <cellStyle name="_Fuel Prices 4-14_Rebuttal Power Costs_Final Order Electric EXHIBIT A-1 2" xfId="3964"/>
    <cellStyle name="_Fuel Prices 4-14_Wind Integration 10GRC" xfId="3965"/>
    <cellStyle name="_Fuel Prices 4-14_Wind Integration 10GRC 2" xfId="3966"/>
    <cellStyle name="_Fuel Prices 4-14_Wind Integration 10GRC 2 2" xfId="3967"/>
    <cellStyle name="_Fuel Prices 4-14_Wind Integration 10GRC 3" xfId="3968"/>
    <cellStyle name="_Gas Transportation Charges_2009GRC_120308" xfId="3969"/>
    <cellStyle name="_Gas Transportation Charges_2009GRC_120308 2" xfId="3970"/>
    <cellStyle name="_Gas Transportation Charges_2009GRC_120308 2 2" xfId="3971"/>
    <cellStyle name="_Gas Transportation Charges_2009GRC_120308 2 2 2" xfId="3972"/>
    <cellStyle name="_Gas Transportation Charges_2009GRC_120308 2 3" xfId="3973"/>
    <cellStyle name="_Gas Transportation Charges_2009GRC_120308 3" xfId="3974"/>
    <cellStyle name="_Gas Transportation Charges_2009GRC_120308 3 2" xfId="3975"/>
    <cellStyle name="_Gas Transportation Charges_2009GRC_120308 3 2 2" xfId="3976"/>
    <cellStyle name="_Gas Transportation Charges_2009GRC_120308 3 3" xfId="3977"/>
    <cellStyle name="_Gas Transportation Charges_2009GRC_120308 4" xfId="3978"/>
    <cellStyle name="_Gas Transportation Charges_2009GRC_120308 4 2" xfId="3979"/>
    <cellStyle name="_Gas Transportation Charges_2009GRC_120308 5" xfId="3980"/>
    <cellStyle name="_Gas Transportation Charges_2009GRC_120308 5 2" xfId="3981"/>
    <cellStyle name="_Gas Transportation Charges_2009GRC_120308 6" xfId="3982"/>
    <cellStyle name="_Gas Transportation Charges_2009GRC_120308 6 2" xfId="3983"/>
    <cellStyle name="_Gas Transportation Charges_2009GRC_120308 7" xfId="3984"/>
    <cellStyle name="_Gas Transportation Charges_2009GRC_120308 7 2" xfId="3985"/>
    <cellStyle name="_Gas Transportation Charges_2009GRC_120308_4 31E Reg Asset  Liab and EXH D" xfId="3986"/>
    <cellStyle name="_Gas Transportation Charges_2009GRC_120308_4 31E Reg Asset  Liab and EXH D _ Aug 10 Filing (2)" xfId="3987"/>
    <cellStyle name="_Gas Transportation Charges_2009GRC_120308_4 31E Reg Asset  Liab and EXH D _ Aug 10 Filing (2) 2" xfId="3988"/>
    <cellStyle name="_Gas Transportation Charges_2009GRC_120308_4 31E Reg Asset  Liab and EXH D 10" xfId="3989"/>
    <cellStyle name="_Gas Transportation Charges_2009GRC_120308_4 31E Reg Asset  Liab and EXH D 11" xfId="3990"/>
    <cellStyle name="_Gas Transportation Charges_2009GRC_120308_4 31E Reg Asset  Liab and EXH D 12" xfId="3991"/>
    <cellStyle name="_Gas Transportation Charges_2009GRC_120308_4 31E Reg Asset  Liab and EXH D 13" xfId="3992"/>
    <cellStyle name="_Gas Transportation Charges_2009GRC_120308_4 31E Reg Asset  Liab and EXH D 14" xfId="3993"/>
    <cellStyle name="_Gas Transportation Charges_2009GRC_120308_4 31E Reg Asset  Liab and EXH D 15" xfId="3994"/>
    <cellStyle name="_Gas Transportation Charges_2009GRC_120308_4 31E Reg Asset  Liab and EXH D 16" xfId="3995"/>
    <cellStyle name="_Gas Transportation Charges_2009GRC_120308_4 31E Reg Asset  Liab and EXH D 17" xfId="3996"/>
    <cellStyle name="_Gas Transportation Charges_2009GRC_120308_4 31E Reg Asset  Liab and EXH D 18" xfId="3997"/>
    <cellStyle name="_Gas Transportation Charges_2009GRC_120308_4 31E Reg Asset  Liab and EXH D 2" xfId="3998"/>
    <cellStyle name="_Gas Transportation Charges_2009GRC_120308_4 31E Reg Asset  Liab and EXH D 3" xfId="3999"/>
    <cellStyle name="_Gas Transportation Charges_2009GRC_120308_4 31E Reg Asset  Liab and EXH D 4" xfId="4000"/>
    <cellStyle name="_Gas Transportation Charges_2009GRC_120308_4 31E Reg Asset  Liab and EXH D 5" xfId="4001"/>
    <cellStyle name="_Gas Transportation Charges_2009GRC_120308_4 31E Reg Asset  Liab and EXH D 6" xfId="4002"/>
    <cellStyle name="_Gas Transportation Charges_2009GRC_120308_4 31E Reg Asset  Liab and EXH D 7" xfId="4003"/>
    <cellStyle name="_Gas Transportation Charges_2009GRC_120308_4 31E Reg Asset  Liab and EXH D 8" xfId="4004"/>
    <cellStyle name="_Gas Transportation Charges_2009GRC_120308_4 31E Reg Asset  Liab and EXH D 9" xfId="4005"/>
    <cellStyle name="_Gas Transportation Charges_2009GRC_120308_DEM-WP(C) Chelan Power Costs" xfId="4006"/>
    <cellStyle name="_Gas Transportation Charges_2009GRC_120308_DEM-WP(C) Chelan Power Costs 2" xfId="4007"/>
    <cellStyle name="_Gas Transportation Charges_2009GRC_120308_DEM-WP(C) Costs Not In AURORA 2010GRC As Filed" xfId="4008"/>
    <cellStyle name="_Gas Transportation Charges_2009GRC_120308_DEM-WP(C) Costs Not In AURORA 2010GRC As Filed 2" xfId="4009"/>
    <cellStyle name="_Gas Transportation Charges_2009GRC_120308_DEM-WP(C) Gas Transport 2010GRC" xfId="4010"/>
    <cellStyle name="_Gas Transportation Charges_2009GRC_120308_DEM-WP(C) Gas Transport 2010GRC 2" xfId="4011"/>
    <cellStyle name="_Gas Transportation Charges_2009GRC_120308_NIM Summary" xfId="4012"/>
    <cellStyle name="_Gas Transportation Charges_2009GRC_120308_NIM Summary 09GRC" xfId="4013"/>
    <cellStyle name="_Gas Transportation Charges_2009GRC_120308_NIM Summary 09GRC 2" xfId="4014"/>
    <cellStyle name="_Gas Transportation Charges_2009GRC_120308_NIM Summary 09GRC 2 2" xfId="4015"/>
    <cellStyle name="_Gas Transportation Charges_2009GRC_120308_NIM Summary 09GRC 3" xfId="4016"/>
    <cellStyle name="_Gas Transportation Charges_2009GRC_120308_NIM Summary 10" xfId="4017"/>
    <cellStyle name="_Gas Transportation Charges_2009GRC_120308_NIM Summary 11" xfId="4018"/>
    <cellStyle name="_Gas Transportation Charges_2009GRC_120308_NIM Summary 12" xfId="4019"/>
    <cellStyle name="_Gas Transportation Charges_2009GRC_120308_NIM Summary 13" xfId="4020"/>
    <cellStyle name="_Gas Transportation Charges_2009GRC_120308_NIM Summary 14" xfId="4021"/>
    <cellStyle name="_Gas Transportation Charges_2009GRC_120308_NIM Summary 15" xfId="4022"/>
    <cellStyle name="_Gas Transportation Charges_2009GRC_120308_NIM Summary 16" xfId="4023"/>
    <cellStyle name="_Gas Transportation Charges_2009GRC_120308_NIM Summary 17" xfId="4024"/>
    <cellStyle name="_Gas Transportation Charges_2009GRC_120308_NIM Summary 18" xfId="4025"/>
    <cellStyle name="_Gas Transportation Charges_2009GRC_120308_NIM Summary 19" xfId="4026"/>
    <cellStyle name="_Gas Transportation Charges_2009GRC_120308_NIM Summary 2" xfId="4027"/>
    <cellStyle name="_Gas Transportation Charges_2009GRC_120308_NIM Summary 2 2" xfId="4028"/>
    <cellStyle name="_Gas Transportation Charges_2009GRC_120308_NIM Summary 3" xfId="4029"/>
    <cellStyle name="_Gas Transportation Charges_2009GRC_120308_NIM Summary 4" xfId="4030"/>
    <cellStyle name="_Gas Transportation Charges_2009GRC_120308_NIM Summary 5" xfId="4031"/>
    <cellStyle name="_Gas Transportation Charges_2009GRC_120308_NIM Summary 6" xfId="4032"/>
    <cellStyle name="_Gas Transportation Charges_2009GRC_120308_NIM Summary 7" xfId="4033"/>
    <cellStyle name="_Gas Transportation Charges_2009GRC_120308_NIM Summary 8" xfId="4034"/>
    <cellStyle name="_Gas Transportation Charges_2009GRC_120308_NIM Summary 9" xfId="4035"/>
    <cellStyle name="_Gas Transportation Charges_2009GRC_120308_NIM+O&amp;M" xfId="4036"/>
    <cellStyle name="_Gas Transportation Charges_2009GRC_120308_NIM+O&amp;M 2" xfId="4037"/>
    <cellStyle name="_Gas Transportation Charges_2009GRC_120308_NIM+O&amp;M 2 2" xfId="4038"/>
    <cellStyle name="_Gas Transportation Charges_2009GRC_120308_NIM+O&amp;M 3" xfId="4039"/>
    <cellStyle name="_Gas Transportation Charges_2009GRC_120308_NIM+O&amp;M Monthly" xfId="4040"/>
    <cellStyle name="_Gas Transportation Charges_2009GRC_120308_NIM+O&amp;M Monthly 2" xfId="4041"/>
    <cellStyle name="_Gas Transportation Charges_2009GRC_120308_NIM+O&amp;M Monthly 2 2" xfId="4042"/>
    <cellStyle name="_Gas Transportation Charges_2009GRC_120308_NIM+O&amp;M Monthly 3" xfId="4043"/>
    <cellStyle name="_Gas Transportation Charges_2009GRC_120308_PCA 9 -  Exhibit D April 2010 (3)" xfId="4044"/>
    <cellStyle name="_Gas Transportation Charges_2009GRC_120308_PCA 9 -  Exhibit D April 2010 (3) 2" xfId="4045"/>
    <cellStyle name="_Gas Transportation Charges_2009GRC_120308_PCA 9 -  Exhibit D April 2010 (3) 2 2" xfId="4046"/>
    <cellStyle name="_Gas Transportation Charges_2009GRC_120308_PCA 9 -  Exhibit D April 2010 (3) 3" xfId="4047"/>
    <cellStyle name="_Gas Transportation Charges_2009GRC_120308_Reconciliation" xfId="4048"/>
    <cellStyle name="_Gas Transportation Charges_2009GRC_120308_Reconciliation 2" xfId="4049"/>
    <cellStyle name="_Gas Transportation Charges_2009GRC_120308_Wind Integration 10GRC" xfId="4050"/>
    <cellStyle name="_Gas Transportation Charges_2009GRC_120308_Wind Integration 10GRC 2" xfId="4051"/>
    <cellStyle name="_Gas Transportation Charges_2009GRC_120308_Wind Integration 10GRC 2 2" xfId="4052"/>
    <cellStyle name="_Gas Transportation Charges_2009GRC_120308_Wind Integration 10GRC 3" xfId="4053"/>
    <cellStyle name="_x0013__LSRWEP LGIA like Acctg Petition Aug 2010" xfId="4054"/>
    <cellStyle name="_x0013__LSRWEP LGIA like Acctg Petition Aug 2010 2" xfId="4055"/>
    <cellStyle name="_Monthly Fixed Input" xfId="4056"/>
    <cellStyle name="_Monthly Fixed Input 2" xfId="4057"/>
    <cellStyle name="_Monthly Fixed Input 2 2" xfId="4058"/>
    <cellStyle name="_Monthly Fixed Input 3" xfId="4059"/>
    <cellStyle name="_Monthly Fixed Input_NIM Summary" xfId="4060"/>
    <cellStyle name="_Monthly Fixed Input_NIM Summary 2" xfId="4061"/>
    <cellStyle name="_Monthly Fixed Input_NIM Summary 2 2" xfId="4062"/>
    <cellStyle name="_Monthly Fixed Input_NIM Summary 3" xfId="4063"/>
    <cellStyle name="_NIM 06 Base Case Current Trends" xfId="4064"/>
    <cellStyle name="_NIM 06 Base Case Current Trends 2" xfId="4065"/>
    <cellStyle name="_NIM 06 Base Case Current Trends 2 2" xfId="4066"/>
    <cellStyle name="_NIM 06 Base Case Current Trends 2 2 2" xfId="4067"/>
    <cellStyle name="_NIM 06 Base Case Current Trends 2 3" xfId="4068"/>
    <cellStyle name="_NIM 06 Base Case Current Trends 3" xfId="4069"/>
    <cellStyle name="_NIM 06 Base Case Current Trends_Adj Bench DR 3 for Initial Briefs (Electric)" xfId="4070"/>
    <cellStyle name="_NIM 06 Base Case Current Trends_Adj Bench DR 3 for Initial Briefs (Electric) 2" xfId="4071"/>
    <cellStyle name="_NIM 06 Base Case Current Trends_Adj Bench DR 3 for Initial Briefs (Electric) 2 2" xfId="4072"/>
    <cellStyle name="_NIM 06 Base Case Current Trends_Adj Bench DR 3 for Initial Briefs (Electric) 3" xfId="4073"/>
    <cellStyle name="_NIM 06 Base Case Current Trends_Book2" xfId="4074"/>
    <cellStyle name="_NIM 06 Base Case Current Trends_Book2 2" xfId="4075"/>
    <cellStyle name="_NIM 06 Base Case Current Trends_Book2 2 2" xfId="4076"/>
    <cellStyle name="_NIM 06 Base Case Current Trends_Book2 3" xfId="4077"/>
    <cellStyle name="_NIM 06 Base Case Current Trends_Book2_Adj Bench DR 3 for Initial Briefs (Electric)" xfId="4078"/>
    <cellStyle name="_NIM 06 Base Case Current Trends_Book2_Adj Bench DR 3 for Initial Briefs (Electric) 2" xfId="4079"/>
    <cellStyle name="_NIM 06 Base Case Current Trends_Book2_Adj Bench DR 3 for Initial Briefs (Electric) 2 2" xfId="4080"/>
    <cellStyle name="_NIM 06 Base Case Current Trends_Book2_Adj Bench DR 3 for Initial Briefs (Electric) 3" xfId="4081"/>
    <cellStyle name="_NIM 06 Base Case Current Trends_Book2_Electric Rev Req Model (2009 GRC) Rebuttal REmoval of New  WH Solar AdjustMI" xfId="4082"/>
    <cellStyle name="_NIM 06 Base Case Current Trends_Book2_Electric Rev Req Model (2009 GRC) Rebuttal REmoval of New  WH Solar AdjustMI 2" xfId="4083"/>
    <cellStyle name="_NIM 06 Base Case Current Trends_Book2_Electric Rev Req Model (2009 GRC) Rebuttal REmoval of New  WH Solar AdjustMI 2 2" xfId="4084"/>
    <cellStyle name="_NIM 06 Base Case Current Trends_Book2_Electric Rev Req Model (2009 GRC) Rebuttal REmoval of New  WH Solar AdjustMI 3" xfId="4085"/>
    <cellStyle name="_NIM 06 Base Case Current Trends_Book2_Electric Rev Req Model (2009 GRC) Revised 01-18-2010" xfId="4086"/>
    <cellStyle name="_NIM 06 Base Case Current Trends_Book2_Electric Rev Req Model (2009 GRC) Revised 01-18-2010 2" xfId="4087"/>
    <cellStyle name="_NIM 06 Base Case Current Trends_Book2_Electric Rev Req Model (2009 GRC) Revised 01-18-2010 2 2" xfId="4088"/>
    <cellStyle name="_NIM 06 Base Case Current Trends_Book2_Electric Rev Req Model (2009 GRC) Revised 01-18-2010 3" xfId="4089"/>
    <cellStyle name="_NIM 06 Base Case Current Trends_Book2_Final Order Electric EXHIBIT A-1" xfId="4090"/>
    <cellStyle name="_NIM 06 Base Case Current Trends_Book2_Final Order Electric EXHIBIT A-1 2" xfId="4091"/>
    <cellStyle name="_NIM 06 Base Case Current Trends_Electric Rev Req Model (2009 GRC) " xfId="4092"/>
    <cellStyle name="_NIM 06 Base Case Current Trends_Electric Rev Req Model (2009 GRC)  2" xfId="4093"/>
    <cellStyle name="_NIM 06 Base Case Current Trends_Electric Rev Req Model (2009 GRC)  2 2" xfId="4094"/>
    <cellStyle name="_NIM 06 Base Case Current Trends_Electric Rev Req Model (2009 GRC)  3" xfId="4095"/>
    <cellStyle name="_NIM 06 Base Case Current Trends_Electric Rev Req Model (2009 GRC) Rebuttal REmoval of New  WH Solar AdjustMI" xfId="4096"/>
    <cellStyle name="_NIM 06 Base Case Current Trends_Electric Rev Req Model (2009 GRC) Rebuttal REmoval of New  WH Solar AdjustMI 2" xfId="4097"/>
    <cellStyle name="_NIM 06 Base Case Current Trends_Electric Rev Req Model (2009 GRC) Rebuttal REmoval of New  WH Solar AdjustMI 2 2" xfId="4098"/>
    <cellStyle name="_NIM 06 Base Case Current Trends_Electric Rev Req Model (2009 GRC) Rebuttal REmoval of New  WH Solar AdjustMI 3" xfId="4099"/>
    <cellStyle name="_NIM 06 Base Case Current Trends_Electric Rev Req Model (2009 GRC) Revised 01-18-2010" xfId="4100"/>
    <cellStyle name="_NIM 06 Base Case Current Trends_Electric Rev Req Model (2009 GRC) Revised 01-18-2010 2" xfId="4101"/>
    <cellStyle name="_NIM 06 Base Case Current Trends_Electric Rev Req Model (2009 GRC) Revised 01-18-2010 2 2" xfId="4102"/>
    <cellStyle name="_NIM 06 Base Case Current Trends_Electric Rev Req Model (2009 GRC) Revised 01-18-2010 3" xfId="4103"/>
    <cellStyle name="_NIM 06 Base Case Current Trends_Final Order Electric EXHIBIT A-1" xfId="4104"/>
    <cellStyle name="_NIM 06 Base Case Current Trends_Final Order Electric EXHIBIT A-1 2" xfId="4105"/>
    <cellStyle name="_NIM 06 Base Case Current Trends_NIM Summary" xfId="4106"/>
    <cellStyle name="_NIM 06 Base Case Current Trends_NIM Summary 2" xfId="4107"/>
    <cellStyle name="_NIM 06 Base Case Current Trends_NIM Summary 2 2" xfId="4108"/>
    <cellStyle name="_NIM 06 Base Case Current Trends_NIM Summary 3" xfId="4109"/>
    <cellStyle name="_NIM 06 Base Case Current Trends_NIM+O&amp;M" xfId="4110"/>
    <cellStyle name="_NIM 06 Base Case Current Trends_NIM+O&amp;M 2" xfId="4111"/>
    <cellStyle name="_NIM 06 Base Case Current Trends_NIM+O&amp;M 2 2" xfId="4112"/>
    <cellStyle name="_NIM 06 Base Case Current Trends_NIM+O&amp;M 3" xfId="4113"/>
    <cellStyle name="_NIM 06 Base Case Current Trends_NIM+O&amp;M Monthly" xfId="4114"/>
    <cellStyle name="_NIM 06 Base Case Current Trends_NIM+O&amp;M Monthly 2" xfId="4115"/>
    <cellStyle name="_NIM 06 Base Case Current Trends_NIM+O&amp;M Monthly 2 2" xfId="4116"/>
    <cellStyle name="_NIM 06 Base Case Current Trends_NIM+O&amp;M Monthly 3" xfId="4117"/>
    <cellStyle name="_NIM 06 Base Case Current Trends_Rebuttal Power Costs" xfId="4118"/>
    <cellStyle name="_NIM 06 Base Case Current Trends_Rebuttal Power Costs 2" xfId="4119"/>
    <cellStyle name="_NIM 06 Base Case Current Trends_Rebuttal Power Costs 2 2" xfId="4120"/>
    <cellStyle name="_NIM 06 Base Case Current Trends_Rebuttal Power Costs 3" xfId="4121"/>
    <cellStyle name="_NIM 06 Base Case Current Trends_Rebuttal Power Costs_Adj Bench DR 3 for Initial Briefs (Electric)" xfId="4122"/>
    <cellStyle name="_NIM 06 Base Case Current Trends_Rebuttal Power Costs_Adj Bench DR 3 for Initial Briefs (Electric) 2" xfId="4123"/>
    <cellStyle name="_NIM 06 Base Case Current Trends_Rebuttal Power Costs_Adj Bench DR 3 for Initial Briefs (Electric) 2 2" xfId="4124"/>
    <cellStyle name="_NIM 06 Base Case Current Trends_Rebuttal Power Costs_Adj Bench DR 3 for Initial Briefs (Electric) 3" xfId="4125"/>
    <cellStyle name="_NIM 06 Base Case Current Trends_Rebuttal Power Costs_Electric Rev Req Model (2009 GRC) Rebuttal REmoval of New  WH Solar AdjustMI" xfId="4126"/>
    <cellStyle name="_NIM 06 Base Case Current Trends_Rebuttal Power Costs_Electric Rev Req Model (2009 GRC) Rebuttal REmoval of New  WH Solar AdjustMI 2" xfId="4127"/>
    <cellStyle name="_NIM 06 Base Case Current Trends_Rebuttal Power Costs_Electric Rev Req Model (2009 GRC) Rebuttal REmoval of New  WH Solar AdjustMI 2 2" xfId="4128"/>
    <cellStyle name="_NIM 06 Base Case Current Trends_Rebuttal Power Costs_Electric Rev Req Model (2009 GRC) Rebuttal REmoval of New  WH Solar AdjustMI 3" xfId="4129"/>
    <cellStyle name="_NIM 06 Base Case Current Trends_Rebuttal Power Costs_Electric Rev Req Model (2009 GRC) Revised 01-18-2010" xfId="4130"/>
    <cellStyle name="_NIM 06 Base Case Current Trends_Rebuttal Power Costs_Electric Rev Req Model (2009 GRC) Revised 01-18-2010 2" xfId="4131"/>
    <cellStyle name="_NIM 06 Base Case Current Trends_Rebuttal Power Costs_Electric Rev Req Model (2009 GRC) Revised 01-18-2010 2 2" xfId="4132"/>
    <cellStyle name="_NIM 06 Base Case Current Trends_Rebuttal Power Costs_Electric Rev Req Model (2009 GRC) Revised 01-18-2010 3" xfId="4133"/>
    <cellStyle name="_NIM 06 Base Case Current Trends_Rebuttal Power Costs_Final Order Electric EXHIBIT A-1" xfId="4134"/>
    <cellStyle name="_NIM 06 Base Case Current Trends_Rebuttal Power Costs_Final Order Electric EXHIBIT A-1 2" xfId="4135"/>
    <cellStyle name="_NIM 06 Base Case Current Trends_TENASKA REGULATORY ASSET" xfId="4136"/>
    <cellStyle name="_NIM 06 Base Case Current Trends_TENASKA REGULATORY ASSET 2" xfId="4137"/>
    <cellStyle name="_NIM Summary 09GRC" xfId="4138"/>
    <cellStyle name="_NIM Summary 09GRC 2" xfId="4139"/>
    <cellStyle name="_NIM Summary 09GRC 2 2" xfId="4140"/>
    <cellStyle name="_NIM Summary 09GRC 3" xfId="4141"/>
    <cellStyle name="_NIM Summary 09GRC_NIM Summary" xfId="4142"/>
    <cellStyle name="_NIM Summary 09GRC_NIM Summary 2" xfId="4143"/>
    <cellStyle name="_NIM Summary 09GRC_NIM Summary 2 2" xfId="4144"/>
    <cellStyle name="_NIM Summary 09GRC_NIM Summary 3" xfId="4145"/>
    <cellStyle name="_PCA 7 - Exhibit D update 9_30_2008" xfId="4146"/>
    <cellStyle name="_PCA 7 - Exhibit D update 9_30_2008 2" xfId="4147"/>
    <cellStyle name="_PCA 7 - Exhibit D update 9_30_2008 2 2" xfId="4148"/>
    <cellStyle name="_PCA 7 - Exhibit D update 9_30_2008 2 2 2" xfId="4149"/>
    <cellStyle name="_PCA 7 - Exhibit D update 9_30_2008 2 3" xfId="4150"/>
    <cellStyle name="_PCA 7 - Exhibit D update 9_30_2008 3" xfId="4151"/>
    <cellStyle name="_PCA 7 - Exhibit D update 9_30_2008 3 2" xfId="4152"/>
    <cellStyle name="_PCA 7 - Exhibit D update 9_30_2008 3 2 2" xfId="4153"/>
    <cellStyle name="_PCA 7 - Exhibit D update 9_30_2008 3 3" xfId="4154"/>
    <cellStyle name="_PCA 7 - Exhibit D update 9_30_2008 4" xfId="4155"/>
    <cellStyle name="_PCA 7 - Exhibit D update 9_30_2008 4 2" xfId="4156"/>
    <cellStyle name="_PCA 7 - Exhibit D update 9_30_2008 5" xfId="4157"/>
    <cellStyle name="_PCA 7 - Exhibit D update 9_30_2008 5 2" xfId="4158"/>
    <cellStyle name="_PCA 7 - Exhibit D update 9_30_2008 6" xfId="4159"/>
    <cellStyle name="_PCA 7 - Exhibit D update 9_30_2008 6 2" xfId="4160"/>
    <cellStyle name="_PCA 7 - Exhibit D update 9_30_2008_DEM-WP(C) Chelan Power Costs" xfId="4161"/>
    <cellStyle name="_PCA 7 - Exhibit D update 9_30_2008_DEM-WP(C) Chelan Power Costs 2" xfId="4162"/>
    <cellStyle name="_PCA 7 - Exhibit D update 9_30_2008_DEM-WP(C) Gas Transport 2010GRC" xfId="4163"/>
    <cellStyle name="_PCA 7 - Exhibit D update 9_30_2008_DEM-WP(C) Gas Transport 2010GRC 2" xfId="4164"/>
    <cellStyle name="_PCA 7 - Exhibit D update 9_30_2008_NIM Summary" xfId="4165"/>
    <cellStyle name="_PCA 7 - Exhibit D update 9_30_2008_NIM Summary 2" xfId="4166"/>
    <cellStyle name="_PCA 7 - Exhibit D update 9_30_2008_NIM Summary 2 2" xfId="4167"/>
    <cellStyle name="_PCA 7 - Exhibit D update 9_30_2008_NIM Summary 3" xfId="4168"/>
    <cellStyle name="_PCA 7 - Exhibit D update 9_30_2008_Transmission Workbook for May BOD" xfId="4169"/>
    <cellStyle name="_PCA 7 - Exhibit D update 9_30_2008_Transmission Workbook for May BOD 2" xfId="4170"/>
    <cellStyle name="_PCA 7 - Exhibit D update 9_30_2008_Transmission Workbook for May BOD 2 2" xfId="4171"/>
    <cellStyle name="_PCA 7 - Exhibit D update 9_30_2008_Transmission Workbook for May BOD 3" xfId="4172"/>
    <cellStyle name="_PCA 7 - Exhibit D update 9_30_2008_Wind Integration 10GRC" xfId="4173"/>
    <cellStyle name="_PCA 7 - Exhibit D update 9_30_2008_Wind Integration 10GRC 2" xfId="4174"/>
    <cellStyle name="_PCA 7 - Exhibit D update 9_30_2008_Wind Integration 10GRC 2 2" xfId="4175"/>
    <cellStyle name="_PCA 7 - Exhibit D update 9_30_2008_Wind Integration 10GRC 3" xfId="4176"/>
    <cellStyle name="_Portfolio SPlan Base Case.xls Chart 1" xfId="4177"/>
    <cellStyle name="_Portfolio SPlan Base Case.xls Chart 1 2" xfId="4178"/>
    <cellStyle name="_Portfolio SPlan Base Case.xls Chart 1 2 2" xfId="4179"/>
    <cellStyle name="_Portfolio SPlan Base Case.xls Chart 1 2 2 2" xfId="4180"/>
    <cellStyle name="_Portfolio SPlan Base Case.xls Chart 1 2 3" xfId="4181"/>
    <cellStyle name="_Portfolio SPlan Base Case.xls Chart 1 3" xfId="4182"/>
    <cellStyle name="_Portfolio SPlan Base Case.xls Chart 1_Adj Bench DR 3 for Initial Briefs (Electric)" xfId="4183"/>
    <cellStyle name="_Portfolio SPlan Base Case.xls Chart 1_Adj Bench DR 3 for Initial Briefs (Electric) 2" xfId="4184"/>
    <cellStyle name="_Portfolio SPlan Base Case.xls Chart 1_Adj Bench DR 3 for Initial Briefs (Electric) 2 2" xfId="4185"/>
    <cellStyle name="_Portfolio SPlan Base Case.xls Chart 1_Adj Bench DR 3 for Initial Briefs (Electric) 3" xfId="4186"/>
    <cellStyle name="_Portfolio SPlan Base Case.xls Chart 1_Book2" xfId="4187"/>
    <cellStyle name="_Portfolio SPlan Base Case.xls Chart 1_Book2 2" xfId="4188"/>
    <cellStyle name="_Portfolio SPlan Base Case.xls Chart 1_Book2 2 2" xfId="4189"/>
    <cellStyle name="_Portfolio SPlan Base Case.xls Chart 1_Book2 3" xfId="4190"/>
    <cellStyle name="_Portfolio SPlan Base Case.xls Chart 1_Book2_Adj Bench DR 3 for Initial Briefs (Electric)" xfId="4191"/>
    <cellStyle name="_Portfolio SPlan Base Case.xls Chart 1_Book2_Adj Bench DR 3 for Initial Briefs (Electric) 2" xfId="4192"/>
    <cellStyle name="_Portfolio SPlan Base Case.xls Chart 1_Book2_Adj Bench DR 3 for Initial Briefs (Electric) 2 2" xfId="4193"/>
    <cellStyle name="_Portfolio SPlan Base Case.xls Chart 1_Book2_Adj Bench DR 3 for Initial Briefs (Electric) 3" xfId="4194"/>
    <cellStyle name="_Portfolio SPlan Base Case.xls Chart 1_Book2_Electric Rev Req Model (2009 GRC) Rebuttal REmoval of New  WH Solar AdjustMI" xfId="4195"/>
    <cellStyle name="_Portfolio SPlan Base Case.xls Chart 1_Book2_Electric Rev Req Model (2009 GRC) Rebuttal REmoval of New  WH Solar AdjustMI 2" xfId="4196"/>
    <cellStyle name="_Portfolio SPlan Base Case.xls Chart 1_Book2_Electric Rev Req Model (2009 GRC) Rebuttal REmoval of New  WH Solar AdjustMI 2 2" xfId="4197"/>
    <cellStyle name="_Portfolio SPlan Base Case.xls Chart 1_Book2_Electric Rev Req Model (2009 GRC) Rebuttal REmoval of New  WH Solar AdjustMI 3" xfId="4198"/>
    <cellStyle name="_Portfolio SPlan Base Case.xls Chart 1_Book2_Electric Rev Req Model (2009 GRC) Revised 01-18-2010" xfId="4199"/>
    <cellStyle name="_Portfolio SPlan Base Case.xls Chart 1_Book2_Electric Rev Req Model (2009 GRC) Revised 01-18-2010 2" xfId="4200"/>
    <cellStyle name="_Portfolio SPlan Base Case.xls Chart 1_Book2_Electric Rev Req Model (2009 GRC) Revised 01-18-2010 2 2" xfId="4201"/>
    <cellStyle name="_Portfolio SPlan Base Case.xls Chart 1_Book2_Electric Rev Req Model (2009 GRC) Revised 01-18-2010 3" xfId="4202"/>
    <cellStyle name="_Portfolio SPlan Base Case.xls Chart 1_Book2_Final Order Electric EXHIBIT A-1" xfId="4203"/>
    <cellStyle name="_Portfolio SPlan Base Case.xls Chart 1_Book2_Final Order Electric EXHIBIT A-1 2" xfId="4204"/>
    <cellStyle name="_Portfolio SPlan Base Case.xls Chart 1_Electric Rev Req Model (2009 GRC) " xfId="4205"/>
    <cellStyle name="_Portfolio SPlan Base Case.xls Chart 1_Electric Rev Req Model (2009 GRC)  2" xfId="4206"/>
    <cellStyle name="_Portfolio SPlan Base Case.xls Chart 1_Electric Rev Req Model (2009 GRC)  2 2" xfId="4207"/>
    <cellStyle name="_Portfolio SPlan Base Case.xls Chart 1_Electric Rev Req Model (2009 GRC)  3" xfId="4208"/>
    <cellStyle name="_Portfolio SPlan Base Case.xls Chart 1_Electric Rev Req Model (2009 GRC) Rebuttal REmoval of New  WH Solar AdjustMI" xfId="4209"/>
    <cellStyle name="_Portfolio SPlan Base Case.xls Chart 1_Electric Rev Req Model (2009 GRC) Rebuttal REmoval of New  WH Solar AdjustMI 2" xfId="4210"/>
    <cellStyle name="_Portfolio SPlan Base Case.xls Chart 1_Electric Rev Req Model (2009 GRC) Rebuttal REmoval of New  WH Solar AdjustMI 2 2" xfId="4211"/>
    <cellStyle name="_Portfolio SPlan Base Case.xls Chart 1_Electric Rev Req Model (2009 GRC) Rebuttal REmoval of New  WH Solar AdjustMI 3" xfId="4212"/>
    <cellStyle name="_Portfolio SPlan Base Case.xls Chart 1_Electric Rev Req Model (2009 GRC) Revised 01-18-2010" xfId="4213"/>
    <cellStyle name="_Portfolio SPlan Base Case.xls Chart 1_Electric Rev Req Model (2009 GRC) Revised 01-18-2010 2" xfId="4214"/>
    <cellStyle name="_Portfolio SPlan Base Case.xls Chart 1_Electric Rev Req Model (2009 GRC) Revised 01-18-2010 2 2" xfId="4215"/>
    <cellStyle name="_Portfolio SPlan Base Case.xls Chart 1_Electric Rev Req Model (2009 GRC) Revised 01-18-2010 3" xfId="4216"/>
    <cellStyle name="_Portfolio SPlan Base Case.xls Chart 1_Final Order Electric EXHIBIT A-1" xfId="4217"/>
    <cellStyle name="_Portfolio SPlan Base Case.xls Chart 1_Final Order Electric EXHIBIT A-1 2" xfId="4218"/>
    <cellStyle name="_Portfolio SPlan Base Case.xls Chart 1_NIM Summary" xfId="4219"/>
    <cellStyle name="_Portfolio SPlan Base Case.xls Chart 1_NIM Summary 2" xfId="4220"/>
    <cellStyle name="_Portfolio SPlan Base Case.xls Chart 1_NIM Summary 2 2" xfId="4221"/>
    <cellStyle name="_Portfolio SPlan Base Case.xls Chart 1_NIM Summary 3" xfId="4222"/>
    <cellStyle name="_Portfolio SPlan Base Case.xls Chart 1_Rebuttal Power Costs" xfId="4223"/>
    <cellStyle name="_Portfolio SPlan Base Case.xls Chart 1_Rebuttal Power Costs 2" xfId="4224"/>
    <cellStyle name="_Portfolio SPlan Base Case.xls Chart 1_Rebuttal Power Costs 2 2" xfId="4225"/>
    <cellStyle name="_Portfolio SPlan Base Case.xls Chart 1_Rebuttal Power Costs 3" xfId="4226"/>
    <cellStyle name="_Portfolio SPlan Base Case.xls Chart 1_Rebuttal Power Costs_Adj Bench DR 3 for Initial Briefs (Electric)" xfId="4227"/>
    <cellStyle name="_Portfolio SPlan Base Case.xls Chart 1_Rebuttal Power Costs_Adj Bench DR 3 for Initial Briefs (Electric) 2" xfId="4228"/>
    <cellStyle name="_Portfolio SPlan Base Case.xls Chart 1_Rebuttal Power Costs_Adj Bench DR 3 for Initial Briefs (Electric) 2 2" xfId="4229"/>
    <cellStyle name="_Portfolio SPlan Base Case.xls Chart 1_Rebuttal Power Costs_Adj Bench DR 3 for Initial Briefs (Electric) 3" xfId="4230"/>
    <cellStyle name="_Portfolio SPlan Base Case.xls Chart 1_Rebuttal Power Costs_Electric Rev Req Model (2009 GRC) Rebuttal REmoval of New  WH Solar AdjustMI" xfId="4231"/>
    <cellStyle name="_Portfolio SPlan Base Case.xls Chart 1_Rebuttal Power Costs_Electric Rev Req Model (2009 GRC) Rebuttal REmoval of New  WH Solar AdjustMI 2" xfId="4232"/>
    <cellStyle name="_Portfolio SPlan Base Case.xls Chart 1_Rebuttal Power Costs_Electric Rev Req Model (2009 GRC) Rebuttal REmoval of New  WH Solar AdjustMI 2 2" xfId="4233"/>
    <cellStyle name="_Portfolio SPlan Base Case.xls Chart 1_Rebuttal Power Costs_Electric Rev Req Model (2009 GRC) Rebuttal REmoval of New  WH Solar AdjustMI 3" xfId="4234"/>
    <cellStyle name="_Portfolio SPlan Base Case.xls Chart 1_Rebuttal Power Costs_Electric Rev Req Model (2009 GRC) Revised 01-18-2010" xfId="4235"/>
    <cellStyle name="_Portfolio SPlan Base Case.xls Chart 1_Rebuttal Power Costs_Electric Rev Req Model (2009 GRC) Revised 01-18-2010 2" xfId="4236"/>
    <cellStyle name="_Portfolio SPlan Base Case.xls Chart 1_Rebuttal Power Costs_Electric Rev Req Model (2009 GRC) Revised 01-18-2010 2 2" xfId="4237"/>
    <cellStyle name="_Portfolio SPlan Base Case.xls Chart 1_Rebuttal Power Costs_Electric Rev Req Model (2009 GRC) Revised 01-18-2010 3" xfId="4238"/>
    <cellStyle name="_Portfolio SPlan Base Case.xls Chart 1_Rebuttal Power Costs_Final Order Electric EXHIBIT A-1" xfId="4239"/>
    <cellStyle name="_Portfolio SPlan Base Case.xls Chart 1_Rebuttal Power Costs_Final Order Electric EXHIBIT A-1 2" xfId="4240"/>
    <cellStyle name="_Portfolio SPlan Base Case.xls Chart 1_TENASKA REGULATORY ASSET" xfId="4241"/>
    <cellStyle name="_Portfolio SPlan Base Case.xls Chart 1_TENASKA REGULATORY ASSET 2" xfId="4242"/>
    <cellStyle name="_Portfolio SPlan Base Case.xls Chart 2" xfId="4243"/>
    <cellStyle name="_Portfolio SPlan Base Case.xls Chart 2 2" xfId="4244"/>
    <cellStyle name="_Portfolio SPlan Base Case.xls Chart 2 2 2" xfId="4245"/>
    <cellStyle name="_Portfolio SPlan Base Case.xls Chart 2 2 2 2" xfId="4246"/>
    <cellStyle name="_Portfolio SPlan Base Case.xls Chart 2 2 3" xfId="4247"/>
    <cellStyle name="_Portfolio SPlan Base Case.xls Chart 2 3" xfId="4248"/>
    <cellStyle name="_Portfolio SPlan Base Case.xls Chart 2_Adj Bench DR 3 for Initial Briefs (Electric)" xfId="4249"/>
    <cellStyle name="_Portfolio SPlan Base Case.xls Chart 2_Adj Bench DR 3 for Initial Briefs (Electric) 2" xfId="4250"/>
    <cellStyle name="_Portfolio SPlan Base Case.xls Chart 2_Adj Bench DR 3 for Initial Briefs (Electric) 2 2" xfId="4251"/>
    <cellStyle name="_Portfolio SPlan Base Case.xls Chart 2_Adj Bench DR 3 for Initial Briefs (Electric) 3" xfId="4252"/>
    <cellStyle name="_Portfolio SPlan Base Case.xls Chart 2_Book2" xfId="4253"/>
    <cellStyle name="_Portfolio SPlan Base Case.xls Chart 2_Book2 2" xfId="4254"/>
    <cellStyle name="_Portfolio SPlan Base Case.xls Chart 2_Book2 2 2" xfId="4255"/>
    <cellStyle name="_Portfolio SPlan Base Case.xls Chart 2_Book2 3" xfId="4256"/>
    <cellStyle name="_Portfolio SPlan Base Case.xls Chart 2_Book2_Adj Bench DR 3 for Initial Briefs (Electric)" xfId="4257"/>
    <cellStyle name="_Portfolio SPlan Base Case.xls Chart 2_Book2_Adj Bench DR 3 for Initial Briefs (Electric) 2" xfId="4258"/>
    <cellStyle name="_Portfolio SPlan Base Case.xls Chart 2_Book2_Adj Bench DR 3 for Initial Briefs (Electric) 2 2" xfId="4259"/>
    <cellStyle name="_Portfolio SPlan Base Case.xls Chart 2_Book2_Adj Bench DR 3 for Initial Briefs (Electric) 3" xfId="4260"/>
    <cellStyle name="_Portfolio SPlan Base Case.xls Chart 2_Book2_Electric Rev Req Model (2009 GRC) Rebuttal REmoval of New  WH Solar AdjustMI" xfId="4261"/>
    <cellStyle name="_Portfolio SPlan Base Case.xls Chart 2_Book2_Electric Rev Req Model (2009 GRC) Rebuttal REmoval of New  WH Solar AdjustMI 2" xfId="4262"/>
    <cellStyle name="_Portfolio SPlan Base Case.xls Chart 2_Book2_Electric Rev Req Model (2009 GRC) Rebuttal REmoval of New  WH Solar AdjustMI 2 2" xfId="4263"/>
    <cellStyle name="_Portfolio SPlan Base Case.xls Chart 2_Book2_Electric Rev Req Model (2009 GRC) Rebuttal REmoval of New  WH Solar AdjustMI 3" xfId="4264"/>
    <cellStyle name="_Portfolio SPlan Base Case.xls Chart 2_Book2_Electric Rev Req Model (2009 GRC) Revised 01-18-2010" xfId="4265"/>
    <cellStyle name="_Portfolio SPlan Base Case.xls Chart 2_Book2_Electric Rev Req Model (2009 GRC) Revised 01-18-2010 2" xfId="4266"/>
    <cellStyle name="_Portfolio SPlan Base Case.xls Chart 2_Book2_Electric Rev Req Model (2009 GRC) Revised 01-18-2010 2 2" xfId="4267"/>
    <cellStyle name="_Portfolio SPlan Base Case.xls Chart 2_Book2_Electric Rev Req Model (2009 GRC) Revised 01-18-2010 3" xfId="4268"/>
    <cellStyle name="_Portfolio SPlan Base Case.xls Chart 2_Book2_Final Order Electric EXHIBIT A-1" xfId="4269"/>
    <cellStyle name="_Portfolio SPlan Base Case.xls Chart 2_Book2_Final Order Electric EXHIBIT A-1 2" xfId="4270"/>
    <cellStyle name="_Portfolio SPlan Base Case.xls Chart 2_Electric Rev Req Model (2009 GRC) " xfId="4271"/>
    <cellStyle name="_Portfolio SPlan Base Case.xls Chart 2_Electric Rev Req Model (2009 GRC)  2" xfId="4272"/>
    <cellStyle name="_Portfolio SPlan Base Case.xls Chart 2_Electric Rev Req Model (2009 GRC)  2 2" xfId="4273"/>
    <cellStyle name="_Portfolio SPlan Base Case.xls Chart 2_Electric Rev Req Model (2009 GRC)  3" xfId="4274"/>
    <cellStyle name="_Portfolio SPlan Base Case.xls Chart 2_Electric Rev Req Model (2009 GRC) Rebuttal REmoval of New  WH Solar AdjustMI" xfId="4275"/>
    <cellStyle name="_Portfolio SPlan Base Case.xls Chart 2_Electric Rev Req Model (2009 GRC) Rebuttal REmoval of New  WH Solar AdjustMI 2" xfId="4276"/>
    <cellStyle name="_Portfolio SPlan Base Case.xls Chart 2_Electric Rev Req Model (2009 GRC) Rebuttal REmoval of New  WH Solar AdjustMI 2 2" xfId="4277"/>
    <cellStyle name="_Portfolio SPlan Base Case.xls Chart 2_Electric Rev Req Model (2009 GRC) Rebuttal REmoval of New  WH Solar AdjustMI 3" xfId="4278"/>
    <cellStyle name="_Portfolio SPlan Base Case.xls Chart 2_Electric Rev Req Model (2009 GRC) Revised 01-18-2010" xfId="4279"/>
    <cellStyle name="_Portfolio SPlan Base Case.xls Chart 2_Electric Rev Req Model (2009 GRC) Revised 01-18-2010 2" xfId="4280"/>
    <cellStyle name="_Portfolio SPlan Base Case.xls Chart 2_Electric Rev Req Model (2009 GRC) Revised 01-18-2010 2 2" xfId="4281"/>
    <cellStyle name="_Portfolio SPlan Base Case.xls Chart 2_Electric Rev Req Model (2009 GRC) Revised 01-18-2010 3" xfId="4282"/>
    <cellStyle name="_Portfolio SPlan Base Case.xls Chart 2_Final Order Electric EXHIBIT A-1" xfId="4283"/>
    <cellStyle name="_Portfolio SPlan Base Case.xls Chart 2_Final Order Electric EXHIBIT A-1 2" xfId="4284"/>
    <cellStyle name="_Portfolio SPlan Base Case.xls Chart 2_NIM Summary" xfId="4285"/>
    <cellStyle name="_Portfolio SPlan Base Case.xls Chart 2_NIM Summary 2" xfId="4286"/>
    <cellStyle name="_Portfolio SPlan Base Case.xls Chart 2_NIM Summary 2 2" xfId="4287"/>
    <cellStyle name="_Portfolio SPlan Base Case.xls Chart 2_NIM Summary 3" xfId="4288"/>
    <cellStyle name="_Portfolio SPlan Base Case.xls Chart 2_Rebuttal Power Costs" xfId="4289"/>
    <cellStyle name="_Portfolio SPlan Base Case.xls Chart 2_Rebuttal Power Costs 2" xfId="4290"/>
    <cellStyle name="_Portfolio SPlan Base Case.xls Chart 2_Rebuttal Power Costs 2 2" xfId="4291"/>
    <cellStyle name="_Portfolio SPlan Base Case.xls Chart 2_Rebuttal Power Costs 3" xfId="4292"/>
    <cellStyle name="_Portfolio SPlan Base Case.xls Chart 2_Rebuttal Power Costs_Adj Bench DR 3 for Initial Briefs (Electric)" xfId="4293"/>
    <cellStyle name="_Portfolio SPlan Base Case.xls Chart 2_Rebuttal Power Costs_Adj Bench DR 3 for Initial Briefs (Electric) 2" xfId="4294"/>
    <cellStyle name="_Portfolio SPlan Base Case.xls Chart 2_Rebuttal Power Costs_Adj Bench DR 3 for Initial Briefs (Electric) 2 2" xfId="4295"/>
    <cellStyle name="_Portfolio SPlan Base Case.xls Chart 2_Rebuttal Power Costs_Adj Bench DR 3 for Initial Briefs (Electric) 3" xfId="4296"/>
    <cellStyle name="_Portfolio SPlan Base Case.xls Chart 2_Rebuttal Power Costs_Electric Rev Req Model (2009 GRC) Rebuttal REmoval of New  WH Solar AdjustMI" xfId="4297"/>
    <cellStyle name="_Portfolio SPlan Base Case.xls Chart 2_Rebuttal Power Costs_Electric Rev Req Model (2009 GRC) Rebuttal REmoval of New  WH Solar AdjustMI 2" xfId="4298"/>
    <cellStyle name="_Portfolio SPlan Base Case.xls Chart 2_Rebuttal Power Costs_Electric Rev Req Model (2009 GRC) Rebuttal REmoval of New  WH Solar AdjustMI 2 2" xfId="4299"/>
    <cellStyle name="_Portfolio SPlan Base Case.xls Chart 2_Rebuttal Power Costs_Electric Rev Req Model (2009 GRC) Rebuttal REmoval of New  WH Solar AdjustMI 3" xfId="4300"/>
    <cellStyle name="_Portfolio SPlan Base Case.xls Chart 2_Rebuttal Power Costs_Electric Rev Req Model (2009 GRC) Revised 01-18-2010" xfId="4301"/>
    <cellStyle name="_Portfolio SPlan Base Case.xls Chart 2_Rebuttal Power Costs_Electric Rev Req Model (2009 GRC) Revised 01-18-2010 2" xfId="4302"/>
    <cellStyle name="_Portfolio SPlan Base Case.xls Chart 2_Rebuttal Power Costs_Electric Rev Req Model (2009 GRC) Revised 01-18-2010 2 2" xfId="4303"/>
    <cellStyle name="_Portfolio SPlan Base Case.xls Chart 2_Rebuttal Power Costs_Electric Rev Req Model (2009 GRC) Revised 01-18-2010 3" xfId="4304"/>
    <cellStyle name="_Portfolio SPlan Base Case.xls Chart 2_Rebuttal Power Costs_Final Order Electric EXHIBIT A-1" xfId="4305"/>
    <cellStyle name="_Portfolio SPlan Base Case.xls Chart 2_Rebuttal Power Costs_Final Order Electric EXHIBIT A-1 2" xfId="4306"/>
    <cellStyle name="_Portfolio SPlan Base Case.xls Chart 2_TENASKA REGULATORY ASSET" xfId="4307"/>
    <cellStyle name="_Portfolio SPlan Base Case.xls Chart 2_TENASKA REGULATORY ASSET 2" xfId="4308"/>
    <cellStyle name="_Portfolio SPlan Base Case.xls Chart 3" xfId="4309"/>
    <cellStyle name="_Portfolio SPlan Base Case.xls Chart 3 2" xfId="4310"/>
    <cellStyle name="_Portfolio SPlan Base Case.xls Chart 3 2 2" xfId="4311"/>
    <cellStyle name="_Portfolio SPlan Base Case.xls Chart 3 2 2 2" xfId="4312"/>
    <cellStyle name="_Portfolio SPlan Base Case.xls Chart 3 2 3" xfId="4313"/>
    <cellStyle name="_Portfolio SPlan Base Case.xls Chart 3 3" xfId="4314"/>
    <cellStyle name="_Portfolio SPlan Base Case.xls Chart 3_Adj Bench DR 3 for Initial Briefs (Electric)" xfId="4315"/>
    <cellStyle name="_Portfolio SPlan Base Case.xls Chart 3_Adj Bench DR 3 for Initial Briefs (Electric) 2" xfId="4316"/>
    <cellStyle name="_Portfolio SPlan Base Case.xls Chart 3_Adj Bench DR 3 for Initial Briefs (Electric) 2 2" xfId="4317"/>
    <cellStyle name="_Portfolio SPlan Base Case.xls Chart 3_Adj Bench DR 3 for Initial Briefs (Electric) 3" xfId="4318"/>
    <cellStyle name="_Portfolio SPlan Base Case.xls Chart 3_Book2" xfId="4319"/>
    <cellStyle name="_Portfolio SPlan Base Case.xls Chart 3_Book2 2" xfId="4320"/>
    <cellStyle name="_Portfolio SPlan Base Case.xls Chart 3_Book2 2 2" xfId="4321"/>
    <cellStyle name="_Portfolio SPlan Base Case.xls Chart 3_Book2 3" xfId="4322"/>
    <cellStyle name="_Portfolio SPlan Base Case.xls Chart 3_Book2_Adj Bench DR 3 for Initial Briefs (Electric)" xfId="4323"/>
    <cellStyle name="_Portfolio SPlan Base Case.xls Chart 3_Book2_Adj Bench DR 3 for Initial Briefs (Electric) 2" xfId="4324"/>
    <cellStyle name="_Portfolio SPlan Base Case.xls Chart 3_Book2_Adj Bench DR 3 for Initial Briefs (Electric) 2 2" xfId="4325"/>
    <cellStyle name="_Portfolio SPlan Base Case.xls Chart 3_Book2_Adj Bench DR 3 for Initial Briefs (Electric) 3" xfId="4326"/>
    <cellStyle name="_Portfolio SPlan Base Case.xls Chart 3_Book2_Electric Rev Req Model (2009 GRC) Rebuttal REmoval of New  WH Solar AdjustMI" xfId="4327"/>
    <cellStyle name="_Portfolio SPlan Base Case.xls Chart 3_Book2_Electric Rev Req Model (2009 GRC) Rebuttal REmoval of New  WH Solar AdjustMI 2" xfId="4328"/>
    <cellStyle name="_Portfolio SPlan Base Case.xls Chart 3_Book2_Electric Rev Req Model (2009 GRC) Rebuttal REmoval of New  WH Solar AdjustMI 2 2" xfId="4329"/>
    <cellStyle name="_Portfolio SPlan Base Case.xls Chart 3_Book2_Electric Rev Req Model (2009 GRC) Rebuttal REmoval of New  WH Solar AdjustMI 3" xfId="4330"/>
    <cellStyle name="_Portfolio SPlan Base Case.xls Chart 3_Book2_Electric Rev Req Model (2009 GRC) Revised 01-18-2010" xfId="4331"/>
    <cellStyle name="_Portfolio SPlan Base Case.xls Chart 3_Book2_Electric Rev Req Model (2009 GRC) Revised 01-18-2010 2" xfId="4332"/>
    <cellStyle name="_Portfolio SPlan Base Case.xls Chart 3_Book2_Electric Rev Req Model (2009 GRC) Revised 01-18-2010 2 2" xfId="4333"/>
    <cellStyle name="_Portfolio SPlan Base Case.xls Chart 3_Book2_Electric Rev Req Model (2009 GRC) Revised 01-18-2010 3" xfId="4334"/>
    <cellStyle name="_Portfolio SPlan Base Case.xls Chart 3_Book2_Final Order Electric EXHIBIT A-1" xfId="4335"/>
    <cellStyle name="_Portfolio SPlan Base Case.xls Chart 3_Book2_Final Order Electric EXHIBIT A-1 2" xfId="4336"/>
    <cellStyle name="_Portfolio SPlan Base Case.xls Chart 3_Electric Rev Req Model (2009 GRC) " xfId="4337"/>
    <cellStyle name="_Portfolio SPlan Base Case.xls Chart 3_Electric Rev Req Model (2009 GRC)  2" xfId="4338"/>
    <cellStyle name="_Portfolio SPlan Base Case.xls Chart 3_Electric Rev Req Model (2009 GRC)  2 2" xfId="4339"/>
    <cellStyle name="_Portfolio SPlan Base Case.xls Chart 3_Electric Rev Req Model (2009 GRC)  3" xfId="4340"/>
    <cellStyle name="_Portfolio SPlan Base Case.xls Chart 3_Electric Rev Req Model (2009 GRC) Rebuttal REmoval of New  WH Solar AdjustMI" xfId="4341"/>
    <cellStyle name="_Portfolio SPlan Base Case.xls Chart 3_Electric Rev Req Model (2009 GRC) Rebuttal REmoval of New  WH Solar AdjustMI 2" xfId="4342"/>
    <cellStyle name="_Portfolio SPlan Base Case.xls Chart 3_Electric Rev Req Model (2009 GRC) Rebuttal REmoval of New  WH Solar AdjustMI 2 2" xfId="4343"/>
    <cellStyle name="_Portfolio SPlan Base Case.xls Chart 3_Electric Rev Req Model (2009 GRC) Rebuttal REmoval of New  WH Solar AdjustMI 3" xfId="4344"/>
    <cellStyle name="_Portfolio SPlan Base Case.xls Chart 3_Electric Rev Req Model (2009 GRC) Revised 01-18-2010" xfId="4345"/>
    <cellStyle name="_Portfolio SPlan Base Case.xls Chart 3_Electric Rev Req Model (2009 GRC) Revised 01-18-2010 2" xfId="4346"/>
    <cellStyle name="_Portfolio SPlan Base Case.xls Chart 3_Electric Rev Req Model (2009 GRC) Revised 01-18-2010 2 2" xfId="4347"/>
    <cellStyle name="_Portfolio SPlan Base Case.xls Chart 3_Electric Rev Req Model (2009 GRC) Revised 01-18-2010 3" xfId="4348"/>
    <cellStyle name="_Portfolio SPlan Base Case.xls Chart 3_Final Order Electric EXHIBIT A-1" xfId="4349"/>
    <cellStyle name="_Portfolio SPlan Base Case.xls Chart 3_Final Order Electric EXHIBIT A-1 2" xfId="4350"/>
    <cellStyle name="_Portfolio SPlan Base Case.xls Chart 3_NIM Summary" xfId="4351"/>
    <cellStyle name="_Portfolio SPlan Base Case.xls Chart 3_NIM Summary 2" xfId="4352"/>
    <cellStyle name="_Portfolio SPlan Base Case.xls Chart 3_NIM Summary 2 2" xfId="4353"/>
    <cellStyle name="_Portfolio SPlan Base Case.xls Chart 3_NIM Summary 3" xfId="4354"/>
    <cellStyle name="_Portfolio SPlan Base Case.xls Chart 3_Rebuttal Power Costs" xfId="4355"/>
    <cellStyle name="_Portfolio SPlan Base Case.xls Chart 3_Rebuttal Power Costs 2" xfId="4356"/>
    <cellStyle name="_Portfolio SPlan Base Case.xls Chart 3_Rebuttal Power Costs 2 2" xfId="4357"/>
    <cellStyle name="_Portfolio SPlan Base Case.xls Chart 3_Rebuttal Power Costs 3" xfId="4358"/>
    <cellStyle name="_Portfolio SPlan Base Case.xls Chart 3_Rebuttal Power Costs_Adj Bench DR 3 for Initial Briefs (Electric)" xfId="4359"/>
    <cellStyle name="_Portfolio SPlan Base Case.xls Chart 3_Rebuttal Power Costs_Adj Bench DR 3 for Initial Briefs (Electric) 2" xfId="4360"/>
    <cellStyle name="_Portfolio SPlan Base Case.xls Chart 3_Rebuttal Power Costs_Adj Bench DR 3 for Initial Briefs (Electric) 2 2" xfId="4361"/>
    <cellStyle name="_Portfolio SPlan Base Case.xls Chart 3_Rebuttal Power Costs_Adj Bench DR 3 for Initial Briefs (Electric) 3" xfId="4362"/>
    <cellStyle name="_Portfolio SPlan Base Case.xls Chart 3_Rebuttal Power Costs_Electric Rev Req Model (2009 GRC) Rebuttal REmoval of New  WH Solar AdjustMI" xfId="4363"/>
    <cellStyle name="_Portfolio SPlan Base Case.xls Chart 3_Rebuttal Power Costs_Electric Rev Req Model (2009 GRC) Rebuttal REmoval of New  WH Solar AdjustMI 2" xfId="4364"/>
    <cellStyle name="_Portfolio SPlan Base Case.xls Chart 3_Rebuttal Power Costs_Electric Rev Req Model (2009 GRC) Rebuttal REmoval of New  WH Solar AdjustMI 2 2" xfId="4365"/>
    <cellStyle name="_Portfolio SPlan Base Case.xls Chart 3_Rebuttal Power Costs_Electric Rev Req Model (2009 GRC) Rebuttal REmoval of New  WH Solar AdjustMI 3" xfId="4366"/>
    <cellStyle name="_Portfolio SPlan Base Case.xls Chart 3_Rebuttal Power Costs_Electric Rev Req Model (2009 GRC) Revised 01-18-2010" xfId="4367"/>
    <cellStyle name="_Portfolio SPlan Base Case.xls Chart 3_Rebuttal Power Costs_Electric Rev Req Model (2009 GRC) Revised 01-18-2010 2" xfId="4368"/>
    <cellStyle name="_Portfolio SPlan Base Case.xls Chart 3_Rebuttal Power Costs_Electric Rev Req Model (2009 GRC) Revised 01-18-2010 2 2" xfId="4369"/>
    <cellStyle name="_Portfolio SPlan Base Case.xls Chart 3_Rebuttal Power Costs_Electric Rev Req Model (2009 GRC) Revised 01-18-2010 3" xfId="4370"/>
    <cellStyle name="_Portfolio SPlan Base Case.xls Chart 3_Rebuttal Power Costs_Final Order Electric EXHIBIT A-1" xfId="4371"/>
    <cellStyle name="_Portfolio SPlan Base Case.xls Chart 3_Rebuttal Power Costs_Final Order Electric EXHIBIT A-1 2" xfId="4372"/>
    <cellStyle name="_Portfolio SPlan Base Case.xls Chart 3_TENASKA REGULATORY ASSET" xfId="4373"/>
    <cellStyle name="_Portfolio SPlan Base Case.xls Chart 3_TENASKA REGULATORY ASSET 2" xfId="4374"/>
    <cellStyle name="_Power Cost Value Copy 11.30.05 gas 1.09.06 AURORA at 1.10.06" xfId="4375"/>
    <cellStyle name="_Power Cost Value Copy 11.30.05 gas 1.09.06 AURORA at 1.10.06 2" xfId="4376"/>
    <cellStyle name="_Power Cost Value Copy 11.30.05 gas 1.09.06 AURORA at 1.10.06 2 2" xfId="4377"/>
    <cellStyle name="_Power Cost Value Copy 11.30.05 gas 1.09.06 AURORA at 1.10.06 2 2 2" xfId="4378"/>
    <cellStyle name="_Power Cost Value Copy 11.30.05 gas 1.09.06 AURORA at 1.10.06 2 3" xfId="4379"/>
    <cellStyle name="_Power Cost Value Copy 11.30.05 gas 1.09.06 AURORA at 1.10.06 3" xfId="4380"/>
    <cellStyle name="_Power Cost Value Copy 11.30.05 gas 1.09.06 AURORA at 1.10.06 3 2" xfId="4381"/>
    <cellStyle name="_Power Cost Value Copy 11.30.05 gas 1.09.06 AURORA at 1.10.06 4" xfId="4382"/>
    <cellStyle name="_Power Cost Value Copy 11.30.05 gas 1.09.06 AURORA at 1.10.06 4 2" xfId="4383"/>
    <cellStyle name="_Power Cost Value Copy 11.30.05 gas 1.09.06 AURORA at 1.10.06 4 2 2" xfId="4384"/>
    <cellStyle name="_Power Cost Value Copy 11.30.05 gas 1.09.06 AURORA at 1.10.06 4 3" xfId="4385"/>
    <cellStyle name="_Power Cost Value Copy 11.30.05 gas 1.09.06 AURORA at 1.10.06 5" xfId="4386"/>
    <cellStyle name="_Power Cost Value Copy 11.30.05 gas 1.09.06 AURORA at 1.10.06 5 2" xfId="4387"/>
    <cellStyle name="_Power Cost Value Copy 11.30.05 gas 1.09.06 AURORA at 1.10.06 5 2 2" xfId="4388"/>
    <cellStyle name="_Power Cost Value Copy 11.30.05 gas 1.09.06 AURORA at 1.10.06 5 3" xfId="4389"/>
    <cellStyle name="_Power Cost Value Copy 11.30.05 gas 1.09.06 AURORA at 1.10.06 6" xfId="4390"/>
    <cellStyle name="_Power Cost Value Copy 11.30.05 gas 1.09.06 AURORA at 1.10.06 6 2" xfId="4391"/>
    <cellStyle name="_Power Cost Value Copy 11.30.05 gas 1.09.06 AURORA at 1.10.06 7" xfId="4392"/>
    <cellStyle name="_Power Cost Value Copy 11.30.05 gas 1.09.06 AURORA at 1.10.06 7 2" xfId="4393"/>
    <cellStyle name="_Power Cost Value Copy 11.30.05 gas 1.09.06 AURORA at 1.10.06 8" xfId="4394"/>
    <cellStyle name="_Power Cost Value Copy 11.30.05 gas 1.09.06 AURORA at 1.10.06 8 2" xfId="4395"/>
    <cellStyle name="_Power Cost Value Copy 11.30.05 gas 1.09.06 AURORA at 1.10.06_04 07E Wild Horse Wind Expansion (C) (2)" xfId="4396"/>
    <cellStyle name="_Power Cost Value Copy 11.30.05 gas 1.09.06 AURORA at 1.10.06_04 07E Wild Horse Wind Expansion (C) (2) 2" xfId="4397"/>
    <cellStyle name="_Power Cost Value Copy 11.30.05 gas 1.09.06 AURORA at 1.10.06_04 07E Wild Horse Wind Expansion (C) (2) 2 2" xfId="4398"/>
    <cellStyle name="_Power Cost Value Copy 11.30.05 gas 1.09.06 AURORA at 1.10.06_04 07E Wild Horse Wind Expansion (C) (2) 3" xfId="4399"/>
    <cellStyle name="_Power Cost Value Copy 11.30.05 gas 1.09.06 AURORA at 1.10.06_04 07E Wild Horse Wind Expansion (C) (2)_Adj Bench DR 3 for Initial Briefs (Electric)" xfId="4400"/>
    <cellStyle name="_Power Cost Value Copy 11.30.05 gas 1.09.06 AURORA at 1.10.06_04 07E Wild Horse Wind Expansion (C) (2)_Adj Bench DR 3 for Initial Briefs (Electric) 2" xfId="4401"/>
    <cellStyle name="_Power Cost Value Copy 11.30.05 gas 1.09.06 AURORA at 1.10.06_04 07E Wild Horse Wind Expansion (C) (2)_Adj Bench DR 3 for Initial Briefs (Electric) 2 2" xfId="4402"/>
    <cellStyle name="_Power Cost Value Copy 11.30.05 gas 1.09.06 AURORA at 1.10.06_04 07E Wild Horse Wind Expansion (C) (2)_Adj Bench DR 3 for Initial Briefs (Electric) 3" xfId="4403"/>
    <cellStyle name="_Power Cost Value Copy 11.30.05 gas 1.09.06 AURORA at 1.10.06_04 07E Wild Horse Wind Expansion (C) (2)_Electric Rev Req Model (2009 GRC) " xfId="4404"/>
    <cellStyle name="_Power Cost Value Copy 11.30.05 gas 1.09.06 AURORA at 1.10.06_04 07E Wild Horse Wind Expansion (C) (2)_Electric Rev Req Model (2009 GRC)  2" xfId="4405"/>
    <cellStyle name="_Power Cost Value Copy 11.30.05 gas 1.09.06 AURORA at 1.10.06_04 07E Wild Horse Wind Expansion (C) (2)_Electric Rev Req Model (2009 GRC)  2 2" xfId="4406"/>
    <cellStyle name="_Power Cost Value Copy 11.30.05 gas 1.09.06 AURORA at 1.10.06_04 07E Wild Horse Wind Expansion (C) (2)_Electric Rev Req Model (2009 GRC)  3" xfId="4407"/>
    <cellStyle name="_Power Cost Value Copy 11.30.05 gas 1.09.06 AURORA at 1.10.06_04 07E Wild Horse Wind Expansion (C) (2)_Electric Rev Req Model (2009 GRC) Rebuttal REmoval of New  WH Solar AdjustMI" xfId="4408"/>
    <cellStyle name="_Power Cost Value Copy 11.30.05 gas 1.09.06 AURORA at 1.10.06_04 07E Wild Horse Wind Expansion (C) (2)_Electric Rev Req Model (2009 GRC) Rebuttal REmoval of New  WH Solar AdjustMI 2" xfId="4409"/>
    <cellStyle name="_Power Cost Value Copy 11.30.05 gas 1.09.06 AURORA at 1.10.06_04 07E Wild Horse Wind Expansion (C) (2)_Electric Rev Req Model (2009 GRC) Rebuttal REmoval of New  WH Solar AdjustMI 2 2" xfId="4410"/>
    <cellStyle name="_Power Cost Value Copy 11.30.05 gas 1.09.06 AURORA at 1.10.06_04 07E Wild Horse Wind Expansion (C) (2)_Electric Rev Req Model (2009 GRC) Rebuttal REmoval of New  WH Solar AdjustMI 3" xfId="4411"/>
    <cellStyle name="_Power Cost Value Copy 11.30.05 gas 1.09.06 AURORA at 1.10.06_04 07E Wild Horse Wind Expansion (C) (2)_Electric Rev Req Model (2009 GRC) Revised 01-18-2010" xfId="4412"/>
    <cellStyle name="_Power Cost Value Copy 11.30.05 gas 1.09.06 AURORA at 1.10.06_04 07E Wild Horse Wind Expansion (C) (2)_Electric Rev Req Model (2009 GRC) Revised 01-18-2010 2" xfId="4413"/>
    <cellStyle name="_Power Cost Value Copy 11.30.05 gas 1.09.06 AURORA at 1.10.06_04 07E Wild Horse Wind Expansion (C) (2)_Electric Rev Req Model (2009 GRC) Revised 01-18-2010 2 2" xfId="4414"/>
    <cellStyle name="_Power Cost Value Copy 11.30.05 gas 1.09.06 AURORA at 1.10.06_04 07E Wild Horse Wind Expansion (C) (2)_Electric Rev Req Model (2009 GRC) Revised 01-18-2010 3" xfId="4415"/>
    <cellStyle name="_Power Cost Value Copy 11.30.05 gas 1.09.06 AURORA at 1.10.06_04 07E Wild Horse Wind Expansion (C) (2)_Final Order Electric EXHIBIT A-1" xfId="4416"/>
    <cellStyle name="_Power Cost Value Copy 11.30.05 gas 1.09.06 AURORA at 1.10.06_04 07E Wild Horse Wind Expansion (C) (2)_Final Order Electric EXHIBIT A-1 2" xfId="4417"/>
    <cellStyle name="_Power Cost Value Copy 11.30.05 gas 1.09.06 AURORA at 1.10.06_04 07E Wild Horse Wind Expansion (C) (2)_TENASKA REGULATORY ASSET" xfId="4418"/>
    <cellStyle name="_Power Cost Value Copy 11.30.05 gas 1.09.06 AURORA at 1.10.06_04 07E Wild Horse Wind Expansion (C) (2)_TENASKA REGULATORY ASSET 2" xfId="4419"/>
    <cellStyle name="_Power Cost Value Copy 11.30.05 gas 1.09.06 AURORA at 1.10.06_16.37E Wild Horse Expansion DeferralRevwrkingfile SF" xfId="4420"/>
    <cellStyle name="_Power Cost Value Copy 11.30.05 gas 1.09.06 AURORA at 1.10.06_16.37E Wild Horse Expansion DeferralRevwrkingfile SF 2" xfId="4421"/>
    <cellStyle name="_Power Cost Value Copy 11.30.05 gas 1.09.06 AURORA at 1.10.06_16.37E Wild Horse Expansion DeferralRevwrkingfile SF 2 2" xfId="4422"/>
    <cellStyle name="_Power Cost Value Copy 11.30.05 gas 1.09.06 AURORA at 1.10.06_16.37E Wild Horse Expansion DeferralRevwrkingfile SF 3" xfId="4423"/>
    <cellStyle name="_Power Cost Value Copy 11.30.05 gas 1.09.06 AURORA at 1.10.06_2009 GRC Compl Filing - Exhibit D" xfId="4424"/>
    <cellStyle name="_Power Cost Value Copy 11.30.05 gas 1.09.06 AURORA at 1.10.06_2009 GRC Compl Filing - Exhibit D 2" xfId="4425"/>
    <cellStyle name="_Power Cost Value Copy 11.30.05 gas 1.09.06 AURORA at 1.10.06_2009 GRC Compl Filing - Exhibit D 2 2" xfId="4426"/>
    <cellStyle name="_Power Cost Value Copy 11.30.05 gas 1.09.06 AURORA at 1.10.06_2009 GRC Compl Filing - Exhibit D 3" xfId="4427"/>
    <cellStyle name="_Power Cost Value Copy 11.30.05 gas 1.09.06 AURORA at 1.10.06_4 31 Regulatory Assets and Liabilities  7 06- Exhibit D" xfId="4428"/>
    <cellStyle name="_Power Cost Value Copy 11.30.05 gas 1.09.06 AURORA at 1.10.06_4 31 Regulatory Assets and Liabilities  7 06- Exhibit D 2" xfId="4429"/>
    <cellStyle name="_Power Cost Value Copy 11.30.05 gas 1.09.06 AURORA at 1.10.06_4 31 Regulatory Assets and Liabilities  7 06- Exhibit D 2 2" xfId="4430"/>
    <cellStyle name="_Power Cost Value Copy 11.30.05 gas 1.09.06 AURORA at 1.10.06_4 31 Regulatory Assets and Liabilities  7 06- Exhibit D 3" xfId="4431"/>
    <cellStyle name="_Power Cost Value Copy 11.30.05 gas 1.09.06 AURORA at 1.10.06_4 31 Regulatory Assets and Liabilities  7 06- Exhibit D_NIM Summary" xfId="4432"/>
    <cellStyle name="_Power Cost Value Copy 11.30.05 gas 1.09.06 AURORA at 1.10.06_4 31 Regulatory Assets and Liabilities  7 06- Exhibit D_NIM Summary 2" xfId="4433"/>
    <cellStyle name="_Power Cost Value Copy 11.30.05 gas 1.09.06 AURORA at 1.10.06_4 31 Regulatory Assets and Liabilities  7 06- Exhibit D_NIM Summary 2 2" xfId="4434"/>
    <cellStyle name="_Power Cost Value Copy 11.30.05 gas 1.09.06 AURORA at 1.10.06_4 31 Regulatory Assets and Liabilities  7 06- Exhibit D_NIM Summary 3" xfId="4435"/>
    <cellStyle name="_Power Cost Value Copy 11.30.05 gas 1.09.06 AURORA at 1.10.06_4 31E Reg Asset  Liab and EXH D" xfId="4436"/>
    <cellStyle name="_Power Cost Value Copy 11.30.05 gas 1.09.06 AURORA at 1.10.06_4 31E Reg Asset  Liab and EXH D _ Aug 10 Filing (2)" xfId="4437"/>
    <cellStyle name="_Power Cost Value Copy 11.30.05 gas 1.09.06 AURORA at 1.10.06_4 31E Reg Asset  Liab and EXH D _ Aug 10 Filing (2) 2" xfId="4438"/>
    <cellStyle name="_Power Cost Value Copy 11.30.05 gas 1.09.06 AURORA at 1.10.06_4 31E Reg Asset  Liab and EXH D 10" xfId="4439"/>
    <cellStyle name="_Power Cost Value Copy 11.30.05 gas 1.09.06 AURORA at 1.10.06_4 31E Reg Asset  Liab and EXH D 11" xfId="4440"/>
    <cellStyle name="_Power Cost Value Copy 11.30.05 gas 1.09.06 AURORA at 1.10.06_4 31E Reg Asset  Liab and EXH D 12" xfId="4441"/>
    <cellStyle name="_Power Cost Value Copy 11.30.05 gas 1.09.06 AURORA at 1.10.06_4 31E Reg Asset  Liab and EXH D 13" xfId="4442"/>
    <cellStyle name="_Power Cost Value Copy 11.30.05 gas 1.09.06 AURORA at 1.10.06_4 31E Reg Asset  Liab and EXH D 14" xfId="4443"/>
    <cellStyle name="_Power Cost Value Copy 11.30.05 gas 1.09.06 AURORA at 1.10.06_4 31E Reg Asset  Liab and EXH D 15" xfId="4444"/>
    <cellStyle name="_Power Cost Value Copy 11.30.05 gas 1.09.06 AURORA at 1.10.06_4 31E Reg Asset  Liab and EXH D 16" xfId="4445"/>
    <cellStyle name="_Power Cost Value Copy 11.30.05 gas 1.09.06 AURORA at 1.10.06_4 31E Reg Asset  Liab and EXH D 17" xfId="4446"/>
    <cellStyle name="_Power Cost Value Copy 11.30.05 gas 1.09.06 AURORA at 1.10.06_4 31E Reg Asset  Liab and EXH D 18" xfId="4447"/>
    <cellStyle name="_Power Cost Value Copy 11.30.05 gas 1.09.06 AURORA at 1.10.06_4 31E Reg Asset  Liab and EXH D 2" xfId="4448"/>
    <cellStyle name="_Power Cost Value Copy 11.30.05 gas 1.09.06 AURORA at 1.10.06_4 31E Reg Asset  Liab and EXH D 3" xfId="4449"/>
    <cellStyle name="_Power Cost Value Copy 11.30.05 gas 1.09.06 AURORA at 1.10.06_4 31E Reg Asset  Liab and EXH D 4" xfId="4450"/>
    <cellStyle name="_Power Cost Value Copy 11.30.05 gas 1.09.06 AURORA at 1.10.06_4 31E Reg Asset  Liab and EXH D 5" xfId="4451"/>
    <cellStyle name="_Power Cost Value Copy 11.30.05 gas 1.09.06 AURORA at 1.10.06_4 31E Reg Asset  Liab and EXH D 6" xfId="4452"/>
    <cellStyle name="_Power Cost Value Copy 11.30.05 gas 1.09.06 AURORA at 1.10.06_4 31E Reg Asset  Liab and EXH D 7" xfId="4453"/>
    <cellStyle name="_Power Cost Value Copy 11.30.05 gas 1.09.06 AURORA at 1.10.06_4 31E Reg Asset  Liab and EXH D 8" xfId="4454"/>
    <cellStyle name="_Power Cost Value Copy 11.30.05 gas 1.09.06 AURORA at 1.10.06_4 31E Reg Asset  Liab and EXH D 9" xfId="4455"/>
    <cellStyle name="_Power Cost Value Copy 11.30.05 gas 1.09.06 AURORA at 1.10.06_4 32 Regulatory Assets and Liabilities  7 06- Exhibit D" xfId="4456"/>
    <cellStyle name="_Power Cost Value Copy 11.30.05 gas 1.09.06 AURORA at 1.10.06_4 32 Regulatory Assets and Liabilities  7 06- Exhibit D 2" xfId="4457"/>
    <cellStyle name="_Power Cost Value Copy 11.30.05 gas 1.09.06 AURORA at 1.10.06_4 32 Regulatory Assets and Liabilities  7 06- Exhibit D 2 2" xfId="4458"/>
    <cellStyle name="_Power Cost Value Copy 11.30.05 gas 1.09.06 AURORA at 1.10.06_4 32 Regulatory Assets and Liabilities  7 06- Exhibit D 3" xfId="4459"/>
    <cellStyle name="_Power Cost Value Copy 11.30.05 gas 1.09.06 AURORA at 1.10.06_4 32 Regulatory Assets and Liabilities  7 06- Exhibit D_NIM Summary" xfId="4460"/>
    <cellStyle name="_Power Cost Value Copy 11.30.05 gas 1.09.06 AURORA at 1.10.06_4 32 Regulatory Assets and Liabilities  7 06- Exhibit D_NIM Summary 2" xfId="4461"/>
    <cellStyle name="_Power Cost Value Copy 11.30.05 gas 1.09.06 AURORA at 1.10.06_4 32 Regulatory Assets and Liabilities  7 06- Exhibit D_NIM Summary 2 2" xfId="4462"/>
    <cellStyle name="_Power Cost Value Copy 11.30.05 gas 1.09.06 AURORA at 1.10.06_4 32 Regulatory Assets and Liabilities  7 06- Exhibit D_NIM Summary 3" xfId="4463"/>
    <cellStyle name="_Power Cost Value Copy 11.30.05 gas 1.09.06 AURORA at 1.10.06_AURORA Total New" xfId="4464"/>
    <cellStyle name="_Power Cost Value Copy 11.30.05 gas 1.09.06 AURORA at 1.10.06_AURORA Total New 2" xfId="4465"/>
    <cellStyle name="_Power Cost Value Copy 11.30.05 gas 1.09.06 AURORA at 1.10.06_AURORA Total New 2 2" xfId="4466"/>
    <cellStyle name="_Power Cost Value Copy 11.30.05 gas 1.09.06 AURORA at 1.10.06_AURORA Total New 3" xfId="4467"/>
    <cellStyle name="_Power Cost Value Copy 11.30.05 gas 1.09.06 AURORA at 1.10.06_Book2" xfId="4468"/>
    <cellStyle name="_Power Cost Value Copy 11.30.05 gas 1.09.06 AURORA at 1.10.06_Book2 2" xfId="4469"/>
    <cellStyle name="_Power Cost Value Copy 11.30.05 gas 1.09.06 AURORA at 1.10.06_Book2 2 2" xfId="4470"/>
    <cellStyle name="_Power Cost Value Copy 11.30.05 gas 1.09.06 AURORA at 1.10.06_Book2 3" xfId="4471"/>
    <cellStyle name="_Power Cost Value Copy 11.30.05 gas 1.09.06 AURORA at 1.10.06_Book2_Adj Bench DR 3 for Initial Briefs (Electric)" xfId="4472"/>
    <cellStyle name="_Power Cost Value Copy 11.30.05 gas 1.09.06 AURORA at 1.10.06_Book2_Adj Bench DR 3 for Initial Briefs (Electric) 2" xfId="4473"/>
    <cellStyle name="_Power Cost Value Copy 11.30.05 gas 1.09.06 AURORA at 1.10.06_Book2_Adj Bench DR 3 for Initial Briefs (Electric) 2 2" xfId="4474"/>
    <cellStyle name="_Power Cost Value Copy 11.30.05 gas 1.09.06 AURORA at 1.10.06_Book2_Adj Bench DR 3 for Initial Briefs (Electric) 3" xfId="4475"/>
    <cellStyle name="_Power Cost Value Copy 11.30.05 gas 1.09.06 AURORA at 1.10.06_Book2_Electric Rev Req Model (2009 GRC) Rebuttal REmoval of New  WH Solar AdjustMI" xfId="4476"/>
    <cellStyle name="_Power Cost Value Copy 11.30.05 gas 1.09.06 AURORA at 1.10.06_Book2_Electric Rev Req Model (2009 GRC) Rebuttal REmoval of New  WH Solar AdjustMI 2" xfId="4477"/>
    <cellStyle name="_Power Cost Value Copy 11.30.05 gas 1.09.06 AURORA at 1.10.06_Book2_Electric Rev Req Model (2009 GRC) Rebuttal REmoval of New  WH Solar AdjustMI 2 2" xfId="4478"/>
    <cellStyle name="_Power Cost Value Copy 11.30.05 gas 1.09.06 AURORA at 1.10.06_Book2_Electric Rev Req Model (2009 GRC) Rebuttal REmoval of New  WH Solar AdjustMI 3" xfId="4479"/>
    <cellStyle name="_Power Cost Value Copy 11.30.05 gas 1.09.06 AURORA at 1.10.06_Book2_Electric Rev Req Model (2009 GRC) Revised 01-18-2010" xfId="4480"/>
    <cellStyle name="_Power Cost Value Copy 11.30.05 gas 1.09.06 AURORA at 1.10.06_Book2_Electric Rev Req Model (2009 GRC) Revised 01-18-2010 2" xfId="4481"/>
    <cellStyle name="_Power Cost Value Copy 11.30.05 gas 1.09.06 AURORA at 1.10.06_Book2_Electric Rev Req Model (2009 GRC) Revised 01-18-2010 2 2" xfId="4482"/>
    <cellStyle name="_Power Cost Value Copy 11.30.05 gas 1.09.06 AURORA at 1.10.06_Book2_Electric Rev Req Model (2009 GRC) Revised 01-18-2010 3" xfId="4483"/>
    <cellStyle name="_Power Cost Value Copy 11.30.05 gas 1.09.06 AURORA at 1.10.06_Book2_Final Order Electric EXHIBIT A-1" xfId="4484"/>
    <cellStyle name="_Power Cost Value Copy 11.30.05 gas 1.09.06 AURORA at 1.10.06_Book2_Final Order Electric EXHIBIT A-1 2" xfId="4485"/>
    <cellStyle name="_Power Cost Value Copy 11.30.05 gas 1.09.06 AURORA at 1.10.06_Book4" xfId="4486"/>
    <cellStyle name="_Power Cost Value Copy 11.30.05 gas 1.09.06 AURORA at 1.10.06_Book4 2" xfId="4487"/>
    <cellStyle name="_Power Cost Value Copy 11.30.05 gas 1.09.06 AURORA at 1.10.06_Book4 2 2" xfId="4488"/>
    <cellStyle name="_Power Cost Value Copy 11.30.05 gas 1.09.06 AURORA at 1.10.06_Book4 3" xfId="4489"/>
    <cellStyle name="_Power Cost Value Copy 11.30.05 gas 1.09.06 AURORA at 1.10.06_Book9" xfId="4490"/>
    <cellStyle name="_Power Cost Value Copy 11.30.05 gas 1.09.06 AURORA at 1.10.06_Book9 2" xfId="4491"/>
    <cellStyle name="_Power Cost Value Copy 11.30.05 gas 1.09.06 AURORA at 1.10.06_Book9 2 2" xfId="4492"/>
    <cellStyle name="_Power Cost Value Copy 11.30.05 gas 1.09.06 AURORA at 1.10.06_Book9 3" xfId="4493"/>
    <cellStyle name="_Power Cost Value Copy 11.30.05 gas 1.09.06 AURORA at 1.10.06_DEM-WP(C) Chelan Power Costs" xfId="4494"/>
    <cellStyle name="_Power Cost Value Copy 11.30.05 gas 1.09.06 AURORA at 1.10.06_DEM-WP(C) Chelan Power Costs 2" xfId="4495"/>
    <cellStyle name="_Power Cost Value Copy 11.30.05 gas 1.09.06 AURORA at 1.10.06_DEM-WP(C) Gas Transport 2010GRC" xfId="4496"/>
    <cellStyle name="_Power Cost Value Copy 11.30.05 gas 1.09.06 AURORA at 1.10.06_DEM-WP(C) Gas Transport 2010GRC 2" xfId="4497"/>
    <cellStyle name="_Power Cost Value Copy 11.30.05 gas 1.09.06 AURORA at 1.10.06_Exhibit D fr R Gho 12-31-08" xfId="4498"/>
    <cellStyle name="_Power Cost Value Copy 11.30.05 gas 1.09.06 AURORA at 1.10.06_Exhibit D fr R Gho 12-31-08 2" xfId="4499"/>
    <cellStyle name="_Power Cost Value Copy 11.30.05 gas 1.09.06 AURORA at 1.10.06_Exhibit D fr R Gho 12-31-08 2 2" xfId="4500"/>
    <cellStyle name="_Power Cost Value Copy 11.30.05 gas 1.09.06 AURORA at 1.10.06_Exhibit D fr R Gho 12-31-08 3" xfId="4501"/>
    <cellStyle name="_Power Cost Value Copy 11.30.05 gas 1.09.06 AURORA at 1.10.06_Exhibit D fr R Gho 12-31-08 v2" xfId="4502"/>
    <cellStyle name="_Power Cost Value Copy 11.30.05 gas 1.09.06 AURORA at 1.10.06_Exhibit D fr R Gho 12-31-08 v2 2" xfId="4503"/>
    <cellStyle name="_Power Cost Value Copy 11.30.05 gas 1.09.06 AURORA at 1.10.06_Exhibit D fr R Gho 12-31-08 v2 2 2" xfId="4504"/>
    <cellStyle name="_Power Cost Value Copy 11.30.05 gas 1.09.06 AURORA at 1.10.06_Exhibit D fr R Gho 12-31-08 v2 3" xfId="4505"/>
    <cellStyle name="_Power Cost Value Copy 11.30.05 gas 1.09.06 AURORA at 1.10.06_Exhibit D fr R Gho 12-31-08 v2_NIM Summary" xfId="4506"/>
    <cellStyle name="_Power Cost Value Copy 11.30.05 gas 1.09.06 AURORA at 1.10.06_Exhibit D fr R Gho 12-31-08 v2_NIM Summary 2" xfId="4507"/>
    <cellStyle name="_Power Cost Value Copy 11.30.05 gas 1.09.06 AURORA at 1.10.06_Exhibit D fr R Gho 12-31-08 v2_NIM Summary 2 2" xfId="4508"/>
    <cellStyle name="_Power Cost Value Copy 11.30.05 gas 1.09.06 AURORA at 1.10.06_Exhibit D fr R Gho 12-31-08 v2_NIM Summary 3" xfId="4509"/>
    <cellStyle name="_Power Cost Value Copy 11.30.05 gas 1.09.06 AURORA at 1.10.06_Exhibit D fr R Gho 12-31-08_NIM Summary" xfId="4510"/>
    <cellStyle name="_Power Cost Value Copy 11.30.05 gas 1.09.06 AURORA at 1.10.06_Exhibit D fr R Gho 12-31-08_NIM Summary 2" xfId="4511"/>
    <cellStyle name="_Power Cost Value Copy 11.30.05 gas 1.09.06 AURORA at 1.10.06_Exhibit D fr R Gho 12-31-08_NIM Summary 2 2" xfId="4512"/>
    <cellStyle name="_Power Cost Value Copy 11.30.05 gas 1.09.06 AURORA at 1.10.06_Exhibit D fr R Gho 12-31-08_NIM Summary 3" xfId="4513"/>
    <cellStyle name="_Power Cost Value Copy 11.30.05 gas 1.09.06 AURORA at 1.10.06_Hopkins Ridge Prepaid Tran - Interest Earned RY 12ME Feb  '11" xfId="4514"/>
    <cellStyle name="_Power Cost Value Copy 11.30.05 gas 1.09.06 AURORA at 1.10.06_Hopkins Ridge Prepaid Tran - Interest Earned RY 12ME Feb  '11 2" xfId="4515"/>
    <cellStyle name="_Power Cost Value Copy 11.30.05 gas 1.09.06 AURORA at 1.10.06_Hopkins Ridge Prepaid Tran - Interest Earned RY 12ME Feb  '11 2 2" xfId="4516"/>
    <cellStyle name="_Power Cost Value Copy 11.30.05 gas 1.09.06 AURORA at 1.10.06_Hopkins Ridge Prepaid Tran - Interest Earned RY 12ME Feb  '11 3" xfId="4517"/>
    <cellStyle name="_Power Cost Value Copy 11.30.05 gas 1.09.06 AURORA at 1.10.06_Hopkins Ridge Prepaid Tran - Interest Earned RY 12ME Feb  '11_NIM Summary" xfId="4518"/>
    <cellStyle name="_Power Cost Value Copy 11.30.05 gas 1.09.06 AURORA at 1.10.06_Hopkins Ridge Prepaid Tran - Interest Earned RY 12ME Feb  '11_NIM Summary 2" xfId="4519"/>
    <cellStyle name="_Power Cost Value Copy 11.30.05 gas 1.09.06 AURORA at 1.10.06_Hopkins Ridge Prepaid Tran - Interest Earned RY 12ME Feb  '11_NIM Summary 2 2" xfId="4520"/>
    <cellStyle name="_Power Cost Value Copy 11.30.05 gas 1.09.06 AURORA at 1.10.06_Hopkins Ridge Prepaid Tran - Interest Earned RY 12ME Feb  '11_NIM Summary 3" xfId="4521"/>
    <cellStyle name="_Power Cost Value Copy 11.30.05 gas 1.09.06 AURORA at 1.10.06_Hopkins Ridge Prepaid Tran - Interest Earned RY 12ME Feb  '11_Transmission Workbook for May BOD" xfId="4522"/>
    <cellStyle name="_Power Cost Value Copy 11.30.05 gas 1.09.06 AURORA at 1.10.06_Hopkins Ridge Prepaid Tran - Interest Earned RY 12ME Feb  '11_Transmission Workbook for May BOD 2" xfId="4523"/>
    <cellStyle name="_Power Cost Value Copy 11.30.05 gas 1.09.06 AURORA at 1.10.06_Hopkins Ridge Prepaid Tran - Interest Earned RY 12ME Feb  '11_Transmission Workbook for May BOD 2 2" xfId="4524"/>
    <cellStyle name="_Power Cost Value Copy 11.30.05 gas 1.09.06 AURORA at 1.10.06_Hopkins Ridge Prepaid Tran - Interest Earned RY 12ME Feb  '11_Transmission Workbook for May BOD 3" xfId="4525"/>
    <cellStyle name="_Power Cost Value Copy 11.30.05 gas 1.09.06 AURORA at 1.10.06_NIM Summary" xfId="4526"/>
    <cellStyle name="_Power Cost Value Copy 11.30.05 gas 1.09.06 AURORA at 1.10.06_NIM Summary 09GRC" xfId="4527"/>
    <cellStyle name="_Power Cost Value Copy 11.30.05 gas 1.09.06 AURORA at 1.10.06_NIM Summary 09GRC 2" xfId="4528"/>
    <cellStyle name="_Power Cost Value Copy 11.30.05 gas 1.09.06 AURORA at 1.10.06_NIM Summary 09GRC 2 2" xfId="4529"/>
    <cellStyle name="_Power Cost Value Copy 11.30.05 gas 1.09.06 AURORA at 1.10.06_NIM Summary 09GRC 3" xfId="4530"/>
    <cellStyle name="_Power Cost Value Copy 11.30.05 gas 1.09.06 AURORA at 1.10.06_NIM Summary 10" xfId="4531"/>
    <cellStyle name="_Power Cost Value Copy 11.30.05 gas 1.09.06 AURORA at 1.10.06_NIM Summary 11" xfId="4532"/>
    <cellStyle name="_Power Cost Value Copy 11.30.05 gas 1.09.06 AURORA at 1.10.06_NIM Summary 12" xfId="4533"/>
    <cellStyle name="_Power Cost Value Copy 11.30.05 gas 1.09.06 AURORA at 1.10.06_NIM Summary 13" xfId="4534"/>
    <cellStyle name="_Power Cost Value Copy 11.30.05 gas 1.09.06 AURORA at 1.10.06_NIM Summary 14" xfId="4535"/>
    <cellStyle name="_Power Cost Value Copy 11.30.05 gas 1.09.06 AURORA at 1.10.06_NIM Summary 15" xfId="4536"/>
    <cellStyle name="_Power Cost Value Copy 11.30.05 gas 1.09.06 AURORA at 1.10.06_NIM Summary 16" xfId="4537"/>
    <cellStyle name="_Power Cost Value Copy 11.30.05 gas 1.09.06 AURORA at 1.10.06_NIM Summary 17" xfId="4538"/>
    <cellStyle name="_Power Cost Value Copy 11.30.05 gas 1.09.06 AURORA at 1.10.06_NIM Summary 18" xfId="4539"/>
    <cellStyle name="_Power Cost Value Copy 11.30.05 gas 1.09.06 AURORA at 1.10.06_NIM Summary 19" xfId="4540"/>
    <cellStyle name="_Power Cost Value Copy 11.30.05 gas 1.09.06 AURORA at 1.10.06_NIM Summary 2" xfId="4541"/>
    <cellStyle name="_Power Cost Value Copy 11.30.05 gas 1.09.06 AURORA at 1.10.06_NIM Summary 2 2" xfId="4542"/>
    <cellStyle name="_Power Cost Value Copy 11.30.05 gas 1.09.06 AURORA at 1.10.06_NIM Summary 3" xfId="4543"/>
    <cellStyle name="_Power Cost Value Copy 11.30.05 gas 1.09.06 AURORA at 1.10.06_NIM Summary 4" xfId="4544"/>
    <cellStyle name="_Power Cost Value Copy 11.30.05 gas 1.09.06 AURORA at 1.10.06_NIM Summary 5" xfId="4545"/>
    <cellStyle name="_Power Cost Value Copy 11.30.05 gas 1.09.06 AURORA at 1.10.06_NIM Summary 6" xfId="4546"/>
    <cellStyle name="_Power Cost Value Copy 11.30.05 gas 1.09.06 AURORA at 1.10.06_NIM Summary 7" xfId="4547"/>
    <cellStyle name="_Power Cost Value Copy 11.30.05 gas 1.09.06 AURORA at 1.10.06_NIM Summary 8" xfId="4548"/>
    <cellStyle name="_Power Cost Value Copy 11.30.05 gas 1.09.06 AURORA at 1.10.06_NIM Summary 9" xfId="4549"/>
    <cellStyle name="_Power Cost Value Copy 11.30.05 gas 1.09.06 AURORA at 1.10.06_PCA 7 - Exhibit D update 11_30_08 (2)" xfId="4550"/>
    <cellStyle name="_Power Cost Value Copy 11.30.05 gas 1.09.06 AURORA at 1.10.06_PCA 7 - Exhibit D update 11_30_08 (2) 2" xfId="4551"/>
    <cellStyle name="_Power Cost Value Copy 11.30.05 gas 1.09.06 AURORA at 1.10.06_PCA 7 - Exhibit D update 11_30_08 (2) 2 2" xfId="4552"/>
    <cellStyle name="_Power Cost Value Copy 11.30.05 gas 1.09.06 AURORA at 1.10.06_PCA 7 - Exhibit D update 11_30_08 (2) 2 2 2" xfId="4553"/>
    <cellStyle name="_Power Cost Value Copy 11.30.05 gas 1.09.06 AURORA at 1.10.06_PCA 7 - Exhibit D update 11_30_08 (2) 2 3" xfId="4554"/>
    <cellStyle name="_Power Cost Value Copy 11.30.05 gas 1.09.06 AURORA at 1.10.06_PCA 7 - Exhibit D update 11_30_08 (2) 3" xfId="4555"/>
    <cellStyle name="_Power Cost Value Copy 11.30.05 gas 1.09.06 AURORA at 1.10.06_PCA 7 - Exhibit D update 11_30_08 (2) 3 2" xfId="4556"/>
    <cellStyle name="_Power Cost Value Copy 11.30.05 gas 1.09.06 AURORA at 1.10.06_PCA 7 - Exhibit D update 11_30_08 (2) 4" xfId="4557"/>
    <cellStyle name="_Power Cost Value Copy 11.30.05 gas 1.09.06 AURORA at 1.10.06_PCA 7 - Exhibit D update 11_30_08 (2)_NIM Summary" xfId="4558"/>
    <cellStyle name="_Power Cost Value Copy 11.30.05 gas 1.09.06 AURORA at 1.10.06_PCA 7 - Exhibit D update 11_30_08 (2)_NIM Summary 2" xfId="4559"/>
    <cellStyle name="_Power Cost Value Copy 11.30.05 gas 1.09.06 AURORA at 1.10.06_PCA 7 - Exhibit D update 11_30_08 (2)_NIM Summary 2 2" xfId="4560"/>
    <cellStyle name="_Power Cost Value Copy 11.30.05 gas 1.09.06 AURORA at 1.10.06_PCA 7 - Exhibit D update 11_30_08 (2)_NIM Summary 3" xfId="4561"/>
    <cellStyle name="_Power Cost Value Copy 11.30.05 gas 1.09.06 AURORA at 1.10.06_PCA 9 -  Exhibit D April 2010 (3)" xfId="4562"/>
    <cellStyle name="_Power Cost Value Copy 11.30.05 gas 1.09.06 AURORA at 1.10.06_PCA 9 -  Exhibit D April 2010 (3) 2" xfId="4563"/>
    <cellStyle name="_Power Cost Value Copy 11.30.05 gas 1.09.06 AURORA at 1.10.06_PCA 9 -  Exhibit D April 2010 (3) 2 2" xfId="4564"/>
    <cellStyle name="_Power Cost Value Copy 11.30.05 gas 1.09.06 AURORA at 1.10.06_PCA 9 -  Exhibit D April 2010 (3) 3" xfId="4565"/>
    <cellStyle name="_Power Cost Value Copy 11.30.05 gas 1.09.06 AURORA at 1.10.06_Power Costs - Comparison bx Rbtl-Staff-Jt-PC" xfId="4566"/>
    <cellStyle name="_Power Cost Value Copy 11.30.05 gas 1.09.06 AURORA at 1.10.06_Power Costs - Comparison bx Rbtl-Staff-Jt-PC 2" xfId="4567"/>
    <cellStyle name="_Power Cost Value Copy 11.30.05 gas 1.09.06 AURORA at 1.10.06_Power Costs - Comparison bx Rbtl-Staff-Jt-PC 2 2" xfId="4568"/>
    <cellStyle name="_Power Cost Value Copy 11.30.05 gas 1.09.06 AURORA at 1.10.06_Power Costs - Comparison bx Rbtl-Staff-Jt-PC 3" xfId="4569"/>
    <cellStyle name="_Power Cost Value Copy 11.30.05 gas 1.09.06 AURORA at 1.10.06_Power Costs - Comparison bx Rbtl-Staff-Jt-PC_Adj Bench DR 3 for Initial Briefs (Electric)" xfId="4570"/>
    <cellStyle name="_Power Cost Value Copy 11.30.05 gas 1.09.06 AURORA at 1.10.06_Power Costs - Comparison bx Rbtl-Staff-Jt-PC_Adj Bench DR 3 for Initial Briefs (Electric) 2" xfId="4571"/>
    <cellStyle name="_Power Cost Value Copy 11.30.05 gas 1.09.06 AURORA at 1.10.06_Power Costs - Comparison bx Rbtl-Staff-Jt-PC_Adj Bench DR 3 for Initial Briefs (Electric) 2 2" xfId="4572"/>
    <cellStyle name="_Power Cost Value Copy 11.30.05 gas 1.09.06 AURORA at 1.10.06_Power Costs - Comparison bx Rbtl-Staff-Jt-PC_Adj Bench DR 3 for Initial Briefs (Electric) 3" xfId="4573"/>
    <cellStyle name="_Power Cost Value Copy 11.30.05 gas 1.09.06 AURORA at 1.10.06_Power Costs - Comparison bx Rbtl-Staff-Jt-PC_Electric Rev Req Model (2009 GRC) Rebuttal REmoval of New  WH Solar AdjustMI" xfId="4574"/>
    <cellStyle name="_Power Cost Value Copy 11.30.05 gas 1.09.06 AURORA at 1.10.06_Power Costs - Comparison bx Rbtl-Staff-Jt-PC_Electric Rev Req Model (2009 GRC) Rebuttal REmoval of New  WH Solar AdjustMI 2" xfId="4575"/>
    <cellStyle name="_Power Cost Value Copy 11.30.05 gas 1.09.06 AURORA at 1.10.06_Power Costs - Comparison bx Rbtl-Staff-Jt-PC_Electric Rev Req Model (2009 GRC) Rebuttal REmoval of New  WH Solar AdjustMI 2 2" xfId="4576"/>
    <cellStyle name="_Power Cost Value Copy 11.30.05 gas 1.09.06 AURORA at 1.10.06_Power Costs - Comparison bx Rbtl-Staff-Jt-PC_Electric Rev Req Model (2009 GRC) Rebuttal REmoval of New  WH Solar AdjustMI 3" xfId="4577"/>
    <cellStyle name="_Power Cost Value Copy 11.30.05 gas 1.09.06 AURORA at 1.10.06_Power Costs - Comparison bx Rbtl-Staff-Jt-PC_Electric Rev Req Model (2009 GRC) Revised 01-18-2010" xfId="4578"/>
    <cellStyle name="_Power Cost Value Copy 11.30.05 gas 1.09.06 AURORA at 1.10.06_Power Costs - Comparison bx Rbtl-Staff-Jt-PC_Electric Rev Req Model (2009 GRC) Revised 01-18-2010 2" xfId="4579"/>
    <cellStyle name="_Power Cost Value Copy 11.30.05 gas 1.09.06 AURORA at 1.10.06_Power Costs - Comparison bx Rbtl-Staff-Jt-PC_Electric Rev Req Model (2009 GRC) Revised 01-18-2010 2 2" xfId="4580"/>
    <cellStyle name="_Power Cost Value Copy 11.30.05 gas 1.09.06 AURORA at 1.10.06_Power Costs - Comparison bx Rbtl-Staff-Jt-PC_Electric Rev Req Model (2009 GRC) Revised 01-18-2010 3" xfId="4581"/>
    <cellStyle name="_Power Cost Value Copy 11.30.05 gas 1.09.06 AURORA at 1.10.06_Power Costs - Comparison bx Rbtl-Staff-Jt-PC_Final Order Electric EXHIBIT A-1" xfId="4582"/>
    <cellStyle name="_Power Cost Value Copy 11.30.05 gas 1.09.06 AURORA at 1.10.06_Power Costs - Comparison bx Rbtl-Staff-Jt-PC_Final Order Electric EXHIBIT A-1 2" xfId="4583"/>
    <cellStyle name="_Power Cost Value Copy 11.30.05 gas 1.09.06 AURORA at 1.10.06_Rebuttal Power Costs" xfId="4584"/>
    <cellStyle name="_Power Cost Value Copy 11.30.05 gas 1.09.06 AURORA at 1.10.06_Rebuttal Power Costs 2" xfId="4585"/>
    <cellStyle name="_Power Cost Value Copy 11.30.05 gas 1.09.06 AURORA at 1.10.06_Rebuttal Power Costs 2 2" xfId="4586"/>
    <cellStyle name="_Power Cost Value Copy 11.30.05 gas 1.09.06 AURORA at 1.10.06_Rebuttal Power Costs 3" xfId="4587"/>
    <cellStyle name="_Power Cost Value Copy 11.30.05 gas 1.09.06 AURORA at 1.10.06_Rebuttal Power Costs_Adj Bench DR 3 for Initial Briefs (Electric)" xfId="4588"/>
    <cellStyle name="_Power Cost Value Copy 11.30.05 gas 1.09.06 AURORA at 1.10.06_Rebuttal Power Costs_Adj Bench DR 3 for Initial Briefs (Electric) 2" xfId="4589"/>
    <cellStyle name="_Power Cost Value Copy 11.30.05 gas 1.09.06 AURORA at 1.10.06_Rebuttal Power Costs_Adj Bench DR 3 for Initial Briefs (Electric) 2 2" xfId="4590"/>
    <cellStyle name="_Power Cost Value Copy 11.30.05 gas 1.09.06 AURORA at 1.10.06_Rebuttal Power Costs_Adj Bench DR 3 for Initial Briefs (Electric) 3" xfId="4591"/>
    <cellStyle name="_Power Cost Value Copy 11.30.05 gas 1.09.06 AURORA at 1.10.06_Rebuttal Power Costs_Electric Rev Req Model (2009 GRC) Rebuttal REmoval of New  WH Solar AdjustMI" xfId="4592"/>
    <cellStyle name="_Power Cost Value Copy 11.30.05 gas 1.09.06 AURORA at 1.10.06_Rebuttal Power Costs_Electric Rev Req Model (2009 GRC) Rebuttal REmoval of New  WH Solar AdjustMI 2" xfId="4593"/>
    <cellStyle name="_Power Cost Value Copy 11.30.05 gas 1.09.06 AURORA at 1.10.06_Rebuttal Power Costs_Electric Rev Req Model (2009 GRC) Rebuttal REmoval of New  WH Solar AdjustMI 2 2" xfId="4594"/>
    <cellStyle name="_Power Cost Value Copy 11.30.05 gas 1.09.06 AURORA at 1.10.06_Rebuttal Power Costs_Electric Rev Req Model (2009 GRC) Rebuttal REmoval of New  WH Solar AdjustMI 3" xfId="4595"/>
    <cellStyle name="_Power Cost Value Copy 11.30.05 gas 1.09.06 AURORA at 1.10.06_Rebuttal Power Costs_Electric Rev Req Model (2009 GRC) Revised 01-18-2010" xfId="4596"/>
    <cellStyle name="_Power Cost Value Copy 11.30.05 gas 1.09.06 AURORA at 1.10.06_Rebuttal Power Costs_Electric Rev Req Model (2009 GRC) Revised 01-18-2010 2" xfId="4597"/>
    <cellStyle name="_Power Cost Value Copy 11.30.05 gas 1.09.06 AURORA at 1.10.06_Rebuttal Power Costs_Electric Rev Req Model (2009 GRC) Revised 01-18-2010 2 2" xfId="4598"/>
    <cellStyle name="_Power Cost Value Copy 11.30.05 gas 1.09.06 AURORA at 1.10.06_Rebuttal Power Costs_Electric Rev Req Model (2009 GRC) Revised 01-18-2010 3" xfId="4599"/>
    <cellStyle name="_Power Cost Value Copy 11.30.05 gas 1.09.06 AURORA at 1.10.06_Rebuttal Power Costs_Final Order Electric EXHIBIT A-1" xfId="4600"/>
    <cellStyle name="_Power Cost Value Copy 11.30.05 gas 1.09.06 AURORA at 1.10.06_Rebuttal Power Costs_Final Order Electric EXHIBIT A-1 2" xfId="4601"/>
    <cellStyle name="_Power Cost Value Copy 11.30.05 gas 1.09.06 AURORA at 1.10.06_Transmission Workbook for May BOD" xfId="4602"/>
    <cellStyle name="_Power Cost Value Copy 11.30.05 gas 1.09.06 AURORA at 1.10.06_Transmission Workbook for May BOD 2" xfId="4603"/>
    <cellStyle name="_Power Cost Value Copy 11.30.05 gas 1.09.06 AURORA at 1.10.06_Transmission Workbook for May BOD 2 2" xfId="4604"/>
    <cellStyle name="_Power Cost Value Copy 11.30.05 gas 1.09.06 AURORA at 1.10.06_Transmission Workbook for May BOD 3" xfId="4605"/>
    <cellStyle name="_Power Cost Value Copy 11.30.05 gas 1.09.06 AURORA at 1.10.06_Wind Integration 10GRC" xfId="4606"/>
    <cellStyle name="_Power Cost Value Copy 11.30.05 gas 1.09.06 AURORA at 1.10.06_Wind Integration 10GRC 2" xfId="4607"/>
    <cellStyle name="_Power Cost Value Copy 11.30.05 gas 1.09.06 AURORA at 1.10.06_Wind Integration 10GRC 2 2" xfId="4608"/>
    <cellStyle name="_Power Cost Value Copy 11.30.05 gas 1.09.06 AURORA at 1.10.06_Wind Integration 10GRC 3" xfId="4609"/>
    <cellStyle name="_Price Output" xfId="4610"/>
    <cellStyle name="_Price Output 2" xfId="4611"/>
    <cellStyle name="_Price Output 2 2" xfId="4612"/>
    <cellStyle name="_Price Output 2 2 2" xfId="4613"/>
    <cellStyle name="_Price Output 2 3" xfId="4614"/>
    <cellStyle name="_Price Output 3" xfId="4615"/>
    <cellStyle name="_Price Output 3 2" xfId="4616"/>
    <cellStyle name="_Price Output 4" xfId="4617"/>
    <cellStyle name="_Price Output 4 2" xfId="4618"/>
    <cellStyle name="_Price Output 5" xfId="4619"/>
    <cellStyle name="_Price Output 5 2" xfId="4620"/>
    <cellStyle name="_Price Output 6" xfId="4621"/>
    <cellStyle name="_Price Output 6 2" xfId="4622"/>
    <cellStyle name="_Price Output_DEM-WP(C) Chelan Power Costs" xfId="4623"/>
    <cellStyle name="_Price Output_DEM-WP(C) Chelan Power Costs 2" xfId="4624"/>
    <cellStyle name="_Price Output_DEM-WP(C) Gas Transport 2010GRC" xfId="4625"/>
    <cellStyle name="_Price Output_DEM-WP(C) Gas Transport 2010GRC 2" xfId="4626"/>
    <cellStyle name="_Price Output_NIM Summary" xfId="4627"/>
    <cellStyle name="_Price Output_NIM Summary 2" xfId="4628"/>
    <cellStyle name="_Price Output_NIM Summary 2 2" xfId="4629"/>
    <cellStyle name="_Price Output_NIM Summary 3" xfId="4630"/>
    <cellStyle name="_Price Output_Wind Integration 10GRC" xfId="4631"/>
    <cellStyle name="_Price Output_Wind Integration 10GRC 2" xfId="4632"/>
    <cellStyle name="_Price Output_Wind Integration 10GRC 2 2" xfId="4633"/>
    <cellStyle name="_Price Output_Wind Integration 10GRC 3" xfId="4634"/>
    <cellStyle name="_Prices" xfId="4635"/>
    <cellStyle name="_Prices 2" xfId="4636"/>
    <cellStyle name="_Prices 2 2" xfId="4637"/>
    <cellStyle name="_Prices 2 2 2" xfId="4638"/>
    <cellStyle name="_Prices 2 3" xfId="4639"/>
    <cellStyle name="_Prices 3" xfId="4640"/>
    <cellStyle name="_Prices 3 2" xfId="4641"/>
    <cellStyle name="_Prices 4" xfId="4642"/>
    <cellStyle name="_Prices 4 2" xfId="4643"/>
    <cellStyle name="_Prices 5" xfId="4644"/>
    <cellStyle name="_Prices 5 2" xfId="4645"/>
    <cellStyle name="_Prices 6" xfId="4646"/>
    <cellStyle name="_Prices 6 2" xfId="4647"/>
    <cellStyle name="_Prices_DEM-WP(C) Chelan Power Costs" xfId="4648"/>
    <cellStyle name="_Prices_DEM-WP(C) Chelan Power Costs 2" xfId="4649"/>
    <cellStyle name="_Prices_DEM-WP(C) Gas Transport 2010GRC" xfId="4650"/>
    <cellStyle name="_Prices_DEM-WP(C) Gas Transport 2010GRC 2" xfId="4651"/>
    <cellStyle name="_Prices_NIM Summary" xfId="4652"/>
    <cellStyle name="_Prices_NIM Summary 2" xfId="4653"/>
    <cellStyle name="_Prices_NIM Summary 2 2" xfId="4654"/>
    <cellStyle name="_Prices_NIM Summary 3" xfId="4655"/>
    <cellStyle name="_Prices_Wind Integration 10GRC" xfId="4656"/>
    <cellStyle name="_Prices_Wind Integration 10GRC 2" xfId="4657"/>
    <cellStyle name="_Prices_Wind Integration 10GRC 2 2" xfId="4658"/>
    <cellStyle name="_Prices_Wind Integration 10GRC 3" xfId="4659"/>
    <cellStyle name="_x0013__Rebuttal Power Costs" xfId="4660"/>
    <cellStyle name="_x0013__Rebuttal Power Costs 2" xfId="4661"/>
    <cellStyle name="_x0013__Rebuttal Power Costs 2 2" xfId="4662"/>
    <cellStyle name="_x0013__Rebuttal Power Costs 3" xfId="4663"/>
    <cellStyle name="_x0013__Rebuttal Power Costs_Adj Bench DR 3 for Initial Briefs (Electric)" xfId="4664"/>
    <cellStyle name="_x0013__Rebuttal Power Costs_Adj Bench DR 3 for Initial Briefs (Electric) 2" xfId="4665"/>
    <cellStyle name="_x0013__Rebuttal Power Costs_Adj Bench DR 3 for Initial Briefs (Electric) 2 2" xfId="4666"/>
    <cellStyle name="_x0013__Rebuttal Power Costs_Adj Bench DR 3 for Initial Briefs (Electric) 3" xfId="4667"/>
    <cellStyle name="_x0013__Rebuttal Power Costs_Electric Rev Req Model (2009 GRC) Rebuttal REmoval of New  WH Solar AdjustMI" xfId="4668"/>
    <cellStyle name="_x0013__Rebuttal Power Costs_Electric Rev Req Model (2009 GRC) Rebuttal REmoval of New  WH Solar AdjustMI 2" xfId="4669"/>
    <cellStyle name="_x0013__Rebuttal Power Costs_Electric Rev Req Model (2009 GRC) Rebuttal REmoval of New  WH Solar AdjustMI 2 2" xfId="4670"/>
    <cellStyle name="_x0013__Rebuttal Power Costs_Electric Rev Req Model (2009 GRC) Rebuttal REmoval of New  WH Solar AdjustMI 3" xfId="4671"/>
    <cellStyle name="_x0013__Rebuttal Power Costs_Electric Rev Req Model (2009 GRC) Revised 01-18-2010" xfId="4672"/>
    <cellStyle name="_x0013__Rebuttal Power Costs_Electric Rev Req Model (2009 GRC) Revised 01-18-2010 2" xfId="4673"/>
    <cellStyle name="_x0013__Rebuttal Power Costs_Electric Rev Req Model (2009 GRC) Revised 01-18-2010 2 2" xfId="4674"/>
    <cellStyle name="_x0013__Rebuttal Power Costs_Electric Rev Req Model (2009 GRC) Revised 01-18-2010 3" xfId="4675"/>
    <cellStyle name="_x0013__Rebuttal Power Costs_Final Order Electric EXHIBIT A-1" xfId="4676"/>
    <cellStyle name="_x0013__Rebuttal Power Costs_Final Order Electric EXHIBIT A-1 2" xfId="4677"/>
    <cellStyle name="_recommendation" xfId="4678"/>
    <cellStyle name="_recommendation 2" xfId="4679"/>
    <cellStyle name="_recommendation 2 2" xfId="4680"/>
    <cellStyle name="_recommendation 2 2 2" xfId="4681"/>
    <cellStyle name="_recommendation 2 3" xfId="4682"/>
    <cellStyle name="_recommendation 3" xfId="4683"/>
    <cellStyle name="_recommendation 3 2" xfId="4684"/>
    <cellStyle name="_recommendation 4" xfId="4685"/>
    <cellStyle name="_recommendation 4 2" xfId="4686"/>
    <cellStyle name="_recommendation 5" xfId="4687"/>
    <cellStyle name="_recommendation 5 2" xfId="4688"/>
    <cellStyle name="_recommendation_DEM-WP(C) Chelan Power Costs" xfId="4689"/>
    <cellStyle name="_recommendation_DEM-WP(C) Chelan Power Costs 2" xfId="4690"/>
    <cellStyle name="_recommendation_DEM-WP(C) Gas Transport 2010GRC" xfId="4691"/>
    <cellStyle name="_recommendation_DEM-WP(C) Gas Transport 2010GRC 2" xfId="4692"/>
    <cellStyle name="_recommendation_DEM-WP(C) Wind Integration Summary 2010GRC" xfId="4693"/>
    <cellStyle name="_recommendation_DEM-WP(C) Wind Integration Summary 2010GRC 2" xfId="4694"/>
    <cellStyle name="_recommendation_DEM-WP(C) Wind Integration Summary 2010GRC 2 2" xfId="4695"/>
    <cellStyle name="_recommendation_DEM-WP(C) Wind Integration Summary 2010GRC 3" xfId="4696"/>
    <cellStyle name="_recommendation_NIM Summary" xfId="4697"/>
    <cellStyle name="_recommendation_NIM Summary 2" xfId="4698"/>
    <cellStyle name="_recommendation_NIM Summary 2 2" xfId="4699"/>
    <cellStyle name="_recommendation_NIM Summary 3" xfId="4700"/>
    <cellStyle name="_Recon to Darrin's 5.11.05 proforma" xfId="4701"/>
    <cellStyle name="_Recon to Darrin's 5.11.05 proforma 10" xfId="4702"/>
    <cellStyle name="_Recon to Darrin's 5.11.05 proforma 11" xfId="4703"/>
    <cellStyle name="_Recon to Darrin's 5.11.05 proforma 2" xfId="4704"/>
    <cellStyle name="_Recon to Darrin's 5.11.05 proforma 2 2" xfId="4705"/>
    <cellStyle name="_Recon to Darrin's 5.11.05 proforma 2 2 2" xfId="4706"/>
    <cellStyle name="_Recon to Darrin's 5.11.05 proforma 2 3" xfId="4707"/>
    <cellStyle name="_Recon to Darrin's 5.11.05 proforma 3" xfId="4708"/>
    <cellStyle name="_Recon to Darrin's 5.11.05 proforma 3 2" xfId="4709"/>
    <cellStyle name="_Recon to Darrin's 5.11.05 proforma 4" xfId="4710"/>
    <cellStyle name="_Recon to Darrin's 5.11.05 proforma 4 2" xfId="4711"/>
    <cellStyle name="_Recon to Darrin's 5.11.05 proforma 4 2 2" xfId="4712"/>
    <cellStyle name="_Recon to Darrin's 5.11.05 proforma 4 3" xfId="4713"/>
    <cellStyle name="_Recon to Darrin's 5.11.05 proforma 5" xfId="4714"/>
    <cellStyle name="_Recon to Darrin's 5.11.05 proforma 5 2" xfId="4715"/>
    <cellStyle name="_Recon to Darrin's 5.11.05 proforma 5 2 2" xfId="4716"/>
    <cellStyle name="_Recon to Darrin's 5.11.05 proforma 5 3" xfId="4717"/>
    <cellStyle name="_Recon to Darrin's 5.11.05 proforma 6" xfId="4718"/>
    <cellStyle name="_Recon to Darrin's 5.11.05 proforma 6 2" xfId="4719"/>
    <cellStyle name="_Recon to Darrin's 5.11.05 proforma 6 2 2" xfId="4720"/>
    <cellStyle name="_Recon to Darrin's 5.11.05 proforma 6 3" xfId="4721"/>
    <cellStyle name="_Recon to Darrin's 5.11.05 proforma 7" xfId="4722"/>
    <cellStyle name="_Recon to Darrin's 5.11.05 proforma 7 2" xfId="4723"/>
    <cellStyle name="_Recon to Darrin's 5.11.05 proforma 8" xfId="4724"/>
    <cellStyle name="_Recon to Darrin's 5.11.05 proforma 8 2" xfId="4725"/>
    <cellStyle name="_Recon to Darrin's 5.11.05 proforma 9" xfId="4726"/>
    <cellStyle name="_Recon to Darrin's 5.11.05 proforma 9 2" xfId="4727"/>
    <cellStyle name="_Recon to Darrin's 5.11.05 proforma_(C) WHE Proforma with ITC cash grant 10 Yr Amort_for deferral_102809" xfId="4728"/>
    <cellStyle name="_Recon to Darrin's 5.11.05 proforma_(C) WHE Proforma with ITC cash grant 10 Yr Amort_for deferral_102809 2" xfId="4729"/>
    <cellStyle name="_Recon to Darrin's 5.11.05 proforma_(C) WHE Proforma with ITC cash grant 10 Yr Amort_for deferral_102809 2 2" xfId="4730"/>
    <cellStyle name="_Recon to Darrin's 5.11.05 proforma_(C) WHE Proforma with ITC cash grant 10 Yr Amort_for deferral_102809 3" xfId="4731"/>
    <cellStyle name="_Recon to Darrin's 5.11.05 proforma_(C) WHE Proforma with ITC cash grant 10 Yr Amort_for deferral_102809_16.07E Wild Horse Wind Expansionwrkingfile" xfId="4732"/>
    <cellStyle name="_Recon to Darrin's 5.11.05 proforma_(C) WHE Proforma with ITC cash grant 10 Yr Amort_for deferral_102809_16.07E Wild Horse Wind Expansionwrkingfile 2" xfId="4733"/>
    <cellStyle name="_Recon to Darrin's 5.11.05 proforma_(C) WHE Proforma with ITC cash grant 10 Yr Amort_for deferral_102809_16.07E Wild Horse Wind Expansionwrkingfile 2 2" xfId="4734"/>
    <cellStyle name="_Recon to Darrin's 5.11.05 proforma_(C) WHE Proforma with ITC cash grant 10 Yr Amort_for deferral_102809_16.07E Wild Horse Wind Expansionwrkingfile 3" xfId="4735"/>
    <cellStyle name="_Recon to Darrin's 5.11.05 proforma_(C) WHE Proforma with ITC cash grant 10 Yr Amort_for deferral_102809_16.07E Wild Horse Wind Expansionwrkingfile SF" xfId="4736"/>
    <cellStyle name="_Recon to Darrin's 5.11.05 proforma_(C) WHE Proforma with ITC cash grant 10 Yr Amort_for deferral_102809_16.07E Wild Horse Wind Expansionwrkingfile SF 2" xfId="4737"/>
    <cellStyle name="_Recon to Darrin's 5.11.05 proforma_(C) WHE Proforma with ITC cash grant 10 Yr Amort_for deferral_102809_16.07E Wild Horse Wind Expansionwrkingfile SF 2 2" xfId="4738"/>
    <cellStyle name="_Recon to Darrin's 5.11.05 proforma_(C) WHE Proforma with ITC cash grant 10 Yr Amort_for deferral_102809_16.07E Wild Horse Wind Expansionwrkingfile SF 2 3" xfId="4739"/>
    <cellStyle name="_Recon to Darrin's 5.11.05 proforma_(C) WHE Proforma with ITC cash grant 10 Yr Amort_for deferral_102809_16.07E Wild Horse Wind Expansionwrkingfile SF 3" xfId="4740"/>
    <cellStyle name="_Recon to Darrin's 5.11.05 proforma_(C) WHE Proforma with ITC cash grant 10 Yr Amort_for deferral_102809_16.07E Wild Horse Wind Expansionwrkingfile SF 4" xfId="4741"/>
    <cellStyle name="_Recon to Darrin's 5.11.05 proforma_(C) WHE Proforma with ITC cash grant 10 Yr Amort_for deferral_102809_16.07E Wild Horse Wind Expansionwrkingfile SF 5" xfId="4742"/>
    <cellStyle name="_Recon to Darrin's 5.11.05 proforma_(C) WHE Proforma with ITC cash grant 10 Yr Amort_for deferral_102809_16.37E Wild Horse Expansion DeferralRevwrkingfile SF" xfId="4743"/>
    <cellStyle name="_Recon to Darrin's 5.11.05 proforma_(C) WHE Proforma with ITC cash grant 10 Yr Amort_for deferral_102809_16.37E Wild Horse Expansion DeferralRevwrkingfile SF 2" xfId="4744"/>
    <cellStyle name="_Recon to Darrin's 5.11.05 proforma_(C) WHE Proforma with ITC cash grant 10 Yr Amort_for deferral_102809_16.37E Wild Horse Expansion DeferralRevwrkingfile SF 2 2" xfId="4745"/>
    <cellStyle name="_Recon to Darrin's 5.11.05 proforma_(C) WHE Proforma with ITC cash grant 10 Yr Amort_for deferral_102809_16.37E Wild Horse Expansion DeferralRevwrkingfile SF 2 3" xfId="4746"/>
    <cellStyle name="_Recon to Darrin's 5.11.05 proforma_(C) WHE Proforma with ITC cash grant 10 Yr Amort_for deferral_102809_16.37E Wild Horse Expansion DeferralRevwrkingfile SF 3" xfId="4747"/>
    <cellStyle name="_Recon to Darrin's 5.11.05 proforma_(C) WHE Proforma with ITC cash grant 10 Yr Amort_for deferral_102809_16.37E Wild Horse Expansion DeferralRevwrkingfile SF 4" xfId="4748"/>
    <cellStyle name="_Recon to Darrin's 5.11.05 proforma_(C) WHE Proforma with ITC cash grant 10 Yr Amort_for deferral_102809_16.37E Wild Horse Expansion DeferralRevwrkingfile SF 5" xfId="4749"/>
    <cellStyle name="_Recon to Darrin's 5.11.05 proforma_(C) WHE Proforma with ITC cash grant 10 Yr Amort_for rebuttal_120709" xfId="4750"/>
    <cellStyle name="_Recon to Darrin's 5.11.05 proforma_(C) WHE Proforma with ITC cash grant 10 Yr Amort_for rebuttal_120709 2" xfId="4751"/>
    <cellStyle name="_Recon to Darrin's 5.11.05 proforma_(C) WHE Proforma with ITC cash grant 10 Yr Amort_for rebuttal_120709 2 2" xfId="4752"/>
    <cellStyle name="_Recon to Darrin's 5.11.05 proforma_(C) WHE Proforma with ITC cash grant 10 Yr Amort_for rebuttal_120709 2 3" xfId="4753"/>
    <cellStyle name="_Recon to Darrin's 5.11.05 proforma_(C) WHE Proforma with ITC cash grant 10 Yr Amort_for rebuttal_120709 3" xfId="4754"/>
    <cellStyle name="_Recon to Darrin's 5.11.05 proforma_(C) WHE Proforma with ITC cash grant 10 Yr Amort_for rebuttal_120709 4" xfId="4755"/>
    <cellStyle name="_Recon to Darrin's 5.11.05 proforma_(C) WHE Proforma with ITC cash grant 10 Yr Amort_for rebuttal_120709 5" xfId="4756"/>
    <cellStyle name="_Recon to Darrin's 5.11.05 proforma_04.07E Wild Horse Wind Expansion" xfId="4757"/>
    <cellStyle name="_Recon to Darrin's 5.11.05 proforma_04.07E Wild Horse Wind Expansion 2" xfId="4758"/>
    <cellStyle name="_Recon to Darrin's 5.11.05 proforma_04.07E Wild Horse Wind Expansion 2 2" xfId="4759"/>
    <cellStyle name="_Recon to Darrin's 5.11.05 proforma_04.07E Wild Horse Wind Expansion 2 3" xfId="4760"/>
    <cellStyle name="_Recon to Darrin's 5.11.05 proforma_04.07E Wild Horse Wind Expansion 3" xfId="4761"/>
    <cellStyle name="_Recon to Darrin's 5.11.05 proforma_04.07E Wild Horse Wind Expansion 4" xfId="4762"/>
    <cellStyle name="_Recon to Darrin's 5.11.05 proforma_04.07E Wild Horse Wind Expansion 5" xfId="4763"/>
    <cellStyle name="_Recon to Darrin's 5.11.05 proforma_04.07E Wild Horse Wind Expansion_16.07E Wild Horse Wind Expansionwrkingfile" xfId="4764"/>
    <cellStyle name="_Recon to Darrin's 5.11.05 proforma_04.07E Wild Horse Wind Expansion_16.07E Wild Horse Wind Expansionwrkingfile 2" xfId="4765"/>
    <cellStyle name="_Recon to Darrin's 5.11.05 proforma_04.07E Wild Horse Wind Expansion_16.07E Wild Horse Wind Expansionwrkingfile 2 2" xfId="4766"/>
    <cellStyle name="_Recon to Darrin's 5.11.05 proforma_04.07E Wild Horse Wind Expansion_16.07E Wild Horse Wind Expansionwrkingfile 2 3" xfId="4767"/>
    <cellStyle name="_Recon to Darrin's 5.11.05 proforma_04.07E Wild Horse Wind Expansion_16.07E Wild Horse Wind Expansionwrkingfile 3" xfId="4768"/>
    <cellStyle name="_Recon to Darrin's 5.11.05 proforma_04.07E Wild Horse Wind Expansion_16.07E Wild Horse Wind Expansionwrkingfile 4" xfId="4769"/>
    <cellStyle name="_Recon to Darrin's 5.11.05 proforma_04.07E Wild Horse Wind Expansion_16.07E Wild Horse Wind Expansionwrkingfile 5" xfId="4770"/>
    <cellStyle name="_Recon to Darrin's 5.11.05 proforma_04.07E Wild Horse Wind Expansion_16.07E Wild Horse Wind Expansionwrkingfile SF" xfId="4771"/>
    <cellStyle name="_Recon to Darrin's 5.11.05 proforma_04.07E Wild Horse Wind Expansion_16.07E Wild Horse Wind Expansionwrkingfile SF 2" xfId="4772"/>
    <cellStyle name="_Recon to Darrin's 5.11.05 proforma_04.07E Wild Horse Wind Expansion_16.07E Wild Horse Wind Expansionwrkingfile SF 2 2" xfId="4773"/>
    <cellStyle name="_Recon to Darrin's 5.11.05 proforma_04.07E Wild Horse Wind Expansion_16.07E Wild Horse Wind Expansionwrkingfile SF 2 3" xfId="4774"/>
    <cellStyle name="_Recon to Darrin's 5.11.05 proforma_04.07E Wild Horse Wind Expansion_16.07E Wild Horse Wind Expansionwrkingfile SF 3" xfId="4775"/>
    <cellStyle name="_Recon to Darrin's 5.11.05 proforma_04.07E Wild Horse Wind Expansion_16.07E Wild Horse Wind Expansionwrkingfile SF 4" xfId="4776"/>
    <cellStyle name="_Recon to Darrin's 5.11.05 proforma_04.07E Wild Horse Wind Expansion_16.07E Wild Horse Wind Expansionwrkingfile SF 5" xfId="4777"/>
    <cellStyle name="_Recon to Darrin's 5.11.05 proforma_04.07E Wild Horse Wind Expansion_16.37E Wild Horse Expansion DeferralRevwrkingfile SF" xfId="4778"/>
    <cellStyle name="_Recon to Darrin's 5.11.05 proforma_04.07E Wild Horse Wind Expansion_16.37E Wild Horse Expansion DeferralRevwrkingfile SF 2" xfId="4779"/>
    <cellStyle name="_Recon to Darrin's 5.11.05 proforma_04.07E Wild Horse Wind Expansion_16.37E Wild Horse Expansion DeferralRevwrkingfile SF 2 2" xfId="4780"/>
    <cellStyle name="_Recon to Darrin's 5.11.05 proforma_04.07E Wild Horse Wind Expansion_16.37E Wild Horse Expansion DeferralRevwrkingfile SF 2 3" xfId="4781"/>
    <cellStyle name="_Recon to Darrin's 5.11.05 proforma_04.07E Wild Horse Wind Expansion_16.37E Wild Horse Expansion DeferralRevwrkingfile SF 3" xfId="4782"/>
    <cellStyle name="_Recon to Darrin's 5.11.05 proforma_04.07E Wild Horse Wind Expansion_16.37E Wild Horse Expansion DeferralRevwrkingfile SF 4" xfId="4783"/>
    <cellStyle name="_Recon to Darrin's 5.11.05 proforma_04.07E Wild Horse Wind Expansion_16.37E Wild Horse Expansion DeferralRevwrkingfile SF 5" xfId="4784"/>
    <cellStyle name="_Recon to Darrin's 5.11.05 proforma_16.07E Wild Horse Wind Expansionwrkingfile" xfId="4785"/>
    <cellStyle name="_Recon to Darrin's 5.11.05 proforma_16.07E Wild Horse Wind Expansionwrkingfile 2" xfId="4786"/>
    <cellStyle name="_Recon to Darrin's 5.11.05 proforma_16.07E Wild Horse Wind Expansionwrkingfile 2 2" xfId="4787"/>
    <cellStyle name="_Recon to Darrin's 5.11.05 proforma_16.07E Wild Horse Wind Expansionwrkingfile 2 3" xfId="4788"/>
    <cellStyle name="_Recon to Darrin's 5.11.05 proforma_16.07E Wild Horse Wind Expansionwrkingfile 3" xfId="4789"/>
    <cellStyle name="_Recon to Darrin's 5.11.05 proforma_16.07E Wild Horse Wind Expansionwrkingfile 4" xfId="4790"/>
    <cellStyle name="_Recon to Darrin's 5.11.05 proforma_16.07E Wild Horse Wind Expansionwrkingfile 5" xfId="4791"/>
    <cellStyle name="_Recon to Darrin's 5.11.05 proforma_16.07E Wild Horse Wind Expansionwrkingfile SF" xfId="4792"/>
    <cellStyle name="_Recon to Darrin's 5.11.05 proforma_16.07E Wild Horse Wind Expansionwrkingfile SF 2" xfId="4793"/>
    <cellStyle name="_Recon to Darrin's 5.11.05 proforma_16.07E Wild Horse Wind Expansionwrkingfile SF 2 2" xfId="4794"/>
    <cellStyle name="_Recon to Darrin's 5.11.05 proforma_16.07E Wild Horse Wind Expansionwrkingfile SF 2 3" xfId="4795"/>
    <cellStyle name="_Recon to Darrin's 5.11.05 proforma_16.07E Wild Horse Wind Expansionwrkingfile SF 3" xfId="4796"/>
    <cellStyle name="_Recon to Darrin's 5.11.05 proforma_16.07E Wild Horse Wind Expansionwrkingfile SF 4" xfId="4797"/>
    <cellStyle name="_Recon to Darrin's 5.11.05 proforma_16.07E Wild Horse Wind Expansionwrkingfile SF 5" xfId="4798"/>
    <cellStyle name="_Recon to Darrin's 5.11.05 proforma_16.37E Wild Horse Expansion DeferralRevwrkingfile SF" xfId="4799"/>
    <cellStyle name="_Recon to Darrin's 5.11.05 proforma_16.37E Wild Horse Expansion DeferralRevwrkingfile SF 2" xfId="4800"/>
    <cellStyle name="_Recon to Darrin's 5.11.05 proforma_16.37E Wild Horse Expansion DeferralRevwrkingfile SF 2 2" xfId="4801"/>
    <cellStyle name="_Recon to Darrin's 5.11.05 proforma_16.37E Wild Horse Expansion DeferralRevwrkingfile SF 2 3" xfId="4802"/>
    <cellStyle name="_Recon to Darrin's 5.11.05 proforma_16.37E Wild Horse Expansion DeferralRevwrkingfile SF 3" xfId="4803"/>
    <cellStyle name="_Recon to Darrin's 5.11.05 proforma_16.37E Wild Horse Expansion DeferralRevwrkingfile SF 4" xfId="4804"/>
    <cellStyle name="_Recon to Darrin's 5.11.05 proforma_16.37E Wild Horse Expansion DeferralRevwrkingfile SF 5" xfId="4805"/>
    <cellStyle name="_Recon to Darrin's 5.11.05 proforma_2009 GRC Compl Filing - Exhibit D" xfId="4806"/>
    <cellStyle name="_Recon to Darrin's 5.11.05 proforma_2009 GRC Compl Filing - Exhibit D 2" xfId="4807"/>
    <cellStyle name="_Recon to Darrin's 5.11.05 proforma_2009 GRC Compl Filing - Exhibit D 2 2" xfId="4808"/>
    <cellStyle name="_Recon to Darrin's 5.11.05 proforma_2009 GRC Compl Filing - Exhibit D 2 3" xfId="4809"/>
    <cellStyle name="_Recon to Darrin's 5.11.05 proforma_2009 GRC Compl Filing - Exhibit D 3" xfId="4810"/>
    <cellStyle name="_Recon to Darrin's 5.11.05 proforma_2009 GRC Compl Filing - Exhibit D 4" xfId="4811"/>
    <cellStyle name="_Recon to Darrin's 5.11.05 proforma_2009 GRC Compl Filing - Exhibit D 5" xfId="4812"/>
    <cellStyle name="_Recon to Darrin's 5.11.05 proforma_4 31 Regulatory Assets and Liabilities  7 06- Exhibit D" xfId="4813"/>
    <cellStyle name="_Recon to Darrin's 5.11.05 proforma_4 31 Regulatory Assets and Liabilities  7 06- Exhibit D 2" xfId="4814"/>
    <cellStyle name="_Recon to Darrin's 5.11.05 proforma_4 31 Regulatory Assets and Liabilities  7 06- Exhibit D 2 2" xfId="4815"/>
    <cellStyle name="_Recon to Darrin's 5.11.05 proforma_4 31 Regulatory Assets and Liabilities  7 06- Exhibit D 2 3" xfId="4816"/>
    <cellStyle name="_Recon to Darrin's 5.11.05 proforma_4 31 Regulatory Assets and Liabilities  7 06- Exhibit D 2 4" xfId="4817"/>
    <cellStyle name="_Recon to Darrin's 5.11.05 proforma_4 31 Regulatory Assets and Liabilities  7 06- Exhibit D 3" xfId="4818"/>
    <cellStyle name="_Recon to Darrin's 5.11.05 proforma_4 31 Regulatory Assets and Liabilities  7 06- Exhibit D 4" xfId="4819"/>
    <cellStyle name="_Recon to Darrin's 5.11.05 proforma_4 31 Regulatory Assets and Liabilities  7 06- Exhibit D 5" xfId="4820"/>
    <cellStyle name="_Recon to Darrin's 5.11.05 proforma_4 31 Regulatory Assets and Liabilities  7 06- Exhibit D_NIM Summary" xfId="4821"/>
    <cellStyle name="_Recon to Darrin's 5.11.05 proforma_4 31 Regulatory Assets and Liabilities  7 06- Exhibit D_NIM Summary 2" xfId="4822"/>
    <cellStyle name="_Recon to Darrin's 5.11.05 proforma_4 31 Regulatory Assets and Liabilities  7 06- Exhibit D_NIM Summary 2 2" xfId="4823"/>
    <cellStyle name="_Recon to Darrin's 5.11.05 proforma_4 31 Regulatory Assets and Liabilities  7 06- Exhibit D_NIM Summary 2 3" xfId="4824"/>
    <cellStyle name="_Recon to Darrin's 5.11.05 proforma_4 31 Regulatory Assets and Liabilities  7 06- Exhibit D_NIM Summary 3" xfId="4825"/>
    <cellStyle name="_Recon to Darrin's 5.11.05 proforma_4 31 Regulatory Assets and Liabilities  7 06- Exhibit D_NIM Summary 4" xfId="4826"/>
    <cellStyle name="_Recon to Darrin's 5.11.05 proforma_4 31 Regulatory Assets and Liabilities  7 06- Exhibit D_NIM Summary 5" xfId="4827"/>
    <cellStyle name="_Recon to Darrin's 5.11.05 proforma_4 31 Regulatory Assets and Liabilities  7 06- Exhibit D_NIM+O&amp;M" xfId="4828"/>
    <cellStyle name="_Recon to Darrin's 5.11.05 proforma_4 31 Regulatory Assets and Liabilities  7 06- Exhibit D_NIM+O&amp;M 2" xfId="4829"/>
    <cellStyle name="_Recon to Darrin's 5.11.05 proforma_4 31 Regulatory Assets and Liabilities  7 06- Exhibit D_NIM+O&amp;M 3" xfId="4830"/>
    <cellStyle name="_Recon to Darrin's 5.11.05 proforma_4 31 Regulatory Assets and Liabilities  7 06- Exhibit D_NIM+O&amp;M 4" xfId="4831"/>
    <cellStyle name="_Recon to Darrin's 5.11.05 proforma_4 31 Regulatory Assets and Liabilities  7 06- Exhibit D_NIM+O&amp;M Monthly" xfId="4832"/>
    <cellStyle name="_Recon to Darrin's 5.11.05 proforma_4 31 Regulatory Assets and Liabilities  7 06- Exhibit D_NIM+O&amp;M Monthly 2" xfId="4833"/>
    <cellStyle name="_Recon to Darrin's 5.11.05 proforma_4 31 Regulatory Assets and Liabilities  7 06- Exhibit D_NIM+O&amp;M Monthly 3" xfId="4834"/>
    <cellStyle name="_Recon to Darrin's 5.11.05 proforma_4 31 Regulatory Assets and Liabilities  7 06- Exhibit D_NIM+O&amp;M Monthly 4" xfId="4835"/>
    <cellStyle name="_Recon to Darrin's 5.11.05 proforma_4 31E Reg Asset  Liab and EXH D" xfId="4836"/>
    <cellStyle name="_Recon to Darrin's 5.11.05 proforma_4 31E Reg Asset  Liab and EXH D _ Aug 10 Filing (2)" xfId="4837"/>
    <cellStyle name="_Recon to Darrin's 5.11.05 proforma_4 31E Reg Asset  Liab and EXH D _ Aug 10 Filing (2) 2" xfId="4838"/>
    <cellStyle name="_Recon to Darrin's 5.11.05 proforma_4 31E Reg Asset  Liab and EXH D _ Aug 10 Filing (2) 3" xfId="4839"/>
    <cellStyle name="_Recon to Darrin's 5.11.05 proforma_4 31E Reg Asset  Liab and EXH D _ Aug 10 Filing (2) 4" xfId="4840"/>
    <cellStyle name="_Recon to Darrin's 5.11.05 proforma_4 31E Reg Asset  Liab and EXH D 10" xfId="4841"/>
    <cellStyle name="_Recon to Darrin's 5.11.05 proforma_4 31E Reg Asset  Liab and EXH D 11" xfId="4842"/>
    <cellStyle name="_Recon to Darrin's 5.11.05 proforma_4 31E Reg Asset  Liab and EXH D 12" xfId="4843"/>
    <cellStyle name="_Recon to Darrin's 5.11.05 proforma_4 31E Reg Asset  Liab and EXH D 13" xfId="4844"/>
    <cellStyle name="_Recon to Darrin's 5.11.05 proforma_4 31E Reg Asset  Liab and EXH D 14" xfId="4845"/>
    <cellStyle name="_Recon to Darrin's 5.11.05 proforma_4 31E Reg Asset  Liab and EXH D 15" xfId="4846"/>
    <cellStyle name="_Recon to Darrin's 5.11.05 proforma_4 31E Reg Asset  Liab and EXH D 16" xfId="4847"/>
    <cellStyle name="_Recon to Darrin's 5.11.05 proforma_4 31E Reg Asset  Liab and EXH D 17" xfId="4848"/>
    <cellStyle name="_Recon to Darrin's 5.11.05 proforma_4 31E Reg Asset  Liab and EXH D 18" xfId="4849"/>
    <cellStyle name="_Recon to Darrin's 5.11.05 proforma_4 31E Reg Asset  Liab and EXH D 2" xfId="4850"/>
    <cellStyle name="_Recon to Darrin's 5.11.05 proforma_4 31E Reg Asset  Liab and EXH D 3" xfId="4851"/>
    <cellStyle name="_Recon to Darrin's 5.11.05 proforma_4 31E Reg Asset  Liab and EXH D 4" xfId="4852"/>
    <cellStyle name="_Recon to Darrin's 5.11.05 proforma_4 31E Reg Asset  Liab and EXH D 5" xfId="4853"/>
    <cellStyle name="_Recon to Darrin's 5.11.05 proforma_4 31E Reg Asset  Liab and EXH D 6" xfId="4854"/>
    <cellStyle name="_Recon to Darrin's 5.11.05 proforma_4 31E Reg Asset  Liab and EXH D 7" xfId="4855"/>
    <cellStyle name="_Recon to Darrin's 5.11.05 proforma_4 31E Reg Asset  Liab and EXH D 8" xfId="4856"/>
    <cellStyle name="_Recon to Darrin's 5.11.05 proforma_4 31E Reg Asset  Liab and EXH D 9" xfId="4857"/>
    <cellStyle name="_Recon to Darrin's 5.11.05 proforma_4 32 Regulatory Assets and Liabilities  7 06- Exhibit D" xfId="4858"/>
    <cellStyle name="_Recon to Darrin's 5.11.05 proforma_4 32 Regulatory Assets and Liabilities  7 06- Exhibit D 2" xfId="4859"/>
    <cellStyle name="_Recon to Darrin's 5.11.05 proforma_4 32 Regulatory Assets and Liabilities  7 06- Exhibit D 2 2" xfId="4860"/>
    <cellStyle name="_Recon to Darrin's 5.11.05 proforma_4 32 Regulatory Assets and Liabilities  7 06- Exhibit D 2 3" xfId="4861"/>
    <cellStyle name="_Recon to Darrin's 5.11.05 proforma_4 32 Regulatory Assets and Liabilities  7 06- Exhibit D 2 4" xfId="4862"/>
    <cellStyle name="_Recon to Darrin's 5.11.05 proforma_4 32 Regulatory Assets and Liabilities  7 06- Exhibit D 3" xfId="4863"/>
    <cellStyle name="_Recon to Darrin's 5.11.05 proforma_4 32 Regulatory Assets and Liabilities  7 06- Exhibit D 4" xfId="4864"/>
    <cellStyle name="_Recon to Darrin's 5.11.05 proforma_4 32 Regulatory Assets and Liabilities  7 06- Exhibit D 5" xfId="4865"/>
    <cellStyle name="_Recon to Darrin's 5.11.05 proforma_4 32 Regulatory Assets and Liabilities  7 06- Exhibit D_NIM Summary" xfId="4866"/>
    <cellStyle name="_Recon to Darrin's 5.11.05 proforma_4 32 Regulatory Assets and Liabilities  7 06- Exhibit D_NIM Summary 2" xfId="4867"/>
    <cellStyle name="_Recon to Darrin's 5.11.05 proforma_4 32 Regulatory Assets and Liabilities  7 06- Exhibit D_NIM Summary 2 2" xfId="4868"/>
    <cellStyle name="_Recon to Darrin's 5.11.05 proforma_4 32 Regulatory Assets and Liabilities  7 06- Exhibit D_NIM Summary 2 3" xfId="4869"/>
    <cellStyle name="_Recon to Darrin's 5.11.05 proforma_4 32 Regulatory Assets and Liabilities  7 06- Exhibit D_NIM Summary 3" xfId="4870"/>
    <cellStyle name="_Recon to Darrin's 5.11.05 proforma_4 32 Regulatory Assets and Liabilities  7 06- Exhibit D_NIM Summary 4" xfId="4871"/>
    <cellStyle name="_Recon to Darrin's 5.11.05 proforma_4 32 Regulatory Assets and Liabilities  7 06- Exhibit D_NIM Summary 5" xfId="4872"/>
    <cellStyle name="_Recon to Darrin's 5.11.05 proforma_4 32 Regulatory Assets and Liabilities  7 06- Exhibit D_NIM+O&amp;M" xfId="4873"/>
    <cellStyle name="_Recon to Darrin's 5.11.05 proforma_4 32 Regulatory Assets and Liabilities  7 06- Exhibit D_NIM+O&amp;M 2" xfId="4874"/>
    <cellStyle name="_Recon to Darrin's 5.11.05 proforma_4 32 Regulatory Assets and Liabilities  7 06- Exhibit D_NIM+O&amp;M 3" xfId="4875"/>
    <cellStyle name="_Recon to Darrin's 5.11.05 proforma_4 32 Regulatory Assets and Liabilities  7 06- Exhibit D_NIM+O&amp;M 4" xfId="4876"/>
    <cellStyle name="_Recon to Darrin's 5.11.05 proforma_4 32 Regulatory Assets and Liabilities  7 06- Exhibit D_NIM+O&amp;M Monthly" xfId="4877"/>
    <cellStyle name="_Recon to Darrin's 5.11.05 proforma_4 32 Regulatory Assets and Liabilities  7 06- Exhibit D_NIM+O&amp;M Monthly 2" xfId="4878"/>
    <cellStyle name="_Recon to Darrin's 5.11.05 proforma_4 32 Regulatory Assets and Liabilities  7 06- Exhibit D_NIM+O&amp;M Monthly 3" xfId="4879"/>
    <cellStyle name="_Recon to Darrin's 5.11.05 proforma_4 32 Regulatory Assets and Liabilities  7 06- Exhibit D_NIM+O&amp;M Monthly 4" xfId="4880"/>
    <cellStyle name="_Recon to Darrin's 5.11.05 proforma_AURORA Total New" xfId="4881"/>
    <cellStyle name="_Recon to Darrin's 5.11.05 proforma_AURORA Total New 2" xfId="4882"/>
    <cellStyle name="_Recon to Darrin's 5.11.05 proforma_AURORA Total New 2 2" xfId="4883"/>
    <cellStyle name="_Recon to Darrin's 5.11.05 proforma_AURORA Total New 2 3" xfId="4884"/>
    <cellStyle name="_Recon to Darrin's 5.11.05 proforma_AURORA Total New 3" xfId="4885"/>
    <cellStyle name="_Recon to Darrin's 5.11.05 proforma_AURORA Total New 4" xfId="4886"/>
    <cellStyle name="_Recon to Darrin's 5.11.05 proforma_Book2" xfId="4887"/>
    <cellStyle name="_Recon to Darrin's 5.11.05 proforma_Book2 2" xfId="4888"/>
    <cellStyle name="_Recon to Darrin's 5.11.05 proforma_Book2 2 2" xfId="4889"/>
    <cellStyle name="_Recon to Darrin's 5.11.05 proforma_Book2 2 3" xfId="4890"/>
    <cellStyle name="_Recon to Darrin's 5.11.05 proforma_Book2 3" xfId="4891"/>
    <cellStyle name="_Recon to Darrin's 5.11.05 proforma_Book2 4" xfId="4892"/>
    <cellStyle name="_Recon to Darrin's 5.11.05 proforma_Book2 5" xfId="4893"/>
    <cellStyle name="_Recon to Darrin's 5.11.05 proforma_Book2_Adj Bench DR 3 for Initial Briefs (Electric)" xfId="4894"/>
    <cellStyle name="_Recon to Darrin's 5.11.05 proforma_Book2_Adj Bench DR 3 for Initial Briefs (Electric) 2" xfId="4895"/>
    <cellStyle name="_Recon to Darrin's 5.11.05 proforma_Book2_Adj Bench DR 3 for Initial Briefs (Electric) 2 2" xfId="4896"/>
    <cellStyle name="_Recon to Darrin's 5.11.05 proforma_Book2_Adj Bench DR 3 for Initial Briefs (Electric) 2 3" xfId="4897"/>
    <cellStyle name="_Recon to Darrin's 5.11.05 proforma_Book2_Adj Bench DR 3 for Initial Briefs (Electric) 3" xfId="4898"/>
    <cellStyle name="_Recon to Darrin's 5.11.05 proforma_Book2_Adj Bench DR 3 for Initial Briefs (Electric) 4" xfId="4899"/>
    <cellStyle name="_Recon to Darrin's 5.11.05 proforma_Book2_Adj Bench DR 3 for Initial Briefs (Electric) 5" xfId="4900"/>
    <cellStyle name="_Recon to Darrin's 5.11.05 proforma_Book2_Electric Rev Req Model (2009 GRC) Rebuttal REmoval of New  WH Solar AdjustMI" xfId="4901"/>
    <cellStyle name="_Recon to Darrin's 5.11.05 proforma_Book2_Electric Rev Req Model (2009 GRC) Rebuttal REmoval of New  WH Solar AdjustMI 2" xfId="4902"/>
    <cellStyle name="_Recon to Darrin's 5.11.05 proforma_Book2_Electric Rev Req Model (2009 GRC) Rebuttal REmoval of New  WH Solar AdjustMI 2 2" xfId="4903"/>
    <cellStyle name="_Recon to Darrin's 5.11.05 proforma_Book2_Electric Rev Req Model (2009 GRC) Rebuttal REmoval of New  WH Solar AdjustMI 2 3" xfId="4904"/>
    <cellStyle name="_Recon to Darrin's 5.11.05 proforma_Book2_Electric Rev Req Model (2009 GRC) Rebuttal REmoval of New  WH Solar AdjustMI 3" xfId="4905"/>
    <cellStyle name="_Recon to Darrin's 5.11.05 proforma_Book2_Electric Rev Req Model (2009 GRC) Rebuttal REmoval of New  WH Solar AdjustMI 4" xfId="4906"/>
    <cellStyle name="_Recon to Darrin's 5.11.05 proforma_Book2_Electric Rev Req Model (2009 GRC) Rebuttal REmoval of New  WH Solar AdjustMI 5" xfId="4907"/>
    <cellStyle name="_Recon to Darrin's 5.11.05 proforma_Book2_Electric Rev Req Model (2009 GRC) Revised 01-18-2010" xfId="4908"/>
    <cellStyle name="_Recon to Darrin's 5.11.05 proforma_Book2_Electric Rev Req Model (2009 GRC) Revised 01-18-2010 2" xfId="4909"/>
    <cellStyle name="_Recon to Darrin's 5.11.05 proforma_Book2_Electric Rev Req Model (2009 GRC) Revised 01-18-2010 2 2" xfId="4910"/>
    <cellStyle name="_Recon to Darrin's 5.11.05 proforma_Book2_Electric Rev Req Model (2009 GRC) Revised 01-18-2010 2 3" xfId="4911"/>
    <cellStyle name="_Recon to Darrin's 5.11.05 proforma_Book2_Electric Rev Req Model (2009 GRC) Revised 01-18-2010 3" xfId="4912"/>
    <cellStyle name="_Recon to Darrin's 5.11.05 proforma_Book2_Electric Rev Req Model (2009 GRC) Revised 01-18-2010 4" xfId="4913"/>
    <cellStyle name="_Recon to Darrin's 5.11.05 proforma_Book2_Electric Rev Req Model (2009 GRC) Revised 01-18-2010 5" xfId="4914"/>
    <cellStyle name="_Recon to Darrin's 5.11.05 proforma_Book2_Final Order Electric EXHIBIT A-1" xfId="4915"/>
    <cellStyle name="_Recon to Darrin's 5.11.05 proforma_Book2_Final Order Electric EXHIBIT A-1 2" xfId="4916"/>
    <cellStyle name="_Recon to Darrin's 5.11.05 proforma_Book2_Final Order Electric EXHIBIT A-1 3" xfId="4917"/>
    <cellStyle name="_Recon to Darrin's 5.11.05 proforma_Book4" xfId="4918"/>
    <cellStyle name="_Recon to Darrin's 5.11.05 proforma_Book4 2" xfId="4919"/>
    <cellStyle name="_Recon to Darrin's 5.11.05 proforma_Book4 2 2" xfId="4920"/>
    <cellStyle name="_Recon to Darrin's 5.11.05 proforma_Book4 2 3" xfId="4921"/>
    <cellStyle name="_Recon to Darrin's 5.11.05 proforma_Book4 3" xfId="4922"/>
    <cellStyle name="_Recon to Darrin's 5.11.05 proforma_Book4 4" xfId="4923"/>
    <cellStyle name="_Recon to Darrin's 5.11.05 proforma_Book4 5" xfId="4924"/>
    <cellStyle name="_Recon to Darrin's 5.11.05 proforma_Book9" xfId="4925"/>
    <cellStyle name="_Recon to Darrin's 5.11.05 proforma_Book9 2" xfId="4926"/>
    <cellStyle name="_Recon to Darrin's 5.11.05 proforma_Book9 2 2" xfId="4927"/>
    <cellStyle name="_Recon to Darrin's 5.11.05 proforma_Book9 2 3" xfId="4928"/>
    <cellStyle name="_Recon to Darrin's 5.11.05 proforma_Book9 3" xfId="4929"/>
    <cellStyle name="_Recon to Darrin's 5.11.05 proforma_Book9 4" xfId="4930"/>
    <cellStyle name="_Recon to Darrin's 5.11.05 proforma_Book9 5" xfId="4931"/>
    <cellStyle name="_Recon to Darrin's 5.11.05 proforma_DEM-WP(C) Chelan Power Costs" xfId="4932"/>
    <cellStyle name="_Recon to Darrin's 5.11.05 proforma_DEM-WP(C) Chelan Power Costs 2" xfId="4933"/>
    <cellStyle name="_Recon to Darrin's 5.11.05 proforma_DEM-WP(C) Chelan Power Costs 3" xfId="4934"/>
    <cellStyle name="_Recon to Darrin's 5.11.05 proforma_DEM-WP(C) Chelan Power Costs 4" xfId="4935"/>
    <cellStyle name="_Recon to Darrin's 5.11.05 proforma_DEM-WP(C) Gas Transport 2010GRC" xfId="4936"/>
    <cellStyle name="_Recon to Darrin's 5.11.05 proforma_DEM-WP(C) Gas Transport 2010GRC 2" xfId="4937"/>
    <cellStyle name="_Recon to Darrin's 5.11.05 proforma_DEM-WP(C) Gas Transport 2010GRC 3" xfId="4938"/>
    <cellStyle name="_Recon to Darrin's 5.11.05 proforma_DEM-WP(C) Gas Transport 2010GRC 4" xfId="4939"/>
    <cellStyle name="_Recon to Darrin's 5.11.05 proforma_Exhibit D fr R Gho 12-31-08" xfId="4940"/>
    <cellStyle name="_Recon to Darrin's 5.11.05 proforma_Exhibit D fr R Gho 12-31-08 2" xfId="4941"/>
    <cellStyle name="_Recon to Darrin's 5.11.05 proforma_Exhibit D fr R Gho 12-31-08 2 2" xfId="4942"/>
    <cellStyle name="_Recon to Darrin's 5.11.05 proforma_Exhibit D fr R Gho 12-31-08 2 3" xfId="4943"/>
    <cellStyle name="_Recon to Darrin's 5.11.05 proforma_Exhibit D fr R Gho 12-31-08 3" xfId="4944"/>
    <cellStyle name="_Recon to Darrin's 5.11.05 proforma_Exhibit D fr R Gho 12-31-08 4" xfId="4945"/>
    <cellStyle name="_Recon to Darrin's 5.11.05 proforma_Exhibit D fr R Gho 12-31-08 5" xfId="4946"/>
    <cellStyle name="_Recon to Darrin's 5.11.05 proforma_Exhibit D fr R Gho 12-31-08 v2" xfId="4947"/>
    <cellStyle name="_Recon to Darrin's 5.11.05 proforma_Exhibit D fr R Gho 12-31-08 v2 2" xfId="4948"/>
    <cellStyle name="_Recon to Darrin's 5.11.05 proforma_Exhibit D fr R Gho 12-31-08 v2 2 2" xfId="4949"/>
    <cellStyle name="_Recon to Darrin's 5.11.05 proforma_Exhibit D fr R Gho 12-31-08 v2 2 3" xfId="4950"/>
    <cellStyle name="_Recon to Darrin's 5.11.05 proforma_Exhibit D fr R Gho 12-31-08 v2 3" xfId="4951"/>
    <cellStyle name="_Recon to Darrin's 5.11.05 proforma_Exhibit D fr R Gho 12-31-08 v2 4" xfId="4952"/>
    <cellStyle name="_Recon to Darrin's 5.11.05 proforma_Exhibit D fr R Gho 12-31-08 v2 5" xfId="4953"/>
    <cellStyle name="_Recon to Darrin's 5.11.05 proforma_Exhibit D fr R Gho 12-31-08 v2_NIM Summary" xfId="4954"/>
    <cellStyle name="_Recon to Darrin's 5.11.05 proforma_Exhibit D fr R Gho 12-31-08 v2_NIM Summary 2" xfId="4955"/>
    <cellStyle name="_Recon to Darrin's 5.11.05 proforma_Exhibit D fr R Gho 12-31-08 v2_NIM Summary 2 2" xfId="4956"/>
    <cellStyle name="_Recon to Darrin's 5.11.05 proforma_Exhibit D fr R Gho 12-31-08 v2_NIM Summary 2 3" xfId="4957"/>
    <cellStyle name="_Recon to Darrin's 5.11.05 proforma_Exhibit D fr R Gho 12-31-08 v2_NIM Summary 3" xfId="4958"/>
    <cellStyle name="_Recon to Darrin's 5.11.05 proforma_Exhibit D fr R Gho 12-31-08 v2_NIM Summary 4" xfId="4959"/>
    <cellStyle name="_Recon to Darrin's 5.11.05 proforma_Exhibit D fr R Gho 12-31-08 v2_NIM Summary 5" xfId="4960"/>
    <cellStyle name="_Recon to Darrin's 5.11.05 proforma_Exhibit D fr R Gho 12-31-08_NIM Summary" xfId="4961"/>
    <cellStyle name="_Recon to Darrin's 5.11.05 proforma_Exhibit D fr R Gho 12-31-08_NIM Summary 2" xfId="4962"/>
    <cellStyle name="_Recon to Darrin's 5.11.05 proforma_Exhibit D fr R Gho 12-31-08_NIM Summary 2 2" xfId="4963"/>
    <cellStyle name="_Recon to Darrin's 5.11.05 proforma_Exhibit D fr R Gho 12-31-08_NIM Summary 2 3" xfId="4964"/>
    <cellStyle name="_Recon to Darrin's 5.11.05 proforma_Exhibit D fr R Gho 12-31-08_NIM Summary 3" xfId="4965"/>
    <cellStyle name="_Recon to Darrin's 5.11.05 proforma_Exhibit D fr R Gho 12-31-08_NIM Summary 4" xfId="4966"/>
    <cellStyle name="_Recon to Darrin's 5.11.05 proforma_Exhibit D fr R Gho 12-31-08_NIM Summary 5" xfId="4967"/>
    <cellStyle name="_Recon to Darrin's 5.11.05 proforma_Hopkins Ridge Prepaid Tran - Interest Earned RY 12ME Feb  '11" xfId="4968"/>
    <cellStyle name="_Recon to Darrin's 5.11.05 proforma_Hopkins Ridge Prepaid Tran - Interest Earned RY 12ME Feb  '11 2" xfId="4969"/>
    <cellStyle name="_Recon to Darrin's 5.11.05 proforma_Hopkins Ridge Prepaid Tran - Interest Earned RY 12ME Feb  '11 2 2" xfId="4970"/>
    <cellStyle name="_Recon to Darrin's 5.11.05 proforma_Hopkins Ridge Prepaid Tran - Interest Earned RY 12ME Feb  '11 2 3" xfId="4971"/>
    <cellStyle name="_Recon to Darrin's 5.11.05 proforma_Hopkins Ridge Prepaid Tran - Interest Earned RY 12ME Feb  '11 3" xfId="4972"/>
    <cellStyle name="_Recon to Darrin's 5.11.05 proforma_Hopkins Ridge Prepaid Tran - Interest Earned RY 12ME Feb  '11 4" xfId="4973"/>
    <cellStyle name="_Recon to Darrin's 5.11.05 proforma_Hopkins Ridge Prepaid Tran - Interest Earned RY 12ME Feb  '11 5" xfId="4974"/>
    <cellStyle name="_Recon to Darrin's 5.11.05 proforma_Hopkins Ridge Prepaid Tran - Interest Earned RY 12ME Feb  '11_NIM Summary" xfId="4975"/>
    <cellStyle name="_Recon to Darrin's 5.11.05 proforma_Hopkins Ridge Prepaid Tran - Interest Earned RY 12ME Feb  '11_NIM Summary 2" xfId="4976"/>
    <cellStyle name="_Recon to Darrin's 5.11.05 proforma_Hopkins Ridge Prepaid Tran - Interest Earned RY 12ME Feb  '11_NIM Summary 2 2" xfId="4977"/>
    <cellStyle name="_Recon to Darrin's 5.11.05 proforma_Hopkins Ridge Prepaid Tran - Interest Earned RY 12ME Feb  '11_NIM Summary 2 3" xfId="4978"/>
    <cellStyle name="_Recon to Darrin's 5.11.05 proforma_Hopkins Ridge Prepaid Tran - Interest Earned RY 12ME Feb  '11_NIM Summary 3" xfId="4979"/>
    <cellStyle name="_Recon to Darrin's 5.11.05 proforma_Hopkins Ridge Prepaid Tran - Interest Earned RY 12ME Feb  '11_NIM Summary 4" xfId="4980"/>
    <cellStyle name="_Recon to Darrin's 5.11.05 proforma_Hopkins Ridge Prepaid Tran - Interest Earned RY 12ME Feb  '11_NIM Summary 5" xfId="4981"/>
    <cellStyle name="_Recon to Darrin's 5.11.05 proforma_Hopkins Ridge Prepaid Tran - Interest Earned RY 12ME Feb  '11_Transmission Workbook for May BOD" xfId="4982"/>
    <cellStyle name="_Recon to Darrin's 5.11.05 proforma_Hopkins Ridge Prepaid Tran - Interest Earned RY 12ME Feb  '11_Transmission Workbook for May BOD 2" xfId="4983"/>
    <cellStyle name="_Recon to Darrin's 5.11.05 proforma_Hopkins Ridge Prepaid Tran - Interest Earned RY 12ME Feb  '11_Transmission Workbook for May BOD 2 2" xfId="4984"/>
    <cellStyle name="_Recon to Darrin's 5.11.05 proforma_Hopkins Ridge Prepaid Tran - Interest Earned RY 12ME Feb  '11_Transmission Workbook for May BOD 2 3" xfId="4985"/>
    <cellStyle name="_Recon to Darrin's 5.11.05 proforma_Hopkins Ridge Prepaid Tran - Interest Earned RY 12ME Feb  '11_Transmission Workbook for May BOD 3" xfId="4986"/>
    <cellStyle name="_Recon to Darrin's 5.11.05 proforma_Hopkins Ridge Prepaid Tran - Interest Earned RY 12ME Feb  '11_Transmission Workbook for May BOD 4" xfId="4987"/>
    <cellStyle name="_Recon to Darrin's 5.11.05 proforma_Hopkins Ridge Prepaid Tran - Interest Earned RY 12ME Feb  '11_Transmission Workbook for May BOD 5" xfId="4988"/>
    <cellStyle name="_Recon to Darrin's 5.11.05 proforma_LSRWEP LGIA like Acctg Petition Aug 2010" xfId="4989"/>
    <cellStyle name="_Recon to Darrin's 5.11.05 proforma_LSRWEP LGIA like Acctg Petition Aug 2010 2" xfId="4990"/>
    <cellStyle name="_Recon to Darrin's 5.11.05 proforma_LSRWEP LGIA like Acctg Petition Aug 2010 3" xfId="4991"/>
    <cellStyle name="_Recon to Darrin's 5.11.05 proforma_LSRWEP LGIA like Acctg Petition Aug 2010 4" xfId="4992"/>
    <cellStyle name="_Recon to Darrin's 5.11.05 proforma_NIM Summary" xfId="4993"/>
    <cellStyle name="_Recon to Darrin's 5.11.05 proforma_NIM Summary 09GRC" xfId="4994"/>
    <cellStyle name="_Recon to Darrin's 5.11.05 proforma_NIM Summary 09GRC 2" xfId="4995"/>
    <cellStyle name="_Recon to Darrin's 5.11.05 proforma_NIM Summary 09GRC 2 2" xfId="4996"/>
    <cellStyle name="_Recon to Darrin's 5.11.05 proforma_NIM Summary 09GRC 2 3" xfId="4997"/>
    <cellStyle name="_Recon to Darrin's 5.11.05 proforma_NIM Summary 09GRC 3" xfId="4998"/>
    <cellStyle name="_Recon to Darrin's 5.11.05 proforma_NIM Summary 09GRC 4" xfId="4999"/>
    <cellStyle name="_Recon to Darrin's 5.11.05 proforma_NIM Summary 09GRC 5" xfId="5000"/>
    <cellStyle name="_Recon to Darrin's 5.11.05 proforma_NIM Summary 10" xfId="5001"/>
    <cellStyle name="_Recon to Darrin's 5.11.05 proforma_NIM Summary 11" xfId="5002"/>
    <cellStyle name="_Recon to Darrin's 5.11.05 proforma_NIM Summary 12" xfId="5003"/>
    <cellStyle name="_Recon to Darrin's 5.11.05 proforma_NIM Summary 13" xfId="5004"/>
    <cellStyle name="_Recon to Darrin's 5.11.05 proforma_NIM Summary 14" xfId="5005"/>
    <cellStyle name="_Recon to Darrin's 5.11.05 proforma_NIM Summary 15" xfId="5006"/>
    <cellStyle name="_Recon to Darrin's 5.11.05 proforma_NIM Summary 16" xfId="5007"/>
    <cellStyle name="_Recon to Darrin's 5.11.05 proforma_NIM Summary 17" xfId="5008"/>
    <cellStyle name="_Recon to Darrin's 5.11.05 proforma_NIM Summary 18" xfId="5009"/>
    <cellStyle name="_Recon to Darrin's 5.11.05 proforma_NIM Summary 19" xfId="5010"/>
    <cellStyle name="_Recon to Darrin's 5.11.05 proforma_NIM Summary 2" xfId="5011"/>
    <cellStyle name="_Recon to Darrin's 5.11.05 proforma_NIM Summary 2 2" xfId="5012"/>
    <cellStyle name="_Recon to Darrin's 5.11.05 proforma_NIM Summary 2 3" xfId="5013"/>
    <cellStyle name="_Recon to Darrin's 5.11.05 proforma_NIM Summary 3" xfId="5014"/>
    <cellStyle name="_Recon to Darrin's 5.11.05 proforma_NIM Summary 4" xfId="5015"/>
    <cellStyle name="_Recon to Darrin's 5.11.05 proforma_NIM Summary 5" xfId="5016"/>
    <cellStyle name="_Recon to Darrin's 5.11.05 proforma_NIM Summary 6" xfId="5017"/>
    <cellStyle name="_Recon to Darrin's 5.11.05 proforma_NIM Summary 7" xfId="5018"/>
    <cellStyle name="_Recon to Darrin's 5.11.05 proforma_NIM Summary 8" xfId="5019"/>
    <cellStyle name="_Recon to Darrin's 5.11.05 proforma_NIM Summary 9" xfId="5020"/>
    <cellStyle name="_Recon to Darrin's 5.11.05 proforma_NIM+O&amp;M" xfId="5021"/>
    <cellStyle name="_Recon to Darrin's 5.11.05 proforma_NIM+O&amp;M 2" xfId="5022"/>
    <cellStyle name="_Recon to Darrin's 5.11.05 proforma_NIM+O&amp;M 2 2" xfId="5023"/>
    <cellStyle name="_Recon to Darrin's 5.11.05 proforma_NIM+O&amp;M 2 3" xfId="5024"/>
    <cellStyle name="_Recon to Darrin's 5.11.05 proforma_NIM+O&amp;M 3" xfId="5025"/>
    <cellStyle name="_Recon to Darrin's 5.11.05 proforma_NIM+O&amp;M 4" xfId="5026"/>
    <cellStyle name="_Recon to Darrin's 5.11.05 proforma_NIM+O&amp;M 5" xfId="5027"/>
    <cellStyle name="_Recon to Darrin's 5.11.05 proforma_NIM+O&amp;M Monthly" xfId="5028"/>
    <cellStyle name="_Recon to Darrin's 5.11.05 proforma_NIM+O&amp;M Monthly 2" xfId="5029"/>
    <cellStyle name="_Recon to Darrin's 5.11.05 proforma_NIM+O&amp;M Monthly 2 2" xfId="5030"/>
    <cellStyle name="_Recon to Darrin's 5.11.05 proforma_NIM+O&amp;M Monthly 2 3" xfId="5031"/>
    <cellStyle name="_Recon to Darrin's 5.11.05 proforma_NIM+O&amp;M Monthly 3" xfId="5032"/>
    <cellStyle name="_Recon to Darrin's 5.11.05 proforma_NIM+O&amp;M Monthly 4" xfId="5033"/>
    <cellStyle name="_Recon to Darrin's 5.11.05 proforma_NIM+O&amp;M Monthly 5" xfId="5034"/>
    <cellStyle name="_Recon to Darrin's 5.11.05 proforma_PCA 7 - Exhibit D update 11_30_08 (2)" xfId="5035"/>
    <cellStyle name="_Recon to Darrin's 5.11.05 proforma_PCA 7 - Exhibit D update 11_30_08 (2) 2" xfId="5036"/>
    <cellStyle name="_Recon to Darrin's 5.11.05 proforma_PCA 7 - Exhibit D update 11_30_08 (2) 2 2" xfId="5037"/>
    <cellStyle name="_Recon to Darrin's 5.11.05 proforma_PCA 7 - Exhibit D update 11_30_08 (2) 2 2 2" xfId="5038"/>
    <cellStyle name="_Recon to Darrin's 5.11.05 proforma_PCA 7 - Exhibit D update 11_30_08 (2) 2 2 3" xfId="5039"/>
    <cellStyle name="_Recon to Darrin's 5.11.05 proforma_PCA 7 - Exhibit D update 11_30_08 (2) 2 3" xfId="5040"/>
    <cellStyle name="_Recon to Darrin's 5.11.05 proforma_PCA 7 - Exhibit D update 11_30_08 (2) 2 4" xfId="5041"/>
    <cellStyle name="_Recon to Darrin's 5.11.05 proforma_PCA 7 - Exhibit D update 11_30_08 (2) 2 5" xfId="5042"/>
    <cellStyle name="_Recon to Darrin's 5.11.05 proforma_PCA 7 - Exhibit D update 11_30_08 (2) 3" xfId="5043"/>
    <cellStyle name="_Recon to Darrin's 5.11.05 proforma_PCA 7 - Exhibit D update 11_30_08 (2) 3 2" xfId="5044"/>
    <cellStyle name="_Recon to Darrin's 5.11.05 proforma_PCA 7 - Exhibit D update 11_30_08 (2) 3 3" xfId="5045"/>
    <cellStyle name="_Recon to Darrin's 5.11.05 proforma_PCA 7 - Exhibit D update 11_30_08 (2) 4" xfId="5046"/>
    <cellStyle name="_Recon to Darrin's 5.11.05 proforma_PCA 7 - Exhibit D update 11_30_08 (2) 5" xfId="5047"/>
    <cellStyle name="_Recon to Darrin's 5.11.05 proforma_PCA 7 - Exhibit D update 11_30_08 (2) 6" xfId="5048"/>
    <cellStyle name="_Recon to Darrin's 5.11.05 proforma_PCA 7 - Exhibit D update 11_30_08 (2)_NIM Summary" xfId="5049"/>
    <cellStyle name="_Recon to Darrin's 5.11.05 proforma_PCA 7 - Exhibit D update 11_30_08 (2)_NIM Summary 2" xfId="5050"/>
    <cellStyle name="_Recon to Darrin's 5.11.05 proforma_PCA 7 - Exhibit D update 11_30_08 (2)_NIM Summary 2 2" xfId="5051"/>
    <cellStyle name="_Recon to Darrin's 5.11.05 proforma_PCA 7 - Exhibit D update 11_30_08 (2)_NIM Summary 2 3" xfId="5052"/>
    <cellStyle name="_Recon to Darrin's 5.11.05 proforma_PCA 7 - Exhibit D update 11_30_08 (2)_NIM Summary 3" xfId="5053"/>
    <cellStyle name="_Recon to Darrin's 5.11.05 proforma_PCA 7 - Exhibit D update 11_30_08 (2)_NIM Summary 4" xfId="5054"/>
    <cellStyle name="_Recon to Darrin's 5.11.05 proforma_PCA 7 - Exhibit D update 11_30_08 (2)_NIM Summary 5" xfId="5055"/>
    <cellStyle name="_Recon to Darrin's 5.11.05 proforma_PCA 9 -  Exhibit D April 2010 (3)" xfId="5056"/>
    <cellStyle name="_Recon to Darrin's 5.11.05 proforma_PCA 9 -  Exhibit D April 2010 (3) 2" xfId="5057"/>
    <cellStyle name="_Recon to Darrin's 5.11.05 proforma_PCA 9 -  Exhibit D April 2010 (3) 2 2" xfId="5058"/>
    <cellStyle name="_Recon to Darrin's 5.11.05 proforma_PCA 9 -  Exhibit D April 2010 (3) 2 3" xfId="5059"/>
    <cellStyle name="_Recon to Darrin's 5.11.05 proforma_PCA 9 -  Exhibit D April 2010 (3) 3" xfId="5060"/>
    <cellStyle name="_Recon to Darrin's 5.11.05 proforma_PCA 9 -  Exhibit D April 2010 (3) 4" xfId="5061"/>
    <cellStyle name="_Recon to Darrin's 5.11.05 proforma_PCA 9 -  Exhibit D April 2010 (3) 5" xfId="5062"/>
    <cellStyle name="_Recon to Darrin's 5.11.05 proforma_Power Costs - Comparison bx Rbtl-Staff-Jt-PC" xfId="5063"/>
    <cellStyle name="_Recon to Darrin's 5.11.05 proforma_Power Costs - Comparison bx Rbtl-Staff-Jt-PC 2" xfId="5064"/>
    <cellStyle name="_Recon to Darrin's 5.11.05 proforma_Power Costs - Comparison bx Rbtl-Staff-Jt-PC 2 2" xfId="5065"/>
    <cellStyle name="_Recon to Darrin's 5.11.05 proforma_Power Costs - Comparison bx Rbtl-Staff-Jt-PC 2 3" xfId="5066"/>
    <cellStyle name="_Recon to Darrin's 5.11.05 proforma_Power Costs - Comparison bx Rbtl-Staff-Jt-PC 3" xfId="5067"/>
    <cellStyle name="_Recon to Darrin's 5.11.05 proforma_Power Costs - Comparison bx Rbtl-Staff-Jt-PC 4" xfId="5068"/>
    <cellStyle name="_Recon to Darrin's 5.11.05 proforma_Power Costs - Comparison bx Rbtl-Staff-Jt-PC 5" xfId="5069"/>
    <cellStyle name="_Recon to Darrin's 5.11.05 proforma_Power Costs - Comparison bx Rbtl-Staff-Jt-PC_Adj Bench DR 3 for Initial Briefs (Electric)" xfId="5070"/>
    <cellStyle name="_Recon to Darrin's 5.11.05 proforma_Power Costs - Comparison bx Rbtl-Staff-Jt-PC_Adj Bench DR 3 for Initial Briefs (Electric) 2" xfId="5071"/>
    <cellStyle name="_Recon to Darrin's 5.11.05 proforma_Power Costs - Comparison bx Rbtl-Staff-Jt-PC_Adj Bench DR 3 for Initial Briefs (Electric) 2 2" xfId="5072"/>
    <cellStyle name="_Recon to Darrin's 5.11.05 proforma_Power Costs - Comparison bx Rbtl-Staff-Jt-PC_Adj Bench DR 3 for Initial Briefs (Electric) 2 3" xfId="5073"/>
    <cellStyle name="_Recon to Darrin's 5.11.05 proforma_Power Costs - Comparison bx Rbtl-Staff-Jt-PC_Adj Bench DR 3 for Initial Briefs (Electric) 3" xfId="5074"/>
    <cellStyle name="_Recon to Darrin's 5.11.05 proforma_Power Costs - Comparison bx Rbtl-Staff-Jt-PC_Adj Bench DR 3 for Initial Briefs (Electric) 4" xfId="5075"/>
    <cellStyle name="_Recon to Darrin's 5.11.05 proforma_Power Costs - Comparison bx Rbtl-Staff-Jt-PC_Adj Bench DR 3 for Initial Briefs (Electric) 5" xfId="5076"/>
    <cellStyle name="_Recon to Darrin's 5.11.05 proforma_Power Costs - Comparison bx Rbtl-Staff-Jt-PC_Electric Rev Req Model (2009 GRC) Rebuttal REmoval of New  WH Solar AdjustMI" xfId="5077"/>
    <cellStyle name="_Recon to Darrin's 5.11.05 proforma_Power Costs - Comparison bx Rbtl-Staff-Jt-PC_Electric Rev Req Model (2009 GRC) Rebuttal REmoval of New  WH Solar AdjustMI 2" xfId="5078"/>
    <cellStyle name="_Recon to Darrin's 5.11.05 proforma_Power Costs - Comparison bx Rbtl-Staff-Jt-PC_Electric Rev Req Model (2009 GRC) Rebuttal REmoval of New  WH Solar AdjustMI 2 2" xfId="5079"/>
    <cellStyle name="_Recon to Darrin's 5.11.05 proforma_Power Costs - Comparison bx Rbtl-Staff-Jt-PC_Electric Rev Req Model (2009 GRC) Rebuttal REmoval of New  WH Solar AdjustMI 2 3" xfId="5080"/>
    <cellStyle name="_Recon to Darrin's 5.11.05 proforma_Power Costs - Comparison bx Rbtl-Staff-Jt-PC_Electric Rev Req Model (2009 GRC) Rebuttal REmoval of New  WH Solar AdjustMI 3" xfId="5081"/>
    <cellStyle name="_Recon to Darrin's 5.11.05 proforma_Power Costs - Comparison bx Rbtl-Staff-Jt-PC_Electric Rev Req Model (2009 GRC) Rebuttal REmoval of New  WH Solar AdjustMI 4" xfId="5082"/>
    <cellStyle name="_Recon to Darrin's 5.11.05 proforma_Power Costs - Comparison bx Rbtl-Staff-Jt-PC_Electric Rev Req Model (2009 GRC) Rebuttal REmoval of New  WH Solar AdjustMI 5" xfId="5083"/>
    <cellStyle name="_Recon to Darrin's 5.11.05 proforma_Power Costs - Comparison bx Rbtl-Staff-Jt-PC_Electric Rev Req Model (2009 GRC) Revised 01-18-2010" xfId="5084"/>
    <cellStyle name="_Recon to Darrin's 5.11.05 proforma_Power Costs - Comparison bx Rbtl-Staff-Jt-PC_Electric Rev Req Model (2009 GRC) Revised 01-18-2010 2" xfId="5085"/>
    <cellStyle name="_Recon to Darrin's 5.11.05 proforma_Power Costs - Comparison bx Rbtl-Staff-Jt-PC_Electric Rev Req Model (2009 GRC) Revised 01-18-2010 2 2" xfId="5086"/>
    <cellStyle name="_Recon to Darrin's 5.11.05 proforma_Power Costs - Comparison bx Rbtl-Staff-Jt-PC_Electric Rev Req Model (2009 GRC) Revised 01-18-2010 2 3" xfId="5087"/>
    <cellStyle name="_Recon to Darrin's 5.11.05 proforma_Power Costs - Comparison bx Rbtl-Staff-Jt-PC_Electric Rev Req Model (2009 GRC) Revised 01-18-2010 3" xfId="5088"/>
    <cellStyle name="_Recon to Darrin's 5.11.05 proforma_Power Costs - Comparison bx Rbtl-Staff-Jt-PC_Electric Rev Req Model (2009 GRC) Revised 01-18-2010 4" xfId="5089"/>
    <cellStyle name="_Recon to Darrin's 5.11.05 proforma_Power Costs - Comparison bx Rbtl-Staff-Jt-PC_Electric Rev Req Model (2009 GRC) Revised 01-18-2010 5" xfId="5090"/>
    <cellStyle name="_Recon to Darrin's 5.11.05 proforma_Power Costs - Comparison bx Rbtl-Staff-Jt-PC_Final Order Electric EXHIBIT A-1" xfId="5091"/>
    <cellStyle name="_Recon to Darrin's 5.11.05 proforma_Power Costs - Comparison bx Rbtl-Staff-Jt-PC_Final Order Electric EXHIBIT A-1 2" xfId="5092"/>
    <cellStyle name="_Recon to Darrin's 5.11.05 proforma_Power Costs - Comparison bx Rbtl-Staff-Jt-PC_Final Order Electric EXHIBIT A-1 3" xfId="5093"/>
    <cellStyle name="_Recon to Darrin's 5.11.05 proforma_Rebuttal Power Costs" xfId="5094"/>
    <cellStyle name="_Recon to Darrin's 5.11.05 proforma_Rebuttal Power Costs 2" xfId="5095"/>
    <cellStyle name="_Recon to Darrin's 5.11.05 proforma_Rebuttal Power Costs 2 2" xfId="5096"/>
    <cellStyle name="_Recon to Darrin's 5.11.05 proforma_Rebuttal Power Costs 2 3" xfId="5097"/>
    <cellStyle name="_Recon to Darrin's 5.11.05 proforma_Rebuttal Power Costs 3" xfId="5098"/>
    <cellStyle name="_Recon to Darrin's 5.11.05 proforma_Rebuttal Power Costs 4" xfId="5099"/>
    <cellStyle name="_Recon to Darrin's 5.11.05 proforma_Rebuttal Power Costs 5" xfId="5100"/>
    <cellStyle name="_Recon to Darrin's 5.11.05 proforma_Rebuttal Power Costs_Adj Bench DR 3 for Initial Briefs (Electric)" xfId="5101"/>
    <cellStyle name="_Recon to Darrin's 5.11.05 proforma_Rebuttal Power Costs_Adj Bench DR 3 for Initial Briefs (Electric) 2" xfId="5102"/>
    <cellStyle name="_Recon to Darrin's 5.11.05 proforma_Rebuttal Power Costs_Adj Bench DR 3 for Initial Briefs (Electric) 2 2" xfId="5103"/>
    <cellStyle name="_Recon to Darrin's 5.11.05 proforma_Rebuttal Power Costs_Adj Bench DR 3 for Initial Briefs (Electric) 2 3" xfId="5104"/>
    <cellStyle name="_Recon to Darrin's 5.11.05 proforma_Rebuttal Power Costs_Adj Bench DR 3 for Initial Briefs (Electric) 3" xfId="5105"/>
    <cellStyle name="_Recon to Darrin's 5.11.05 proforma_Rebuttal Power Costs_Adj Bench DR 3 for Initial Briefs (Electric) 4" xfId="5106"/>
    <cellStyle name="_Recon to Darrin's 5.11.05 proforma_Rebuttal Power Costs_Adj Bench DR 3 for Initial Briefs (Electric) 5" xfId="5107"/>
    <cellStyle name="_Recon to Darrin's 5.11.05 proforma_Rebuttal Power Costs_Electric Rev Req Model (2009 GRC) Rebuttal REmoval of New  WH Solar AdjustMI" xfId="5108"/>
    <cellStyle name="_Recon to Darrin's 5.11.05 proforma_Rebuttal Power Costs_Electric Rev Req Model (2009 GRC) Rebuttal REmoval of New  WH Solar AdjustMI 2" xfId="5109"/>
    <cellStyle name="_Recon to Darrin's 5.11.05 proforma_Rebuttal Power Costs_Electric Rev Req Model (2009 GRC) Rebuttal REmoval of New  WH Solar AdjustMI 2 2" xfId="5110"/>
    <cellStyle name="_Recon to Darrin's 5.11.05 proforma_Rebuttal Power Costs_Electric Rev Req Model (2009 GRC) Rebuttal REmoval of New  WH Solar AdjustMI 2 3" xfId="5111"/>
    <cellStyle name="_Recon to Darrin's 5.11.05 proforma_Rebuttal Power Costs_Electric Rev Req Model (2009 GRC) Rebuttal REmoval of New  WH Solar AdjustMI 3" xfId="5112"/>
    <cellStyle name="_Recon to Darrin's 5.11.05 proforma_Rebuttal Power Costs_Electric Rev Req Model (2009 GRC) Rebuttal REmoval of New  WH Solar AdjustMI 4" xfId="5113"/>
    <cellStyle name="_Recon to Darrin's 5.11.05 proforma_Rebuttal Power Costs_Electric Rev Req Model (2009 GRC) Rebuttal REmoval of New  WH Solar AdjustMI 5" xfId="5114"/>
    <cellStyle name="_Recon to Darrin's 5.11.05 proforma_Rebuttal Power Costs_Electric Rev Req Model (2009 GRC) Revised 01-18-2010" xfId="5115"/>
    <cellStyle name="_Recon to Darrin's 5.11.05 proforma_Rebuttal Power Costs_Electric Rev Req Model (2009 GRC) Revised 01-18-2010 2" xfId="5116"/>
    <cellStyle name="_Recon to Darrin's 5.11.05 proforma_Rebuttal Power Costs_Electric Rev Req Model (2009 GRC) Revised 01-18-2010 2 2" xfId="5117"/>
    <cellStyle name="_Recon to Darrin's 5.11.05 proforma_Rebuttal Power Costs_Electric Rev Req Model (2009 GRC) Revised 01-18-2010 2 3" xfId="5118"/>
    <cellStyle name="_Recon to Darrin's 5.11.05 proforma_Rebuttal Power Costs_Electric Rev Req Model (2009 GRC) Revised 01-18-2010 3" xfId="5119"/>
    <cellStyle name="_Recon to Darrin's 5.11.05 proforma_Rebuttal Power Costs_Electric Rev Req Model (2009 GRC) Revised 01-18-2010 4" xfId="5120"/>
    <cellStyle name="_Recon to Darrin's 5.11.05 proforma_Rebuttal Power Costs_Electric Rev Req Model (2009 GRC) Revised 01-18-2010 5" xfId="5121"/>
    <cellStyle name="_Recon to Darrin's 5.11.05 proforma_Rebuttal Power Costs_Final Order Electric EXHIBIT A-1" xfId="5122"/>
    <cellStyle name="_Recon to Darrin's 5.11.05 proforma_Rebuttal Power Costs_Final Order Electric EXHIBIT A-1 2" xfId="5123"/>
    <cellStyle name="_Recon to Darrin's 5.11.05 proforma_Rebuttal Power Costs_Final Order Electric EXHIBIT A-1 3" xfId="5124"/>
    <cellStyle name="_Recon to Darrin's 5.11.05 proforma_Transmission Workbook for May BOD" xfId="5125"/>
    <cellStyle name="_Recon to Darrin's 5.11.05 proforma_Transmission Workbook for May BOD 2" xfId="5126"/>
    <cellStyle name="_Recon to Darrin's 5.11.05 proforma_Transmission Workbook for May BOD 2 2" xfId="5127"/>
    <cellStyle name="_Recon to Darrin's 5.11.05 proforma_Transmission Workbook for May BOD 2 3" xfId="5128"/>
    <cellStyle name="_Recon to Darrin's 5.11.05 proforma_Transmission Workbook for May BOD 3" xfId="5129"/>
    <cellStyle name="_Recon to Darrin's 5.11.05 proforma_Transmission Workbook for May BOD 4" xfId="5130"/>
    <cellStyle name="_Recon to Darrin's 5.11.05 proforma_Transmission Workbook for May BOD 5" xfId="5131"/>
    <cellStyle name="_Recon to Darrin's 5.11.05 proforma_Wind Integration 10GRC" xfId="5132"/>
    <cellStyle name="_Recon to Darrin's 5.11.05 proforma_Wind Integration 10GRC 2" xfId="5133"/>
    <cellStyle name="_Recon to Darrin's 5.11.05 proforma_Wind Integration 10GRC 2 2" xfId="5134"/>
    <cellStyle name="_Recon to Darrin's 5.11.05 proforma_Wind Integration 10GRC 2 3" xfId="5135"/>
    <cellStyle name="_Recon to Darrin's 5.11.05 proforma_Wind Integration 10GRC 3" xfId="5136"/>
    <cellStyle name="_Recon to Darrin's 5.11.05 proforma_Wind Integration 10GRC 4" xfId="5137"/>
    <cellStyle name="_Recon to Darrin's 5.11.05 proforma_Wind Integration 10GRC 5" xfId="5138"/>
    <cellStyle name="_Sumas Proforma - 11-09-07" xfId="5139"/>
    <cellStyle name="_Sumas Proforma - 11-09-07 2" xfId="5140"/>
    <cellStyle name="_Sumas Proforma - 11-09-07 3" xfId="5141"/>
    <cellStyle name="_Sumas Property Taxes v1" xfId="5142"/>
    <cellStyle name="_Sumas Property Taxes v1 2" xfId="5143"/>
    <cellStyle name="_Sumas Property Taxes v1 3" xfId="5144"/>
    <cellStyle name="_Tenaska Comparison" xfId="5145"/>
    <cellStyle name="_Tenaska Comparison 10" xfId="5146"/>
    <cellStyle name="_Tenaska Comparison 10 2" xfId="5147"/>
    <cellStyle name="_Tenaska Comparison 11" xfId="5148"/>
    <cellStyle name="_Tenaska Comparison 12" xfId="5149"/>
    <cellStyle name="_Tenaska Comparison 13" xfId="5150"/>
    <cellStyle name="_Tenaska Comparison 2" xfId="5151"/>
    <cellStyle name="_Tenaska Comparison 2 2" xfId="5152"/>
    <cellStyle name="_Tenaska Comparison 2 2 2" xfId="5153"/>
    <cellStyle name="_Tenaska Comparison 2 2 3" xfId="5154"/>
    <cellStyle name="_Tenaska Comparison 2 3" xfId="5155"/>
    <cellStyle name="_Tenaska Comparison 2 4" xfId="5156"/>
    <cellStyle name="_Tenaska Comparison 2 5" xfId="5157"/>
    <cellStyle name="_Tenaska Comparison 3" xfId="5158"/>
    <cellStyle name="_Tenaska Comparison 3 2" xfId="5159"/>
    <cellStyle name="_Tenaska Comparison 3 3" xfId="5160"/>
    <cellStyle name="_Tenaska Comparison 3 4" xfId="5161"/>
    <cellStyle name="_Tenaska Comparison 4" xfId="5162"/>
    <cellStyle name="_Tenaska Comparison 4 2" xfId="5163"/>
    <cellStyle name="_Tenaska Comparison 4 2 2" xfId="5164"/>
    <cellStyle name="_Tenaska Comparison 4 2 3" xfId="5165"/>
    <cellStyle name="_Tenaska Comparison 4 3" xfId="5166"/>
    <cellStyle name="_Tenaska Comparison 4 4" xfId="5167"/>
    <cellStyle name="_Tenaska Comparison 4 5" xfId="5168"/>
    <cellStyle name="_Tenaska Comparison 5" xfId="5169"/>
    <cellStyle name="_Tenaska Comparison 5 2" xfId="5170"/>
    <cellStyle name="_Tenaska Comparison 5 2 2" xfId="5171"/>
    <cellStyle name="_Tenaska Comparison 5 2 3" xfId="5172"/>
    <cellStyle name="_Tenaska Comparison 5 3" xfId="5173"/>
    <cellStyle name="_Tenaska Comparison 5 4" xfId="5174"/>
    <cellStyle name="_Tenaska Comparison 5 5" xfId="5175"/>
    <cellStyle name="_Tenaska Comparison 6" xfId="5176"/>
    <cellStyle name="_Tenaska Comparison 6 2" xfId="5177"/>
    <cellStyle name="_Tenaska Comparison 6 2 2" xfId="5178"/>
    <cellStyle name="_Tenaska Comparison 6 2 3" xfId="5179"/>
    <cellStyle name="_Tenaska Comparison 6 3" xfId="5180"/>
    <cellStyle name="_Tenaska Comparison 6 4" xfId="5181"/>
    <cellStyle name="_Tenaska Comparison 7" xfId="5182"/>
    <cellStyle name="_Tenaska Comparison 7 2" xfId="5183"/>
    <cellStyle name="_Tenaska Comparison 7 3" xfId="5184"/>
    <cellStyle name="_Tenaska Comparison 8" xfId="5185"/>
    <cellStyle name="_Tenaska Comparison 9" xfId="5186"/>
    <cellStyle name="_Tenaska Comparison_(C) WHE Proforma with ITC cash grant 10 Yr Amort_for deferral_102809" xfId="5187"/>
    <cellStyle name="_Tenaska Comparison_(C) WHE Proforma with ITC cash grant 10 Yr Amort_for deferral_102809 2" xfId="5188"/>
    <cellStyle name="_Tenaska Comparison_(C) WHE Proforma with ITC cash grant 10 Yr Amort_for deferral_102809 2 2" xfId="5189"/>
    <cellStyle name="_Tenaska Comparison_(C) WHE Proforma with ITC cash grant 10 Yr Amort_for deferral_102809 2 3" xfId="5190"/>
    <cellStyle name="_Tenaska Comparison_(C) WHE Proforma with ITC cash grant 10 Yr Amort_for deferral_102809 3" xfId="5191"/>
    <cellStyle name="_Tenaska Comparison_(C) WHE Proforma with ITC cash grant 10 Yr Amort_for deferral_102809 4" xfId="5192"/>
    <cellStyle name="_Tenaska Comparison_(C) WHE Proforma with ITC cash grant 10 Yr Amort_for deferral_102809 5" xfId="5193"/>
    <cellStyle name="_Tenaska Comparison_(C) WHE Proforma with ITC cash grant 10 Yr Amort_for deferral_102809_16.07E Wild Horse Wind Expansionwrkingfile" xfId="5194"/>
    <cellStyle name="_Tenaska Comparison_(C) WHE Proforma with ITC cash grant 10 Yr Amort_for deferral_102809_16.07E Wild Horse Wind Expansionwrkingfile 2" xfId="5195"/>
    <cellStyle name="_Tenaska Comparison_(C) WHE Proforma with ITC cash grant 10 Yr Amort_for deferral_102809_16.07E Wild Horse Wind Expansionwrkingfile 2 2" xfId="5196"/>
    <cellStyle name="_Tenaska Comparison_(C) WHE Proforma with ITC cash grant 10 Yr Amort_for deferral_102809_16.07E Wild Horse Wind Expansionwrkingfile 2 3" xfId="5197"/>
    <cellStyle name="_Tenaska Comparison_(C) WHE Proforma with ITC cash grant 10 Yr Amort_for deferral_102809_16.07E Wild Horse Wind Expansionwrkingfile 3" xfId="5198"/>
    <cellStyle name="_Tenaska Comparison_(C) WHE Proforma with ITC cash grant 10 Yr Amort_for deferral_102809_16.07E Wild Horse Wind Expansionwrkingfile 4" xfId="5199"/>
    <cellStyle name="_Tenaska Comparison_(C) WHE Proforma with ITC cash grant 10 Yr Amort_for deferral_102809_16.07E Wild Horse Wind Expansionwrkingfile 5" xfId="5200"/>
    <cellStyle name="_Tenaska Comparison_(C) WHE Proforma with ITC cash grant 10 Yr Amort_for deferral_102809_16.07E Wild Horse Wind Expansionwrkingfile SF" xfId="5201"/>
    <cellStyle name="_Tenaska Comparison_(C) WHE Proforma with ITC cash grant 10 Yr Amort_for deferral_102809_16.07E Wild Horse Wind Expansionwrkingfile SF 2" xfId="5202"/>
    <cellStyle name="_Tenaska Comparison_(C) WHE Proforma with ITC cash grant 10 Yr Amort_for deferral_102809_16.07E Wild Horse Wind Expansionwrkingfile SF 2 2" xfId="5203"/>
    <cellStyle name="_Tenaska Comparison_(C) WHE Proforma with ITC cash grant 10 Yr Amort_for deferral_102809_16.07E Wild Horse Wind Expansionwrkingfile SF 2 3" xfId="5204"/>
    <cellStyle name="_Tenaska Comparison_(C) WHE Proforma with ITC cash grant 10 Yr Amort_for deferral_102809_16.07E Wild Horse Wind Expansionwrkingfile SF 3" xfId="5205"/>
    <cellStyle name="_Tenaska Comparison_(C) WHE Proforma with ITC cash grant 10 Yr Amort_for deferral_102809_16.07E Wild Horse Wind Expansionwrkingfile SF 4" xfId="5206"/>
    <cellStyle name="_Tenaska Comparison_(C) WHE Proforma with ITC cash grant 10 Yr Amort_for deferral_102809_16.07E Wild Horse Wind Expansionwrkingfile SF 5" xfId="5207"/>
    <cellStyle name="_Tenaska Comparison_(C) WHE Proforma with ITC cash grant 10 Yr Amort_for deferral_102809_16.37E Wild Horse Expansion DeferralRevwrkingfile SF" xfId="5208"/>
    <cellStyle name="_Tenaska Comparison_(C) WHE Proforma with ITC cash grant 10 Yr Amort_for deferral_102809_16.37E Wild Horse Expansion DeferralRevwrkingfile SF 2" xfId="5209"/>
    <cellStyle name="_Tenaska Comparison_(C) WHE Proforma with ITC cash grant 10 Yr Amort_for deferral_102809_16.37E Wild Horse Expansion DeferralRevwrkingfile SF 2 2" xfId="5210"/>
    <cellStyle name="_Tenaska Comparison_(C) WHE Proforma with ITC cash grant 10 Yr Amort_for deferral_102809_16.37E Wild Horse Expansion DeferralRevwrkingfile SF 2 3" xfId="5211"/>
    <cellStyle name="_Tenaska Comparison_(C) WHE Proforma with ITC cash grant 10 Yr Amort_for deferral_102809_16.37E Wild Horse Expansion DeferralRevwrkingfile SF 3" xfId="5212"/>
    <cellStyle name="_Tenaska Comparison_(C) WHE Proforma with ITC cash grant 10 Yr Amort_for deferral_102809_16.37E Wild Horse Expansion DeferralRevwrkingfile SF 4" xfId="5213"/>
    <cellStyle name="_Tenaska Comparison_(C) WHE Proforma with ITC cash grant 10 Yr Amort_for deferral_102809_16.37E Wild Horse Expansion DeferralRevwrkingfile SF 5" xfId="5214"/>
    <cellStyle name="_Tenaska Comparison_(C) WHE Proforma with ITC cash grant 10 Yr Amort_for rebuttal_120709" xfId="5215"/>
    <cellStyle name="_Tenaska Comparison_(C) WHE Proforma with ITC cash grant 10 Yr Amort_for rebuttal_120709 2" xfId="5216"/>
    <cellStyle name="_Tenaska Comparison_(C) WHE Proforma with ITC cash grant 10 Yr Amort_for rebuttal_120709 2 2" xfId="5217"/>
    <cellStyle name="_Tenaska Comparison_(C) WHE Proforma with ITC cash grant 10 Yr Amort_for rebuttal_120709 2 3" xfId="5218"/>
    <cellStyle name="_Tenaska Comparison_(C) WHE Proforma with ITC cash grant 10 Yr Amort_for rebuttal_120709 3" xfId="5219"/>
    <cellStyle name="_Tenaska Comparison_(C) WHE Proforma with ITC cash grant 10 Yr Amort_for rebuttal_120709 4" xfId="5220"/>
    <cellStyle name="_Tenaska Comparison_(C) WHE Proforma with ITC cash grant 10 Yr Amort_for rebuttal_120709 5" xfId="5221"/>
    <cellStyle name="_Tenaska Comparison_04.07E Wild Horse Wind Expansion" xfId="5222"/>
    <cellStyle name="_Tenaska Comparison_04.07E Wild Horse Wind Expansion 2" xfId="5223"/>
    <cellStyle name="_Tenaska Comparison_04.07E Wild Horse Wind Expansion 2 2" xfId="5224"/>
    <cellStyle name="_Tenaska Comparison_04.07E Wild Horse Wind Expansion 2 3" xfId="5225"/>
    <cellStyle name="_Tenaska Comparison_04.07E Wild Horse Wind Expansion 3" xfId="5226"/>
    <cellStyle name="_Tenaska Comparison_04.07E Wild Horse Wind Expansion 4" xfId="5227"/>
    <cellStyle name="_Tenaska Comparison_04.07E Wild Horse Wind Expansion 5" xfId="5228"/>
    <cellStyle name="_Tenaska Comparison_04.07E Wild Horse Wind Expansion_16.07E Wild Horse Wind Expansionwrkingfile" xfId="5229"/>
    <cellStyle name="_Tenaska Comparison_04.07E Wild Horse Wind Expansion_16.07E Wild Horse Wind Expansionwrkingfile 2" xfId="5230"/>
    <cellStyle name="_Tenaska Comparison_04.07E Wild Horse Wind Expansion_16.07E Wild Horse Wind Expansionwrkingfile 2 2" xfId="5231"/>
    <cellStyle name="_Tenaska Comparison_04.07E Wild Horse Wind Expansion_16.07E Wild Horse Wind Expansionwrkingfile 2 3" xfId="5232"/>
    <cellStyle name="_Tenaska Comparison_04.07E Wild Horse Wind Expansion_16.07E Wild Horse Wind Expansionwrkingfile 3" xfId="5233"/>
    <cellStyle name="_Tenaska Comparison_04.07E Wild Horse Wind Expansion_16.07E Wild Horse Wind Expansionwrkingfile 4" xfId="5234"/>
    <cellStyle name="_Tenaska Comparison_04.07E Wild Horse Wind Expansion_16.07E Wild Horse Wind Expansionwrkingfile 5" xfId="5235"/>
    <cellStyle name="_Tenaska Comparison_04.07E Wild Horse Wind Expansion_16.07E Wild Horse Wind Expansionwrkingfile SF" xfId="5236"/>
    <cellStyle name="_Tenaska Comparison_04.07E Wild Horse Wind Expansion_16.07E Wild Horse Wind Expansionwrkingfile SF 2" xfId="5237"/>
    <cellStyle name="_Tenaska Comparison_04.07E Wild Horse Wind Expansion_16.07E Wild Horse Wind Expansionwrkingfile SF 2 2" xfId="5238"/>
    <cellStyle name="_Tenaska Comparison_04.07E Wild Horse Wind Expansion_16.07E Wild Horse Wind Expansionwrkingfile SF 2 3" xfId="5239"/>
    <cellStyle name="_Tenaska Comparison_04.07E Wild Horse Wind Expansion_16.07E Wild Horse Wind Expansionwrkingfile SF 3" xfId="5240"/>
    <cellStyle name="_Tenaska Comparison_04.07E Wild Horse Wind Expansion_16.07E Wild Horse Wind Expansionwrkingfile SF 4" xfId="5241"/>
    <cellStyle name="_Tenaska Comparison_04.07E Wild Horse Wind Expansion_16.07E Wild Horse Wind Expansionwrkingfile SF 5" xfId="5242"/>
    <cellStyle name="_Tenaska Comparison_04.07E Wild Horse Wind Expansion_16.37E Wild Horse Expansion DeferralRevwrkingfile SF" xfId="5243"/>
    <cellStyle name="_Tenaska Comparison_04.07E Wild Horse Wind Expansion_16.37E Wild Horse Expansion DeferralRevwrkingfile SF 2" xfId="5244"/>
    <cellStyle name="_Tenaska Comparison_04.07E Wild Horse Wind Expansion_16.37E Wild Horse Expansion DeferralRevwrkingfile SF 2 2" xfId="5245"/>
    <cellStyle name="_Tenaska Comparison_04.07E Wild Horse Wind Expansion_16.37E Wild Horse Expansion DeferralRevwrkingfile SF 2 3" xfId="5246"/>
    <cellStyle name="_Tenaska Comparison_04.07E Wild Horse Wind Expansion_16.37E Wild Horse Expansion DeferralRevwrkingfile SF 3" xfId="5247"/>
    <cellStyle name="_Tenaska Comparison_04.07E Wild Horse Wind Expansion_16.37E Wild Horse Expansion DeferralRevwrkingfile SF 4" xfId="5248"/>
    <cellStyle name="_Tenaska Comparison_04.07E Wild Horse Wind Expansion_16.37E Wild Horse Expansion DeferralRevwrkingfile SF 5" xfId="5249"/>
    <cellStyle name="_Tenaska Comparison_16.07E Wild Horse Wind Expansionwrkingfile" xfId="5250"/>
    <cellStyle name="_Tenaska Comparison_16.07E Wild Horse Wind Expansionwrkingfile 2" xfId="5251"/>
    <cellStyle name="_Tenaska Comparison_16.07E Wild Horse Wind Expansionwrkingfile 2 2" xfId="5252"/>
    <cellStyle name="_Tenaska Comparison_16.07E Wild Horse Wind Expansionwrkingfile 2 3" xfId="5253"/>
    <cellStyle name="_Tenaska Comparison_16.07E Wild Horse Wind Expansionwrkingfile 3" xfId="5254"/>
    <cellStyle name="_Tenaska Comparison_16.07E Wild Horse Wind Expansionwrkingfile 4" xfId="5255"/>
    <cellStyle name="_Tenaska Comparison_16.07E Wild Horse Wind Expansionwrkingfile 5" xfId="5256"/>
    <cellStyle name="_Tenaska Comparison_16.07E Wild Horse Wind Expansionwrkingfile SF" xfId="5257"/>
    <cellStyle name="_Tenaska Comparison_16.07E Wild Horse Wind Expansionwrkingfile SF 2" xfId="5258"/>
    <cellStyle name="_Tenaska Comparison_16.07E Wild Horse Wind Expansionwrkingfile SF 2 2" xfId="5259"/>
    <cellStyle name="_Tenaska Comparison_16.07E Wild Horse Wind Expansionwrkingfile SF 2 3" xfId="5260"/>
    <cellStyle name="_Tenaska Comparison_16.07E Wild Horse Wind Expansionwrkingfile SF 3" xfId="5261"/>
    <cellStyle name="_Tenaska Comparison_16.07E Wild Horse Wind Expansionwrkingfile SF 4" xfId="5262"/>
    <cellStyle name="_Tenaska Comparison_16.07E Wild Horse Wind Expansionwrkingfile SF 5" xfId="5263"/>
    <cellStyle name="_Tenaska Comparison_16.37E Wild Horse Expansion DeferralRevwrkingfile SF" xfId="5264"/>
    <cellStyle name="_Tenaska Comparison_16.37E Wild Horse Expansion DeferralRevwrkingfile SF 2" xfId="5265"/>
    <cellStyle name="_Tenaska Comparison_16.37E Wild Horse Expansion DeferralRevwrkingfile SF 2 2" xfId="5266"/>
    <cellStyle name="_Tenaska Comparison_16.37E Wild Horse Expansion DeferralRevwrkingfile SF 2 3" xfId="5267"/>
    <cellStyle name="_Tenaska Comparison_16.37E Wild Horse Expansion DeferralRevwrkingfile SF 3" xfId="5268"/>
    <cellStyle name="_Tenaska Comparison_16.37E Wild Horse Expansion DeferralRevwrkingfile SF 4" xfId="5269"/>
    <cellStyle name="_Tenaska Comparison_16.37E Wild Horse Expansion DeferralRevwrkingfile SF 5" xfId="5270"/>
    <cellStyle name="_Tenaska Comparison_2009 GRC Compl Filing - Exhibit D" xfId="5271"/>
    <cellStyle name="_Tenaska Comparison_2009 GRC Compl Filing - Exhibit D 2" xfId="5272"/>
    <cellStyle name="_Tenaska Comparison_2009 GRC Compl Filing - Exhibit D 2 2" xfId="5273"/>
    <cellStyle name="_Tenaska Comparison_2009 GRC Compl Filing - Exhibit D 2 3" xfId="5274"/>
    <cellStyle name="_Tenaska Comparison_2009 GRC Compl Filing - Exhibit D 3" xfId="5275"/>
    <cellStyle name="_Tenaska Comparison_2009 GRC Compl Filing - Exhibit D 4" xfId="5276"/>
    <cellStyle name="_Tenaska Comparison_2009 GRC Compl Filing - Exhibit D 5" xfId="5277"/>
    <cellStyle name="_Tenaska Comparison_4 31 Regulatory Assets and Liabilities  7 06- Exhibit D" xfId="5278"/>
    <cellStyle name="_Tenaska Comparison_4 31 Regulatory Assets and Liabilities  7 06- Exhibit D 2" xfId="5279"/>
    <cellStyle name="_Tenaska Comparison_4 31 Regulatory Assets and Liabilities  7 06- Exhibit D 2 2" xfId="5280"/>
    <cellStyle name="_Tenaska Comparison_4 31 Regulatory Assets and Liabilities  7 06- Exhibit D 2 3" xfId="5281"/>
    <cellStyle name="_Tenaska Comparison_4 31 Regulatory Assets and Liabilities  7 06- Exhibit D 2 4" xfId="5282"/>
    <cellStyle name="_Tenaska Comparison_4 31 Regulatory Assets and Liabilities  7 06- Exhibit D 3" xfId="5283"/>
    <cellStyle name="_Tenaska Comparison_4 31 Regulatory Assets and Liabilities  7 06- Exhibit D 4" xfId="5284"/>
    <cellStyle name="_Tenaska Comparison_4 31 Regulatory Assets and Liabilities  7 06- Exhibit D 5" xfId="5285"/>
    <cellStyle name="_Tenaska Comparison_4 31 Regulatory Assets and Liabilities  7 06- Exhibit D_NIM Summary" xfId="5286"/>
    <cellStyle name="_Tenaska Comparison_4 31 Regulatory Assets and Liabilities  7 06- Exhibit D_NIM Summary 2" xfId="5287"/>
    <cellStyle name="_Tenaska Comparison_4 31 Regulatory Assets and Liabilities  7 06- Exhibit D_NIM Summary 2 2" xfId="5288"/>
    <cellStyle name="_Tenaska Comparison_4 31 Regulatory Assets and Liabilities  7 06- Exhibit D_NIM Summary 2 3" xfId="5289"/>
    <cellStyle name="_Tenaska Comparison_4 31 Regulatory Assets and Liabilities  7 06- Exhibit D_NIM Summary 3" xfId="5290"/>
    <cellStyle name="_Tenaska Comparison_4 31 Regulatory Assets and Liabilities  7 06- Exhibit D_NIM Summary 4" xfId="5291"/>
    <cellStyle name="_Tenaska Comparison_4 31 Regulatory Assets and Liabilities  7 06- Exhibit D_NIM Summary 5" xfId="5292"/>
    <cellStyle name="_Tenaska Comparison_4 31 Regulatory Assets and Liabilities  7 06- Exhibit D_NIM+O&amp;M" xfId="5293"/>
    <cellStyle name="_Tenaska Comparison_4 31 Regulatory Assets and Liabilities  7 06- Exhibit D_NIM+O&amp;M 2" xfId="5294"/>
    <cellStyle name="_Tenaska Comparison_4 31 Regulatory Assets and Liabilities  7 06- Exhibit D_NIM+O&amp;M 3" xfId="5295"/>
    <cellStyle name="_Tenaska Comparison_4 31 Regulatory Assets and Liabilities  7 06- Exhibit D_NIM+O&amp;M 4" xfId="5296"/>
    <cellStyle name="_Tenaska Comparison_4 31 Regulatory Assets and Liabilities  7 06- Exhibit D_NIM+O&amp;M Monthly" xfId="5297"/>
    <cellStyle name="_Tenaska Comparison_4 31 Regulatory Assets and Liabilities  7 06- Exhibit D_NIM+O&amp;M Monthly 2" xfId="5298"/>
    <cellStyle name="_Tenaska Comparison_4 31 Regulatory Assets and Liabilities  7 06- Exhibit D_NIM+O&amp;M Monthly 3" xfId="5299"/>
    <cellStyle name="_Tenaska Comparison_4 31 Regulatory Assets and Liabilities  7 06- Exhibit D_NIM+O&amp;M Monthly 4" xfId="5300"/>
    <cellStyle name="_Tenaska Comparison_4 31E Reg Asset  Liab and EXH D" xfId="5301"/>
    <cellStyle name="_Tenaska Comparison_4 31E Reg Asset  Liab and EXH D _ Aug 10 Filing (2)" xfId="5302"/>
    <cellStyle name="_Tenaska Comparison_4 31E Reg Asset  Liab and EXH D _ Aug 10 Filing (2) 2" xfId="5303"/>
    <cellStyle name="_Tenaska Comparison_4 31E Reg Asset  Liab and EXH D _ Aug 10 Filing (2) 3" xfId="5304"/>
    <cellStyle name="_Tenaska Comparison_4 31E Reg Asset  Liab and EXH D _ Aug 10 Filing (2) 4" xfId="5305"/>
    <cellStyle name="_Tenaska Comparison_4 31E Reg Asset  Liab and EXH D 10" xfId="5306"/>
    <cellStyle name="_Tenaska Comparison_4 31E Reg Asset  Liab and EXH D 11" xfId="5307"/>
    <cellStyle name="_Tenaska Comparison_4 31E Reg Asset  Liab and EXH D 12" xfId="5308"/>
    <cellStyle name="_Tenaska Comparison_4 31E Reg Asset  Liab and EXH D 13" xfId="5309"/>
    <cellStyle name="_Tenaska Comparison_4 31E Reg Asset  Liab and EXH D 14" xfId="5310"/>
    <cellStyle name="_Tenaska Comparison_4 31E Reg Asset  Liab and EXH D 15" xfId="5311"/>
    <cellStyle name="_Tenaska Comparison_4 31E Reg Asset  Liab and EXH D 16" xfId="5312"/>
    <cellStyle name="_Tenaska Comparison_4 31E Reg Asset  Liab and EXH D 17" xfId="5313"/>
    <cellStyle name="_Tenaska Comparison_4 31E Reg Asset  Liab and EXH D 18" xfId="5314"/>
    <cellStyle name="_Tenaska Comparison_4 31E Reg Asset  Liab and EXH D 2" xfId="5315"/>
    <cellStyle name="_Tenaska Comparison_4 31E Reg Asset  Liab and EXH D 3" xfId="5316"/>
    <cellStyle name="_Tenaska Comparison_4 31E Reg Asset  Liab and EXH D 4" xfId="5317"/>
    <cellStyle name="_Tenaska Comparison_4 31E Reg Asset  Liab and EXH D 5" xfId="5318"/>
    <cellStyle name="_Tenaska Comparison_4 31E Reg Asset  Liab and EXH D 6" xfId="5319"/>
    <cellStyle name="_Tenaska Comparison_4 31E Reg Asset  Liab and EXH D 7" xfId="5320"/>
    <cellStyle name="_Tenaska Comparison_4 31E Reg Asset  Liab and EXH D 8" xfId="5321"/>
    <cellStyle name="_Tenaska Comparison_4 31E Reg Asset  Liab and EXH D 9" xfId="5322"/>
    <cellStyle name="_Tenaska Comparison_4 32 Regulatory Assets and Liabilities  7 06- Exhibit D" xfId="5323"/>
    <cellStyle name="_Tenaska Comparison_4 32 Regulatory Assets and Liabilities  7 06- Exhibit D 2" xfId="5324"/>
    <cellStyle name="_Tenaska Comparison_4 32 Regulatory Assets and Liabilities  7 06- Exhibit D 2 2" xfId="5325"/>
    <cellStyle name="_Tenaska Comparison_4 32 Regulatory Assets and Liabilities  7 06- Exhibit D 2 3" xfId="5326"/>
    <cellStyle name="_Tenaska Comparison_4 32 Regulatory Assets and Liabilities  7 06- Exhibit D 2 4" xfId="5327"/>
    <cellStyle name="_Tenaska Comparison_4 32 Regulatory Assets and Liabilities  7 06- Exhibit D 3" xfId="5328"/>
    <cellStyle name="_Tenaska Comparison_4 32 Regulatory Assets and Liabilities  7 06- Exhibit D 4" xfId="5329"/>
    <cellStyle name="_Tenaska Comparison_4 32 Regulatory Assets and Liabilities  7 06- Exhibit D 5" xfId="5330"/>
    <cellStyle name="_Tenaska Comparison_4 32 Regulatory Assets and Liabilities  7 06- Exhibit D_NIM Summary" xfId="5331"/>
    <cellStyle name="_Tenaska Comparison_4 32 Regulatory Assets and Liabilities  7 06- Exhibit D_NIM Summary 2" xfId="5332"/>
    <cellStyle name="_Tenaska Comparison_4 32 Regulatory Assets and Liabilities  7 06- Exhibit D_NIM Summary 2 2" xfId="5333"/>
    <cellStyle name="_Tenaska Comparison_4 32 Regulatory Assets and Liabilities  7 06- Exhibit D_NIM Summary 2 3" xfId="5334"/>
    <cellStyle name="_Tenaska Comparison_4 32 Regulatory Assets and Liabilities  7 06- Exhibit D_NIM Summary 3" xfId="5335"/>
    <cellStyle name="_Tenaska Comparison_4 32 Regulatory Assets and Liabilities  7 06- Exhibit D_NIM Summary 4" xfId="5336"/>
    <cellStyle name="_Tenaska Comparison_4 32 Regulatory Assets and Liabilities  7 06- Exhibit D_NIM Summary 5" xfId="5337"/>
    <cellStyle name="_Tenaska Comparison_4 32 Regulatory Assets and Liabilities  7 06- Exhibit D_NIM+O&amp;M" xfId="5338"/>
    <cellStyle name="_Tenaska Comparison_4 32 Regulatory Assets and Liabilities  7 06- Exhibit D_NIM+O&amp;M 2" xfId="5339"/>
    <cellStyle name="_Tenaska Comparison_4 32 Regulatory Assets and Liabilities  7 06- Exhibit D_NIM+O&amp;M 3" xfId="5340"/>
    <cellStyle name="_Tenaska Comparison_4 32 Regulatory Assets and Liabilities  7 06- Exhibit D_NIM+O&amp;M 4" xfId="5341"/>
    <cellStyle name="_Tenaska Comparison_4 32 Regulatory Assets and Liabilities  7 06- Exhibit D_NIM+O&amp;M Monthly" xfId="5342"/>
    <cellStyle name="_Tenaska Comparison_4 32 Regulatory Assets and Liabilities  7 06- Exhibit D_NIM+O&amp;M Monthly 2" xfId="5343"/>
    <cellStyle name="_Tenaska Comparison_4 32 Regulatory Assets and Liabilities  7 06- Exhibit D_NIM+O&amp;M Monthly 3" xfId="5344"/>
    <cellStyle name="_Tenaska Comparison_4 32 Regulatory Assets and Liabilities  7 06- Exhibit D_NIM+O&amp;M Monthly 4" xfId="5345"/>
    <cellStyle name="_Tenaska Comparison_AURORA Total New" xfId="5346"/>
    <cellStyle name="_Tenaska Comparison_AURORA Total New 2" xfId="5347"/>
    <cellStyle name="_Tenaska Comparison_AURORA Total New 2 2" xfId="5348"/>
    <cellStyle name="_Tenaska Comparison_AURORA Total New 2 3" xfId="5349"/>
    <cellStyle name="_Tenaska Comparison_AURORA Total New 3" xfId="5350"/>
    <cellStyle name="_Tenaska Comparison_AURORA Total New 4" xfId="5351"/>
    <cellStyle name="_Tenaska Comparison_Book2" xfId="5352"/>
    <cellStyle name="_Tenaska Comparison_Book2 2" xfId="5353"/>
    <cellStyle name="_Tenaska Comparison_Book2 2 2" xfId="5354"/>
    <cellStyle name="_Tenaska Comparison_Book2 2 3" xfId="5355"/>
    <cellStyle name="_Tenaska Comparison_Book2 3" xfId="5356"/>
    <cellStyle name="_Tenaska Comparison_Book2 4" xfId="5357"/>
    <cellStyle name="_Tenaska Comparison_Book2 5" xfId="5358"/>
    <cellStyle name="_Tenaska Comparison_Book2_Adj Bench DR 3 for Initial Briefs (Electric)" xfId="5359"/>
    <cellStyle name="_Tenaska Comparison_Book2_Adj Bench DR 3 for Initial Briefs (Electric) 2" xfId="5360"/>
    <cellStyle name="_Tenaska Comparison_Book2_Adj Bench DR 3 for Initial Briefs (Electric) 2 2" xfId="5361"/>
    <cellStyle name="_Tenaska Comparison_Book2_Adj Bench DR 3 for Initial Briefs (Electric) 2 3" xfId="5362"/>
    <cellStyle name="_Tenaska Comparison_Book2_Adj Bench DR 3 for Initial Briefs (Electric) 3" xfId="5363"/>
    <cellStyle name="_Tenaska Comparison_Book2_Adj Bench DR 3 for Initial Briefs (Electric) 4" xfId="5364"/>
    <cellStyle name="_Tenaska Comparison_Book2_Adj Bench DR 3 for Initial Briefs (Electric) 5" xfId="5365"/>
    <cellStyle name="_Tenaska Comparison_Book2_Electric Rev Req Model (2009 GRC) Rebuttal REmoval of New  WH Solar AdjustMI" xfId="5366"/>
    <cellStyle name="_Tenaska Comparison_Book2_Electric Rev Req Model (2009 GRC) Rebuttal REmoval of New  WH Solar AdjustMI 2" xfId="5367"/>
    <cellStyle name="_Tenaska Comparison_Book2_Electric Rev Req Model (2009 GRC) Rebuttal REmoval of New  WH Solar AdjustMI 2 2" xfId="5368"/>
    <cellStyle name="_Tenaska Comparison_Book2_Electric Rev Req Model (2009 GRC) Rebuttal REmoval of New  WH Solar AdjustMI 2 3" xfId="5369"/>
    <cellStyle name="_Tenaska Comparison_Book2_Electric Rev Req Model (2009 GRC) Rebuttal REmoval of New  WH Solar AdjustMI 3" xfId="5370"/>
    <cellStyle name="_Tenaska Comparison_Book2_Electric Rev Req Model (2009 GRC) Rebuttal REmoval of New  WH Solar AdjustMI 4" xfId="5371"/>
    <cellStyle name="_Tenaska Comparison_Book2_Electric Rev Req Model (2009 GRC) Rebuttal REmoval of New  WH Solar AdjustMI 5" xfId="5372"/>
    <cellStyle name="_Tenaska Comparison_Book2_Electric Rev Req Model (2009 GRC) Revised 01-18-2010" xfId="5373"/>
    <cellStyle name="_Tenaska Comparison_Book2_Electric Rev Req Model (2009 GRC) Revised 01-18-2010 2" xfId="5374"/>
    <cellStyle name="_Tenaska Comparison_Book2_Electric Rev Req Model (2009 GRC) Revised 01-18-2010 2 2" xfId="5375"/>
    <cellStyle name="_Tenaska Comparison_Book2_Electric Rev Req Model (2009 GRC) Revised 01-18-2010 2 3" xfId="5376"/>
    <cellStyle name="_Tenaska Comparison_Book2_Electric Rev Req Model (2009 GRC) Revised 01-18-2010 3" xfId="5377"/>
    <cellStyle name="_Tenaska Comparison_Book2_Electric Rev Req Model (2009 GRC) Revised 01-18-2010 4" xfId="5378"/>
    <cellStyle name="_Tenaska Comparison_Book2_Electric Rev Req Model (2009 GRC) Revised 01-18-2010 5" xfId="5379"/>
    <cellStyle name="_Tenaska Comparison_Book2_Final Order Electric EXHIBIT A-1" xfId="5380"/>
    <cellStyle name="_Tenaska Comparison_Book2_Final Order Electric EXHIBIT A-1 2" xfId="5381"/>
    <cellStyle name="_Tenaska Comparison_Book2_Final Order Electric EXHIBIT A-1 3" xfId="5382"/>
    <cellStyle name="_Tenaska Comparison_Book4" xfId="5383"/>
    <cellStyle name="_Tenaska Comparison_Book4 2" xfId="5384"/>
    <cellStyle name="_Tenaska Comparison_Book4 2 2" xfId="5385"/>
    <cellStyle name="_Tenaska Comparison_Book4 2 3" xfId="5386"/>
    <cellStyle name="_Tenaska Comparison_Book4 3" xfId="5387"/>
    <cellStyle name="_Tenaska Comparison_Book4 4" xfId="5388"/>
    <cellStyle name="_Tenaska Comparison_Book4 5" xfId="5389"/>
    <cellStyle name="_Tenaska Comparison_Book9" xfId="5390"/>
    <cellStyle name="_Tenaska Comparison_Book9 2" xfId="5391"/>
    <cellStyle name="_Tenaska Comparison_Book9 2 2" xfId="5392"/>
    <cellStyle name="_Tenaska Comparison_Book9 2 3" xfId="5393"/>
    <cellStyle name="_Tenaska Comparison_Book9 3" xfId="5394"/>
    <cellStyle name="_Tenaska Comparison_Book9 4" xfId="5395"/>
    <cellStyle name="_Tenaska Comparison_Book9 5" xfId="5396"/>
    <cellStyle name="_Tenaska Comparison_DEM-WP(C) Chelan Power Costs" xfId="5397"/>
    <cellStyle name="_Tenaska Comparison_DEM-WP(C) Chelan Power Costs 2" xfId="5398"/>
    <cellStyle name="_Tenaska Comparison_DEM-WP(C) Chelan Power Costs 3" xfId="5399"/>
    <cellStyle name="_Tenaska Comparison_DEM-WP(C) Chelan Power Costs 4" xfId="5400"/>
    <cellStyle name="_Tenaska Comparison_DEM-WP(C) Gas Transport 2010GRC" xfId="5401"/>
    <cellStyle name="_Tenaska Comparison_DEM-WP(C) Gas Transport 2010GRC 2" xfId="5402"/>
    <cellStyle name="_Tenaska Comparison_DEM-WP(C) Gas Transport 2010GRC 3" xfId="5403"/>
    <cellStyle name="_Tenaska Comparison_DEM-WP(C) Gas Transport 2010GRC 4" xfId="5404"/>
    <cellStyle name="_Tenaska Comparison_LSRWEP LGIA like Acctg Petition Aug 2010" xfId="5405"/>
    <cellStyle name="_Tenaska Comparison_LSRWEP LGIA like Acctg Petition Aug 2010 2" xfId="5406"/>
    <cellStyle name="_Tenaska Comparison_LSRWEP LGIA like Acctg Petition Aug 2010 3" xfId="5407"/>
    <cellStyle name="_Tenaska Comparison_LSRWEP LGIA like Acctg Petition Aug 2010 4" xfId="5408"/>
    <cellStyle name="_Tenaska Comparison_NIM Summary" xfId="5409"/>
    <cellStyle name="_Tenaska Comparison_NIM Summary 09GRC" xfId="5410"/>
    <cellStyle name="_Tenaska Comparison_NIM Summary 09GRC 2" xfId="5411"/>
    <cellStyle name="_Tenaska Comparison_NIM Summary 09GRC 2 2" xfId="5412"/>
    <cellStyle name="_Tenaska Comparison_NIM Summary 09GRC 2 3" xfId="5413"/>
    <cellStyle name="_Tenaska Comparison_NIM Summary 09GRC 3" xfId="5414"/>
    <cellStyle name="_Tenaska Comparison_NIM Summary 09GRC 4" xfId="5415"/>
    <cellStyle name="_Tenaska Comparison_NIM Summary 09GRC 5" xfId="5416"/>
    <cellStyle name="_Tenaska Comparison_NIM Summary 10" xfId="5417"/>
    <cellStyle name="_Tenaska Comparison_NIM Summary 11" xfId="5418"/>
    <cellStyle name="_Tenaska Comparison_NIM Summary 12" xfId="5419"/>
    <cellStyle name="_Tenaska Comparison_NIM Summary 13" xfId="5420"/>
    <cellStyle name="_Tenaska Comparison_NIM Summary 14" xfId="5421"/>
    <cellStyle name="_Tenaska Comparison_NIM Summary 15" xfId="5422"/>
    <cellStyle name="_Tenaska Comparison_NIM Summary 16" xfId="5423"/>
    <cellStyle name="_Tenaska Comparison_NIM Summary 17" xfId="5424"/>
    <cellStyle name="_Tenaska Comparison_NIM Summary 18" xfId="5425"/>
    <cellStyle name="_Tenaska Comparison_NIM Summary 19" xfId="5426"/>
    <cellStyle name="_Tenaska Comparison_NIM Summary 2" xfId="5427"/>
    <cellStyle name="_Tenaska Comparison_NIM Summary 2 2" xfId="5428"/>
    <cellStyle name="_Tenaska Comparison_NIM Summary 2 3" xfId="5429"/>
    <cellStyle name="_Tenaska Comparison_NIM Summary 3" xfId="5430"/>
    <cellStyle name="_Tenaska Comparison_NIM Summary 4" xfId="5431"/>
    <cellStyle name="_Tenaska Comparison_NIM Summary 5" xfId="5432"/>
    <cellStyle name="_Tenaska Comparison_NIM Summary 6" xfId="5433"/>
    <cellStyle name="_Tenaska Comparison_NIM Summary 7" xfId="5434"/>
    <cellStyle name="_Tenaska Comparison_NIM Summary 8" xfId="5435"/>
    <cellStyle name="_Tenaska Comparison_NIM Summary 9" xfId="5436"/>
    <cellStyle name="_Tenaska Comparison_NIM+O&amp;M" xfId="5437"/>
    <cellStyle name="_Tenaska Comparison_NIM+O&amp;M 2" xfId="5438"/>
    <cellStyle name="_Tenaska Comparison_NIM+O&amp;M 2 2" xfId="5439"/>
    <cellStyle name="_Tenaska Comparison_NIM+O&amp;M 2 3" xfId="5440"/>
    <cellStyle name="_Tenaska Comparison_NIM+O&amp;M 3" xfId="5441"/>
    <cellStyle name="_Tenaska Comparison_NIM+O&amp;M 4" xfId="5442"/>
    <cellStyle name="_Tenaska Comparison_NIM+O&amp;M 5" xfId="5443"/>
    <cellStyle name="_Tenaska Comparison_NIM+O&amp;M Monthly" xfId="5444"/>
    <cellStyle name="_Tenaska Comparison_NIM+O&amp;M Monthly 2" xfId="5445"/>
    <cellStyle name="_Tenaska Comparison_NIM+O&amp;M Monthly 2 2" xfId="5446"/>
    <cellStyle name="_Tenaska Comparison_NIM+O&amp;M Monthly 2 3" xfId="5447"/>
    <cellStyle name="_Tenaska Comparison_NIM+O&amp;M Monthly 3" xfId="5448"/>
    <cellStyle name="_Tenaska Comparison_NIM+O&amp;M Monthly 4" xfId="5449"/>
    <cellStyle name="_Tenaska Comparison_NIM+O&amp;M Monthly 5" xfId="5450"/>
    <cellStyle name="_Tenaska Comparison_PCA 9 -  Exhibit D April 2010 (3)" xfId="5451"/>
    <cellStyle name="_Tenaska Comparison_PCA 9 -  Exhibit D April 2010 (3) 2" xfId="5452"/>
    <cellStyle name="_Tenaska Comparison_PCA 9 -  Exhibit D April 2010 (3) 2 2" xfId="5453"/>
    <cellStyle name="_Tenaska Comparison_PCA 9 -  Exhibit D April 2010 (3) 2 3" xfId="5454"/>
    <cellStyle name="_Tenaska Comparison_PCA 9 -  Exhibit D April 2010 (3) 3" xfId="5455"/>
    <cellStyle name="_Tenaska Comparison_PCA 9 -  Exhibit D April 2010 (3) 4" xfId="5456"/>
    <cellStyle name="_Tenaska Comparison_PCA 9 -  Exhibit D April 2010 (3) 5" xfId="5457"/>
    <cellStyle name="_Tenaska Comparison_Power Costs - Comparison bx Rbtl-Staff-Jt-PC" xfId="5458"/>
    <cellStyle name="_Tenaska Comparison_Power Costs - Comparison bx Rbtl-Staff-Jt-PC 2" xfId="5459"/>
    <cellStyle name="_Tenaska Comparison_Power Costs - Comparison bx Rbtl-Staff-Jt-PC 2 2" xfId="5460"/>
    <cellStyle name="_Tenaska Comparison_Power Costs - Comparison bx Rbtl-Staff-Jt-PC 2 3" xfId="5461"/>
    <cellStyle name="_Tenaska Comparison_Power Costs - Comparison bx Rbtl-Staff-Jt-PC 3" xfId="5462"/>
    <cellStyle name="_Tenaska Comparison_Power Costs - Comparison bx Rbtl-Staff-Jt-PC 4" xfId="5463"/>
    <cellStyle name="_Tenaska Comparison_Power Costs - Comparison bx Rbtl-Staff-Jt-PC 5" xfId="5464"/>
    <cellStyle name="_Tenaska Comparison_Power Costs - Comparison bx Rbtl-Staff-Jt-PC_Adj Bench DR 3 for Initial Briefs (Electric)" xfId="5465"/>
    <cellStyle name="_Tenaska Comparison_Power Costs - Comparison bx Rbtl-Staff-Jt-PC_Adj Bench DR 3 for Initial Briefs (Electric) 2" xfId="5466"/>
    <cellStyle name="_Tenaska Comparison_Power Costs - Comparison bx Rbtl-Staff-Jt-PC_Adj Bench DR 3 for Initial Briefs (Electric) 2 2" xfId="5467"/>
    <cellStyle name="_Tenaska Comparison_Power Costs - Comparison bx Rbtl-Staff-Jt-PC_Adj Bench DR 3 for Initial Briefs (Electric) 2 3" xfId="5468"/>
    <cellStyle name="_Tenaska Comparison_Power Costs - Comparison bx Rbtl-Staff-Jt-PC_Adj Bench DR 3 for Initial Briefs (Electric) 3" xfId="5469"/>
    <cellStyle name="_Tenaska Comparison_Power Costs - Comparison bx Rbtl-Staff-Jt-PC_Adj Bench DR 3 for Initial Briefs (Electric) 4" xfId="5470"/>
    <cellStyle name="_Tenaska Comparison_Power Costs - Comparison bx Rbtl-Staff-Jt-PC_Adj Bench DR 3 for Initial Briefs (Electric) 5" xfId="5471"/>
    <cellStyle name="_Tenaska Comparison_Power Costs - Comparison bx Rbtl-Staff-Jt-PC_Electric Rev Req Model (2009 GRC) Rebuttal REmoval of New  WH Solar AdjustMI" xfId="5472"/>
    <cellStyle name="_Tenaska Comparison_Power Costs - Comparison bx Rbtl-Staff-Jt-PC_Electric Rev Req Model (2009 GRC) Rebuttal REmoval of New  WH Solar AdjustMI 2" xfId="5473"/>
    <cellStyle name="_Tenaska Comparison_Power Costs - Comparison bx Rbtl-Staff-Jt-PC_Electric Rev Req Model (2009 GRC) Rebuttal REmoval of New  WH Solar AdjustMI 2 2" xfId="5474"/>
    <cellStyle name="_Tenaska Comparison_Power Costs - Comparison bx Rbtl-Staff-Jt-PC_Electric Rev Req Model (2009 GRC) Rebuttal REmoval of New  WH Solar AdjustMI 2 3" xfId="5475"/>
    <cellStyle name="_Tenaska Comparison_Power Costs - Comparison bx Rbtl-Staff-Jt-PC_Electric Rev Req Model (2009 GRC) Rebuttal REmoval of New  WH Solar AdjustMI 3" xfId="5476"/>
    <cellStyle name="_Tenaska Comparison_Power Costs - Comparison bx Rbtl-Staff-Jt-PC_Electric Rev Req Model (2009 GRC) Rebuttal REmoval of New  WH Solar AdjustMI 4" xfId="5477"/>
    <cellStyle name="_Tenaska Comparison_Power Costs - Comparison bx Rbtl-Staff-Jt-PC_Electric Rev Req Model (2009 GRC) Rebuttal REmoval of New  WH Solar AdjustMI 5" xfId="5478"/>
    <cellStyle name="_Tenaska Comparison_Power Costs - Comparison bx Rbtl-Staff-Jt-PC_Electric Rev Req Model (2009 GRC) Revised 01-18-2010" xfId="5479"/>
    <cellStyle name="_Tenaska Comparison_Power Costs - Comparison bx Rbtl-Staff-Jt-PC_Electric Rev Req Model (2009 GRC) Revised 01-18-2010 2" xfId="5480"/>
    <cellStyle name="_Tenaska Comparison_Power Costs - Comparison bx Rbtl-Staff-Jt-PC_Electric Rev Req Model (2009 GRC) Revised 01-18-2010 2 2" xfId="5481"/>
    <cellStyle name="_Tenaska Comparison_Power Costs - Comparison bx Rbtl-Staff-Jt-PC_Electric Rev Req Model (2009 GRC) Revised 01-18-2010 2 3" xfId="5482"/>
    <cellStyle name="_Tenaska Comparison_Power Costs - Comparison bx Rbtl-Staff-Jt-PC_Electric Rev Req Model (2009 GRC) Revised 01-18-2010 3" xfId="5483"/>
    <cellStyle name="_Tenaska Comparison_Power Costs - Comparison bx Rbtl-Staff-Jt-PC_Electric Rev Req Model (2009 GRC) Revised 01-18-2010 4" xfId="5484"/>
    <cellStyle name="_Tenaska Comparison_Power Costs - Comparison bx Rbtl-Staff-Jt-PC_Electric Rev Req Model (2009 GRC) Revised 01-18-2010 5" xfId="5485"/>
    <cellStyle name="_Tenaska Comparison_Power Costs - Comparison bx Rbtl-Staff-Jt-PC_Final Order Electric EXHIBIT A-1" xfId="5486"/>
    <cellStyle name="_Tenaska Comparison_Power Costs - Comparison bx Rbtl-Staff-Jt-PC_Final Order Electric EXHIBIT A-1 2" xfId="5487"/>
    <cellStyle name="_Tenaska Comparison_Power Costs - Comparison bx Rbtl-Staff-Jt-PC_Final Order Electric EXHIBIT A-1 3" xfId="5488"/>
    <cellStyle name="_Tenaska Comparison_Rebuttal Power Costs" xfId="5489"/>
    <cellStyle name="_Tenaska Comparison_Rebuttal Power Costs 2" xfId="5490"/>
    <cellStyle name="_Tenaska Comparison_Rebuttal Power Costs 2 2" xfId="5491"/>
    <cellStyle name="_Tenaska Comparison_Rebuttal Power Costs 2 3" xfId="5492"/>
    <cellStyle name="_Tenaska Comparison_Rebuttal Power Costs 3" xfId="5493"/>
    <cellStyle name="_Tenaska Comparison_Rebuttal Power Costs 4" xfId="5494"/>
    <cellStyle name="_Tenaska Comparison_Rebuttal Power Costs 5" xfId="5495"/>
    <cellStyle name="_Tenaska Comparison_Rebuttal Power Costs_Adj Bench DR 3 for Initial Briefs (Electric)" xfId="5496"/>
    <cellStyle name="_Tenaska Comparison_Rebuttal Power Costs_Adj Bench DR 3 for Initial Briefs (Electric) 2" xfId="5497"/>
    <cellStyle name="_Tenaska Comparison_Rebuttal Power Costs_Adj Bench DR 3 for Initial Briefs (Electric) 2 2" xfId="5498"/>
    <cellStyle name="_Tenaska Comparison_Rebuttal Power Costs_Adj Bench DR 3 for Initial Briefs (Electric) 2 3" xfId="5499"/>
    <cellStyle name="_Tenaska Comparison_Rebuttal Power Costs_Adj Bench DR 3 for Initial Briefs (Electric) 3" xfId="5500"/>
    <cellStyle name="_Tenaska Comparison_Rebuttal Power Costs_Adj Bench DR 3 for Initial Briefs (Electric) 4" xfId="5501"/>
    <cellStyle name="_Tenaska Comparison_Rebuttal Power Costs_Adj Bench DR 3 for Initial Briefs (Electric) 5" xfId="5502"/>
    <cellStyle name="_Tenaska Comparison_Rebuttal Power Costs_Electric Rev Req Model (2009 GRC) Rebuttal REmoval of New  WH Solar AdjustMI" xfId="5503"/>
    <cellStyle name="_Tenaska Comparison_Rebuttal Power Costs_Electric Rev Req Model (2009 GRC) Rebuttal REmoval of New  WH Solar AdjustMI 2" xfId="5504"/>
    <cellStyle name="_Tenaska Comparison_Rebuttal Power Costs_Electric Rev Req Model (2009 GRC) Rebuttal REmoval of New  WH Solar AdjustMI 2 2" xfId="5505"/>
    <cellStyle name="_Tenaska Comparison_Rebuttal Power Costs_Electric Rev Req Model (2009 GRC) Rebuttal REmoval of New  WH Solar AdjustMI 2 3" xfId="5506"/>
    <cellStyle name="_Tenaska Comparison_Rebuttal Power Costs_Electric Rev Req Model (2009 GRC) Rebuttal REmoval of New  WH Solar AdjustMI 3" xfId="5507"/>
    <cellStyle name="_Tenaska Comparison_Rebuttal Power Costs_Electric Rev Req Model (2009 GRC) Rebuttal REmoval of New  WH Solar AdjustMI 4" xfId="5508"/>
    <cellStyle name="_Tenaska Comparison_Rebuttal Power Costs_Electric Rev Req Model (2009 GRC) Rebuttal REmoval of New  WH Solar AdjustMI 5" xfId="5509"/>
    <cellStyle name="_Tenaska Comparison_Rebuttal Power Costs_Electric Rev Req Model (2009 GRC) Revised 01-18-2010" xfId="5510"/>
    <cellStyle name="_Tenaska Comparison_Rebuttal Power Costs_Electric Rev Req Model (2009 GRC) Revised 01-18-2010 2" xfId="5511"/>
    <cellStyle name="_Tenaska Comparison_Rebuttal Power Costs_Electric Rev Req Model (2009 GRC) Revised 01-18-2010 2 2" xfId="5512"/>
    <cellStyle name="_Tenaska Comparison_Rebuttal Power Costs_Electric Rev Req Model (2009 GRC) Revised 01-18-2010 2 3" xfId="5513"/>
    <cellStyle name="_Tenaska Comparison_Rebuttal Power Costs_Electric Rev Req Model (2009 GRC) Revised 01-18-2010 3" xfId="5514"/>
    <cellStyle name="_Tenaska Comparison_Rebuttal Power Costs_Electric Rev Req Model (2009 GRC) Revised 01-18-2010 4" xfId="5515"/>
    <cellStyle name="_Tenaska Comparison_Rebuttal Power Costs_Electric Rev Req Model (2009 GRC) Revised 01-18-2010 5" xfId="5516"/>
    <cellStyle name="_Tenaska Comparison_Rebuttal Power Costs_Final Order Electric EXHIBIT A-1" xfId="5517"/>
    <cellStyle name="_Tenaska Comparison_Rebuttal Power Costs_Final Order Electric EXHIBIT A-1 2" xfId="5518"/>
    <cellStyle name="_Tenaska Comparison_Rebuttal Power Costs_Final Order Electric EXHIBIT A-1 3" xfId="5519"/>
    <cellStyle name="_Tenaska Comparison_Transmission Workbook for May BOD" xfId="5520"/>
    <cellStyle name="_Tenaska Comparison_Transmission Workbook for May BOD 2" xfId="5521"/>
    <cellStyle name="_Tenaska Comparison_Transmission Workbook for May BOD 2 2" xfId="5522"/>
    <cellStyle name="_Tenaska Comparison_Transmission Workbook for May BOD 2 3" xfId="5523"/>
    <cellStyle name="_Tenaska Comparison_Transmission Workbook for May BOD 3" xfId="5524"/>
    <cellStyle name="_Tenaska Comparison_Transmission Workbook for May BOD 4" xfId="5525"/>
    <cellStyle name="_Tenaska Comparison_Transmission Workbook for May BOD 5" xfId="5526"/>
    <cellStyle name="_Tenaska Comparison_Wind Integration 10GRC" xfId="5527"/>
    <cellStyle name="_Tenaska Comparison_Wind Integration 10GRC 2" xfId="5528"/>
    <cellStyle name="_Tenaska Comparison_Wind Integration 10GRC 2 2" xfId="5529"/>
    <cellStyle name="_Tenaska Comparison_Wind Integration 10GRC 2 3" xfId="5530"/>
    <cellStyle name="_Tenaska Comparison_Wind Integration 10GRC 3" xfId="5531"/>
    <cellStyle name="_Tenaska Comparison_Wind Integration 10GRC 4" xfId="5532"/>
    <cellStyle name="_Tenaska Comparison_Wind Integration 10GRC 5" xfId="5533"/>
    <cellStyle name="_x0013__TENASKA REGULATORY ASSET" xfId="5534"/>
    <cellStyle name="_x0013__TENASKA REGULATORY ASSET 2" xfId="5535"/>
    <cellStyle name="_x0013__TENASKA REGULATORY ASSET 3" xfId="5536"/>
    <cellStyle name="_Value Copy 11 30 05 gas 12 09 05 AURORA at 12 14 05" xfId="5537"/>
    <cellStyle name="_Value Copy 11 30 05 gas 12 09 05 AURORA at 12 14 05 10" xfId="5538"/>
    <cellStyle name="_Value Copy 11 30 05 gas 12 09 05 AURORA at 12 14 05 2" xfId="5539"/>
    <cellStyle name="_Value Copy 11 30 05 gas 12 09 05 AURORA at 12 14 05 2 2" xfId="5540"/>
    <cellStyle name="_Value Copy 11 30 05 gas 12 09 05 AURORA at 12 14 05 2 2 2" xfId="5541"/>
    <cellStyle name="_Value Copy 11 30 05 gas 12 09 05 AURORA at 12 14 05 2 2 3" xfId="5542"/>
    <cellStyle name="_Value Copy 11 30 05 gas 12 09 05 AURORA at 12 14 05 2 3" xfId="5543"/>
    <cellStyle name="_Value Copy 11 30 05 gas 12 09 05 AURORA at 12 14 05 2 4" xfId="5544"/>
    <cellStyle name="_Value Copy 11 30 05 gas 12 09 05 AURORA at 12 14 05 2 5" xfId="5545"/>
    <cellStyle name="_Value Copy 11 30 05 gas 12 09 05 AURORA at 12 14 05 3" xfId="5546"/>
    <cellStyle name="_Value Copy 11 30 05 gas 12 09 05 AURORA at 12 14 05 3 2" xfId="5547"/>
    <cellStyle name="_Value Copy 11 30 05 gas 12 09 05 AURORA at 12 14 05 3 3" xfId="5548"/>
    <cellStyle name="_Value Copy 11 30 05 gas 12 09 05 AURORA at 12 14 05 3 4" xfId="5549"/>
    <cellStyle name="_Value Copy 11 30 05 gas 12 09 05 AURORA at 12 14 05 4" xfId="5550"/>
    <cellStyle name="_Value Copy 11 30 05 gas 12 09 05 AURORA at 12 14 05 4 2" xfId="5551"/>
    <cellStyle name="_Value Copy 11 30 05 gas 12 09 05 AURORA at 12 14 05 4 2 2" xfId="5552"/>
    <cellStyle name="_Value Copy 11 30 05 gas 12 09 05 AURORA at 12 14 05 4 2 3" xfId="5553"/>
    <cellStyle name="_Value Copy 11 30 05 gas 12 09 05 AURORA at 12 14 05 4 3" xfId="5554"/>
    <cellStyle name="_Value Copy 11 30 05 gas 12 09 05 AURORA at 12 14 05 4 4" xfId="5555"/>
    <cellStyle name="_Value Copy 11 30 05 gas 12 09 05 AURORA at 12 14 05 4 5" xfId="5556"/>
    <cellStyle name="_Value Copy 11 30 05 gas 12 09 05 AURORA at 12 14 05 5" xfId="5557"/>
    <cellStyle name="_Value Copy 11 30 05 gas 12 09 05 AURORA at 12 14 05 5 2" xfId="5558"/>
    <cellStyle name="_Value Copy 11 30 05 gas 12 09 05 AURORA at 12 14 05 5 2 2" xfId="5559"/>
    <cellStyle name="_Value Copy 11 30 05 gas 12 09 05 AURORA at 12 14 05 5 2 3" xfId="5560"/>
    <cellStyle name="_Value Copy 11 30 05 gas 12 09 05 AURORA at 12 14 05 5 3" xfId="5561"/>
    <cellStyle name="_Value Copy 11 30 05 gas 12 09 05 AURORA at 12 14 05 5 4" xfId="5562"/>
    <cellStyle name="_Value Copy 11 30 05 gas 12 09 05 AURORA at 12 14 05 6" xfId="5563"/>
    <cellStyle name="_Value Copy 11 30 05 gas 12 09 05 AURORA at 12 14 05 6 2" xfId="5564"/>
    <cellStyle name="_Value Copy 11 30 05 gas 12 09 05 AURORA at 12 14 05 6 3" xfId="5565"/>
    <cellStyle name="_Value Copy 11 30 05 gas 12 09 05 AURORA at 12 14 05 7" xfId="5566"/>
    <cellStyle name="_Value Copy 11 30 05 gas 12 09 05 AURORA at 12 14 05 8" xfId="5567"/>
    <cellStyle name="_Value Copy 11 30 05 gas 12 09 05 AURORA at 12 14 05 9" xfId="5568"/>
    <cellStyle name="_Value Copy 11 30 05 gas 12 09 05 AURORA at 12 14 05 9 2" xfId="5569"/>
    <cellStyle name="_Value Copy 11 30 05 gas 12 09 05 AURORA at 12 14 05_04 07E Wild Horse Wind Expansion (C) (2)" xfId="5570"/>
    <cellStyle name="_Value Copy 11 30 05 gas 12 09 05 AURORA at 12 14 05_04 07E Wild Horse Wind Expansion (C) (2) 2" xfId="5571"/>
    <cellStyle name="_Value Copy 11 30 05 gas 12 09 05 AURORA at 12 14 05_04 07E Wild Horse Wind Expansion (C) (2) 2 2" xfId="5572"/>
    <cellStyle name="_Value Copy 11 30 05 gas 12 09 05 AURORA at 12 14 05_04 07E Wild Horse Wind Expansion (C) (2) 2 3" xfId="5573"/>
    <cellStyle name="_Value Copy 11 30 05 gas 12 09 05 AURORA at 12 14 05_04 07E Wild Horse Wind Expansion (C) (2) 3" xfId="5574"/>
    <cellStyle name="_Value Copy 11 30 05 gas 12 09 05 AURORA at 12 14 05_04 07E Wild Horse Wind Expansion (C) (2) 4" xfId="5575"/>
    <cellStyle name="_Value Copy 11 30 05 gas 12 09 05 AURORA at 12 14 05_04 07E Wild Horse Wind Expansion (C) (2) 5" xfId="5576"/>
    <cellStyle name="_Value Copy 11 30 05 gas 12 09 05 AURORA at 12 14 05_04 07E Wild Horse Wind Expansion (C) (2)_Adj Bench DR 3 for Initial Briefs (Electric)" xfId="5577"/>
    <cellStyle name="_Value Copy 11 30 05 gas 12 09 05 AURORA at 12 14 05_04 07E Wild Horse Wind Expansion (C) (2)_Adj Bench DR 3 for Initial Briefs (Electric) 2" xfId="5578"/>
    <cellStyle name="_Value Copy 11 30 05 gas 12 09 05 AURORA at 12 14 05_04 07E Wild Horse Wind Expansion (C) (2)_Adj Bench DR 3 for Initial Briefs (Electric) 2 2" xfId="5579"/>
    <cellStyle name="_Value Copy 11 30 05 gas 12 09 05 AURORA at 12 14 05_04 07E Wild Horse Wind Expansion (C) (2)_Adj Bench DR 3 for Initial Briefs (Electric) 2 3" xfId="5580"/>
    <cellStyle name="_Value Copy 11 30 05 gas 12 09 05 AURORA at 12 14 05_04 07E Wild Horse Wind Expansion (C) (2)_Adj Bench DR 3 for Initial Briefs (Electric) 3" xfId="5581"/>
    <cellStyle name="_Value Copy 11 30 05 gas 12 09 05 AURORA at 12 14 05_04 07E Wild Horse Wind Expansion (C) (2)_Adj Bench DR 3 for Initial Briefs (Electric) 4" xfId="5582"/>
    <cellStyle name="_Value Copy 11 30 05 gas 12 09 05 AURORA at 12 14 05_04 07E Wild Horse Wind Expansion (C) (2)_Adj Bench DR 3 for Initial Briefs (Electric) 5" xfId="5583"/>
    <cellStyle name="_Value Copy 11 30 05 gas 12 09 05 AURORA at 12 14 05_04 07E Wild Horse Wind Expansion (C) (2)_Electric Rev Req Model (2009 GRC) " xfId="5584"/>
    <cellStyle name="_Value Copy 11 30 05 gas 12 09 05 AURORA at 12 14 05_04 07E Wild Horse Wind Expansion (C) (2)_Electric Rev Req Model (2009 GRC)  2" xfId="5585"/>
    <cellStyle name="_Value Copy 11 30 05 gas 12 09 05 AURORA at 12 14 05_04 07E Wild Horse Wind Expansion (C) (2)_Electric Rev Req Model (2009 GRC)  2 2" xfId="5586"/>
    <cellStyle name="_Value Copy 11 30 05 gas 12 09 05 AURORA at 12 14 05_04 07E Wild Horse Wind Expansion (C) (2)_Electric Rev Req Model (2009 GRC)  2 3" xfId="5587"/>
    <cellStyle name="_Value Copy 11 30 05 gas 12 09 05 AURORA at 12 14 05_04 07E Wild Horse Wind Expansion (C) (2)_Electric Rev Req Model (2009 GRC)  3" xfId="5588"/>
    <cellStyle name="_Value Copy 11 30 05 gas 12 09 05 AURORA at 12 14 05_04 07E Wild Horse Wind Expansion (C) (2)_Electric Rev Req Model (2009 GRC)  4" xfId="5589"/>
    <cellStyle name="_Value Copy 11 30 05 gas 12 09 05 AURORA at 12 14 05_04 07E Wild Horse Wind Expansion (C) (2)_Electric Rev Req Model (2009 GRC)  5" xfId="5590"/>
    <cellStyle name="_Value Copy 11 30 05 gas 12 09 05 AURORA at 12 14 05_04 07E Wild Horse Wind Expansion (C) (2)_Electric Rev Req Model (2009 GRC) Rebuttal REmoval of New  WH Solar AdjustMI" xfId="5591"/>
    <cellStyle name="_Value Copy 11 30 05 gas 12 09 05 AURORA at 12 14 05_04 07E Wild Horse Wind Expansion (C) (2)_Electric Rev Req Model (2009 GRC) Rebuttal REmoval of New  WH Solar AdjustMI 2" xfId="5592"/>
    <cellStyle name="_Value Copy 11 30 05 gas 12 09 05 AURORA at 12 14 05_04 07E Wild Horse Wind Expansion (C) (2)_Electric Rev Req Model (2009 GRC) Rebuttal REmoval of New  WH Solar AdjustMI 2 2" xfId="5593"/>
    <cellStyle name="_Value Copy 11 30 05 gas 12 09 05 AURORA at 12 14 05_04 07E Wild Horse Wind Expansion (C) (2)_Electric Rev Req Model (2009 GRC) Rebuttal REmoval of New  WH Solar AdjustMI 2 3" xfId="5594"/>
    <cellStyle name="_Value Copy 11 30 05 gas 12 09 05 AURORA at 12 14 05_04 07E Wild Horse Wind Expansion (C) (2)_Electric Rev Req Model (2009 GRC) Rebuttal REmoval of New  WH Solar AdjustMI 3" xfId="5595"/>
    <cellStyle name="_Value Copy 11 30 05 gas 12 09 05 AURORA at 12 14 05_04 07E Wild Horse Wind Expansion (C) (2)_Electric Rev Req Model (2009 GRC) Rebuttal REmoval of New  WH Solar AdjustMI 4" xfId="5596"/>
    <cellStyle name="_Value Copy 11 30 05 gas 12 09 05 AURORA at 12 14 05_04 07E Wild Horse Wind Expansion (C) (2)_Electric Rev Req Model (2009 GRC) Rebuttal REmoval of New  WH Solar AdjustMI 5" xfId="5597"/>
    <cellStyle name="_Value Copy 11 30 05 gas 12 09 05 AURORA at 12 14 05_04 07E Wild Horse Wind Expansion (C) (2)_Electric Rev Req Model (2009 GRC) Revised 01-18-2010" xfId="5598"/>
    <cellStyle name="_Value Copy 11 30 05 gas 12 09 05 AURORA at 12 14 05_04 07E Wild Horse Wind Expansion (C) (2)_Electric Rev Req Model (2009 GRC) Revised 01-18-2010 2" xfId="5599"/>
    <cellStyle name="_Value Copy 11 30 05 gas 12 09 05 AURORA at 12 14 05_04 07E Wild Horse Wind Expansion (C) (2)_Electric Rev Req Model (2009 GRC) Revised 01-18-2010 2 2" xfId="5600"/>
    <cellStyle name="_Value Copy 11 30 05 gas 12 09 05 AURORA at 12 14 05_04 07E Wild Horse Wind Expansion (C) (2)_Electric Rev Req Model (2009 GRC) Revised 01-18-2010 2 3" xfId="5601"/>
    <cellStyle name="_Value Copy 11 30 05 gas 12 09 05 AURORA at 12 14 05_04 07E Wild Horse Wind Expansion (C) (2)_Electric Rev Req Model (2009 GRC) Revised 01-18-2010 3" xfId="5602"/>
    <cellStyle name="_Value Copy 11 30 05 gas 12 09 05 AURORA at 12 14 05_04 07E Wild Horse Wind Expansion (C) (2)_Electric Rev Req Model (2009 GRC) Revised 01-18-2010 4" xfId="5603"/>
    <cellStyle name="_Value Copy 11 30 05 gas 12 09 05 AURORA at 12 14 05_04 07E Wild Horse Wind Expansion (C) (2)_Electric Rev Req Model (2009 GRC) Revised 01-18-2010 5" xfId="5604"/>
    <cellStyle name="_Value Copy 11 30 05 gas 12 09 05 AURORA at 12 14 05_04 07E Wild Horse Wind Expansion (C) (2)_Final Order Electric EXHIBIT A-1" xfId="5605"/>
    <cellStyle name="_Value Copy 11 30 05 gas 12 09 05 AURORA at 12 14 05_04 07E Wild Horse Wind Expansion (C) (2)_Final Order Electric EXHIBIT A-1 2" xfId="5606"/>
    <cellStyle name="_Value Copy 11 30 05 gas 12 09 05 AURORA at 12 14 05_04 07E Wild Horse Wind Expansion (C) (2)_Final Order Electric EXHIBIT A-1 3" xfId="5607"/>
    <cellStyle name="_Value Copy 11 30 05 gas 12 09 05 AURORA at 12 14 05_04 07E Wild Horse Wind Expansion (C) (2)_TENASKA REGULATORY ASSET" xfId="5608"/>
    <cellStyle name="_Value Copy 11 30 05 gas 12 09 05 AURORA at 12 14 05_04 07E Wild Horse Wind Expansion (C) (2)_TENASKA REGULATORY ASSET 2" xfId="5609"/>
    <cellStyle name="_Value Copy 11 30 05 gas 12 09 05 AURORA at 12 14 05_04 07E Wild Horse Wind Expansion (C) (2)_TENASKA REGULATORY ASSET 3" xfId="5610"/>
    <cellStyle name="_Value Copy 11 30 05 gas 12 09 05 AURORA at 12 14 05_16.37E Wild Horse Expansion DeferralRevwrkingfile SF" xfId="5611"/>
    <cellStyle name="_Value Copy 11 30 05 gas 12 09 05 AURORA at 12 14 05_16.37E Wild Horse Expansion DeferralRevwrkingfile SF 2" xfId="5612"/>
    <cellStyle name="_Value Copy 11 30 05 gas 12 09 05 AURORA at 12 14 05_16.37E Wild Horse Expansion DeferralRevwrkingfile SF 2 2" xfId="5613"/>
    <cellStyle name="_Value Copy 11 30 05 gas 12 09 05 AURORA at 12 14 05_16.37E Wild Horse Expansion DeferralRevwrkingfile SF 2 3" xfId="5614"/>
    <cellStyle name="_Value Copy 11 30 05 gas 12 09 05 AURORA at 12 14 05_16.37E Wild Horse Expansion DeferralRevwrkingfile SF 3" xfId="5615"/>
    <cellStyle name="_Value Copy 11 30 05 gas 12 09 05 AURORA at 12 14 05_16.37E Wild Horse Expansion DeferralRevwrkingfile SF 4" xfId="5616"/>
    <cellStyle name="_Value Copy 11 30 05 gas 12 09 05 AURORA at 12 14 05_16.37E Wild Horse Expansion DeferralRevwrkingfile SF 5" xfId="5617"/>
    <cellStyle name="_Value Copy 11 30 05 gas 12 09 05 AURORA at 12 14 05_2009 GRC Compl Filing - Exhibit D" xfId="5618"/>
    <cellStyle name="_Value Copy 11 30 05 gas 12 09 05 AURORA at 12 14 05_2009 GRC Compl Filing - Exhibit D 2" xfId="5619"/>
    <cellStyle name="_Value Copy 11 30 05 gas 12 09 05 AURORA at 12 14 05_2009 GRC Compl Filing - Exhibit D 2 2" xfId="5620"/>
    <cellStyle name="_Value Copy 11 30 05 gas 12 09 05 AURORA at 12 14 05_2009 GRC Compl Filing - Exhibit D 2 3" xfId="5621"/>
    <cellStyle name="_Value Copy 11 30 05 gas 12 09 05 AURORA at 12 14 05_2009 GRC Compl Filing - Exhibit D 3" xfId="5622"/>
    <cellStyle name="_Value Copy 11 30 05 gas 12 09 05 AURORA at 12 14 05_2009 GRC Compl Filing - Exhibit D 4" xfId="5623"/>
    <cellStyle name="_Value Copy 11 30 05 gas 12 09 05 AURORA at 12 14 05_2009 GRC Compl Filing - Exhibit D 5" xfId="5624"/>
    <cellStyle name="_Value Copy 11 30 05 gas 12 09 05 AURORA at 12 14 05_4 31 Regulatory Assets and Liabilities  7 06- Exhibit D" xfId="5625"/>
    <cellStyle name="_Value Copy 11 30 05 gas 12 09 05 AURORA at 12 14 05_4 31 Regulatory Assets and Liabilities  7 06- Exhibit D 2" xfId="5626"/>
    <cellStyle name="_Value Copy 11 30 05 gas 12 09 05 AURORA at 12 14 05_4 31 Regulatory Assets and Liabilities  7 06- Exhibit D 2 2" xfId="5627"/>
    <cellStyle name="_Value Copy 11 30 05 gas 12 09 05 AURORA at 12 14 05_4 31 Regulatory Assets and Liabilities  7 06- Exhibit D 2 3" xfId="5628"/>
    <cellStyle name="_Value Copy 11 30 05 gas 12 09 05 AURORA at 12 14 05_4 31 Regulatory Assets and Liabilities  7 06- Exhibit D 3" xfId="5629"/>
    <cellStyle name="_Value Copy 11 30 05 gas 12 09 05 AURORA at 12 14 05_4 31 Regulatory Assets and Liabilities  7 06- Exhibit D 4" xfId="5630"/>
    <cellStyle name="_Value Copy 11 30 05 gas 12 09 05 AURORA at 12 14 05_4 31 Regulatory Assets and Liabilities  7 06- Exhibit D 5" xfId="5631"/>
    <cellStyle name="_Value Copy 11 30 05 gas 12 09 05 AURORA at 12 14 05_4 31 Regulatory Assets and Liabilities  7 06- Exhibit D_NIM Summary" xfId="5632"/>
    <cellStyle name="_Value Copy 11 30 05 gas 12 09 05 AURORA at 12 14 05_4 31 Regulatory Assets and Liabilities  7 06- Exhibit D_NIM Summary 2" xfId="5633"/>
    <cellStyle name="_Value Copy 11 30 05 gas 12 09 05 AURORA at 12 14 05_4 31 Regulatory Assets and Liabilities  7 06- Exhibit D_NIM Summary 2 2" xfId="5634"/>
    <cellStyle name="_Value Copy 11 30 05 gas 12 09 05 AURORA at 12 14 05_4 31 Regulatory Assets and Liabilities  7 06- Exhibit D_NIM Summary 2 3" xfId="5635"/>
    <cellStyle name="_Value Copy 11 30 05 gas 12 09 05 AURORA at 12 14 05_4 31 Regulatory Assets and Liabilities  7 06- Exhibit D_NIM Summary 3" xfId="5636"/>
    <cellStyle name="_Value Copy 11 30 05 gas 12 09 05 AURORA at 12 14 05_4 31 Regulatory Assets and Liabilities  7 06- Exhibit D_NIM Summary 4" xfId="5637"/>
    <cellStyle name="_Value Copy 11 30 05 gas 12 09 05 AURORA at 12 14 05_4 31 Regulatory Assets and Liabilities  7 06- Exhibit D_NIM Summary 5" xfId="5638"/>
    <cellStyle name="_Value Copy 11 30 05 gas 12 09 05 AURORA at 12 14 05_4 31E Reg Asset  Liab and EXH D" xfId="5639"/>
    <cellStyle name="_Value Copy 11 30 05 gas 12 09 05 AURORA at 12 14 05_4 31E Reg Asset  Liab and EXH D _ Aug 10 Filing (2)" xfId="5640"/>
    <cellStyle name="_Value Copy 11 30 05 gas 12 09 05 AURORA at 12 14 05_4 31E Reg Asset  Liab and EXH D _ Aug 10 Filing (2) 2" xfId="5641"/>
    <cellStyle name="_Value Copy 11 30 05 gas 12 09 05 AURORA at 12 14 05_4 31E Reg Asset  Liab and EXH D _ Aug 10 Filing (2) 3" xfId="5642"/>
    <cellStyle name="_Value Copy 11 30 05 gas 12 09 05 AURORA at 12 14 05_4 31E Reg Asset  Liab and EXH D _ Aug 10 Filing (2) 4" xfId="5643"/>
    <cellStyle name="_Value Copy 11 30 05 gas 12 09 05 AURORA at 12 14 05_4 31E Reg Asset  Liab and EXH D 10" xfId="5644"/>
    <cellStyle name="_Value Copy 11 30 05 gas 12 09 05 AURORA at 12 14 05_4 31E Reg Asset  Liab and EXH D 11" xfId="5645"/>
    <cellStyle name="_Value Copy 11 30 05 gas 12 09 05 AURORA at 12 14 05_4 31E Reg Asset  Liab and EXH D 12" xfId="5646"/>
    <cellStyle name="_Value Copy 11 30 05 gas 12 09 05 AURORA at 12 14 05_4 31E Reg Asset  Liab and EXH D 13" xfId="5647"/>
    <cellStyle name="_Value Copy 11 30 05 gas 12 09 05 AURORA at 12 14 05_4 31E Reg Asset  Liab and EXH D 14" xfId="5648"/>
    <cellStyle name="_Value Copy 11 30 05 gas 12 09 05 AURORA at 12 14 05_4 31E Reg Asset  Liab and EXH D 15" xfId="5649"/>
    <cellStyle name="_Value Copy 11 30 05 gas 12 09 05 AURORA at 12 14 05_4 31E Reg Asset  Liab and EXH D 16" xfId="5650"/>
    <cellStyle name="_Value Copy 11 30 05 gas 12 09 05 AURORA at 12 14 05_4 31E Reg Asset  Liab and EXH D 17" xfId="5651"/>
    <cellStyle name="_Value Copy 11 30 05 gas 12 09 05 AURORA at 12 14 05_4 31E Reg Asset  Liab and EXH D 18" xfId="5652"/>
    <cellStyle name="_Value Copy 11 30 05 gas 12 09 05 AURORA at 12 14 05_4 31E Reg Asset  Liab and EXH D 2" xfId="5653"/>
    <cellStyle name="_Value Copy 11 30 05 gas 12 09 05 AURORA at 12 14 05_4 31E Reg Asset  Liab and EXH D 3" xfId="5654"/>
    <cellStyle name="_Value Copy 11 30 05 gas 12 09 05 AURORA at 12 14 05_4 31E Reg Asset  Liab and EXH D 4" xfId="5655"/>
    <cellStyle name="_Value Copy 11 30 05 gas 12 09 05 AURORA at 12 14 05_4 31E Reg Asset  Liab and EXH D 5" xfId="5656"/>
    <cellStyle name="_Value Copy 11 30 05 gas 12 09 05 AURORA at 12 14 05_4 31E Reg Asset  Liab and EXH D 6" xfId="5657"/>
    <cellStyle name="_Value Copy 11 30 05 gas 12 09 05 AURORA at 12 14 05_4 31E Reg Asset  Liab and EXH D 7" xfId="5658"/>
    <cellStyle name="_Value Copy 11 30 05 gas 12 09 05 AURORA at 12 14 05_4 31E Reg Asset  Liab and EXH D 8" xfId="5659"/>
    <cellStyle name="_Value Copy 11 30 05 gas 12 09 05 AURORA at 12 14 05_4 31E Reg Asset  Liab and EXH D 9" xfId="5660"/>
    <cellStyle name="_Value Copy 11 30 05 gas 12 09 05 AURORA at 12 14 05_4 32 Regulatory Assets and Liabilities  7 06- Exhibit D" xfId="5661"/>
    <cellStyle name="_Value Copy 11 30 05 gas 12 09 05 AURORA at 12 14 05_4 32 Regulatory Assets and Liabilities  7 06- Exhibit D 2" xfId="5662"/>
    <cellStyle name="_Value Copy 11 30 05 gas 12 09 05 AURORA at 12 14 05_4 32 Regulatory Assets and Liabilities  7 06- Exhibit D 2 2" xfId="5663"/>
    <cellStyle name="_Value Copy 11 30 05 gas 12 09 05 AURORA at 12 14 05_4 32 Regulatory Assets and Liabilities  7 06- Exhibit D 2 3" xfId="5664"/>
    <cellStyle name="_Value Copy 11 30 05 gas 12 09 05 AURORA at 12 14 05_4 32 Regulatory Assets and Liabilities  7 06- Exhibit D 3" xfId="5665"/>
    <cellStyle name="_Value Copy 11 30 05 gas 12 09 05 AURORA at 12 14 05_4 32 Regulatory Assets and Liabilities  7 06- Exhibit D 4" xfId="5666"/>
    <cellStyle name="_Value Copy 11 30 05 gas 12 09 05 AURORA at 12 14 05_4 32 Regulatory Assets and Liabilities  7 06- Exhibit D 5" xfId="5667"/>
    <cellStyle name="_Value Copy 11 30 05 gas 12 09 05 AURORA at 12 14 05_4 32 Regulatory Assets and Liabilities  7 06- Exhibit D_NIM Summary" xfId="5668"/>
    <cellStyle name="_Value Copy 11 30 05 gas 12 09 05 AURORA at 12 14 05_4 32 Regulatory Assets and Liabilities  7 06- Exhibit D_NIM Summary 2" xfId="5669"/>
    <cellStyle name="_Value Copy 11 30 05 gas 12 09 05 AURORA at 12 14 05_4 32 Regulatory Assets and Liabilities  7 06- Exhibit D_NIM Summary 2 2" xfId="5670"/>
    <cellStyle name="_Value Copy 11 30 05 gas 12 09 05 AURORA at 12 14 05_4 32 Regulatory Assets and Liabilities  7 06- Exhibit D_NIM Summary 2 3" xfId="5671"/>
    <cellStyle name="_Value Copy 11 30 05 gas 12 09 05 AURORA at 12 14 05_4 32 Regulatory Assets and Liabilities  7 06- Exhibit D_NIM Summary 3" xfId="5672"/>
    <cellStyle name="_Value Copy 11 30 05 gas 12 09 05 AURORA at 12 14 05_4 32 Regulatory Assets and Liabilities  7 06- Exhibit D_NIM Summary 4" xfId="5673"/>
    <cellStyle name="_Value Copy 11 30 05 gas 12 09 05 AURORA at 12 14 05_4 32 Regulatory Assets and Liabilities  7 06- Exhibit D_NIM Summary 5" xfId="5674"/>
    <cellStyle name="_Value Copy 11 30 05 gas 12 09 05 AURORA at 12 14 05_AURORA Total New" xfId="5675"/>
    <cellStyle name="_Value Copy 11 30 05 gas 12 09 05 AURORA at 12 14 05_AURORA Total New 2" xfId="5676"/>
    <cellStyle name="_Value Copy 11 30 05 gas 12 09 05 AURORA at 12 14 05_AURORA Total New 2 2" xfId="5677"/>
    <cellStyle name="_Value Copy 11 30 05 gas 12 09 05 AURORA at 12 14 05_AURORA Total New 2 3" xfId="5678"/>
    <cellStyle name="_Value Copy 11 30 05 gas 12 09 05 AURORA at 12 14 05_AURORA Total New 3" xfId="5679"/>
    <cellStyle name="_Value Copy 11 30 05 gas 12 09 05 AURORA at 12 14 05_AURORA Total New 4" xfId="5680"/>
    <cellStyle name="_Value Copy 11 30 05 gas 12 09 05 AURORA at 12 14 05_Book2" xfId="5681"/>
    <cellStyle name="_Value Copy 11 30 05 gas 12 09 05 AURORA at 12 14 05_Book2 2" xfId="5682"/>
    <cellStyle name="_Value Copy 11 30 05 gas 12 09 05 AURORA at 12 14 05_Book2 2 2" xfId="5683"/>
    <cellStyle name="_Value Copy 11 30 05 gas 12 09 05 AURORA at 12 14 05_Book2 2 3" xfId="5684"/>
    <cellStyle name="_Value Copy 11 30 05 gas 12 09 05 AURORA at 12 14 05_Book2 3" xfId="5685"/>
    <cellStyle name="_Value Copy 11 30 05 gas 12 09 05 AURORA at 12 14 05_Book2 4" xfId="5686"/>
    <cellStyle name="_Value Copy 11 30 05 gas 12 09 05 AURORA at 12 14 05_Book2 5" xfId="5687"/>
    <cellStyle name="_Value Copy 11 30 05 gas 12 09 05 AURORA at 12 14 05_Book2_Adj Bench DR 3 for Initial Briefs (Electric)" xfId="5688"/>
    <cellStyle name="_Value Copy 11 30 05 gas 12 09 05 AURORA at 12 14 05_Book2_Adj Bench DR 3 for Initial Briefs (Electric) 2" xfId="5689"/>
    <cellStyle name="_Value Copy 11 30 05 gas 12 09 05 AURORA at 12 14 05_Book2_Adj Bench DR 3 for Initial Briefs (Electric) 2 2" xfId="5690"/>
    <cellStyle name="_Value Copy 11 30 05 gas 12 09 05 AURORA at 12 14 05_Book2_Adj Bench DR 3 for Initial Briefs (Electric) 2 3" xfId="5691"/>
    <cellStyle name="_Value Copy 11 30 05 gas 12 09 05 AURORA at 12 14 05_Book2_Adj Bench DR 3 for Initial Briefs (Electric) 3" xfId="5692"/>
    <cellStyle name="_Value Copy 11 30 05 gas 12 09 05 AURORA at 12 14 05_Book2_Adj Bench DR 3 for Initial Briefs (Electric) 4" xfId="5693"/>
    <cellStyle name="_Value Copy 11 30 05 gas 12 09 05 AURORA at 12 14 05_Book2_Adj Bench DR 3 for Initial Briefs (Electric) 5" xfId="5694"/>
    <cellStyle name="_Value Copy 11 30 05 gas 12 09 05 AURORA at 12 14 05_Book2_Electric Rev Req Model (2009 GRC) Rebuttal REmoval of New  WH Solar AdjustMI" xfId="5695"/>
    <cellStyle name="_Value Copy 11 30 05 gas 12 09 05 AURORA at 12 14 05_Book2_Electric Rev Req Model (2009 GRC) Rebuttal REmoval of New  WH Solar AdjustMI 2" xfId="5696"/>
    <cellStyle name="_Value Copy 11 30 05 gas 12 09 05 AURORA at 12 14 05_Book2_Electric Rev Req Model (2009 GRC) Rebuttal REmoval of New  WH Solar AdjustMI 2 2" xfId="5697"/>
    <cellStyle name="_Value Copy 11 30 05 gas 12 09 05 AURORA at 12 14 05_Book2_Electric Rev Req Model (2009 GRC) Rebuttal REmoval of New  WH Solar AdjustMI 2 3" xfId="5698"/>
    <cellStyle name="_Value Copy 11 30 05 gas 12 09 05 AURORA at 12 14 05_Book2_Electric Rev Req Model (2009 GRC) Rebuttal REmoval of New  WH Solar AdjustMI 3" xfId="5699"/>
    <cellStyle name="_Value Copy 11 30 05 gas 12 09 05 AURORA at 12 14 05_Book2_Electric Rev Req Model (2009 GRC) Rebuttal REmoval of New  WH Solar AdjustMI 4" xfId="5700"/>
    <cellStyle name="_Value Copy 11 30 05 gas 12 09 05 AURORA at 12 14 05_Book2_Electric Rev Req Model (2009 GRC) Rebuttal REmoval of New  WH Solar AdjustMI 5" xfId="5701"/>
    <cellStyle name="_Value Copy 11 30 05 gas 12 09 05 AURORA at 12 14 05_Book2_Electric Rev Req Model (2009 GRC) Revised 01-18-2010" xfId="5702"/>
    <cellStyle name="_Value Copy 11 30 05 gas 12 09 05 AURORA at 12 14 05_Book2_Electric Rev Req Model (2009 GRC) Revised 01-18-2010 2" xfId="5703"/>
    <cellStyle name="_Value Copy 11 30 05 gas 12 09 05 AURORA at 12 14 05_Book2_Electric Rev Req Model (2009 GRC) Revised 01-18-2010 2 2" xfId="5704"/>
    <cellStyle name="_Value Copy 11 30 05 gas 12 09 05 AURORA at 12 14 05_Book2_Electric Rev Req Model (2009 GRC) Revised 01-18-2010 2 3" xfId="5705"/>
    <cellStyle name="_Value Copy 11 30 05 gas 12 09 05 AURORA at 12 14 05_Book2_Electric Rev Req Model (2009 GRC) Revised 01-18-2010 3" xfId="5706"/>
    <cellStyle name="_Value Copy 11 30 05 gas 12 09 05 AURORA at 12 14 05_Book2_Electric Rev Req Model (2009 GRC) Revised 01-18-2010 4" xfId="5707"/>
    <cellStyle name="_Value Copy 11 30 05 gas 12 09 05 AURORA at 12 14 05_Book2_Electric Rev Req Model (2009 GRC) Revised 01-18-2010 5" xfId="5708"/>
    <cellStyle name="_Value Copy 11 30 05 gas 12 09 05 AURORA at 12 14 05_Book2_Final Order Electric EXHIBIT A-1" xfId="5709"/>
    <cellStyle name="_Value Copy 11 30 05 gas 12 09 05 AURORA at 12 14 05_Book2_Final Order Electric EXHIBIT A-1 2" xfId="5710"/>
    <cellStyle name="_Value Copy 11 30 05 gas 12 09 05 AURORA at 12 14 05_Book2_Final Order Electric EXHIBIT A-1 3" xfId="5711"/>
    <cellStyle name="_Value Copy 11 30 05 gas 12 09 05 AURORA at 12 14 05_Book4" xfId="5712"/>
    <cellStyle name="_Value Copy 11 30 05 gas 12 09 05 AURORA at 12 14 05_Book4 2" xfId="5713"/>
    <cellStyle name="_Value Copy 11 30 05 gas 12 09 05 AURORA at 12 14 05_Book4 2 2" xfId="5714"/>
    <cellStyle name="_Value Copy 11 30 05 gas 12 09 05 AURORA at 12 14 05_Book4 2 3" xfId="5715"/>
    <cellStyle name="_Value Copy 11 30 05 gas 12 09 05 AURORA at 12 14 05_Book4 3" xfId="5716"/>
    <cellStyle name="_Value Copy 11 30 05 gas 12 09 05 AURORA at 12 14 05_Book4 4" xfId="5717"/>
    <cellStyle name="_Value Copy 11 30 05 gas 12 09 05 AURORA at 12 14 05_Book4 5" xfId="5718"/>
    <cellStyle name="_Value Copy 11 30 05 gas 12 09 05 AURORA at 12 14 05_Book9" xfId="5719"/>
    <cellStyle name="_Value Copy 11 30 05 gas 12 09 05 AURORA at 12 14 05_Book9 2" xfId="5720"/>
    <cellStyle name="_Value Copy 11 30 05 gas 12 09 05 AURORA at 12 14 05_Book9 2 2" xfId="5721"/>
    <cellStyle name="_Value Copy 11 30 05 gas 12 09 05 AURORA at 12 14 05_Book9 2 3" xfId="5722"/>
    <cellStyle name="_Value Copy 11 30 05 gas 12 09 05 AURORA at 12 14 05_Book9 3" xfId="5723"/>
    <cellStyle name="_Value Copy 11 30 05 gas 12 09 05 AURORA at 12 14 05_Book9 4" xfId="5724"/>
    <cellStyle name="_Value Copy 11 30 05 gas 12 09 05 AURORA at 12 14 05_Book9 5" xfId="5725"/>
    <cellStyle name="_Value Copy 11 30 05 gas 12 09 05 AURORA at 12 14 05_DEM-WP(C) Chelan Power Costs" xfId="5726"/>
    <cellStyle name="_Value Copy 11 30 05 gas 12 09 05 AURORA at 12 14 05_DEM-WP(C) Chelan Power Costs 2" xfId="5727"/>
    <cellStyle name="_Value Copy 11 30 05 gas 12 09 05 AURORA at 12 14 05_DEM-WP(C) Chelan Power Costs 3" xfId="5728"/>
    <cellStyle name="_Value Copy 11 30 05 gas 12 09 05 AURORA at 12 14 05_DEM-WP(C) Chelan Power Costs 4" xfId="5729"/>
    <cellStyle name="_Value Copy 11 30 05 gas 12 09 05 AURORA at 12 14 05_DEM-WP(C) Gas Transport 2010GRC" xfId="5730"/>
    <cellStyle name="_Value Copy 11 30 05 gas 12 09 05 AURORA at 12 14 05_DEM-WP(C) Gas Transport 2010GRC 2" xfId="5731"/>
    <cellStyle name="_Value Copy 11 30 05 gas 12 09 05 AURORA at 12 14 05_DEM-WP(C) Gas Transport 2010GRC 3" xfId="5732"/>
    <cellStyle name="_Value Copy 11 30 05 gas 12 09 05 AURORA at 12 14 05_DEM-WP(C) Gas Transport 2010GRC 4" xfId="5733"/>
    <cellStyle name="_Value Copy 11 30 05 gas 12 09 05 AURORA at 12 14 05_Exhibit D fr R Gho 12-31-08" xfId="5734"/>
    <cellStyle name="_Value Copy 11 30 05 gas 12 09 05 AURORA at 12 14 05_Exhibit D fr R Gho 12-31-08 2" xfId="5735"/>
    <cellStyle name="_Value Copy 11 30 05 gas 12 09 05 AURORA at 12 14 05_Exhibit D fr R Gho 12-31-08 2 2" xfId="5736"/>
    <cellStyle name="_Value Copy 11 30 05 gas 12 09 05 AURORA at 12 14 05_Exhibit D fr R Gho 12-31-08 2 3" xfId="5737"/>
    <cellStyle name="_Value Copy 11 30 05 gas 12 09 05 AURORA at 12 14 05_Exhibit D fr R Gho 12-31-08 3" xfId="5738"/>
    <cellStyle name="_Value Copy 11 30 05 gas 12 09 05 AURORA at 12 14 05_Exhibit D fr R Gho 12-31-08 4" xfId="5739"/>
    <cellStyle name="_Value Copy 11 30 05 gas 12 09 05 AURORA at 12 14 05_Exhibit D fr R Gho 12-31-08 5" xfId="5740"/>
    <cellStyle name="_Value Copy 11 30 05 gas 12 09 05 AURORA at 12 14 05_Exhibit D fr R Gho 12-31-08 v2" xfId="5741"/>
    <cellStyle name="_Value Copy 11 30 05 gas 12 09 05 AURORA at 12 14 05_Exhibit D fr R Gho 12-31-08 v2 2" xfId="5742"/>
    <cellStyle name="_Value Copy 11 30 05 gas 12 09 05 AURORA at 12 14 05_Exhibit D fr R Gho 12-31-08 v2 2 2" xfId="5743"/>
    <cellStyle name="_Value Copy 11 30 05 gas 12 09 05 AURORA at 12 14 05_Exhibit D fr R Gho 12-31-08 v2 2 3" xfId="5744"/>
    <cellStyle name="_Value Copy 11 30 05 gas 12 09 05 AURORA at 12 14 05_Exhibit D fr R Gho 12-31-08 v2 3" xfId="5745"/>
    <cellStyle name="_Value Copy 11 30 05 gas 12 09 05 AURORA at 12 14 05_Exhibit D fr R Gho 12-31-08 v2 4" xfId="5746"/>
    <cellStyle name="_Value Copy 11 30 05 gas 12 09 05 AURORA at 12 14 05_Exhibit D fr R Gho 12-31-08 v2 5" xfId="5747"/>
    <cellStyle name="_Value Copy 11 30 05 gas 12 09 05 AURORA at 12 14 05_Exhibit D fr R Gho 12-31-08 v2_NIM Summary" xfId="5748"/>
    <cellStyle name="_Value Copy 11 30 05 gas 12 09 05 AURORA at 12 14 05_Exhibit D fr R Gho 12-31-08 v2_NIM Summary 2" xfId="5749"/>
    <cellStyle name="_Value Copy 11 30 05 gas 12 09 05 AURORA at 12 14 05_Exhibit D fr R Gho 12-31-08 v2_NIM Summary 2 2" xfId="5750"/>
    <cellStyle name="_Value Copy 11 30 05 gas 12 09 05 AURORA at 12 14 05_Exhibit D fr R Gho 12-31-08 v2_NIM Summary 2 3" xfId="5751"/>
    <cellStyle name="_Value Copy 11 30 05 gas 12 09 05 AURORA at 12 14 05_Exhibit D fr R Gho 12-31-08 v2_NIM Summary 3" xfId="5752"/>
    <cellStyle name="_Value Copy 11 30 05 gas 12 09 05 AURORA at 12 14 05_Exhibit D fr R Gho 12-31-08 v2_NIM Summary 4" xfId="5753"/>
    <cellStyle name="_Value Copy 11 30 05 gas 12 09 05 AURORA at 12 14 05_Exhibit D fr R Gho 12-31-08 v2_NIM Summary 5" xfId="5754"/>
    <cellStyle name="_Value Copy 11 30 05 gas 12 09 05 AURORA at 12 14 05_Exhibit D fr R Gho 12-31-08_NIM Summary" xfId="5755"/>
    <cellStyle name="_Value Copy 11 30 05 gas 12 09 05 AURORA at 12 14 05_Exhibit D fr R Gho 12-31-08_NIM Summary 2" xfId="5756"/>
    <cellStyle name="_Value Copy 11 30 05 gas 12 09 05 AURORA at 12 14 05_Exhibit D fr R Gho 12-31-08_NIM Summary 2 2" xfId="5757"/>
    <cellStyle name="_Value Copy 11 30 05 gas 12 09 05 AURORA at 12 14 05_Exhibit D fr R Gho 12-31-08_NIM Summary 2 3" xfId="5758"/>
    <cellStyle name="_Value Copy 11 30 05 gas 12 09 05 AURORA at 12 14 05_Exhibit D fr R Gho 12-31-08_NIM Summary 3" xfId="5759"/>
    <cellStyle name="_Value Copy 11 30 05 gas 12 09 05 AURORA at 12 14 05_Exhibit D fr R Gho 12-31-08_NIM Summary 4" xfId="5760"/>
    <cellStyle name="_Value Copy 11 30 05 gas 12 09 05 AURORA at 12 14 05_Exhibit D fr R Gho 12-31-08_NIM Summary 5" xfId="5761"/>
    <cellStyle name="_Value Copy 11 30 05 gas 12 09 05 AURORA at 12 14 05_Hopkins Ridge Prepaid Tran - Interest Earned RY 12ME Feb  '11" xfId="5762"/>
    <cellStyle name="_Value Copy 11 30 05 gas 12 09 05 AURORA at 12 14 05_Hopkins Ridge Prepaid Tran - Interest Earned RY 12ME Feb  '11 2" xfId="5763"/>
    <cellStyle name="_Value Copy 11 30 05 gas 12 09 05 AURORA at 12 14 05_Hopkins Ridge Prepaid Tran - Interest Earned RY 12ME Feb  '11 2 2" xfId="5764"/>
    <cellStyle name="_Value Copy 11 30 05 gas 12 09 05 AURORA at 12 14 05_Hopkins Ridge Prepaid Tran - Interest Earned RY 12ME Feb  '11 2 3" xfId="5765"/>
    <cellStyle name="_Value Copy 11 30 05 gas 12 09 05 AURORA at 12 14 05_Hopkins Ridge Prepaid Tran - Interest Earned RY 12ME Feb  '11 3" xfId="5766"/>
    <cellStyle name="_Value Copy 11 30 05 gas 12 09 05 AURORA at 12 14 05_Hopkins Ridge Prepaid Tran - Interest Earned RY 12ME Feb  '11 4" xfId="5767"/>
    <cellStyle name="_Value Copy 11 30 05 gas 12 09 05 AURORA at 12 14 05_Hopkins Ridge Prepaid Tran - Interest Earned RY 12ME Feb  '11 5" xfId="5768"/>
    <cellStyle name="_Value Copy 11 30 05 gas 12 09 05 AURORA at 12 14 05_Hopkins Ridge Prepaid Tran - Interest Earned RY 12ME Feb  '11_NIM Summary" xfId="5769"/>
    <cellStyle name="_Value Copy 11 30 05 gas 12 09 05 AURORA at 12 14 05_Hopkins Ridge Prepaid Tran - Interest Earned RY 12ME Feb  '11_NIM Summary 2" xfId="5770"/>
    <cellStyle name="_Value Copy 11 30 05 gas 12 09 05 AURORA at 12 14 05_Hopkins Ridge Prepaid Tran - Interest Earned RY 12ME Feb  '11_NIM Summary 2 2" xfId="5771"/>
    <cellStyle name="_Value Copy 11 30 05 gas 12 09 05 AURORA at 12 14 05_Hopkins Ridge Prepaid Tran - Interest Earned RY 12ME Feb  '11_NIM Summary 2 3" xfId="5772"/>
    <cellStyle name="_Value Copy 11 30 05 gas 12 09 05 AURORA at 12 14 05_Hopkins Ridge Prepaid Tran - Interest Earned RY 12ME Feb  '11_NIM Summary 3" xfId="5773"/>
    <cellStyle name="_Value Copy 11 30 05 gas 12 09 05 AURORA at 12 14 05_Hopkins Ridge Prepaid Tran - Interest Earned RY 12ME Feb  '11_NIM Summary 4" xfId="5774"/>
    <cellStyle name="_Value Copy 11 30 05 gas 12 09 05 AURORA at 12 14 05_Hopkins Ridge Prepaid Tran - Interest Earned RY 12ME Feb  '11_NIM Summary 5" xfId="5775"/>
    <cellStyle name="_Value Copy 11 30 05 gas 12 09 05 AURORA at 12 14 05_Hopkins Ridge Prepaid Tran - Interest Earned RY 12ME Feb  '11_Transmission Workbook for May BOD" xfId="5776"/>
    <cellStyle name="_Value Copy 11 30 05 gas 12 09 05 AURORA at 12 14 05_Hopkins Ridge Prepaid Tran - Interest Earned RY 12ME Feb  '11_Transmission Workbook for May BOD 2" xfId="5777"/>
    <cellStyle name="_Value Copy 11 30 05 gas 12 09 05 AURORA at 12 14 05_Hopkins Ridge Prepaid Tran - Interest Earned RY 12ME Feb  '11_Transmission Workbook for May BOD 2 2" xfId="5778"/>
    <cellStyle name="_Value Copy 11 30 05 gas 12 09 05 AURORA at 12 14 05_Hopkins Ridge Prepaid Tran - Interest Earned RY 12ME Feb  '11_Transmission Workbook for May BOD 2 3" xfId="5779"/>
    <cellStyle name="_Value Copy 11 30 05 gas 12 09 05 AURORA at 12 14 05_Hopkins Ridge Prepaid Tran - Interest Earned RY 12ME Feb  '11_Transmission Workbook for May BOD 3" xfId="5780"/>
    <cellStyle name="_Value Copy 11 30 05 gas 12 09 05 AURORA at 12 14 05_Hopkins Ridge Prepaid Tran - Interest Earned RY 12ME Feb  '11_Transmission Workbook for May BOD 4" xfId="5781"/>
    <cellStyle name="_Value Copy 11 30 05 gas 12 09 05 AURORA at 12 14 05_Hopkins Ridge Prepaid Tran - Interest Earned RY 12ME Feb  '11_Transmission Workbook for May BOD 5" xfId="5782"/>
    <cellStyle name="_Value Copy 11 30 05 gas 12 09 05 AURORA at 12 14 05_NIM Summary" xfId="5783"/>
    <cellStyle name="_Value Copy 11 30 05 gas 12 09 05 AURORA at 12 14 05_NIM Summary 09GRC" xfId="5784"/>
    <cellStyle name="_Value Copy 11 30 05 gas 12 09 05 AURORA at 12 14 05_NIM Summary 09GRC 2" xfId="5785"/>
    <cellStyle name="_Value Copy 11 30 05 gas 12 09 05 AURORA at 12 14 05_NIM Summary 09GRC 2 2" xfId="5786"/>
    <cellStyle name="_Value Copy 11 30 05 gas 12 09 05 AURORA at 12 14 05_NIM Summary 09GRC 2 3" xfId="5787"/>
    <cellStyle name="_Value Copy 11 30 05 gas 12 09 05 AURORA at 12 14 05_NIM Summary 09GRC 3" xfId="5788"/>
    <cellStyle name="_Value Copy 11 30 05 gas 12 09 05 AURORA at 12 14 05_NIM Summary 09GRC 4" xfId="5789"/>
    <cellStyle name="_Value Copy 11 30 05 gas 12 09 05 AURORA at 12 14 05_NIM Summary 09GRC 5" xfId="5790"/>
    <cellStyle name="_Value Copy 11 30 05 gas 12 09 05 AURORA at 12 14 05_NIM Summary 10" xfId="5791"/>
    <cellStyle name="_Value Copy 11 30 05 gas 12 09 05 AURORA at 12 14 05_NIM Summary 11" xfId="5792"/>
    <cellStyle name="_Value Copy 11 30 05 gas 12 09 05 AURORA at 12 14 05_NIM Summary 12" xfId="5793"/>
    <cellStyle name="_Value Copy 11 30 05 gas 12 09 05 AURORA at 12 14 05_NIM Summary 13" xfId="5794"/>
    <cellStyle name="_Value Copy 11 30 05 gas 12 09 05 AURORA at 12 14 05_NIM Summary 14" xfId="5795"/>
    <cellStyle name="_Value Copy 11 30 05 gas 12 09 05 AURORA at 12 14 05_NIM Summary 15" xfId="5796"/>
    <cellStyle name="_Value Copy 11 30 05 gas 12 09 05 AURORA at 12 14 05_NIM Summary 16" xfId="5797"/>
    <cellStyle name="_Value Copy 11 30 05 gas 12 09 05 AURORA at 12 14 05_NIM Summary 17" xfId="5798"/>
    <cellStyle name="_Value Copy 11 30 05 gas 12 09 05 AURORA at 12 14 05_NIM Summary 18" xfId="5799"/>
    <cellStyle name="_Value Copy 11 30 05 gas 12 09 05 AURORA at 12 14 05_NIM Summary 19" xfId="5800"/>
    <cellStyle name="_Value Copy 11 30 05 gas 12 09 05 AURORA at 12 14 05_NIM Summary 2" xfId="5801"/>
    <cellStyle name="_Value Copy 11 30 05 gas 12 09 05 AURORA at 12 14 05_NIM Summary 2 2" xfId="5802"/>
    <cellStyle name="_Value Copy 11 30 05 gas 12 09 05 AURORA at 12 14 05_NIM Summary 2 3" xfId="5803"/>
    <cellStyle name="_Value Copy 11 30 05 gas 12 09 05 AURORA at 12 14 05_NIM Summary 3" xfId="5804"/>
    <cellStyle name="_Value Copy 11 30 05 gas 12 09 05 AURORA at 12 14 05_NIM Summary 4" xfId="5805"/>
    <cellStyle name="_Value Copy 11 30 05 gas 12 09 05 AURORA at 12 14 05_NIM Summary 5" xfId="5806"/>
    <cellStyle name="_Value Copy 11 30 05 gas 12 09 05 AURORA at 12 14 05_NIM Summary 6" xfId="5807"/>
    <cellStyle name="_Value Copy 11 30 05 gas 12 09 05 AURORA at 12 14 05_NIM Summary 7" xfId="5808"/>
    <cellStyle name="_Value Copy 11 30 05 gas 12 09 05 AURORA at 12 14 05_NIM Summary 8" xfId="5809"/>
    <cellStyle name="_Value Copy 11 30 05 gas 12 09 05 AURORA at 12 14 05_NIM Summary 9" xfId="5810"/>
    <cellStyle name="_Value Copy 11 30 05 gas 12 09 05 AURORA at 12 14 05_PCA 7 - Exhibit D update 11_30_08 (2)" xfId="5811"/>
    <cellStyle name="_Value Copy 11 30 05 gas 12 09 05 AURORA at 12 14 05_PCA 7 - Exhibit D update 11_30_08 (2) 2" xfId="5812"/>
    <cellStyle name="_Value Copy 11 30 05 gas 12 09 05 AURORA at 12 14 05_PCA 7 - Exhibit D update 11_30_08 (2) 2 2" xfId="5813"/>
    <cellStyle name="_Value Copy 11 30 05 gas 12 09 05 AURORA at 12 14 05_PCA 7 - Exhibit D update 11_30_08 (2) 2 2 2" xfId="5814"/>
    <cellStyle name="_Value Copy 11 30 05 gas 12 09 05 AURORA at 12 14 05_PCA 7 - Exhibit D update 11_30_08 (2) 2 2 3" xfId="5815"/>
    <cellStyle name="_Value Copy 11 30 05 gas 12 09 05 AURORA at 12 14 05_PCA 7 - Exhibit D update 11_30_08 (2) 2 3" xfId="5816"/>
    <cellStyle name="_Value Copy 11 30 05 gas 12 09 05 AURORA at 12 14 05_PCA 7 - Exhibit D update 11_30_08 (2) 2 4" xfId="5817"/>
    <cellStyle name="_Value Copy 11 30 05 gas 12 09 05 AURORA at 12 14 05_PCA 7 - Exhibit D update 11_30_08 (2) 2 5" xfId="5818"/>
    <cellStyle name="_Value Copy 11 30 05 gas 12 09 05 AURORA at 12 14 05_PCA 7 - Exhibit D update 11_30_08 (2) 3" xfId="5819"/>
    <cellStyle name="_Value Copy 11 30 05 gas 12 09 05 AURORA at 12 14 05_PCA 7 - Exhibit D update 11_30_08 (2) 3 2" xfId="5820"/>
    <cellStyle name="_Value Copy 11 30 05 gas 12 09 05 AURORA at 12 14 05_PCA 7 - Exhibit D update 11_30_08 (2) 3 3" xfId="5821"/>
    <cellStyle name="_Value Copy 11 30 05 gas 12 09 05 AURORA at 12 14 05_PCA 7 - Exhibit D update 11_30_08 (2) 4" xfId="5822"/>
    <cellStyle name="_Value Copy 11 30 05 gas 12 09 05 AURORA at 12 14 05_PCA 7 - Exhibit D update 11_30_08 (2) 5" xfId="5823"/>
    <cellStyle name="_Value Copy 11 30 05 gas 12 09 05 AURORA at 12 14 05_PCA 7 - Exhibit D update 11_30_08 (2) 6" xfId="5824"/>
    <cellStyle name="_Value Copy 11 30 05 gas 12 09 05 AURORA at 12 14 05_PCA 7 - Exhibit D update 11_30_08 (2)_NIM Summary" xfId="5825"/>
    <cellStyle name="_Value Copy 11 30 05 gas 12 09 05 AURORA at 12 14 05_PCA 7 - Exhibit D update 11_30_08 (2)_NIM Summary 2" xfId="5826"/>
    <cellStyle name="_Value Copy 11 30 05 gas 12 09 05 AURORA at 12 14 05_PCA 7 - Exhibit D update 11_30_08 (2)_NIM Summary 2 2" xfId="5827"/>
    <cellStyle name="_Value Copy 11 30 05 gas 12 09 05 AURORA at 12 14 05_PCA 7 - Exhibit D update 11_30_08 (2)_NIM Summary 2 3" xfId="5828"/>
    <cellStyle name="_Value Copy 11 30 05 gas 12 09 05 AURORA at 12 14 05_PCA 7 - Exhibit D update 11_30_08 (2)_NIM Summary 3" xfId="5829"/>
    <cellStyle name="_Value Copy 11 30 05 gas 12 09 05 AURORA at 12 14 05_PCA 7 - Exhibit D update 11_30_08 (2)_NIM Summary 4" xfId="5830"/>
    <cellStyle name="_Value Copy 11 30 05 gas 12 09 05 AURORA at 12 14 05_PCA 7 - Exhibit D update 11_30_08 (2)_NIM Summary 5" xfId="5831"/>
    <cellStyle name="_Value Copy 11 30 05 gas 12 09 05 AURORA at 12 14 05_PCA 9 -  Exhibit D April 2010 (3)" xfId="5832"/>
    <cellStyle name="_Value Copy 11 30 05 gas 12 09 05 AURORA at 12 14 05_PCA 9 -  Exhibit D April 2010 (3) 2" xfId="5833"/>
    <cellStyle name="_Value Copy 11 30 05 gas 12 09 05 AURORA at 12 14 05_PCA 9 -  Exhibit D April 2010 (3) 2 2" xfId="5834"/>
    <cellStyle name="_Value Copy 11 30 05 gas 12 09 05 AURORA at 12 14 05_PCA 9 -  Exhibit D April 2010 (3) 2 3" xfId="5835"/>
    <cellStyle name="_Value Copy 11 30 05 gas 12 09 05 AURORA at 12 14 05_PCA 9 -  Exhibit D April 2010 (3) 3" xfId="5836"/>
    <cellStyle name="_Value Copy 11 30 05 gas 12 09 05 AURORA at 12 14 05_PCA 9 -  Exhibit D April 2010 (3) 4" xfId="5837"/>
    <cellStyle name="_Value Copy 11 30 05 gas 12 09 05 AURORA at 12 14 05_PCA 9 -  Exhibit D April 2010 (3) 5" xfId="5838"/>
    <cellStyle name="_Value Copy 11 30 05 gas 12 09 05 AURORA at 12 14 05_Power Costs - Comparison bx Rbtl-Staff-Jt-PC" xfId="5839"/>
    <cellStyle name="_Value Copy 11 30 05 gas 12 09 05 AURORA at 12 14 05_Power Costs - Comparison bx Rbtl-Staff-Jt-PC 2" xfId="5840"/>
    <cellStyle name="_Value Copy 11 30 05 gas 12 09 05 AURORA at 12 14 05_Power Costs - Comparison bx Rbtl-Staff-Jt-PC 2 2" xfId="5841"/>
    <cellStyle name="_Value Copy 11 30 05 gas 12 09 05 AURORA at 12 14 05_Power Costs - Comparison bx Rbtl-Staff-Jt-PC 2 3" xfId="5842"/>
    <cellStyle name="_Value Copy 11 30 05 gas 12 09 05 AURORA at 12 14 05_Power Costs - Comparison bx Rbtl-Staff-Jt-PC 3" xfId="5843"/>
    <cellStyle name="_Value Copy 11 30 05 gas 12 09 05 AURORA at 12 14 05_Power Costs - Comparison bx Rbtl-Staff-Jt-PC 4" xfId="5844"/>
    <cellStyle name="_Value Copy 11 30 05 gas 12 09 05 AURORA at 12 14 05_Power Costs - Comparison bx Rbtl-Staff-Jt-PC 5" xfId="5845"/>
    <cellStyle name="_Value Copy 11 30 05 gas 12 09 05 AURORA at 12 14 05_Power Costs - Comparison bx Rbtl-Staff-Jt-PC_Adj Bench DR 3 for Initial Briefs (Electric)" xfId="5846"/>
    <cellStyle name="_Value Copy 11 30 05 gas 12 09 05 AURORA at 12 14 05_Power Costs - Comparison bx Rbtl-Staff-Jt-PC_Adj Bench DR 3 for Initial Briefs (Electric) 2" xfId="5847"/>
    <cellStyle name="_Value Copy 11 30 05 gas 12 09 05 AURORA at 12 14 05_Power Costs - Comparison bx Rbtl-Staff-Jt-PC_Adj Bench DR 3 for Initial Briefs (Electric) 2 2" xfId="5848"/>
    <cellStyle name="_Value Copy 11 30 05 gas 12 09 05 AURORA at 12 14 05_Power Costs - Comparison bx Rbtl-Staff-Jt-PC_Adj Bench DR 3 for Initial Briefs (Electric) 2 3" xfId="5849"/>
    <cellStyle name="_Value Copy 11 30 05 gas 12 09 05 AURORA at 12 14 05_Power Costs - Comparison bx Rbtl-Staff-Jt-PC_Adj Bench DR 3 for Initial Briefs (Electric) 3" xfId="5850"/>
    <cellStyle name="_Value Copy 11 30 05 gas 12 09 05 AURORA at 12 14 05_Power Costs - Comparison bx Rbtl-Staff-Jt-PC_Adj Bench DR 3 for Initial Briefs (Electric) 4" xfId="5851"/>
    <cellStyle name="_Value Copy 11 30 05 gas 12 09 05 AURORA at 12 14 05_Power Costs - Comparison bx Rbtl-Staff-Jt-PC_Adj Bench DR 3 for Initial Briefs (Electric) 5" xfId="5852"/>
    <cellStyle name="_Value Copy 11 30 05 gas 12 09 05 AURORA at 12 14 05_Power Costs - Comparison bx Rbtl-Staff-Jt-PC_Electric Rev Req Model (2009 GRC) Rebuttal REmoval of New  WH Solar AdjustMI" xfId="5853"/>
    <cellStyle name="_Value Copy 11 30 05 gas 12 09 05 AURORA at 12 14 05_Power Costs - Comparison bx Rbtl-Staff-Jt-PC_Electric Rev Req Model (2009 GRC) Rebuttal REmoval of New  WH Solar AdjustMI 2" xfId="5854"/>
    <cellStyle name="_Value Copy 11 30 05 gas 12 09 05 AURORA at 12 14 05_Power Costs - Comparison bx Rbtl-Staff-Jt-PC_Electric Rev Req Model (2009 GRC) Rebuttal REmoval of New  WH Solar AdjustMI 2 2" xfId="5855"/>
    <cellStyle name="_Value Copy 11 30 05 gas 12 09 05 AURORA at 12 14 05_Power Costs - Comparison bx Rbtl-Staff-Jt-PC_Electric Rev Req Model (2009 GRC) Rebuttal REmoval of New  WH Solar AdjustMI 2 3" xfId="5856"/>
    <cellStyle name="_Value Copy 11 30 05 gas 12 09 05 AURORA at 12 14 05_Power Costs - Comparison bx Rbtl-Staff-Jt-PC_Electric Rev Req Model (2009 GRC) Rebuttal REmoval of New  WH Solar AdjustMI 3" xfId="5857"/>
    <cellStyle name="_Value Copy 11 30 05 gas 12 09 05 AURORA at 12 14 05_Power Costs - Comparison bx Rbtl-Staff-Jt-PC_Electric Rev Req Model (2009 GRC) Rebuttal REmoval of New  WH Solar AdjustMI 4" xfId="5858"/>
    <cellStyle name="_Value Copy 11 30 05 gas 12 09 05 AURORA at 12 14 05_Power Costs - Comparison bx Rbtl-Staff-Jt-PC_Electric Rev Req Model (2009 GRC) Rebuttal REmoval of New  WH Solar AdjustMI 5" xfId="5859"/>
    <cellStyle name="_Value Copy 11 30 05 gas 12 09 05 AURORA at 12 14 05_Power Costs - Comparison bx Rbtl-Staff-Jt-PC_Electric Rev Req Model (2009 GRC) Revised 01-18-2010" xfId="5860"/>
    <cellStyle name="_Value Copy 11 30 05 gas 12 09 05 AURORA at 12 14 05_Power Costs - Comparison bx Rbtl-Staff-Jt-PC_Electric Rev Req Model (2009 GRC) Revised 01-18-2010 2" xfId="5861"/>
    <cellStyle name="_Value Copy 11 30 05 gas 12 09 05 AURORA at 12 14 05_Power Costs - Comparison bx Rbtl-Staff-Jt-PC_Electric Rev Req Model (2009 GRC) Revised 01-18-2010 2 2" xfId="5862"/>
    <cellStyle name="_Value Copy 11 30 05 gas 12 09 05 AURORA at 12 14 05_Power Costs - Comparison bx Rbtl-Staff-Jt-PC_Electric Rev Req Model (2009 GRC) Revised 01-18-2010 2 3" xfId="5863"/>
    <cellStyle name="_Value Copy 11 30 05 gas 12 09 05 AURORA at 12 14 05_Power Costs - Comparison bx Rbtl-Staff-Jt-PC_Electric Rev Req Model (2009 GRC) Revised 01-18-2010 3" xfId="5864"/>
    <cellStyle name="_Value Copy 11 30 05 gas 12 09 05 AURORA at 12 14 05_Power Costs - Comparison bx Rbtl-Staff-Jt-PC_Electric Rev Req Model (2009 GRC) Revised 01-18-2010 4" xfId="5865"/>
    <cellStyle name="_Value Copy 11 30 05 gas 12 09 05 AURORA at 12 14 05_Power Costs - Comparison bx Rbtl-Staff-Jt-PC_Electric Rev Req Model (2009 GRC) Revised 01-18-2010 5" xfId="5866"/>
    <cellStyle name="_Value Copy 11 30 05 gas 12 09 05 AURORA at 12 14 05_Power Costs - Comparison bx Rbtl-Staff-Jt-PC_Final Order Electric EXHIBIT A-1" xfId="5867"/>
    <cellStyle name="_Value Copy 11 30 05 gas 12 09 05 AURORA at 12 14 05_Power Costs - Comparison bx Rbtl-Staff-Jt-PC_Final Order Electric EXHIBIT A-1 2" xfId="5868"/>
    <cellStyle name="_Value Copy 11 30 05 gas 12 09 05 AURORA at 12 14 05_Power Costs - Comparison bx Rbtl-Staff-Jt-PC_Final Order Electric EXHIBIT A-1 3" xfId="5869"/>
    <cellStyle name="_Value Copy 11 30 05 gas 12 09 05 AURORA at 12 14 05_Rebuttal Power Costs" xfId="5870"/>
    <cellStyle name="_Value Copy 11 30 05 gas 12 09 05 AURORA at 12 14 05_Rebuttal Power Costs 2" xfId="5871"/>
    <cellStyle name="_Value Copy 11 30 05 gas 12 09 05 AURORA at 12 14 05_Rebuttal Power Costs 2 2" xfId="5872"/>
    <cellStyle name="_Value Copy 11 30 05 gas 12 09 05 AURORA at 12 14 05_Rebuttal Power Costs 2 3" xfId="5873"/>
    <cellStyle name="_Value Copy 11 30 05 gas 12 09 05 AURORA at 12 14 05_Rebuttal Power Costs 3" xfId="5874"/>
    <cellStyle name="_Value Copy 11 30 05 gas 12 09 05 AURORA at 12 14 05_Rebuttal Power Costs 4" xfId="5875"/>
    <cellStyle name="_Value Copy 11 30 05 gas 12 09 05 AURORA at 12 14 05_Rebuttal Power Costs 5" xfId="5876"/>
    <cellStyle name="_Value Copy 11 30 05 gas 12 09 05 AURORA at 12 14 05_Rebuttal Power Costs_Adj Bench DR 3 for Initial Briefs (Electric)" xfId="5877"/>
    <cellStyle name="_Value Copy 11 30 05 gas 12 09 05 AURORA at 12 14 05_Rebuttal Power Costs_Adj Bench DR 3 for Initial Briefs (Electric) 2" xfId="5878"/>
    <cellStyle name="_Value Copy 11 30 05 gas 12 09 05 AURORA at 12 14 05_Rebuttal Power Costs_Adj Bench DR 3 for Initial Briefs (Electric) 2 2" xfId="5879"/>
    <cellStyle name="_Value Copy 11 30 05 gas 12 09 05 AURORA at 12 14 05_Rebuttal Power Costs_Adj Bench DR 3 for Initial Briefs (Electric) 2 3" xfId="5880"/>
    <cellStyle name="_Value Copy 11 30 05 gas 12 09 05 AURORA at 12 14 05_Rebuttal Power Costs_Adj Bench DR 3 for Initial Briefs (Electric) 3" xfId="5881"/>
    <cellStyle name="_Value Copy 11 30 05 gas 12 09 05 AURORA at 12 14 05_Rebuttal Power Costs_Adj Bench DR 3 for Initial Briefs (Electric) 4" xfId="5882"/>
    <cellStyle name="_Value Copy 11 30 05 gas 12 09 05 AURORA at 12 14 05_Rebuttal Power Costs_Adj Bench DR 3 for Initial Briefs (Electric) 5" xfId="5883"/>
    <cellStyle name="_Value Copy 11 30 05 gas 12 09 05 AURORA at 12 14 05_Rebuttal Power Costs_Electric Rev Req Model (2009 GRC) Rebuttal REmoval of New  WH Solar AdjustMI" xfId="5884"/>
    <cellStyle name="_Value Copy 11 30 05 gas 12 09 05 AURORA at 12 14 05_Rebuttal Power Costs_Electric Rev Req Model (2009 GRC) Rebuttal REmoval of New  WH Solar AdjustMI 2" xfId="5885"/>
    <cellStyle name="_Value Copy 11 30 05 gas 12 09 05 AURORA at 12 14 05_Rebuttal Power Costs_Electric Rev Req Model (2009 GRC) Rebuttal REmoval of New  WH Solar AdjustMI 2 2" xfId="5886"/>
    <cellStyle name="_Value Copy 11 30 05 gas 12 09 05 AURORA at 12 14 05_Rebuttal Power Costs_Electric Rev Req Model (2009 GRC) Rebuttal REmoval of New  WH Solar AdjustMI 2 3" xfId="5887"/>
    <cellStyle name="_Value Copy 11 30 05 gas 12 09 05 AURORA at 12 14 05_Rebuttal Power Costs_Electric Rev Req Model (2009 GRC) Rebuttal REmoval of New  WH Solar AdjustMI 3" xfId="5888"/>
    <cellStyle name="_Value Copy 11 30 05 gas 12 09 05 AURORA at 12 14 05_Rebuttal Power Costs_Electric Rev Req Model (2009 GRC) Rebuttal REmoval of New  WH Solar AdjustMI 4" xfId="5889"/>
    <cellStyle name="_Value Copy 11 30 05 gas 12 09 05 AURORA at 12 14 05_Rebuttal Power Costs_Electric Rev Req Model (2009 GRC) Rebuttal REmoval of New  WH Solar AdjustMI 5" xfId="5890"/>
    <cellStyle name="_Value Copy 11 30 05 gas 12 09 05 AURORA at 12 14 05_Rebuttal Power Costs_Electric Rev Req Model (2009 GRC) Revised 01-18-2010" xfId="5891"/>
    <cellStyle name="_Value Copy 11 30 05 gas 12 09 05 AURORA at 12 14 05_Rebuttal Power Costs_Electric Rev Req Model (2009 GRC) Revised 01-18-2010 2" xfId="5892"/>
    <cellStyle name="_Value Copy 11 30 05 gas 12 09 05 AURORA at 12 14 05_Rebuttal Power Costs_Electric Rev Req Model (2009 GRC) Revised 01-18-2010 2 2" xfId="5893"/>
    <cellStyle name="_Value Copy 11 30 05 gas 12 09 05 AURORA at 12 14 05_Rebuttal Power Costs_Electric Rev Req Model (2009 GRC) Revised 01-18-2010 2 3" xfId="5894"/>
    <cellStyle name="_Value Copy 11 30 05 gas 12 09 05 AURORA at 12 14 05_Rebuttal Power Costs_Electric Rev Req Model (2009 GRC) Revised 01-18-2010 3" xfId="5895"/>
    <cellStyle name="_Value Copy 11 30 05 gas 12 09 05 AURORA at 12 14 05_Rebuttal Power Costs_Electric Rev Req Model (2009 GRC) Revised 01-18-2010 4" xfId="5896"/>
    <cellStyle name="_Value Copy 11 30 05 gas 12 09 05 AURORA at 12 14 05_Rebuttal Power Costs_Electric Rev Req Model (2009 GRC) Revised 01-18-2010 5" xfId="5897"/>
    <cellStyle name="_Value Copy 11 30 05 gas 12 09 05 AURORA at 12 14 05_Rebuttal Power Costs_Final Order Electric EXHIBIT A-1" xfId="5898"/>
    <cellStyle name="_Value Copy 11 30 05 gas 12 09 05 AURORA at 12 14 05_Rebuttal Power Costs_Final Order Electric EXHIBIT A-1 2" xfId="5899"/>
    <cellStyle name="_Value Copy 11 30 05 gas 12 09 05 AURORA at 12 14 05_Rebuttal Power Costs_Final Order Electric EXHIBIT A-1 3" xfId="5900"/>
    <cellStyle name="_Value Copy 11 30 05 gas 12 09 05 AURORA at 12 14 05_Transmission Workbook for May BOD" xfId="5901"/>
    <cellStyle name="_Value Copy 11 30 05 gas 12 09 05 AURORA at 12 14 05_Transmission Workbook for May BOD 2" xfId="5902"/>
    <cellStyle name="_Value Copy 11 30 05 gas 12 09 05 AURORA at 12 14 05_Transmission Workbook for May BOD 2 2" xfId="5903"/>
    <cellStyle name="_Value Copy 11 30 05 gas 12 09 05 AURORA at 12 14 05_Transmission Workbook for May BOD 2 3" xfId="5904"/>
    <cellStyle name="_Value Copy 11 30 05 gas 12 09 05 AURORA at 12 14 05_Transmission Workbook for May BOD 3" xfId="5905"/>
    <cellStyle name="_Value Copy 11 30 05 gas 12 09 05 AURORA at 12 14 05_Transmission Workbook for May BOD 4" xfId="5906"/>
    <cellStyle name="_Value Copy 11 30 05 gas 12 09 05 AURORA at 12 14 05_Transmission Workbook for May BOD 5" xfId="5907"/>
    <cellStyle name="_Value Copy 11 30 05 gas 12 09 05 AURORA at 12 14 05_Wind Integration 10GRC" xfId="5908"/>
    <cellStyle name="_Value Copy 11 30 05 gas 12 09 05 AURORA at 12 14 05_Wind Integration 10GRC 2" xfId="5909"/>
    <cellStyle name="_Value Copy 11 30 05 gas 12 09 05 AURORA at 12 14 05_Wind Integration 10GRC 2 2" xfId="5910"/>
    <cellStyle name="_Value Copy 11 30 05 gas 12 09 05 AURORA at 12 14 05_Wind Integration 10GRC 2 3" xfId="5911"/>
    <cellStyle name="_Value Copy 11 30 05 gas 12 09 05 AURORA at 12 14 05_Wind Integration 10GRC 3" xfId="5912"/>
    <cellStyle name="_Value Copy 11 30 05 gas 12 09 05 AURORA at 12 14 05_Wind Integration 10GRC 4" xfId="5913"/>
    <cellStyle name="_Value Copy 11 30 05 gas 12 09 05 AURORA at 12 14 05_Wind Integration 10GRC 5" xfId="5914"/>
    <cellStyle name="_VC 6.15.06 update on 06GRC power costs.xls Chart 1" xfId="5915"/>
    <cellStyle name="_VC 6.15.06 update on 06GRC power costs.xls Chart 1 10" xfId="5916"/>
    <cellStyle name="_VC 6.15.06 update on 06GRC power costs.xls Chart 1 2" xfId="5917"/>
    <cellStyle name="_VC 6.15.06 update on 06GRC power costs.xls Chart 1 2 2" xfId="5918"/>
    <cellStyle name="_VC 6.15.06 update on 06GRC power costs.xls Chart 1 2 2 2" xfId="5919"/>
    <cellStyle name="_VC 6.15.06 update on 06GRC power costs.xls Chart 1 2 2 3" xfId="5920"/>
    <cellStyle name="_VC 6.15.06 update on 06GRC power costs.xls Chart 1 2 3" xfId="5921"/>
    <cellStyle name="_VC 6.15.06 update on 06GRC power costs.xls Chart 1 2 4" xfId="5922"/>
    <cellStyle name="_VC 6.15.06 update on 06GRC power costs.xls Chart 1 2 5" xfId="5923"/>
    <cellStyle name="_VC 6.15.06 update on 06GRC power costs.xls Chart 1 3" xfId="5924"/>
    <cellStyle name="_VC 6.15.06 update on 06GRC power costs.xls Chart 1 3 2" xfId="5925"/>
    <cellStyle name="_VC 6.15.06 update on 06GRC power costs.xls Chart 1 3 3" xfId="5926"/>
    <cellStyle name="_VC 6.15.06 update on 06GRC power costs.xls Chart 1 3 4" xfId="5927"/>
    <cellStyle name="_VC 6.15.06 update on 06GRC power costs.xls Chart 1 4" xfId="5928"/>
    <cellStyle name="_VC 6.15.06 update on 06GRC power costs.xls Chart 1 4 2" xfId="5929"/>
    <cellStyle name="_VC 6.15.06 update on 06GRC power costs.xls Chart 1 4 2 2" xfId="5930"/>
    <cellStyle name="_VC 6.15.06 update on 06GRC power costs.xls Chart 1 4 2 3" xfId="5931"/>
    <cellStyle name="_VC 6.15.06 update on 06GRC power costs.xls Chart 1 4 3" xfId="5932"/>
    <cellStyle name="_VC 6.15.06 update on 06GRC power costs.xls Chart 1 4 4" xfId="5933"/>
    <cellStyle name="_VC 6.15.06 update on 06GRC power costs.xls Chart 1 4 5" xfId="5934"/>
    <cellStyle name="_VC 6.15.06 update on 06GRC power costs.xls Chart 1 5" xfId="5935"/>
    <cellStyle name="_VC 6.15.06 update on 06GRC power costs.xls Chart 1 5 2" xfId="5936"/>
    <cellStyle name="_VC 6.15.06 update on 06GRC power costs.xls Chart 1 5 2 2" xfId="5937"/>
    <cellStyle name="_VC 6.15.06 update on 06GRC power costs.xls Chart 1 5 2 3" xfId="5938"/>
    <cellStyle name="_VC 6.15.06 update on 06GRC power costs.xls Chart 1 5 3" xfId="5939"/>
    <cellStyle name="_VC 6.15.06 update on 06GRC power costs.xls Chart 1 5 4" xfId="5940"/>
    <cellStyle name="_VC 6.15.06 update on 06GRC power costs.xls Chart 1 6" xfId="5941"/>
    <cellStyle name="_VC 6.15.06 update on 06GRC power costs.xls Chart 1 6 2" xfId="5942"/>
    <cellStyle name="_VC 6.15.06 update on 06GRC power costs.xls Chart 1 6 3" xfId="5943"/>
    <cellStyle name="_VC 6.15.06 update on 06GRC power costs.xls Chart 1 7" xfId="5944"/>
    <cellStyle name="_VC 6.15.06 update on 06GRC power costs.xls Chart 1 8" xfId="5945"/>
    <cellStyle name="_VC 6.15.06 update on 06GRC power costs.xls Chart 1 9" xfId="5946"/>
    <cellStyle name="_VC 6.15.06 update on 06GRC power costs.xls Chart 1 9 2" xfId="5947"/>
    <cellStyle name="_VC 6.15.06 update on 06GRC power costs.xls Chart 1_04 07E Wild Horse Wind Expansion (C) (2)" xfId="5948"/>
    <cellStyle name="_VC 6.15.06 update on 06GRC power costs.xls Chart 1_04 07E Wild Horse Wind Expansion (C) (2) 2" xfId="5949"/>
    <cellStyle name="_VC 6.15.06 update on 06GRC power costs.xls Chart 1_04 07E Wild Horse Wind Expansion (C) (2) 2 2" xfId="5950"/>
    <cellStyle name="_VC 6.15.06 update on 06GRC power costs.xls Chart 1_04 07E Wild Horse Wind Expansion (C) (2) 2 3" xfId="5951"/>
    <cellStyle name="_VC 6.15.06 update on 06GRC power costs.xls Chart 1_04 07E Wild Horse Wind Expansion (C) (2) 3" xfId="5952"/>
    <cellStyle name="_VC 6.15.06 update on 06GRC power costs.xls Chart 1_04 07E Wild Horse Wind Expansion (C) (2) 4" xfId="5953"/>
    <cellStyle name="_VC 6.15.06 update on 06GRC power costs.xls Chart 1_04 07E Wild Horse Wind Expansion (C) (2) 5" xfId="5954"/>
    <cellStyle name="_VC 6.15.06 update on 06GRC power costs.xls Chart 1_04 07E Wild Horse Wind Expansion (C) (2)_Adj Bench DR 3 for Initial Briefs (Electric)" xfId="5955"/>
    <cellStyle name="_VC 6.15.06 update on 06GRC power costs.xls Chart 1_04 07E Wild Horse Wind Expansion (C) (2)_Adj Bench DR 3 for Initial Briefs (Electric) 2" xfId="5956"/>
    <cellStyle name="_VC 6.15.06 update on 06GRC power costs.xls Chart 1_04 07E Wild Horse Wind Expansion (C) (2)_Adj Bench DR 3 for Initial Briefs (Electric) 2 2" xfId="5957"/>
    <cellStyle name="_VC 6.15.06 update on 06GRC power costs.xls Chart 1_04 07E Wild Horse Wind Expansion (C) (2)_Adj Bench DR 3 for Initial Briefs (Electric) 2 3" xfId="5958"/>
    <cellStyle name="_VC 6.15.06 update on 06GRC power costs.xls Chart 1_04 07E Wild Horse Wind Expansion (C) (2)_Adj Bench DR 3 for Initial Briefs (Electric) 3" xfId="5959"/>
    <cellStyle name="_VC 6.15.06 update on 06GRC power costs.xls Chart 1_04 07E Wild Horse Wind Expansion (C) (2)_Adj Bench DR 3 for Initial Briefs (Electric) 4" xfId="5960"/>
    <cellStyle name="_VC 6.15.06 update on 06GRC power costs.xls Chart 1_04 07E Wild Horse Wind Expansion (C) (2)_Adj Bench DR 3 for Initial Briefs (Electric) 5" xfId="5961"/>
    <cellStyle name="_VC 6.15.06 update on 06GRC power costs.xls Chart 1_04 07E Wild Horse Wind Expansion (C) (2)_Electric Rev Req Model (2009 GRC) " xfId="5962"/>
    <cellStyle name="_VC 6.15.06 update on 06GRC power costs.xls Chart 1_04 07E Wild Horse Wind Expansion (C) (2)_Electric Rev Req Model (2009 GRC)  2" xfId="5963"/>
    <cellStyle name="_VC 6.15.06 update on 06GRC power costs.xls Chart 1_04 07E Wild Horse Wind Expansion (C) (2)_Electric Rev Req Model (2009 GRC)  2 2" xfId="5964"/>
    <cellStyle name="_VC 6.15.06 update on 06GRC power costs.xls Chart 1_04 07E Wild Horse Wind Expansion (C) (2)_Electric Rev Req Model (2009 GRC)  2 3" xfId="5965"/>
    <cellStyle name="_VC 6.15.06 update on 06GRC power costs.xls Chart 1_04 07E Wild Horse Wind Expansion (C) (2)_Electric Rev Req Model (2009 GRC)  3" xfId="5966"/>
    <cellStyle name="_VC 6.15.06 update on 06GRC power costs.xls Chart 1_04 07E Wild Horse Wind Expansion (C) (2)_Electric Rev Req Model (2009 GRC)  4" xfId="5967"/>
    <cellStyle name="_VC 6.15.06 update on 06GRC power costs.xls Chart 1_04 07E Wild Horse Wind Expansion (C) (2)_Electric Rev Req Model (2009 GRC)  5" xfId="5968"/>
    <cellStyle name="_VC 6.15.06 update on 06GRC power costs.xls Chart 1_04 07E Wild Horse Wind Expansion (C) (2)_Electric Rev Req Model (2009 GRC) Rebuttal REmoval of New  WH Solar AdjustMI" xfId="5969"/>
    <cellStyle name="_VC 6.15.06 update on 06GRC power costs.xls Chart 1_04 07E Wild Horse Wind Expansion (C) (2)_Electric Rev Req Model (2009 GRC) Rebuttal REmoval of New  WH Solar AdjustMI 2" xfId="5970"/>
    <cellStyle name="_VC 6.15.06 update on 06GRC power costs.xls Chart 1_04 07E Wild Horse Wind Expansion (C) (2)_Electric Rev Req Model (2009 GRC) Rebuttal REmoval of New  WH Solar AdjustMI 2 2" xfId="5971"/>
    <cellStyle name="_VC 6.15.06 update on 06GRC power costs.xls Chart 1_04 07E Wild Horse Wind Expansion (C) (2)_Electric Rev Req Model (2009 GRC) Rebuttal REmoval of New  WH Solar AdjustMI 2 3" xfId="5972"/>
    <cellStyle name="_VC 6.15.06 update on 06GRC power costs.xls Chart 1_04 07E Wild Horse Wind Expansion (C) (2)_Electric Rev Req Model (2009 GRC) Rebuttal REmoval of New  WH Solar AdjustMI 3" xfId="5973"/>
    <cellStyle name="_VC 6.15.06 update on 06GRC power costs.xls Chart 1_04 07E Wild Horse Wind Expansion (C) (2)_Electric Rev Req Model (2009 GRC) Rebuttal REmoval of New  WH Solar AdjustMI 4" xfId="5974"/>
    <cellStyle name="_VC 6.15.06 update on 06GRC power costs.xls Chart 1_04 07E Wild Horse Wind Expansion (C) (2)_Electric Rev Req Model (2009 GRC) Rebuttal REmoval of New  WH Solar AdjustMI 5" xfId="5975"/>
    <cellStyle name="_VC 6.15.06 update on 06GRC power costs.xls Chart 1_04 07E Wild Horse Wind Expansion (C) (2)_Electric Rev Req Model (2009 GRC) Revised 01-18-2010" xfId="5976"/>
    <cellStyle name="_VC 6.15.06 update on 06GRC power costs.xls Chart 1_04 07E Wild Horse Wind Expansion (C) (2)_Electric Rev Req Model (2009 GRC) Revised 01-18-2010 2" xfId="5977"/>
    <cellStyle name="_VC 6.15.06 update on 06GRC power costs.xls Chart 1_04 07E Wild Horse Wind Expansion (C) (2)_Electric Rev Req Model (2009 GRC) Revised 01-18-2010 2 2" xfId="5978"/>
    <cellStyle name="_VC 6.15.06 update on 06GRC power costs.xls Chart 1_04 07E Wild Horse Wind Expansion (C) (2)_Electric Rev Req Model (2009 GRC) Revised 01-18-2010 2 3" xfId="5979"/>
    <cellStyle name="_VC 6.15.06 update on 06GRC power costs.xls Chart 1_04 07E Wild Horse Wind Expansion (C) (2)_Electric Rev Req Model (2009 GRC) Revised 01-18-2010 3" xfId="5980"/>
    <cellStyle name="_VC 6.15.06 update on 06GRC power costs.xls Chart 1_04 07E Wild Horse Wind Expansion (C) (2)_Electric Rev Req Model (2009 GRC) Revised 01-18-2010 4" xfId="5981"/>
    <cellStyle name="_VC 6.15.06 update on 06GRC power costs.xls Chart 1_04 07E Wild Horse Wind Expansion (C) (2)_Electric Rev Req Model (2009 GRC) Revised 01-18-2010 5" xfId="5982"/>
    <cellStyle name="_VC 6.15.06 update on 06GRC power costs.xls Chart 1_04 07E Wild Horse Wind Expansion (C) (2)_Final Order Electric EXHIBIT A-1" xfId="5983"/>
    <cellStyle name="_VC 6.15.06 update on 06GRC power costs.xls Chart 1_04 07E Wild Horse Wind Expansion (C) (2)_Final Order Electric EXHIBIT A-1 2" xfId="5984"/>
    <cellStyle name="_VC 6.15.06 update on 06GRC power costs.xls Chart 1_04 07E Wild Horse Wind Expansion (C) (2)_Final Order Electric EXHIBIT A-1 3" xfId="5985"/>
    <cellStyle name="_VC 6.15.06 update on 06GRC power costs.xls Chart 1_04 07E Wild Horse Wind Expansion (C) (2)_TENASKA REGULATORY ASSET" xfId="5986"/>
    <cellStyle name="_VC 6.15.06 update on 06GRC power costs.xls Chart 1_04 07E Wild Horse Wind Expansion (C) (2)_TENASKA REGULATORY ASSET 2" xfId="5987"/>
    <cellStyle name="_VC 6.15.06 update on 06GRC power costs.xls Chart 1_04 07E Wild Horse Wind Expansion (C) (2)_TENASKA REGULATORY ASSET 3" xfId="5988"/>
    <cellStyle name="_VC 6.15.06 update on 06GRC power costs.xls Chart 1_16.37E Wild Horse Expansion DeferralRevwrkingfile SF" xfId="5989"/>
    <cellStyle name="_VC 6.15.06 update on 06GRC power costs.xls Chart 1_16.37E Wild Horse Expansion DeferralRevwrkingfile SF 2" xfId="5990"/>
    <cellStyle name="_VC 6.15.06 update on 06GRC power costs.xls Chart 1_16.37E Wild Horse Expansion DeferralRevwrkingfile SF 2 2" xfId="5991"/>
    <cellStyle name="_VC 6.15.06 update on 06GRC power costs.xls Chart 1_16.37E Wild Horse Expansion DeferralRevwrkingfile SF 2 3" xfId="5992"/>
    <cellStyle name="_VC 6.15.06 update on 06GRC power costs.xls Chart 1_16.37E Wild Horse Expansion DeferralRevwrkingfile SF 3" xfId="5993"/>
    <cellStyle name="_VC 6.15.06 update on 06GRC power costs.xls Chart 1_16.37E Wild Horse Expansion DeferralRevwrkingfile SF 4" xfId="5994"/>
    <cellStyle name="_VC 6.15.06 update on 06GRC power costs.xls Chart 1_16.37E Wild Horse Expansion DeferralRevwrkingfile SF 5" xfId="5995"/>
    <cellStyle name="_VC 6.15.06 update on 06GRC power costs.xls Chart 1_2009 GRC Compl Filing - Exhibit D" xfId="5996"/>
    <cellStyle name="_VC 6.15.06 update on 06GRC power costs.xls Chart 1_2009 GRC Compl Filing - Exhibit D 2" xfId="5997"/>
    <cellStyle name="_VC 6.15.06 update on 06GRC power costs.xls Chart 1_2009 GRC Compl Filing - Exhibit D 2 2" xfId="5998"/>
    <cellStyle name="_VC 6.15.06 update on 06GRC power costs.xls Chart 1_2009 GRC Compl Filing - Exhibit D 2 3" xfId="5999"/>
    <cellStyle name="_VC 6.15.06 update on 06GRC power costs.xls Chart 1_2009 GRC Compl Filing - Exhibit D 3" xfId="6000"/>
    <cellStyle name="_VC 6.15.06 update on 06GRC power costs.xls Chart 1_2009 GRC Compl Filing - Exhibit D 4" xfId="6001"/>
    <cellStyle name="_VC 6.15.06 update on 06GRC power costs.xls Chart 1_2009 GRC Compl Filing - Exhibit D 5" xfId="6002"/>
    <cellStyle name="_VC 6.15.06 update on 06GRC power costs.xls Chart 1_4 31 Regulatory Assets and Liabilities  7 06- Exhibit D" xfId="6003"/>
    <cellStyle name="_VC 6.15.06 update on 06GRC power costs.xls Chart 1_4 31 Regulatory Assets and Liabilities  7 06- Exhibit D 2" xfId="6004"/>
    <cellStyle name="_VC 6.15.06 update on 06GRC power costs.xls Chart 1_4 31 Regulatory Assets and Liabilities  7 06- Exhibit D 2 2" xfId="6005"/>
    <cellStyle name="_VC 6.15.06 update on 06GRC power costs.xls Chart 1_4 31 Regulatory Assets and Liabilities  7 06- Exhibit D 2 3" xfId="6006"/>
    <cellStyle name="_VC 6.15.06 update on 06GRC power costs.xls Chart 1_4 31 Regulatory Assets and Liabilities  7 06- Exhibit D 3" xfId="6007"/>
    <cellStyle name="_VC 6.15.06 update on 06GRC power costs.xls Chart 1_4 31 Regulatory Assets and Liabilities  7 06- Exhibit D 4" xfId="6008"/>
    <cellStyle name="_VC 6.15.06 update on 06GRC power costs.xls Chart 1_4 31 Regulatory Assets and Liabilities  7 06- Exhibit D 5" xfId="6009"/>
    <cellStyle name="_VC 6.15.06 update on 06GRC power costs.xls Chart 1_4 31 Regulatory Assets and Liabilities  7 06- Exhibit D_NIM Summary" xfId="6010"/>
    <cellStyle name="_VC 6.15.06 update on 06GRC power costs.xls Chart 1_4 31 Regulatory Assets and Liabilities  7 06- Exhibit D_NIM Summary 2" xfId="6011"/>
    <cellStyle name="_VC 6.15.06 update on 06GRC power costs.xls Chart 1_4 31 Regulatory Assets and Liabilities  7 06- Exhibit D_NIM Summary 2 2" xfId="6012"/>
    <cellStyle name="_VC 6.15.06 update on 06GRC power costs.xls Chart 1_4 31 Regulatory Assets and Liabilities  7 06- Exhibit D_NIM Summary 2 3" xfId="6013"/>
    <cellStyle name="_VC 6.15.06 update on 06GRC power costs.xls Chart 1_4 31 Regulatory Assets and Liabilities  7 06- Exhibit D_NIM Summary 3" xfId="6014"/>
    <cellStyle name="_VC 6.15.06 update on 06GRC power costs.xls Chart 1_4 31 Regulatory Assets and Liabilities  7 06- Exhibit D_NIM Summary 4" xfId="6015"/>
    <cellStyle name="_VC 6.15.06 update on 06GRC power costs.xls Chart 1_4 31 Regulatory Assets and Liabilities  7 06- Exhibit D_NIM Summary 5" xfId="6016"/>
    <cellStyle name="_VC 6.15.06 update on 06GRC power costs.xls Chart 1_4 31E Reg Asset  Liab and EXH D" xfId="6017"/>
    <cellStyle name="_VC 6.15.06 update on 06GRC power costs.xls Chart 1_4 31E Reg Asset  Liab and EXH D _ Aug 10 Filing (2)" xfId="6018"/>
    <cellStyle name="_VC 6.15.06 update on 06GRC power costs.xls Chart 1_4 31E Reg Asset  Liab and EXH D _ Aug 10 Filing (2) 2" xfId="6019"/>
    <cellStyle name="_VC 6.15.06 update on 06GRC power costs.xls Chart 1_4 31E Reg Asset  Liab and EXH D _ Aug 10 Filing (2) 3" xfId="6020"/>
    <cellStyle name="_VC 6.15.06 update on 06GRC power costs.xls Chart 1_4 31E Reg Asset  Liab and EXH D _ Aug 10 Filing (2) 4" xfId="6021"/>
    <cellStyle name="_VC 6.15.06 update on 06GRC power costs.xls Chart 1_4 31E Reg Asset  Liab and EXH D 10" xfId="6022"/>
    <cellStyle name="_VC 6.15.06 update on 06GRC power costs.xls Chart 1_4 31E Reg Asset  Liab and EXH D 11" xfId="6023"/>
    <cellStyle name="_VC 6.15.06 update on 06GRC power costs.xls Chart 1_4 31E Reg Asset  Liab and EXH D 12" xfId="6024"/>
    <cellStyle name="_VC 6.15.06 update on 06GRC power costs.xls Chart 1_4 31E Reg Asset  Liab and EXH D 13" xfId="6025"/>
    <cellStyle name="_VC 6.15.06 update on 06GRC power costs.xls Chart 1_4 31E Reg Asset  Liab and EXH D 14" xfId="6026"/>
    <cellStyle name="_VC 6.15.06 update on 06GRC power costs.xls Chart 1_4 31E Reg Asset  Liab and EXH D 15" xfId="6027"/>
    <cellStyle name="_VC 6.15.06 update on 06GRC power costs.xls Chart 1_4 31E Reg Asset  Liab and EXH D 16" xfId="6028"/>
    <cellStyle name="_VC 6.15.06 update on 06GRC power costs.xls Chart 1_4 31E Reg Asset  Liab and EXH D 17" xfId="6029"/>
    <cellStyle name="_VC 6.15.06 update on 06GRC power costs.xls Chart 1_4 31E Reg Asset  Liab and EXH D 18" xfId="6030"/>
    <cellStyle name="_VC 6.15.06 update on 06GRC power costs.xls Chart 1_4 31E Reg Asset  Liab and EXH D 2" xfId="6031"/>
    <cellStyle name="_VC 6.15.06 update on 06GRC power costs.xls Chart 1_4 31E Reg Asset  Liab and EXH D 3" xfId="6032"/>
    <cellStyle name="_VC 6.15.06 update on 06GRC power costs.xls Chart 1_4 31E Reg Asset  Liab and EXH D 4" xfId="6033"/>
    <cellStyle name="_VC 6.15.06 update on 06GRC power costs.xls Chart 1_4 31E Reg Asset  Liab and EXH D 5" xfId="6034"/>
    <cellStyle name="_VC 6.15.06 update on 06GRC power costs.xls Chart 1_4 31E Reg Asset  Liab and EXH D 6" xfId="6035"/>
    <cellStyle name="_VC 6.15.06 update on 06GRC power costs.xls Chart 1_4 31E Reg Asset  Liab and EXH D 7" xfId="6036"/>
    <cellStyle name="_VC 6.15.06 update on 06GRC power costs.xls Chart 1_4 31E Reg Asset  Liab and EXH D 8" xfId="6037"/>
    <cellStyle name="_VC 6.15.06 update on 06GRC power costs.xls Chart 1_4 31E Reg Asset  Liab and EXH D 9" xfId="6038"/>
    <cellStyle name="_VC 6.15.06 update on 06GRC power costs.xls Chart 1_4 32 Regulatory Assets and Liabilities  7 06- Exhibit D" xfId="6039"/>
    <cellStyle name="_VC 6.15.06 update on 06GRC power costs.xls Chart 1_4 32 Regulatory Assets and Liabilities  7 06- Exhibit D 2" xfId="6040"/>
    <cellStyle name="_VC 6.15.06 update on 06GRC power costs.xls Chart 1_4 32 Regulatory Assets and Liabilities  7 06- Exhibit D 2 2" xfId="6041"/>
    <cellStyle name="_VC 6.15.06 update on 06GRC power costs.xls Chart 1_4 32 Regulatory Assets and Liabilities  7 06- Exhibit D 2 3" xfId="6042"/>
    <cellStyle name="_VC 6.15.06 update on 06GRC power costs.xls Chart 1_4 32 Regulatory Assets and Liabilities  7 06- Exhibit D 3" xfId="6043"/>
    <cellStyle name="_VC 6.15.06 update on 06GRC power costs.xls Chart 1_4 32 Regulatory Assets and Liabilities  7 06- Exhibit D 4" xfId="6044"/>
    <cellStyle name="_VC 6.15.06 update on 06GRC power costs.xls Chart 1_4 32 Regulatory Assets and Liabilities  7 06- Exhibit D 5" xfId="6045"/>
    <cellStyle name="_VC 6.15.06 update on 06GRC power costs.xls Chart 1_4 32 Regulatory Assets and Liabilities  7 06- Exhibit D_NIM Summary" xfId="6046"/>
    <cellStyle name="_VC 6.15.06 update on 06GRC power costs.xls Chart 1_4 32 Regulatory Assets and Liabilities  7 06- Exhibit D_NIM Summary 2" xfId="6047"/>
    <cellStyle name="_VC 6.15.06 update on 06GRC power costs.xls Chart 1_4 32 Regulatory Assets and Liabilities  7 06- Exhibit D_NIM Summary 2 2" xfId="6048"/>
    <cellStyle name="_VC 6.15.06 update on 06GRC power costs.xls Chart 1_4 32 Regulatory Assets and Liabilities  7 06- Exhibit D_NIM Summary 2 3" xfId="6049"/>
    <cellStyle name="_VC 6.15.06 update on 06GRC power costs.xls Chart 1_4 32 Regulatory Assets and Liabilities  7 06- Exhibit D_NIM Summary 3" xfId="6050"/>
    <cellStyle name="_VC 6.15.06 update on 06GRC power costs.xls Chart 1_4 32 Regulatory Assets and Liabilities  7 06- Exhibit D_NIM Summary 4" xfId="6051"/>
    <cellStyle name="_VC 6.15.06 update on 06GRC power costs.xls Chart 1_4 32 Regulatory Assets and Liabilities  7 06- Exhibit D_NIM Summary 5" xfId="6052"/>
    <cellStyle name="_VC 6.15.06 update on 06GRC power costs.xls Chart 1_AURORA Total New" xfId="6053"/>
    <cellStyle name="_VC 6.15.06 update on 06GRC power costs.xls Chart 1_AURORA Total New 2" xfId="6054"/>
    <cellStyle name="_VC 6.15.06 update on 06GRC power costs.xls Chart 1_AURORA Total New 2 2" xfId="6055"/>
    <cellStyle name="_VC 6.15.06 update on 06GRC power costs.xls Chart 1_AURORA Total New 2 3" xfId="6056"/>
    <cellStyle name="_VC 6.15.06 update on 06GRC power costs.xls Chart 1_AURORA Total New 3" xfId="6057"/>
    <cellStyle name="_VC 6.15.06 update on 06GRC power costs.xls Chart 1_AURORA Total New 4" xfId="6058"/>
    <cellStyle name="_VC 6.15.06 update on 06GRC power costs.xls Chart 1_Book2" xfId="6059"/>
    <cellStyle name="_VC 6.15.06 update on 06GRC power costs.xls Chart 1_Book2 2" xfId="6060"/>
    <cellStyle name="_VC 6.15.06 update on 06GRC power costs.xls Chart 1_Book2 2 2" xfId="6061"/>
    <cellStyle name="_VC 6.15.06 update on 06GRC power costs.xls Chart 1_Book2 2 3" xfId="6062"/>
    <cellStyle name="_VC 6.15.06 update on 06GRC power costs.xls Chart 1_Book2 3" xfId="6063"/>
    <cellStyle name="_VC 6.15.06 update on 06GRC power costs.xls Chart 1_Book2 4" xfId="6064"/>
    <cellStyle name="_VC 6.15.06 update on 06GRC power costs.xls Chart 1_Book2 5" xfId="6065"/>
    <cellStyle name="_VC 6.15.06 update on 06GRC power costs.xls Chart 1_Book2_Adj Bench DR 3 for Initial Briefs (Electric)" xfId="6066"/>
    <cellStyle name="_VC 6.15.06 update on 06GRC power costs.xls Chart 1_Book2_Adj Bench DR 3 for Initial Briefs (Electric) 2" xfId="6067"/>
    <cellStyle name="_VC 6.15.06 update on 06GRC power costs.xls Chart 1_Book2_Adj Bench DR 3 for Initial Briefs (Electric) 2 2" xfId="6068"/>
    <cellStyle name="_VC 6.15.06 update on 06GRC power costs.xls Chart 1_Book2_Adj Bench DR 3 for Initial Briefs (Electric) 2 3" xfId="6069"/>
    <cellStyle name="_VC 6.15.06 update on 06GRC power costs.xls Chart 1_Book2_Adj Bench DR 3 for Initial Briefs (Electric) 3" xfId="6070"/>
    <cellStyle name="_VC 6.15.06 update on 06GRC power costs.xls Chart 1_Book2_Adj Bench DR 3 for Initial Briefs (Electric) 4" xfId="6071"/>
    <cellStyle name="_VC 6.15.06 update on 06GRC power costs.xls Chart 1_Book2_Adj Bench DR 3 for Initial Briefs (Electric) 5" xfId="6072"/>
    <cellStyle name="_VC 6.15.06 update on 06GRC power costs.xls Chart 1_Book2_Electric Rev Req Model (2009 GRC) Rebuttal REmoval of New  WH Solar AdjustMI" xfId="6073"/>
    <cellStyle name="_VC 6.15.06 update on 06GRC power costs.xls Chart 1_Book2_Electric Rev Req Model (2009 GRC) Rebuttal REmoval of New  WH Solar AdjustMI 2" xfId="6074"/>
    <cellStyle name="_VC 6.15.06 update on 06GRC power costs.xls Chart 1_Book2_Electric Rev Req Model (2009 GRC) Rebuttal REmoval of New  WH Solar AdjustMI 2 2" xfId="6075"/>
    <cellStyle name="_VC 6.15.06 update on 06GRC power costs.xls Chart 1_Book2_Electric Rev Req Model (2009 GRC) Rebuttal REmoval of New  WH Solar AdjustMI 2 3" xfId="6076"/>
    <cellStyle name="_VC 6.15.06 update on 06GRC power costs.xls Chart 1_Book2_Electric Rev Req Model (2009 GRC) Rebuttal REmoval of New  WH Solar AdjustMI 3" xfId="6077"/>
    <cellStyle name="_VC 6.15.06 update on 06GRC power costs.xls Chart 1_Book2_Electric Rev Req Model (2009 GRC) Rebuttal REmoval of New  WH Solar AdjustMI 4" xfId="6078"/>
    <cellStyle name="_VC 6.15.06 update on 06GRC power costs.xls Chart 1_Book2_Electric Rev Req Model (2009 GRC) Rebuttal REmoval of New  WH Solar AdjustMI 5" xfId="6079"/>
    <cellStyle name="_VC 6.15.06 update on 06GRC power costs.xls Chart 1_Book2_Electric Rev Req Model (2009 GRC) Revised 01-18-2010" xfId="6080"/>
    <cellStyle name="_VC 6.15.06 update on 06GRC power costs.xls Chart 1_Book2_Electric Rev Req Model (2009 GRC) Revised 01-18-2010 2" xfId="6081"/>
    <cellStyle name="_VC 6.15.06 update on 06GRC power costs.xls Chart 1_Book2_Electric Rev Req Model (2009 GRC) Revised 01-18-2010 2 2" xfId="6082"/>
    <cellStyle name="_VC 6.15.06 update on 06GRC power costs.xls Chart 1_Book2_Electric Rev Req Model (2009 GRC) Revised 01-18-2010 2 3" xfId="6083"/>
    <cellStyle name="_VC 6.15.06 update on 06GRC power costs.xls Chart 1_Book2_Electric Rev Req Model (2009 GRC) Revised 01-18-2010 3" xfId="6084"/>
    <cellStyle name="_VC 6.15.06 update on 06GRC power costs.xls Chart 1_Book2_Electric Rev Req Model (2009 GRC) Revised 01-18-2010 4" xfId="6085"/>
    <cellStyle name="_VC 6.15.06 update on 06GRC power costs.xls Chart 1_Book2_Electric Rev Req Model (2009 GRC) Revised 01-18-2010 5" xfId="6086"/>
    <cellStyle name="_VC 6.15.06 update on 06GRC power costs.xls Chart 1_Book2_Final Order Electric EXHIBIT A-1" xfId="6087"/>
    <cellStyle name="_VC 6.15.06 update on 06GRC power costs.xls Chart 1_Book2_Final Order Electric EXHIBIT A-1 2" xfId="6088"/>
    <cellStyle name="_VC 6.15.06 update on 06GRC power costs.xls Chart 1_Book2_Final Order Electric EXHIBIT A-1 3" xfId="6089"/>
    <cellStyle name="_VC 6.15.06 update on 06GRC power costs.xls Chart 1_Book4" xfId="6090"/>
    <cellStyle name="_VC 6.15.06 update on 06GRC power costs.xls Chart 1_Book4 2" xfId="6091"/>
    <cellStyle name="_VC 6.15.06 update on 06GRC power costs.xls Chart 1_Book4 2 2" xfId="6092"/>
    <cellStyle name="_VC 6.15.06 update on 06GRC power costs.xls Chart 1_Book4 2 3" xfId="6093"/>
    <cellStyle name="_VC 6.15.06 update on 06GRC power costs.xls Chart 1_Book4 3" xfId="6094"/>
    <cellStyle name="_VC 6.15.06 update on 06GRC power costs.xls Chart 1_Book4 4" xfId="6095"/>
    <cellStyle name="_VC 6.15.06 update on 06GRC power costs.xls Chart 1_Book4 5" xfId="6096"/>
    <cellStyle name="_VC 6.15.06 update on 06GRC power costs.xls Chart 1_Book9" xfId="6097"/>
    <cellStyle name="_VC 6.15.06 update on 06GRC power costs.xls Chart 1_Book9 2" xfId="6098"/>
    <cellStyle name="_VC 6.15.06 update on 06GRC power costs.xls Chart 1_Book9 2 2" xfId="6099"/>
    <cellStyle name="_VC 6.15.06 update on 06GRC power costs.xls Chart 1_Book9 2 3" xfId="6100"/>
    <cellStyle name="_VC 6.15.06 update on 06GRC power costs.xls Chart 1_Book9 3" xfId="6101"/>
    <cellStyle name="_VC 6.15.06 update on 06GRC power costs.xls Chart 1_Book9 4" xfId="6102"/>
    <cellStyle name="_VC 6.15.06 update on 06GRC power costs.xls Chart 1_Book9 5" xfId="6103"/>
    <cellStyle name="_VC 6.15.06 update on 06GRC power costs.xls Chart 1_DEM-WP(C) Chelan Power Costs" xfId="6104"/>
    <cellStyle name="_VC 6.15.06 update on 06GRC power costs.xls Chart 1_DEM-WP(C) Chelan Power Costs 2" xfId="6105"/>
    <cellStyle name="_VC 6.15.06 update on 06GRC power costs.xls Chart 1_DEM-WP(C) Chelan Power Costs 3" xfId="6106"/>
    <cellStyle name="_VC 6.15.06 update on 06GRC power costs.xls Chart 1_DEM-WP(C) Chelan Power Costs 4" xfId="6107"/>
    <cellStyle name="_VC 6.15.06 update on 06GRC power costs.xls Chart 1_DEM-WP(C) Gas Transport 2010GRC" xfId="6108"/>
    <cellStyle name="_VC 6.15.06 update on 06GRC power costs.xls Chart 1_DEM-WP(C) Gas Transport 2010GRC 2" xfId="6109"/>
    <cellStyle name="_VC 6.15.06 update on 06GRC power costs.xls Chart 1_DEM-WP(C) Gas Transport 2010GRC 3" xfId="6110"/>
    <cellStyle name="_VC 6.15.06 update on 06GRC power costs.xls Chart 1_DEM-WP(C) Gas Transport 2010GRC 4" xfId="6111"/>
    <cellStyle name="_VC 6.15.06 update on 06GRC power costs.xls Chart 1_NIM Summary" xfId="6112"/>
    <cellStyle name="_VC 6.15.06 update on 06GRC power costs.xls Chart 1_NIM Summary 09GRC" xfId="6113"/>
    <cellStyle name="_VC 6.15.06 update on 06GRC power costs.xls Chart 1_NIM Summary 09GRC 2" xfId="6114"/>
    <cellStyle name="_VC 6.15.06 update on 06GRC power costs.xls Chart 1_NIM Summary 09GRC 2 2" xfId="6115"/>
    <cellStyle name="_VC 6.15.06 update on 06GRC power costs.xls Chart 1_NIM Summary 09GRC 2 3" xfId="6116"/>
    <cellStyle name="_VC 6.15.06 update on 06GRC power costs.xls Chart 1_NIM Summary 09GRC 3" xfId="6117"/>
    <cellStyle name="_VC 6.15.06 update on 06GRC power costs.xls Chart 1_NIM Summary 09GRC 4" xfId="6118"/>
    <cellStyle name="_VC 6.15.06 update on 06GRC power costs.xls Chart 1_NIM Summary 09GRC 5" xfId="6119"/>
    <cellStyle name="_VC 6.15.06 update on 06GRC power costs.xls Chart 1_NIM Summary 10" xfId="6120"/>
    <cellStyle name="_VC 6.15.06 update on 06GRC power costs.xls Chart 1_NIM Summary 11" xfId="6121"/>
    <cellStyle name="_VC 6.15.06 update on 06GRC power costs.xls Chart 1_NIM Summary 12" xfId="6122"/>
    <cellStyle name="_VC 6.15.06 update on 06GRC power costs.xls Chart 1_NIM Summary 13" xfId="6123"/>
    <cellStyle name="_VC 6.15.06 update on 06GRC power costs.xls Chart 1_NIM Summary 14" xfId="6124"/>
    <cellStyle name="_VC 6.15.06 update on 06GRC power costs.xls Chart 1_NIM Summary 15" xfId="6125"/>
    <cellStyle name="_VC 6.15.06 update on 06GRC power costs.xls Chart 1_NIM Summary 16" xfId="6126"/>
    <cellStyle name="_VC 6.15.06 update on 06GRC power costs.xls Chart 1_NIM Summary 17" xfId="6127"/>
    <cellStyle name="_VC 6.15.06 update on 06GRC power costs.xls Chart 1_NIM Summary 18" xfId="6128"/>
    <cellStyle name="_VC 6.15.06 update on 06GRC power costs.xls Chart 1_NIM Summary 19" xfId="6129"/>
    <cellStyle name="_VC 6.15.06 update on 06GRC power costs.xls Chart 1_NIM Summary 2" xfId="6130"/>
    <cellStyle name="_VC 6.15.06 update on 06GRC power costs.xls Chart 1_NIM Summary 2 2" xfId="6131"/>
    <cellStyle name="_VC 6.15.06 update on 06GRC power costs.xls Chart 1_NIM Summary 2 3" xfId="6132"/>
    <cellStyle name="_VC 6.15.06 update on 06GRC power costs.xls Chart 1_NIM Summary 3" xfId="6133"/>
    <cellStyle name="_VC 6.15.06 update on 06GRC power costs.xls Chart 1_NIM Summary 4" xfId="6134"/>
    <cellStyle name="_VC 6.15.06 update on 06GRC power costs.xls Chart 1_NIM Summary 5" xfId="6135"/>
    <cellStyle name="_VC 6.15.06 update on 06GRC power costs.xls Chart 1_NIM Summary 6" xfId="6136"/>
    <cellStyle name="_VC 6.15.06 update on 06GRC power costs.xls Chart 1_NIM Summary 7" xfId="6137"/>
    <cellStyle name="_VC 6.15.06 update on 06GRC power costs.xls Chart 1_NIM Summary 8" xfId="6138"/>
    <cellStyle name="_VC 6.15.06 update on 06GRC power costs.xls Chart 1_NIM Summary 9" xfId="6139"/>
    <cellStyle name="_VC 6.15.06 update on 06GRC power costs.xls Chart 1_PCA 9 -  Exhibit D April 2010 (3)" xfId="6140"/>
    <cellStyle name="_VC 6.15.06 update on 06GRC power costs.xls Chart 1_PCA 9 -  Exhibit D April 2010 (3) 2" xfId="6141"/>
    <cellStyle name="_VC 6.15.06 update on 06GRC power costs.xls Chart 1_PCA 9 -  Exhibit D April 2010 (3) 2 2" xfId="6142"/>
    <cellStyle name="_VC 6.15.06 update on 06GRC power costs.xls Chart 1_PCA 9 -  Exhibit D April 2010 (3) 2 3" xfId="6143"/>
    <cellStyle name="_VC 6.15.06 update on 06GRC power costs.xls Chart 1_PCA 9 -  Exhibit D April 2010 (3) 3" xfId="6144"/>
    <cellStyle name="_VC 6.15.06 update on 06GRC power costs.xls Chart 1_PCA 9 -  Exhibit D April 2010 (3) 4" xfId="6145"/>
    <cellStyle name="_VC 6.15.06 update on 06GRC power costs.xls Chart 1_PCA 9 -  Exhibit D April 2010 (3) 5" xfId="6146"/>
    <cellStyle name="_VC 6.15.06 update on 06GRC power costs.xls Chart 1_Power Costs - Comparison bx Rbtl-Staff-Jt-PC" xfId="6147"/>
    <cellStyle name="_VC 6.15.06 update on 06GRC power costs.xls Chart 1_Power Costs - Comparison bx Rbtl-Staff-Jt-PC 2" xfId="6148"/>
    <cellStyle name="_VC 6.15.06 update on 06GRC power costs.xls Chart 1_Power Costs - Comparison bx Rbtl-Staff-Jt-PC 2 2" xfId="6149"/>
    <cellStyle name="_VC 6.15.06 update on 06GRC power costs.xls Chart 1_Power Costs - Comparison bx Rbtl-Staff-Jt-PC 2 3" xfId="6150"/>
    <cellStyle name="_VC 6.15.06 update on 06GRC power costs.xls Chart 1_Power Costs - Comparison bx Rbtl-Staff-Jt-PC 3" xfId="6151"/>
    <cellStyle name="_VC 6.15.06 update on 06GRC power costs.xls Chart 1_Power Costs - Comparison bx Rbtl-Staff-Jt-PC 4" xfId="6152"/>
    <cellStyle name="_VC 6.15.06 update on 06GRC power costs.xls Chart 1_Power Costs - Comparison bx Rbtl-Staff-Jt-PC 5" xfId="6153"/>
    <cellStyle name="_VC 6.15.06 update on 06GRC power costs.xls Chart 1_Power Costs - Comparison bx Rbtl-Staff-Jt-PC_Adj Bench DR 3 for Initial Briefs (Electric)" xfId="6154"/>
    <cellStyle name="_VC 6.15.06 update on 06GRC power costs.xls Chart 1_Power Costs - Comparison bx Rbtl-Staff-Jt-PC_Adj Bench DR 3 for Initial Briefs (Electric) 2" xfId="6155"/>
    <cellStyle name="_VC 6.15.06 update on 06GRC power costs.xls Chart 1_Power Costs - Comparison bx Rbtl-Staff-Jt-PC_Adj Bench DR 3 for Initial Briefs (Electric) 2 2" xfId="6156"/>
    <cellStyle name="_VC 6.15.06 update on 06GRC power costs.xls Chart 1_Power Costs - Comparison bx Rbtl-Staff-Jt-PC_Adj Bench DR 3 for Initial Briefs (Electric) 2 3" xfId="6157"/>
    <cellStyle name="_VC 6.15.06 update on 06GRC power costs.xls Chart 1_Power Costs - Comparison bx Rbtl-Staff-Jt-PC_Adj Bench DR 3 for Initial Briefs (Electric) 3" xfId="6158"/>
    <cellStyle name="_VC 6.15.06 update on 06GRC power costs.xls Chart 1_Power Costs - Comparison bx Rbtl-Staff-Jt-PC_Adj Bench DR 3 for Initial Briefs (Electric) 4" xfId="6159"/>
    <cellStyle name="_VC 6.15.06 update on 06GRC power costs.xls Chart 1_Power Costs - Comparison bx Rbtl-Staff-Jt-PC_Adj Bench DR 3 for Initial Briefs (Electric) 5" xfId="6160"/>
    <cellStyle name="_VC 6.15.06 update on 06GRC power costs.xls Chart 1_Power Costs - Comparison bx Rbtl-Staff-Jt-PC_Electric Rev Req Model (2009 GRC) Rebuttal REmoval of New  WH Solar AdjustMI" xfId="6161"/>
    <cellStyle name="_VC 6.15.06 update on 06GRC power costs.xls Chart 1_Power Costs - Comparison bx Rbtl-Staff-Jt-PC_Electric Rev Req Model (2009 GRC) Rebuttal REmoval of New  WH Solar AdjustMI 2" xfId="6162"/>
    <cellStyle name="_VC 6.15.06 update on 06GRC power costs.xls Chart 1_Power Costs - Comparison bx Rbtl-Staff-Jt-PC_Electric Rev Req Model (2009 GRC) Rebuttal REmoval of New  WH Solar AdjustMI 2 2" xfId="6163"/>
    <cellStyle name="_VC 6.15.06 update on 06GRC power costs.xls Chart 1_Power Costs - Comparison bx Rbtl-Staff-Jt-PC_Electric Rev Req Model (2009 GRC) Rebuttal REmoval of New  WH Solar AdjustMI 2 3" xfId="6164"/>
    <cellStyle name="_VC 6.15.06 update on 06GRC power costs.xls Chart 1_Power Costs - Comparison bx Rbtl-Staff-Jt-PC_Electric Rev Req Model (2009 GRC) Rebuttal REmoval of New  WH Solar AdjustMI 3" xfId="6165"/>
    <cellStyle name="_VC 6.15.06 update on 06GRC power costs.xls Chart 1_Power Costs - Comparison bx Rbtl-Staff-Jt-PC_Electric Rev Req Model (2009 GRC) Rebuttal REmoval of New  WH Solar AdjustMI 4" xfId="6166"/>
    <cellStyle name="_VC 6.15.06 update on 06GRC power costs.xls Chart 1_Power Costs - Comparison bx Rbtl-Staff-Jt-PC_Electric Rev Req Model (2009 GRC) Rebuttal REmoval of New  WH Solar AdjustMI 5" xfId="6167"/>
    <cellStyle name="_VC 6.15.06 update on 06GRC power costs.xls Chart 1_Power Costs - Comparison bx Rbtl-Staff-Jt-PC_Electric Rev Req Model (2009 GRC) Revised 01-18-2010" xfId="6168"/>
    <cellStyle name="_VC 6.15.06 update on 06GRC power costs.xls Chart 1_Power Costs - Comparison bx Rbtl-Staff-Jt-PC_Electric Rev Req Model (2009 GRC) Revised 01-18-2010 2" xfId="6169"/>
    <cellStyle name="_VC 6.15.06 update on 06GRC power costs.xls Chart 1_Power Costs - Comparison bx Rbtl-Staff-Jt-PC_Electric Rev Req Model (2009 GRC) Revised 01-18-2010 2 2" xfId="6170"/>
    <cellStyle name="_VC 6.15.06 update on 06GRC power costs.xls Chart 1_Power Costs - Comparison bx Rbtl-Staff-Jt-PC_Electric Rev Req Model (2009 GRC) Revised 01-18-2010 2 3" xfId="6171"/>
    <cellStyle name="_VC 6.15.06 update on 06GRC power costs.xls Chart 1_Power Costs - Comparison bx Rbtl-Staff-Jt-PC_Electric Rev Req Model (2009 GRC) Revised 01-18-2010 3" xfId="6172"/>
    <cellStyle name="_VC 6.15.06 update on 06GRC power costs.xls Chart 1_Power Costs - Comparison bx Rbtl-Staff-Jt-PC_Electric Rev Req Model (2009 GRC) Revised 01-18-2010 4" xfId="6173"/>
    <cellStyle name="_VC 6.15.06 update on 06GRC power costs.xls Chart 1_Power Costs - Comparison bx Rbtl-Staff-Jt-PC_Electric Rev Req Model (2009 GRC) Revised 01-18-2010 5" xfId="6174"/>
    <cellStyle name="_VC 6.15.06 update on 06GRC power costs.xls Chart 1_Power Costs - Comparison bx Rbtl-Staff-Jt-PC_Final Order Electric EXHIBIT A-1" xfId="6175"/>
    <cellStyle name="_VC 6.15.06 update on 06GRC power costs.xls Chart 1_Power Costs - Comparison bx Rbtl-Staff-Jt-PC_Final Order Electric EXHIBIT A-1 2" xfId="6176"/>
    <cellStyle name="_VC 6.15.06 update on 06GRC power costs.xls Chart 1_Power Costs - Comparison bx Rbtl-Staff-Jt-PC_Final Order Electric EXHIBIT A-1 3" xfId="6177"/>
    <cellStyle name="_VC 6.15.06 update on 06GRC power costs.xls Chart 1_Rebuttal Power Costs" xfId="6178"/>
    <cellStyle name="_VC 6.15.06 update on 06GRC power costs.xls Chart 1_Rebuttal Power Costs 2" xfId="6179"/>
    <cellStyle name="_VC 6.15.06 update on 06GRC power costs.xls Chart 1_Rebuttal Power Costs 2 2" xfId="6180"/>
    <cellStyle name="_VC 6.15.06 update on 06GRC power costs.xls Chart 1_Rebuttal Power Costs 2 3" xfId="6181"/>
    <cellStyle name="_VC 6.15.06 update on 06GRC power costs.xls Chart 1_Rebuttal Power Costs 3" xfId="6182"/>
    <cellStyle name="_VC 6.15.06 update on 06GRC power costs.xls Chart 1_Rebuttal Power Costs 4" xfId="6183"/>
    <cellStyle name="_VC 6.15.06 update on 06GRC power costs.xls Chart 1_Rebuttal Power Costs 5" xfId="6184"/>
    <cellStyle name="_VC 6.15.06 update on 06GRC power costs.xls Chart 1_Rebuttal Power Costs_Adj Bench DR 3 for Initial Briefs (Electric)" xfId="6185"/>
    <cellStyle name="_VC 6.15.06 update on 06GRC power costs.xls Chart 1_Rebuttal Power Costs_Adj Bench DR 3 for Initial Briefs (Electric) 2" xfId="6186"/>
    <cellStyle name="_VC 6.15.06 update on 06GRC power costs.xls Chart 1_Rebuttal Power Costs_Adj Bench DR 3 for Initial Briefs (Electric) 2 2" xfId="6187"/>
    <cellStyle name="_VC 6.15.06 update on 06GRC power costs.xls Chart 1_Rebuttal Power Costs_Adj Bench DR 3 for Initial Briefs (Electric) 2 3" xfId="6188"/>
    <cellStyle name="_VC 6.15.06 update on 06GRC power costs.xls Chart 1_Rebuttal Power Costs_Adj Bench DR 3 for Initial Briefs (Electric) 3" xfId="6189"/>
    <cellStyle name="_VC 6.15.06 update on 06GRC power costs.xls Chart 1_Rebuttal Power Costs_Adj Bench DR 3 for Initial Briefs (Electric) 4" xfId="6190"/>
    <cellStyle name="_VC 6.15.06 update on 06GRC power costs.xls Chart 1_Rebuttal Power Costs_Adj Bench DR 3 for Initial Briefs (Electric) 5" xfId="6191"/>
    <cellStyle name="_VC 6.15.06 update on 06GRC power costs.xls Chart 1_Rebuttal Power Costs_Electric Rev Req Model (2009 GRC) Rebuttal REmoval of New  WH Solar AdjustMI" xfId="6192"/>
    <cellStyle name="_VC 6.15.06 update on 06GRC power costs.xls Chart 1_Rebuttal Power Costs_Electric Rev Req Model (2009 GRC) Rebuttal REmoval of New  WH Solar AdjustMI 2" xfId="6193"/>
    <cellStyle name="_VC 6.15.06 update on 06GRC power costs.xls Chart 1_Rebuttal Power Costs_Electric Rev Req Model (2009 GRC) Rebuttal REmoval of New  WH Solar AdjustMI 2 2" xfId="6194"/>
    <cellStyle name="_VC 6.15.06 update on 06GRC power costs.xls Chart 1_Rebuttal Power Costs_Electric Rev Req Model (2009 GRC) Rebuttal REmoval of New  WH Solar AdjustMI 2 3" xfId="6195"/>
    <cellStyle name="_VC 6.15.06 update on 06GRC power costs.xls Chart 1_Rebuttal Power Costs_Electric Rev Req Model (2009 GRC) Rebuttal REmoval of New  WH Solar AdjustMI 3" xfId="6196"/>
    <cellStyle name="_VC 6.15.06 update on 06GRC power costs.xls Chart 1_Rebuttal Power Costs_Electric Rev Req Model (2009 GRC) Rebuttal REmoval of New  WH Solar AdjustMI 4" xfId="6197"/>
    <cellStyle name="_VC 6.15.06 update on 06GRC power costs.xls Chart 1_Rebuttal Power Costs_Electric Rev Req Model (2009 GRC) Rebuttal REmoval of New  WH Solar AdjustMI 5" xfId="6198"/>
    <cellStyle name="_VC 6.15.06 update on 06GRC power costs.xls Chart 1_Rebuttal Power Costs_Electric Rev Req Model (2009 GRC) Revised 01-18-2010" xfId="6199"/>
    <cellStyle name="_VC 6.15.06 update on 06GRC power costs.xls Chart 1_Rebuttal Power Costs_Electric Rev Req Model (2009 GRC) Revised 01-18-2010 2" xfId="6200"/>
    <cellStyle name="_VC 6.15.06 update on 06GRC power costs.xls Chart 1_Rebuttal Power Costs_Electric Rev Req Model (2009 GRC) Revised 01-18-2010 2 2" xfId="6201"/>
    <cellStyle name="_VC 6.15.06 update on 06GRC power costs.xls Chart 1_Rebuttal Power Costs_Electric Rev Req Model (2009 GRC) Revised 01-18-2010 2 3" xfId="6202"/>
    <cellStyle name="_VC 6.15.06 update on 06GRC power costs.xls Chart 1_Rebuttal Power Costs_Electric Rev Req Model (2009 GRC) Revised 01-18-2010 3" xfId="6203"/>
    <cellStyle name="_VC 6.15.06 update on 06GRC power costs.xls Chart 1_Rebuttal Power Costs_Electric Rev Req Model (2009 GRC) Revised 01-18-2010 4" xfId="6204"/>
    <cellStyle name="_VC 6.15.06 update on 06GRC power costs.xls Chart 1_Rebuttal Power Costs_Electric Rev Req Model (2009 GRC) Revised 01-18-2010 5" xfId="6205"/>
    <cellStyle name="_VC 6.15.06 update on 06GRC power costs.xls Chart 1_Rebuttal Power Costs_Final Order Electric EXHIBIT A-1" xfId="6206"/>
    <cellStyle name="_VC 6.15.06 update on 06GRC power costs.xls Chart 1_Rebuttal Power Costs_Final Order Electric EXHIBIT A-1 2" xfId="6207"/>
    <cellStyle name="_VC 6.15.06 update on 06GRC power costs.xls Chart 1_Rebuttal Power Costs_Final Order Electric EXHIBIT A-1 3" xfId="6208"/>
    <cellStyle name="_VC 6.15.06 update on 06GRC power costs.xls Chart 1_Wind Integration 10GRC" xfId="6209"/>
    <cellStyle name="_VC 6.15.06 update on 06GRC power costs.xls Chart 1_Wind Integration 10GRC 2" xfId="6210"/>
    <cellStyle name="_VC 6.15.06 update on 06GRC power costs.xls Chart 1_Wind Integration 10GRC 2 2" xfId="6211"/>
    <cellStyle name="_VC 6.15.06 update on 06GRC power costs.xls Chart 1_Wind Integration 10GRC 2 3" xfId="6212"/>
    <cellStyle name="_VC 6.15.06 update on 06GRC power costs.xls Chart 1_Wind Integration 10GRC 3" xfId="6213"/>
    <cellStyle name="_VC 6.15.06 update on 06GRC power costs.xls Chart 1_Wind Integration 10GRC 4" xfId="6214"/>
    <cellStyle name="_VC 6.15.06 update on 06GRC power costs.xls Chart 1_Wind Integration 10GRC 5" xfId="6215"/>
    <cellStyle name="_VC 6.15.06 update on 06GRC power costs.xls Chart 2" xfId="6216"/>
    <cellStyle name="_VC 6.15.06 update on 06GRC power costs.xls Chart 2 10" xfId="6217"/>
    <cellStyle name="_VC 6.15.06 update on 06GRC power costs.xls Chart 2 2" xfId="6218"/>
    <cellStyle name="_VC 6.15.06 update on 06GRC power costs.xls Chart 2 2 2" xfId="6219"/>
    <cellStyle name="_VC 6.15.06 update on 06GRC power costs.xls Chart 2 2 2 2" xfId="6220"/>
    <cellStyle name="_VC 6.15.06 update on 06GRC power costs.xls Chart 2 2 2 3" xfId="6221"/>
    <cellStyle name="_VC 6.15.06 update on 06GRC power costs.xls Chart 2 2 3" xfId="6222"/>
    <cellStyle name="_VC 6.15.06 update on 06GRC power costs.xls Chart 2 2 4" xfId="6223"/>
    <cellStyle name="_VC 6.15.06 update on 06GRC power costs.xls Chart 2 2 5" xfId="6224"/>
    <cellStyle name="_VC 6.15.06 update on 06GRC power costs.xls Chart 2 3" xfId="6225"/>
    <cellStyle name="_VC 6.15.06 update on 06GRC power costs.xls Chart 2 3 2" xfId="6226"/>
    <cellStyle name="_VC 6.15.06 update on 06GRC power costs.xls Chart 2 3 3" xfId="6227"/>
    <cellStyle name="_VC 6.15.06 update on 06GRC power costs.xls Chart 2 3 4" xfId="6228"/>
    <cellStyle name="_VC 6.15.06 update on 06GRC power costs.xls Chart 2 4" xfId="6229"/>
    <cellStyle name="_VC 6.15.06 update on 06GRC power costs.xls Chart 2 4 2" xfId="6230"/>
    <cellStyle name="_VC 6.15.06 update on 06GRC power costs.xls Chart 2 4 2 2" xfId="6231"/>
    <cellStyle name="_VC 6.15.06 update on 06GRC power costs.xls Chart 2 4 2 3" xfId="6232"/>
    <cellStyle name="_VC 6.15.06 update on 06GRC power costs.xls Chart 2 4 3" xfId="6233"/>
    <cellStyle name="_VC 6.15.06 update on 06GRC power costs.xls Chart 2 4 4" xfId="6234"/>
    <cellStyle name="_VC 6.15.06 update on 06GRC power costs.xls Chart 2 4 5" xfId="6235"/>
    <cellStyle name="_VC 6.15.06 update on 06GRC power costs.xls Chart 2 5" xfId="6236"/>
    <cellStyle name="_VC 6.15.06 update on 06GRC power costs.xls Chart 2 5 2" xfId="6237"/>
    <cellStyle name="_VC 6.15.06 update on 06GRC power costs.xls Chart 2 5 2 2" xfId="6238"/>
    <cellStyle name="_VC 6.15.06 update on 06GRC power costs.xls Chart 2 5 2 3" xfId="6239"/>
    <cellStyle name="_VC 6.15.06 update on 06GRC power costs.xls Chart 2 5 3" xfId="6240"/>
    <cellStyle name="_VC 6.15.06 update on 06GRC power costs.xls Chart 2 5 4" xfId="6241"/>
    <cellStyle name="_VC 6.15.06 update on 06GRC power costs.xls Chart 2 6" xfId="6242"/>
    <cellStyle name="_VC 6.15.06 update on 06GRC power costs.xls Chart 2 6 2" xfId="6243"/>
    <cellStyle name="_VC 6.15.06 update on 06GRC power costs.xls Chart 2 6 3" xfId="6244"/>
    <cellStyle name="_VC 6.15.06 update on 06GRC power costs.xls Chart 2 7" xfId="6245"/>
    <cellStyle name="_VC 6.15.06 update on 06GRC power costs.xls Chart 2 8" xfId="6246"/>
    <cellStyle name="_VC 6.15.06 update on 06GRC power costs.xls Chart 2 9" xfId="6247"/>
    <cellStyle name="_VC 6.15.06 update on 06GRC power costs.xls Chart 2 9 2" xfId="6248"/>
    <cellStyle name="_VC 6.15.06 update on 06GRC power costs.xls Chart 2_04 07E Wild Horse Wind Expansion (C) (2)" xfId="6249"/>
    <cellStyle name="_VC 6.15.06 update on 06GRC power costs.xls Chart 2_04 07E Wild Horse Wind Expansion (C) (2) 2" xfId="6250"/>
    <cellStyle name="_VC 6.15.06 update on 06GRC power costs.xls Chart 2_04 07E Wild Horse Wind Expansion (C) (2) 2 2" xfId="6251"/>
    <cellStyle name="_VC 6.15.06 update on 06GRC power costs.xls Chart 2_04 07E Wild Horse Wind Expansion (C) (2) 2 3" xfId="6252"/>
    <cellStyle name="_VC 6.15.06 update on 06GRC power costs.xls Chart 2_04 07E Wild Horse Wind Expansion (C) (2) 3" xfId="6253"/>
    <cellStyle name="_VC 6.15.06 update on 06GRC power costs.xls Chart 2_04 07E Wild Horse Wind Expansion (C) (2) 4" xfId="6254"/>
    <cellStyle name="_VC 6.15.06 update on 06GRC power costs.xls Chart 2_04 07E Wild Horse Wind Expansion (C) (2) 5" xfId="6255"/>
    <cellStyle name="_VC 6.15.06 update on 06GRC power costs.xls Chart 2_04 07E Wild Horse Wind Expansion (C) (2)_Adj Bench DR 3 for Initial Briefs (Electric)" xfId="6256"/>
    <cellStyle name="_VC 6.15.06 update on 06GRC power costs.xls Chart 2_04 07E Wild Horse Wind Expansion (C) (2)_Adj Bench DR 3 for Initial Briefs (Electric) 2" xfId="6257"/>
    <cellStyle name="_VC 6.15.06 update on 06GRC power costs.xls Chart 2_04 07E Wild Horse Wind Expansion (C) (2)_Adj Bench DR 3 for Initial Briefs (Electric) 2 2" xfId="6258"/>
    <cellStyle name="_VC 6.15.06 update on 06GRC power costs.xls Chart 2_04 07E Wild Horse Wind Expansion (C) (2)_Adj Bench DR 3 for Initial Briefs (Electric) 2 3" xfId="6259"/>
    <cellStyle name="_VC 6.15.06 update on 06GRC power costs.xls Chart 2_04 07E Wild Horse Wind Expansion (C) (2)_Adj Bench DR 3 for Initial Briefs (Electric) 3" xfId="6260"/>
    <cellStyle name="_VC 6.15.06 update on 06GRC power costs.xls Chart 2_04 07E Wild Horse Wind Expansion (C) (2)_Adj Bench DR 3 for Initial Briefs (Electric) 4" xfId="6261"/>
    <cellStyle name="_VC 6.15.06 update on 06GRC power costs.xls Chart 2_04 07E Wild Horse Wind Expansion (C) (2)_Adj Bench DR 3 for Initial Briefs (Electric) 5" xfId="6262"/>
    <cellStyle name="_VC 6.15.06 update on 06GRC power costs.xls Chart 2_04 07E Wild Horse Wind Expansion (C) (2)_Electric Rev Req Model (2009 GRC) " xfId="6263"/>
    <cellStyle name="_VC 6.15.06 update on 06GRC power costs.xls Chart 2_04 07E Wild Horse Wind Expansion (C) (2)_Electric Rev Req Model (2009 GRC)  2" xfId="6264"/>
    <cellStyle name="_VC 6.15.06 update on 06GRC power costs.xls Chart 2_04 07E Wild Horse Wind Expansion (C) (2)_Electric Rev Req Model (2009 GRC)  2 2" xfId="6265"/>
    <cellStyle name="_VC 6.15.06 update on 06GRC power costs.xls Chart 2_04 07E Wild Horse Wind Expansion (C) (2)_Electric Rev Req Model (2009 GRC)  2 3" xfId="6266"/>
    <cellStyle name="_VC 6.15.06 update on 06GRC power costs.xls Chart 2_04 07E Wild Horse Wind Expansion (C) (2)_Electric Rev Req Model (2009 GRC)  3" xfId="6267"/>
    <cellStyle name="_VC 6.15.06 update on 06GRC power costs.xls Chart 2_04 07E Wild Horse Wind Expansion (C) (2)_Electric Rev Req Model (2009 GRC)  4" xfId="6268"/>
    <cellStyle name="_VC 6.15.06 update on 06GRC power costs.xls Chart 2_04 07E Wild Horse Wind Expansion (C) (2)_Electric Rev Req Model (2009 GRC)  5" xfId="6269"/>
    <cellStyle name="_VC 6.15.06 update on 06GRC power costs.xls Chart 2_04 07E Wild Horse Wind Expansion (C) (2)_Electric Rev Req Model (2009 GRC) Rebuttal REmoval of New  WH Solar AdjustMI" xfId="6270"/>
    <cellStyle name="_VC 6.15.06 update on 06GRC power costs.xls Chart 2_04 07E Wild Horse Wind Expansion (C) (2)_Electric Rev Req Model (2009 GRC) Rebuttal REmoval of New  WH Solar AdjustMI 2" xfId="6271"/>
    <cellStyle name="_VC 6.15.06 update on 06GRC power costs.xls Chart 2_04 07E Wild Horse Wind Expansion (C) (2)_Electric Rev Req Model (2009 GRC) Rebuttal REmoval of New  WH Solar AdjustMI 2 2" xfId="6272"/>
    <cellStyle name="_VC 6.15.06 update on 06GRC power costs.xls Chart 2_04 07E Wild Horse Wind Expansion (C) (2)_Electric Rev Req Model (2009 GRC) Rebuttal REmoval of New  WH Solar AdjustMI 2 3" xfId="6273"/>
    <cellStyle name="_VC 6.15.06 update on 06GRC power costs.xls Chart 2_04 07E Wild Horse Wind Expansion (C) (2)_Electric Rev Req Model (2009 GRC) Rebuttal REmoval of New  WH Solar AdjustMI 3" xfId="6274"/>
    <cellStyle name="_VC 6.15.06 update on 06GRC power costs.xls Chart 2_04 07E Wild Horse Wind Expansion (C) (2)_Electric Rev Req Model (2009 GRC) Rebuttal REmoval of New  WH Solar AdjustMI 4" xfId="6275"/>
    <cellStyle name="_VC 6.15.06 update on 06GRC power costs.xls Chart 2_04 07E Wild Horse Wind Expansion (C) (2)_Electric Rev Req Model (2009 GRC) Rebuttal REmoval of New  WH Solar AdjustMI 5" xfId="6276"/>
    <cellStyle name="_VC 6.15.06 update on 06GRC power costs.xls Chart 2_04 07E Wild Horse Wind Expansion (C) (2)_Electric Rev Req Model (2009 GRC) Revised 01-18-2010" xfId="6277"/>
    <cellStyle name="_VC 6.15.06 update on 06GRC power costs.xls Chart 2_04 07E Wild Horse Wind Expansion (C) (2)_Electric Rev Req Model (2009 GRC) Revised 01-18-2010 2" xfId="6278"/>
    <cellStyle name="_VC 6.15.06 update on 06GRC power costs.xls Chart 2_04 07E Wild Horse Wind Expansion (C) (2)_Electric Rev Req Model (2009 GRC) Revised 01-18-2010 2 2" xfId="6279"/>
    <cellStyle name="_VC 6.15.06 update on 06GRC power costs.xls Chart 2_04 07E Wild Horse Wind Expansion (C) (2)_Electric Rev Req Model (2009 GRC) Revised 01-18-2010 2 3" xfId="6280"/>
    <cellStyle name="_VC 6.15.06 update on 06GRC power costs.xls Chart 2_04 07E Wild Horse Wind Expansion (C) (2)_Electric Rev Req Model (2009 GRC) Revised 01-18-2010 3" xfId="6281"/>
    <cellStyle name="_VC 6.15.06 update on 06GRC power costs.xls Chart 2_04 07E Wild Horse Wind Expansion (C) (2)_Electric Rev Req Model (2009 GRC) Revised 01-18-2010 4" xfId="6282"/>
    <cellStyle name="_VC 6.15.06 update on 06GRC power costs.xls Chart 2_04 07E Wild Horse Wind Expansion (C) (2)_Electric Rev Req Model (2009 GRC) Revised 01-18-2010 5" xfId="6283"/>
    <cellStyle name="_VC 6.15.06 update on 06GRC power costs.xls Chart 2_04 07E Wild Horse Wind Expansion (C) (2)_Final Order Electric EXHIBIT A-1" xfId="6284"/>
    <cellStyle name="_VC 6.15.06 update on 06GRC power costs.xls Chart 2_04 07E Wild Horse Wind Expansion (C) (2)_Final Order Electric EXHIBIT A-1 2" xfId="6285"/>
    <cellStyle name="_VC 6.15.06 update on 06GRC power costs.xls Chart 2_04 07E Wild Horse Wind Expansion (C) (2)_Final Order Electric EXHIBIT A-1 3" xfId="6286"/>
    <cellStyle name="_VC 6.15.06 update on 06GRC power costs.xls Chart 2_04 07E Wild Horse Wind Expansion (C) (2)_TENASKA REGULATORY ASSET" xfId="6287"/>
    <cellStyle name="_VC 6.15.06 update on 06GRC power costs.xls Chart 2_04 07E Wild Horse Wind Expansion (C) (2)_TENASKA REGULATORY ASSET 2" xfId="6288"/>
    <cellStyle name="_VC 6.15.06 update on 06GRC power costs.xls Chart 2_04 07E Wild Horse Wind Expansion (C) (2)_TENASKA REGULATORY ASSET 3" xfId="6289"/>
    <cellStyle name="_VC 6.15.06 update on 06GRC power costs.xls Chart 2_16.37E Wild Horse Expansion DeferralRevwrkingfile SF" xfId="6290"/>
    <cellStyle name="_VC 6.15.06 update on 06GRC power costs.xls Chart 2_16.37E Wild Horse Expansion DeferralRevwrkingfile SF 2" xfId="6291"/>
    <cellStyle name="_VC 6.15.06 update on 06GRC power costs.xls Chart 2_16.37E Wild Horse Expansion DeferralRevwrkingfile SF 2 2" xfId="6292"/>
    <cellStyle name="_VC 6.15.06 update on 06GRC power costs.xls Chart 2_16.37E Wild Horse Expansion DeferralRevwrkingfile SF 2 3" xfId="6293"/>
    <cellStyle name="_VC 6.15.06 update on 06GRC power costs.xls Chart 2_16.37E Wild Horse Expansion DeferralRevwrkingfile SF 3" xfId="6294"/>
    <cellStyle name="_VC 6.15.06 update on 06GRC power costs.xls Chart 2_16.37E Wild Horse Expansion DeferralRevwrkingfile SF 4" xfId="6295"/>
    <cellStyle name="_VC 6.15.06 update on 06GRC power costs.xls Chart 2_16.37E Wild Horse Expansion DeferralRevwrkingfile SF 5" xfId="6296"/>
    <cellStyle name="_VC 6.15.06 update on 06GRC power costs.xls Chart 2_2009 GRC Compl Filing - Exhibit D" xfId="6297"/>
    <cellStyle name="_VC 6.15.06 update on 06GRC power costs.xls Chart 2_2009 GRC Compl Filing - Exhibit D 2" xfId="6298"/>
    <cellStyle name="_VC 6.15.06 update on 06GRC power costs.xls Chart 2_2009 GRC Compl Filing - Exhibit D 2 2" xfId="6299"/>
    <cellStyle name="_VC 6.15.06 update on 06GRC power costs.xls Chart 2_2009 GRC Compl Filing - Exhibit D 2 3" xfId="6300"/>
    <cellStyle name="_VC 6.15.06 update on 06GRC power costs.xls Chart 2_2009 GRC Compl Filing - Exhibit D 3" xfId="6301"/>
    <cellStyle name="_VC 6.15.06 update on 06GRC power costs.xls Chart 2_2009 GRC Compl Filing - Exhibit D 4" xfId="6302"/>
    <cellStyle name="_VC 6.15.06 update on 06GRC power costs.xls Chart 2_2009 GRC Compl Filing - Exhibit D 5" xfId="6303"/>
    <cellStyle name="_VC 6.15.06 update on 06GRC power costs.xls Chart 2_4 31 Regulatory Assets and Liabilities  7 06- Exhibit D" xfId="6304"/>
    <cellStyle name="_VC 6.15.06 update on 06GRC power costs.xls Chart 2_4 31 Regulatory Assets and Liabilities  7 06- Exhibit D 2" xfId="6305"/>
    <cellStyle name="_VC 6.15.06 update on 06GRC power costs.xls Chart 2_4 31 Regulatory Assets and Liabilities  7 06- Exhibit D 2 2" xfId="6306"/>
    <cellStyle name="_VC 6.15.06 update on 06GRC power costs.xls Chart 2_4 31 Regulatory Assets and Liabilities  7 06- Exhibit D 2 3" xfId="6307"/>
    <cellStyle name="_VC 6.15.06 update on 06GRC power costs.xls Chart 2_4 31 Regulatory Assets and Liabilities  7 06- Exhibit D 3" xfId="6308"/>
    <cellStyle name="_VC 6.15.06 update on 06GRC power costs.xls Chart 2_4 31 Regulatory Assets and Liabilities  7 06- Exhibit D 4" xfId="6309"/>
    <cellStyle name="_VC 6.15.06 update on 06GRC power costs.xls Chart 2_4 31 Regulatory Assets and Liabilities  7 06- Exhibit D 5" xfId="6310"/>
    <cellStyle name="_VC 6.15.06 update on 06GRC power costs.xls Chart 2_4 31 Regulatory Assets and Liabilities  7 06- Exhibit D_NIM Summary" xfId="6311"/>
    <cellStyle name="_VC 6.15.06 update on 06GRC power costs.xls Chart 2_4 31 Regulatory Assets and Liabilities  7 06- Exhibit D_NIM Summary 2" xfId="6312"/>
    <cellStyle name="_VC 6.15.06 update on 06GRC power costs.xls Chart 2_4 31 Regulatory Assets and Liabilities  7 06- Exhibit D_NIM Summary 2 2" xfId="6313"/>
    <cellStyle name="_VC 6.15.06 update on 06GRC power costs.xls Chart 2_4 31 Regulatory Assets and Liabilities  7 06- Exhibit D_NIM Summary 2 3" xfId="6314"/>
    <cellStyle name="_VC 6.15.06 update on 06GRC power costs.xls Chart 2_4 31 Regulatory Assets and Liabilities  7 06- Exhibit D_NIM Summary 3" xfId="6315"/>
    <cellStyle name="_VC 6.15.06 update on 06GRC power costs.xls Chart 2_4 31 Regulatory Assets and Liabilities  7 06- Exhibit D_NIM Summary 4" xfId="6316"/>
    <cellStyle name="_VC 6.15.06 update on 06GRC power costs.xls Chart 2_4 31 Regulatory Assets and Liabilities  7 06- Exhibit D_NIM Summary 5" xfId="6317"/>
    <cellStyle name="_VC 6.15.06 update on 06GRC power costs.xls Chart 2_4 31E Reg Asset  Liab and EXH D" xfId="6318"/>
    <cellStyle name="_VC 6.15.06 update on 06GRC power costs.xls Chart 2_4 31E Reg Asset  Liab and EXH D _ Aug 10 Filing (2)" xfId="6319"/>
    <cellStyle name="_VC 6.15.06 update on 06GRC power costs.xls Chart 2_4 31E Reg Asset  Liab and EXH D _ Aug 10 Filing (2) 2" xfId="6320"/>
    <cellStyle name="_VC 6.15.06 update on 06GRC power costs.xls Chart 2_4 31E Reg Asset  Liab and EXH D _ Aug 10 Filing (2) 3" xfId="6321"/>
    <cellStyle name="_VC 6.15.06 update on 06GRC power costs.xls Chart 2_4 31E Reg Asset  Liab and EXH D _ Aug 10 Filing (2) 4" xfId="6322"/>
    <cellStyle name="_VC 6.15.06 update on 06GRC power costs.xls Chart 2_4 31E Reg Asset  Liab and EXH D 10" xfId="6323"/>
    <cellStyle name="_VC 6.15.06 update on 06GRC power costs.xls Chart 2_4 31E Reg Asset  Liab and EXH D 11" xfId="6324"/>
    <cellStyle name="_VC 6.15.06 update on 06GRC power costs.xls Chart 2_4 31E Reg Asset  Liab and EXH D 12" xfId="6325"/>
    <cellStyle name="_VC 6.15.06 update on 06GRC power costs.xls Chart 2_4 31E Reg Asset  Liab and EXH D 13" xfId="6326"/>
    <cellStyle name="_VC 6.15.06 update on 06GRC power costs.xls Chart 2_4 31E Reg Asset  Liab and EXH D 14" xfId="6327"/>
    <cellStyle name="_VC 6.15.06 update on 06GRC power costs.xls Chart 2_4 31E Reg Asset  Liab and EXH D 15" xfId="6328"/>
    <cellStyle name="_VC 6.15.06 update on 06GRC power costs.xls Chart 2_4 31E Reg Asset  Liab and EXH D 16" xfId="6329"/>
    <cellStyle name="_VC 6.15.06 update on 06GRC power costs.xls Chart 2_4 31E Reg Asset  Liab and EXH D 17" xfId="6330"/>
    <cellStyle name="_VC 6.15.06 update on 06GRC power costs.xls Chart 2_4 31E Reg Asset  Liab and EXH D 18" xfId="6331"/>
    <cellStyle name="_VC 6.15.06 update on 06GRC power costs.xls Chart 2_4 31E Reg Asset  Liab and EXH D 2" xfId="6332"/>
    <cellStyle name="_VC 6.15.06 update on 06GRC power costs.xls Chart 2_4 31E Reg Asset  Liab and EXH D 3" xfId="6333"/>
    <cellStyle name="_VC 6.15.06 update on 06GRC power costs.xls Chart 2_4 31E Reg Asset  Liab and EXH D 4" xfId="6334"/>
    <cellStyle name="_VC 6.15.06 update on 06GRC power costs.xls Chart 2_4 31E Reg Asset  Liab and EXH D 5" xfId="6335"/>
    <cellStyle name="_VC 6.15.06 update on 06GRC power costs.xls Chart 2_4 31E Reg Asset  Liab and EXH D 6" xfId="6336"/>
    <cellStyle name="_VC 6.15.06 update on 06GRC power costs.xls Chart 2_4 31E Reg Asset  Liab and EXH D 7" xfId="6337"/>
    <cellStyle name="_VC 6.15.06 update on 06GRC power costs.xls Chart 2_4 31E Reg Asset  Liab and EXH D 8" xfId="6338"/>
    <cellStyle name="_VC 6.15.06 update on 06GRC power costs.xls Chart 2_4 31E Reg Asset  Liab and EXH D 9" xfId="6339"/>
    <cellStyle name="_VC 6.15.06 update on 06GRC power costs.xls Chart 2_4 32 Regulatory Assets and Liabilities  7 06- Exhibit D" xfId="6340"/>
    <cellStyle name="_VC 6.15.06 update on 06GRC power costs.xls Chart 2_4 32 Regulatory Assets and Liabilities  7 06- Exhibit D 2" xfId="6341"/>
    <cellStyle name="_VC 6.15.06 update on 06GRC power costs.xls Chart 2_4 32 Regulatory Assets and Liabilities  7 06- Exhibit D 2 2" xfId="6342"/>
    <cellStyle name="_VC 6.15.06 update on 06GRC power costs.xls Chart 2_4 32 Regulatory Assets and Liabilities  7 06- Exhibit D 2 3" xfId="6343"/>
    <cellStyle name="_VC 6.15.06 update on 06GRC power costs.xls Chart 2_4 32 Regulatory Assets and Liabilities  7 06- Exhibit D 3" xfId="6344"/>
    <cellStyle name="_VC 6.15.06 update on 06GRC power costs.xls Chart 2_4 32 Regulatory Assets and Liabilities  7 06- Exhibit D 4" xfId="6345"/>
    <cellStyle name="_VC 6.15.06 update on 06GRC power costs.xls Chart 2_4 32 Regulatory Assets and Liabilities  7 06- Exhibit D 5" xfId="6346"/>
    <cellStyle name="_VC 6.15.06 update on 06GRC power costs.xls Chart 2_4 32 Regulatory Assets and Liabilities  7 06- Exhibit D_NIM Summary" xfId="6347"/>
    <cellStyle name="_VC 6.15.06 update on 06GRC power costs.xls Chart 2_4 32 Regulatory Assets and Liabilities  7 06- Exhibit D_NIM Summary 2" xfId="6348"/>
    <cellStyle name="_VC 6.15.06 update on 06GRC power costs.xls Chart 2_4 32 Regulatory Assets and Liabilities  7 06- Exhibit D_NIM Summary 2 2" xfId="6349"/>
    <cellStyle name="_VC 6.15.06 update on 06GRC power costs.xls Chart 2_4 32 Regulatory Assets and Liabilities  7 06- Exhibit D_NIM Summary 2 3" xfId="6350"/>
    <cellStyle name="_VC 6.15.06 update on 06GRC power costs.xls Chart 2_4 32 Regulatory Assets and Liabilities  7 06- Exhibit D_NIM Summary 3" xfId="6351"/>
    <cellStyle name="_VC 6.15.06 update on 06GRC power costs.xls Chart 2_4 32 Regulatory Assets and Liabilities  7 06- Exhibit D_NIM Summary 4" xfId="6352"/>
    <cellStyle name="_VC 6.15.06 update on 06GRC power costs.xls Chart 2_4 32 Regulatory Assets and Liabilities  7 06- Exhibit D_NIM Summary 5" xfId="6353"/>
    <cellStyle name="_VC 6.15.06 update on 06GRC power costs.xls Chart 2_AURORA Total New" xfId="6354"/>
    <cellStyle name="_VC 6.15.06 update on 06GRC power costs.xls Chart 2_AURORA Total New 2" xfId="6355"/>
    <cellStyle name="_VC 6.15.06 update on 06GRC power costs.xls Chart 2_AURORA Total New 2 2" xfId="6356"/>
    <cellStyle name="_VC 6.15.06 update on 06GRC power costs.xls Chart 2_AURORA Total New 2 3" xfId="6357"/>
    <cellStyle name="_VC 6.15.06 update on 06GRC power costs.xls Chart 2_AURORA Total New 3" xfId="6358"/>
    <cellStyle name="_VC 6.15.06 update on 06GRC power costs.xls Chart 2_AURORA Total New 4" xfId="6359"/>
    <cellStyle name="_VC 6.15.06 update on 06GRC power costs.xls Chart 2_Book2" xfId="6360"/>
    <cellStyle name="_VC 6.15.06 update on 06GRC power costs.xls Chart 2_Book2 2" xfId="6361"/>
    <cellStyle name="_VC 6.15.06 update on 06GRC power costs.xls Chart 2_Book2 2 2" xfId="6362"/>
    <cellStyle name="_VC 6.15.06 update on 06GRC power costs.xls Chart 2_Book2 2 3" xfId="6363"/>
    <cellStyle name="_VC 6.15.06 update on 06GRC power costs.xls Chart 2_Book2 3" xfId="6364"/>
    <cellStyle name="_VC 6.15.06 update on 06GRC power costs.xls Chart 2_Book2 4" xfId="6365"/>
    <cellStyle name="_VC 6.15.06 update on 06GRC power costs.xls Chart 2_Book2 5" xfId="6366"/>
    <cellStyle name="_VC 6.15.06 update on 06GRC power costs.xls Chart 2_Book2_Adj Bench DR 3 for Initial Briefs (Electric)" xfId="6367"/>
    <cellStyle name="_VC 6.15.06 update on 06GRC power costs.xls Chart 2_Book2_Adj Bench DR 3 for Initial Briefs (Electric) 2" xfId="6368"/>
    <cellStyle name="_VC 6.15.06 update on 06GRC power costs.xls Chart 2_Book2_Adj Bench DR 3 for Initial Briefs (Electric) 2 2" xfId="6369"/>
    <cellStyle name="_VC 6.15.06 update on 06GRC power costs.xls Chart 2_Book2_Adj Bench DR 3 for Initial Briefs (Electric) 2 3" xfId="6370"/>
    <cellStyle name="_VC 6.15.06 update on 06GRC power costs.xls Chart 2_Book2_Adj Bench DR 3 for Initial Briefs (Electric) 3" xfId="6371"/>
    <cellStyle name="_VC 6.15.06 update on 06GRC power costs.xls Chart 2_Book2_Adj Bench DR 3 for Initial Briefs (Electric) 4" xfId="6372"/>
    <cellStyle name="_VC 6.15.06 update on 06GRC power costs.xls Chart 2_Book2_Adj Bench DR 3 for Initial Briefs (Electric) 5" xfId="6373"/>
    <cellStyle name="_VC 6.15.06 update on 06GRC power costs.xls Chart 2_Book2_Electric Rev Req Model (2009 GRC) Rebuttal REmoval of New  WH Solar AdjustMI" xfId="6374"/>
    <cellStyle name="_VC 6.15.06 update on 06GRC power costs.xls Chart 2_Book2_Electric Rev Req Model (2009 GRC) Rebuttal REmoval of New  WH Solar AdjustMI 2" xfId="6375"/>
    <cellStyle name="_VC 6.15.06 update on 06GRC power costs.xls Chart 2_Book2_Electric Rev Req Model (2009 GRC) Rebuttal REmoval of New  WH Solar AdjustMI 2 2" xfId="6376"/>
    <cellStyle name="_VC 6.15.06 update on 06GRC power costs.xls Chart 2_Book2_Electric Rev Req Model (2009 GRC) Rebuttal REmoval of New  WH Solar AdjustMI 2 3" xfId="6377"/>
    <cellStyle name="_VC 6.15.06 update on 06GRC power costs.xls Chart 2_Book2_Electric Rev Req Model (2009 GRC) Rebuttal REmoval of New  WH Solar AdjustMI 3" xfId="6378"/>
    <cellStyle name="_VC 6.15.06 update on 06GRC power costs.xls Chart 2_Book2_Electric Rev Req Model (2009 GRC) Rebuttal REmoval of New  WH Solar AdjustMI 4" xfId="6379"/>
    <cellStyle name="_VC 6.15.06 update on 06GRC power costs.xls Chart 2_Book2_Electric Rev Req Model (2009 GRC) Rebuttal REmoval of New  WH Solar AdjustMI 5" xfId="6380"/>
    <cellStyle name="_VC 6.15.06 update on 06GRC power costs.xls Chart 2_Book2_Electric Rev Req Model (2009 GRC) Revised 01-18-2010" xfId="6381"/>
    <cellStyle name="_VC 6.15.06 update on 06GRC power costs.xls Chart 2_Book2_Electric Rev Req Model (2009 GRC) Revised 01-18-2010 2" xfId="6382"/>
    <cellStyle name="_VC 6.15.06 update on 06GRC power costs.xls Chart 2_Book2_Electric Rev Req Model (2009 GRC) Revised 01-18-2010 2 2" xfId="6383"/>
    <cellStyle name="_VC 6.15.06 update on 06GRC power costs.xls Chart 2_Book2_Electric Rev Req Model (2009 GRC) Revised 01-18-2010 2 3" xfId="6384"/>
    <cellStyle name="_VC 6.15.06 update on 06GRC power costs.xls Chart 2_Book2_Electric Rev Req Model (2009 GRC) Revised 01-18-2010 3" xfId="6385"/>
    <cellStyle name="_VC 6.15.06 update on 06GRC power costs.xls Chart 2_Book2_Electric Rev Req Model (2009 GRC) Revised 01-18-2010 4" xfId="6386"/>
    <cellStyle name="_VC 6.15.06 update on 06GRC power costs.xls Chart 2_Book2_Electric Rev Req Model (2009 GRC) Revised 01-18-2010 5" xfId="6387"/>
    <cellStyle name="_VC 6.15.06 update on 06GRC power costs.xls Chart 2_Book2_Final Order Electric EXHIBIT A-1" xfId="6388"/>
    <cellStyle name="_VC 6.15.06 update on 06GRC power costs.xls Chart 2_Book2_Final Order Electric EXHIBIT A-1 2" xfId="6389"/>
    <cellStyle name="_VC 6.15.06 update on 06GRC power costs.xls Chart 2_Book2_Final Order Electric EXHIBIT A-1 3" xfId="6390"/>
    <cellStyle name="_VC 6.15.06 update on 06GRC power costs.xls Chart 2_Book4" xfId="6391"/>
    <cellStyle name="_VC 6.15.06 update on 06GRC power costs.xls Chart 2_Book4 2" xfId="6392"/>
    <cellStyle name="_VC 6.15.06 update on 06GRC power costs.xls Chart 2_Book4 2 2" xfId="6393"/>
    <cellStyle name="_VC 6.15.06 update on 06GRC power costs.xls Chart 2_Book4 2 3" xfId="6394"/>
    <cellStyle name="_VC 6.15.06 update on 06GRC power costs.xls Chart 2_Book4 3" xfId="6395"/>
    <cellStyle name="_VC 6.15.06 update on 06GRC power costs.xls Chart 2_Book4 4" xfId="6396"/>
    <cellStyle name="_VC 6.15.06 update on 06GRC power costs.xls Chart 2_Book4 5" xfId="6397"/>
    <cellStyle name="_VC 6.15.06 update on 06GRC power costs.xls Chart 2_Book9" xfId="6398"/>
    <cellStyle name="_VC 6.15.06 update on 06GRC power costs.xls Chart 2_Book9 2" xfId="6399"/>
    <cellStyle name="_VC 6.15.06 update on 06GRC power costs.xls Chart 2_Book9 2 2" xfId="6400"/>
    <cellStyle name="_VC 6.15.06 update on 06GRC power costs.xls Chart 2_Book9 2 3" xfId="6401"/>
    <cellStyle name="_VC 6.15.06 update on 06GRC power costs.xls Chart 2_Book9 3" xfId="6402"/>
    <cellStyle name="_VC 6.15.06 update on 06GRC power costs.xls Chart 2_Book9 4" xfId="6403"/>
    <cellStyle name="_VC 6.15.06 update on 06GRC power costs.xls Chart 2_Book9 5" xfId="6404"/>
    <cellStyle name="_VC 6.15.06 update on 06GRC power costs.xls Chart 2_DEM-WP(C) Chelan Power Costs" xfId="6405"/>
    <cellStyle name="_VC 6.15.06 update on 06GRC power costs.xls Chart 2_DEM-WP(C) Chelan Power Costs 2" xfId="6406"/>
    <cellStyle name="_VC 6.15.06 update on 06GRC power costs.xls Chart 2_DEM-WP(C) Chelan Power Costs 3" xfId="6407"/>
    <cellStyle name="_VC 6.15.06 update on 06GRC power costs.xls Chart 2_DEM-WP(C) Chelan Power Costs 4" xfId="6408"/>
    <cellStyle name="_VC 6.15.06 update on 06GRC power costs.xls Chart 2_DEM-WP(C) Gas Transport 2010GRC" xfId="6409"/>
    <cellStyle name="_VC 6.15.06 update on 06GRC power costs.xls Chart 2_DEM-WP(C) Gas Transport 2010GRC 2" xfId="6410"/>
    <cellStyle name="_VC 6.15.06 update on 06GRC power costs.xls Chart 2_DEM-WP(C) Gas Transport 2010GRC 3" xfId="6411"/>
    <cellStyle name="_VC 6.15.06 update on 06GRC power costs.xls Chart 2_DEM-WP(C) Gas Transport 2010GRC 4" xfId="6412"/>
    <cellStyle name="_VC 6.15.06 update on 06GRC power costs.xls Chart 2_NIM Summary" xfId="6413"/>
    <cellStyle name="_VC 6.15.06 update on 06GRC power costs.xls Chart 2_NIM Summary 09GRC" xfId="6414"/>
    <cellStyle name="_VC 6.15.06 update on 06GRC power costs.xls Chart 2_NIM Summary 09GRC 2" xfId="6415"/>
    <cellStyle name="_VC 6.15.06 update on 06GRC power costs.xls Chart 2_NIM Summary 09GRC 2 2" xfId="6416"/>
    <cellStyle name="_VC 6.15.06 update on 06GRC power costs.xls Chart 2_NIM Summary 09GRC 2 3" xfId="6417"/>
    <cellStyle name="_VC 6.15.06 update on 06GRC power costs.xls Chart 2_NIM Summary 09GRC 3" xfId="6418"/>
    <cellStyle name="_VC 6.15.06 update on 06GRC power costs.xls Chart 2_NIM Summary 09GRC 4" xfId="6419"/>
    <cellStyle name="_VC 6.15.06 update on 06GRC power costs.xls Chart 2_NIM Summary 09GRC 5" xfId="6420"/>
    <cellStyle name="_VC 6.15.06 update on 06GRC power costs.xls Chart 2_NIM Summary 10" xfId="6421"/>
    <cellStyle name="_VC 6.15.06 update on 06GRC power costs.xls Chart 2_NIM Summary 11" xfId="6422"/>
    <cellStyle name="_VC 6.15.06 update on 06GRC power costs.xls Chart 2_NIM Summary 12" xfId="6423"/>
    <cellStyle name="_VC 6.15.06 update on 06GRC power costs.xls Chart 2_NIM Summary 13" xfId="6424"/>
    <cellStyle name="_VC 6.15.06 update on 06GRC power costs.xls Chart 2_NIM Summary 14" xfId="6425"/>
    <cellStyle name="_VC 6.15.06 update on 06GRC power costs.xls Chart 2_NIM Summary 15" xfId="6426"/>
    <cellStyle name="_VC 6.15.06 update on 06GRC power costs.xls Chart 2_NIM Summary 16" xfId="6427"/>
    <cellStyle name="_VC 6.15.06 update on 06GRC power costs.xls Chart 2_NIM Summary 17" xfId="6428"/>
    <cellStyle name="_VC 6.15.06 update on 06GRC power costs.xls Chart 2_NIM Summary 18" xfId="6429"/>
    <cellStyle name="_VC 6.15.06 update on 06GRC power costs.xls Chart 2_NIM Summary 19" xfId="6430"/>
    <cellStyle name="_VC 6.15.06 update on 06GRC power costs.xls Chart 2_NIM Summary 2" xfId="6431"/>
    <cellStyle name="_VC 6.15.06 update on 06GRC power costs.xls Chart 2_NIM Summary 2 2" xfId="6432"/>
    <cellStyle name="_VC 6.15.06 update on 06GRC power costs.xls Chart 2_NIM Summary 2 3" xfId="6433"/>
    <cellStyle name="_VC 6.15.06 update on 06GRC power costs.xls Chart 2_NIM Summary 3" xfId="6434"/>
    <cellStyle name="_VC 6.15.06 update on 06GRC power costs.xls Chart 2_NIM Summary 4" xfId="6435"/>
    <cellStyle name="_VC 6.15.06 update on 06GRC power costs.xls Chart 2_NIM Summary 5" xfId="6436"/>
    <cellStyle name="_VC 6.15.06 update on 06GRC power costs.xls Chart 2_NIM Summary 6" xfId="6437"/>
    <cellStyle name="_VC 6.15.06 update on 06GRC power costs.xls Chart 2_NIM Summary 7" xfId="6438"/>
    <cellStyle name="_VC 6.15.06 update on 06GRC power costs.xls Chart 2_NIM Summary 8" xfId="6439"/>
    <cellStyle name="_VC 6.15.06 update on 06GRC power costs.xls Chart 2_NIM Summary 9" xfId="6440"/>
    <cellStyle name="_VC 6.15.06 update on 06GRC power costs.xls Chart 2_PCA 9 -  Exhibit D April 2010 (3)" xfId="6441"/>
    <cellStyle name="_VC 6.15.06 update on 06GRC power costs.xls Chart 2_PCA 9 -  Exhibit D April 2010 (3) 2" xfId="6442"/>
    <cellStyle name="_VC 6.15.06 update on 06GRC power costs.xls Chart 2_PCA 9 -  Exhibit D April 2010 (3) 2 2" xfId="6443"/>
    <cellStyle name="_VC 6.15.06 update on 06GRC power costs.xls Chart 2_PCA 9 -  Exhibit D April 2010 (3) 2 3" xfId="6444"/>
    <cellStyle name="_VC 6.15.06 update on 06GRC power costs.xls Chart 2_PCA 9 -  Exhibit D April 2010 (3) 3" xfId="6445"/>
    <cellStyle name="_VC 6.15.06 update on 06GRC power costs.xls Chart 2_PCA 9 -  Exhibit D April 2010 (3) 4" xfId="6446"/>
    <cellStyle name="_VC 6.15.06 update on 06GRC power costs.xls Chart 2_PCA 9 -  Exhibit D April 2010 (3) 5" xfId="6447"/>
    <cellStyle name="_VC 6.15.06 update on 06GRC power costs.xls Chart 2_Power Costs - Comparison bx Rbtl-Staff-Jt-PC" xfId="6448"/>
    <cellStyle name="_VC 6.15.06 update on 06GRC power costs.xls Chart 2_Power Costs - Comparison bx Rbtl-Staff-Jt-PC 2" xfId="6449"/>
    <cellStyle name="_VC 6.15.06 update on 06GRC power costs.xls Chart 2_Power Costs - Comparison bx Rbtl-Staff-Jt-PC 2 2" xfId="6450"/>
    <cellStyle name="_VC 6.15.06 update on 06GRC power costs.xls Chart 2_Power Costs - Comparison bx Rbtl-Staff-Jt-PC 2 3" xfId="6451"/>
    <cellStyle name="_VC 6.15.06 update on 06GRC power costs.xls Chart 2_Power Costs - Comparison bx Rbtl-Staff-Jt-PC 3" xfId="6452"/>
    <cellStyle name="_VC 6.15.06 update on 06GRC power costs.xls Chart 2_Power Costs - Comparison bx Rbtl-Staff-Jt-PC 4" xfId="6453"/>
    <cellStyle name="_VC 6.15.06 update on 06GRC power costs.xls Chart 2_Power Costs - Comparison bx Rbtl-Staff-Jt-PC 5" xfId="6454"/>
    <cellStyle name="_VC 6.15.06 update on 06GRC power costs.xls Chart 2_Power Costs - Comparison bx Rbtl-Staff-Jt-PC_Adj Bench DR 3 for Initial Briefs (Electric)" xfId="6455"/>
    <cellStyle name="_VC 6.15.06 update on 06GRC power costs.xls Chart 2_Power Costs - Comparison bx Rbtl-Staff-Jt-PC_Adj Bench DR 3 for Initial Briefs (Electric) 2" xfId="6456"/>
    <cellStyle name="_VC 6.15.06 update on 06GRC power costs.xls Chart 2_Power Costs - Comparison bx Rbtl-Staff-Jt-PC_Adj Bench DR 3 for Initial Briefs (Electric) 2 2" xfId="6457"/>
    <cellStyle name="_VC 6.15.06 update on 06GRC power costs.xls Chart 2_Power Costs - Comparison bx Rbtl-Staff-Jt-PC_Adj Bench DR 3 for Initial Briefs (Electric) 2 3" xfId="6458"/>
    <cellStyle name="_VC 6.15.06 update on 06GRC power costs.xls Chart 2_Power Costs - Comparison bx Rbtl-Staff-Jt-PC_Adj Bench DR 3 for Initial Briefs (Electric) 3" xfId="6459"/>
    <cellStyle name="_VC 6.15.06 update on 06GRC power costs.xls Chart 2_Power Costs - Comparison bx Rbtl-Staff-Jt-PC_Adj Bench DR 3 for Initial Briefs (Electric) 4" xfId="6460"/>
    <cellStyle name="_VC 6.15.06 update on 06GRC power costs.xls Chart 2_Power Costs - Comparison bx Rbtl-Staff-Jt-PC_Adj Bench DR 3 for Initial Briefs (Electric) 5" xfId="6461"/>
    <cellStyle name="_VC 6.15.06 update on 06GRC power costs.xls Chart 2_Power Costs - Comparison bx Rbtl-Staff-Jt-PC_Electric Rev Req Model (2009 GRC) Rebuttal REmoval of New  WH Solar AdjustMI" xfId="6462"/>
    <cellStyle name="_VC 6.15.06 update on 06GRC power costs.xls Chart 2_Power Costs - Comparison bx Rbtl-Staff-Jt-PC_Electric Rev Req Model (2009 GRC) Rebuttal REmoval of New  WH Solar AdjustMI 2" xfId="6463"/>
    <cellStyle name="_VC 6.15.06 update on 06GRC power costs.xls Chart 2_Power Costs - Comparison bx Rbtl-Staff-Jt-PC_Electric Rev Req Model (2009 GRC) Rebuttal REmoval of New  WH Solar AdjustMI 2 2" xfId="6464"/>
    <cellStyle name="_VC 6.15.06 update on 06GRC power costs.xls Chart 2_Power Costs - Comparison bx Rbtl-Staff-Jt-PC_Electric Rev Req Model (2009 GRC) Rebuttal REmoval of New  WH Solar AdjustMI 2 3" xfId="6465"/>
    <cellStyle name="_VC 6.15.06 update on 06GRC power costs.xls Chart 2_Power Costs - Comparison bx Rbtl-Staff-Jt-PC_Electric Rev Req Model (2009 GRC) Rebuttal REmoval of New  WH Solar AdjustMI 3" xfId="6466"/>
    <cellStyle name="_VC 6.15.06 update on 06GRC power costs.xls Chart 2_Power Costs - Comparison bx Rbtl-Staff-Jt-PC_Electric Rev Req Model (2009 GRC) Rebuttal REmoval of New  WH Solar AdjustMI 4" xfId="6467"/>
    <cellStyle name="_VC 6.15.06 update on 06GRC power costs.xls Chart 2_Power Costs - Comparison bx Rbtl-Staff-Jt-PC_Electric Rev Req Model (2009 GRC) Rebuttal REmoval of New  WH Solar AdjustMI 5" xfId="6468"/>
    <cellStyle name="_VC 6.15.06 update on 06GRC power costs.xls Chart 2_Power Costs - Comparison bx Rbtl-Staff-Jt-PC_Electric Rev Req Model (2009 GRC) Revised 01-18-2010" xfId="6469"/>
    <cellStyle name="_VC 6.15.06 update on 06GRC power costs.xls Chart 2_Power Costs - Comparison bx Rbtl-Staff-Jt-PC_Electric Rev Req Model (2009 GRC) Revised 01-18-2010 2" xfId="6470"/>
    <cellStyle name="_VC 6.15.06 update on 06GRC power costs.xls Chart 2_Power Costs - Comparison bx Rbtl-Staff-Jt-PC_Electric Rev Req Model (2009 GRC) Revised 01-18-2010 2 2" xfId="6471"/>
    <cellStyle name="_VC 6.15.06 update on 06GRC power costs.xls Chart 2_Power Costs - Comparison bx Rbtl-Staff-Jt-PC_Electric Rev Req Model (2009 GRC) Revised 01-18-2010 2 3" xfId="6472"/>
    <cellStyle name="_VC 6.15.06 update on 06GRC power costs.xls Chart 2_Power Costs - Comparison bx Rbtl-Staff-Jt-PC_Electric Rev Req Model (2009 GRC) Revised 01-18-2010 3" xfId="6473"/>
    <cellStyle name="_VC 6.15.06 update on 06GRC power costs.xls Chart 2_Power Costs - Comparison bx Rbtl-Staff-Jt-PC_Electric Rev Req Model (2009 GRC) Revised 01-18-2010 4" xfId="6474"/>
    <cellStyle name="_VC 6.15.06 update on 06GRC power costs.xls Chart 2_Power Costs - Comparison bx Rbtl-Staff-Jt-PC_Electric Rev Req Model (2009 GRC) Revised 01-18-2010 5" xfId="6475"/>
    <cellStyle name="_VC 6.15.06 update on 06GRC power costs.xls Chart 2_Power Costs - Comparison bx Rbtl-Staff-Jt-PC_Final Order Electric EXHIBIT A-1" xfId="6476"/>
    <cellStyle name="_VC 6.15.06 update on 06GRC power costs.xls Chart 2_Power Costs - Comparison bx Rbtl-Staff-Jt-PC_Final Order Electric EXHIBIT A-1 2" xfId="6477"/>
    <cellStyle name="_VC 6.15.06 update on 06GRC power costs.xls Chart 2_Power Costs - Comparison bx Rbtl-Staff-Jt-PC_Final Order Electric EXHIBIT A-1 3" xfId="6478"/>
    <cellStyle name="_VC 6.15.06 update on 06GRC power costs.xls Chart 2_Rebuttal Power Costs" xfId="6479"/>
    <cellStyle name="_VC 6.15.06 update on 06GRC power costs.xls Chart 2_Rebuttal Power Costs 2" xfId="6480"/>
    <cellStyle name="_VC 6.15.06 update on 06GRC power costs.xls Chart 2_Rebuttal Power Costs 2 2" xfId="6481"/>
    <cellStyle name="_VC 6.15.06 update on 06GRC power costs.xls Chart 2_Rebuttal Power Costs 2 3" xfId="6482"/>
    <cellStyle name="_VC 6.15.06 update on 06GRC power costs.xls Chart 2_Rebuttal Power Costs 3" xfId="6483"/>
    <cellStyle name="_VC 6.15.06 update on 06GRC power costs.xls Chart 2_Rebuttal Power Costs 4" xfId="6484"/>
    <cellStyle name="_VC 6.15.06 update on 06GRC power costs.xls Chart 2_Rebuttal Power Costs 5" xfId="6485"/>
    <cellStyle name="_VC 6.15.06 update on 06GRC power costs.xls Chart 2_Rebuttal Power Costs_Adj Bench DR 3 for Initial Briefs (Electric)" xfId="6486"/>
    <cellStyle name="_VC 6.15.06 update on 06GRC power costs.xls Chart 2_Rebuttal Power Costs_Adj Bench DR 3 for Initial Briefs (Electric) 2" xfId="6487"/>
    <cellStyle name="_VC 6.15.06 update on 06GRC power costs.xls Chart 2_Rebuttal Power Costs_Adj Bench DR 3 for Initial Briefs (Electric) 2 2" xfId="6488"/>
    <cellStyle name="_VC 6.15.06 update on 06GRC power costs.xls Chart 2_Rebuttal Power Costs_Adj Bench DR 3 for Initial Briefs (Electric) 2 3" xfId="6489"/>
    <cellStyle name="_VC 6.15.06 update on 06GRC power costs.xls Chart 2_Rebuttal Power Costs_Adj Bench DR 3 for Initial Briefs (Electric) 3" xfId="6490"/>
    <cellStyle name="_VC 6.15.06 update on 06GRC power costs.xls Chart 2_Rebuttal Power Costs_Adj Bench DR 3 for Initial Briefs (Electric) 4" xfId="6491"/>
    <cellStyle name="_VC 6.15.06 update on 06GRC power costs.xls Chart 2_Rebuttal Power Costs_Adj Bench DR 3 for Initial Briefs (Electric) 5" xfId="6492"/>
    <cellStyle name="_VC 6.15.06 update on 06GRC power costs.xls Chart 2_Rebuttal Power Costs_Electric Rev Req Model (2009 GRC) Rebuttal REmoval of New  WH Solar AdjustMI" xfId="6493"/>
    <cellStyle name="_VC 6.15.06 update on 06GRC power costs.xls Chart 2_Rebuttal Power Costs_Electric Rev Req Model (2009 GRC) Rebuttal REmoval of New  WH Solar AdjustMI 2" xfId="6494"/>
    <cellStyle name="_VC 6.15.06 update on 06GRC power costs.xls Chart 2_Rebuttal Power Costs_Electric Rev Req Model (2009 GRC) Rebuttal REmoval of New  WH Solar AdjustMI 2 2" xfId="6495"/>
    <cellStyle name="_VC 6.15.06 update on 06GRC power costs.xls Chart 2_Rebuttal Power Costs_Electric Rev Req Model (2009 GRC) Rebuttal REmoval of New  WH Solar AdjustMI 2 3" xfId="6496"/>
    <cellStyle name="_VC 6.15.06 update on 06GRC power costs.xls Chart 2_Rebuttal Power Costs_Electric Rev Req Model (2009 GRC) Rebuttal REmoval of New  WH Solar AdjustMI 3" xfId="6497"/>
    <cellStyle name="_VC 6.15.06 update on 06GRC power costs.xls Chart 2_Rebuttal Power Costs_Electric Rev Req Model (2009 GRC) Rebuttal REmoval of New  WH Solar AdjustMI 4" xfId="6498"/>
    <cellStyle name="_VC 6.15.06 update on 06GRC power costs.xls Chart 2_Rebuttal Power Costs_Electric Rev Req Model (2009 GRC) Rebuttal REmoval of New  WH Solar AdjustMI 5" xfId="6499"/>
    <cellStyle name="_VC 6.15.06 update on 06GRC power costs.xls Chart 2_Rebuttal Power Costs_Electric Rev Req Model (2009 GRC) Revised 01-18-2010" xfId="6500"/>
    <cellStyle name="_VC 6.15.06 update on 06GRC power costs.xls Chart 2_Rebuttal Power Costs_Electric Rev Req Model (2009 GRC) Revised 01-18-2010 2" xfId="6501"/>
    <cellStyle name="_VC 6.15.06 update on 06GRC power costs.xls Chart 2_Rebuttal Power Costs_Electric Rev Req Model (2009 GRC) Revised 01-18-2010 2 2" xfId="6502"/>
    <cellStyle name="_VC 6.15.06 update on 06GRC power costs.xls Chart 2_Rebuttal Power Costs_Electric Rev Req Model (2009 GRC) Revised 01-18-2010 2 3" xfId="6503"/>
    <cellStyle name="_VC 6.15.06 update on 06GRC power costs.xls Chart 2_Rebuttal Power Costs_Electric Rev Req Model (2009 GRC) Revised 01-18-2010 3" xfId="6504"/>
    <cellStyle name="_VC 6.15.06 update on 06GRC power costs.xls Chart 2_Rebuttal Power Costs_Electric Rev Req Model (2009 GRC) Revised 01-18-2010 4" xfId="6505"/>
    <cellStyle name="_VC 6.15.06 update on 06GRC power costs.xls Chart 2_Rebuttal Power Costs_Electric Rev Req Model (2009 GRC) Revised 01-18-2010 5" xfId="6506"/>
    <cellStyle name="_VC 6.15.06 update on 06GRC power costs.xls Chart 2_Rebuttal Power Costs_Final Order Electric EXHIBIT A-1" xfId="6507"/>
    <cellStyle name="_VC 6.15.06 update on 06GRC power costs.xls Chart 2_Rebuttal Power Costs_Final Order Electric EXHIBIT A-1 2" xfId="6508"/>
    <cellStyle name="_VC 6.15.06 update on 06GRC power costs.xls Chart 2_Rebuttal Power Costs_Final Order Electric EXHIBIT A-1 3" xfId="6509"/>
    <cellStyle name="_VC 6.15.06 update on 06GRC power costs.xls Chart 2_Wind Integration 10GRC" xfId="6510"/>
    <cellStyle name="_VC 6.15.06 update on 06GRC power costs.xls Chart 2_Wind Integration 10GRC 2" xfId="6511"/>
    <cellStyle name="_VC 6.15.06 update on 06GRC power costs.xls Chart 2_Wind Integration 10GRC 2 2" xfId="6512"/>
    <cellStyle name="_VC 6.15.06 update on 06GRC power costs.xls Chart 2_Wind Integration 10GRC 2 3" xfId="6513"/>
    <cellStyle name="_VC 6.15.06 update on 06GRC power costs.xls Chart 2_Wind Integration 10GRC 3" xfId="6514"/>
    <cellStyle name="_VC 6.15.06 update on 06GRC power costs.xls Chart 2_Wind Integration 10GRC 4" xfId="6515"/>
    <cellStyle name="_VC 6.15.06 update on 06GRC power costs.xls Chart 2_Wind Integration 10GRC 5" xfId="6516"/>
    <cellStyle name="_VC 6.15.06 update on 06GRC power costs.xls Chart 3" xfId="6517"/>
    <cellStyle name="_VC 6.15.06 update on 06GRC power costs.xls Chart 3 10" xfId="6518"/>
    <cellStyle name="_VC 6.15.06 update on 06GRC power costs.xls Chart 3 2" xfId="6519"/>
    <cellStyle name="_VC 6.15.06 update on 06GRC power costs.xls Chart 3 2 2" xfId="6520"/>
    <cellStyle name="_VC 6.15.06 update on 06GRC power costs.xls Chart 3 2 2 2" xfId="6521"/>
    <cellStyle name="_VC 6.15.06 update on 06GRC power costs.xls Chart 3 2 2 3" xfId="6522"/>
    <cellStyle name="_VC 6.15.06 update on 06GRC power costs.xls Chart 3 2 3" xfId="6523"/>
    <cellStyle name="_VC 6.15.06 update on 06GRC power costs.xls Chart 3 2 4" xfId="6524"/>
    <cellStyle name="_VC 6.15.06 update on 06GRC power costs.xls Chart 3 2 5" xfId="6525"/>
    <cellStyle name="_VC 6.15.06 update on 06GRC power costs.xls Chart 3 3" xfId="6526"/>
    <cellStyle name="_VC 6.15.06 update on 06GRC power costs.xls Chart 3 3 2" xfId="6527"/>
    <cellStyle name="_VC 6.15.06 update on 06GRC power costs.xls Chart 3 3 3" xfId="6528"/>
    <cellStyle name="_VC 6.15.06 update on 06GRC power costs.xls Chart 3 3 4" xfId="6529"/>
    <cellStyle name="_VC 6.15.06 update on 06GRC power costs.xls Chart 3 4" xfId="6530"/>
    <cellStyle name="_VC 6.15.06 update on 06GRC power costs.xls Chart 3 4 2" xfId="6531"/>
    <cellStyle name="_VC 6.15.06 update on 06GRC power costs.xls Chart 3 4 2 2" xfId="6532"/>
    <cellStyle name="_VC 6.15.06 update on 06GRC power costs.xls Chart 3 4 2 3" xfId="6533"/>
    <cellStyle name="_VC 6.15.06 update on 06GRC power costs.xls Chart 3 4 3" xfId="6534"/>
    <cellStyle name="_VC 6.15.06 update on 06GRC power costs.xls Chart 3 4 4" xfId="6535"/>
    <cellStyle name="_VC 6.15.06 update on 06GRC power costs.xls Chart 3 4 5" xfId="6536"/>
    <cellStyle name="_VC 6.15.06 update on 06GRC power costs.xls Chart 3 5" xfId="6537"/>
    <cellStyle name="_VC 6.15.06 update on 06GRC power costs.xls Chart 3 5 2" xfId="6538"/>
    <cellStyle name="_VC 6.15.06 update on 06GRC power costs.xls Chart 3 5 2 2" xfId="6539"/>
    <cellStyle name="_VC 6.15.06 update on 06GRC power costs.xls Chart 3 5 2 3" xfId="6540"/>
    <cellStyle name="_VC 6.15.06 update on 06GRC power costs.xls Chart 3 5 3" xfId="6541"/>
    <cellStyle name="_VC 6.15.06 update on 06GRC power costs.xls Chart 3 5 4" xfId="6542"/>
    <cellStyle name="_VC 6.15.06 update on 06GRC power costs.xls Chart 3 6" xfId="6543"/>
    <cellStyle name="_VC 6.15.06 update on 06GRC power costs.xls Chart 3 6 2" xfId="6544"/>
    <cellStyle name="_VC 6.15.06 update on 06GRC power costs.xls Chart 3 6 3" xfId="6545"/>
    <cellStyle name="_VC 6.15.06 update on 06GRC power costs.xls Chart 3 7" xfId="6546"/>
    <cellStyle name="_VC 6.15.06 update on 06GRC power costs.xls Chart 3 8" xfId="6547"/>
    <cellStyle name="_VC 6.15.06 update on 06GRC power costs.xls Chart 3 9" xfId="6548"/>
    <cellStyle name="_VC 6.15.06 update on 06GRC power costs.xls Chart 3 9 2" xfId="6549"/>
    <cellStyle name="_VC 6.15.06 update on 06GRC power costs.xls Chart 3_04 07E Wild Horse Wind Expansion (C) (2)" xfId="6550"/>
    <cellStyle name="_VC 6.15.06 update on 06GRC power costs.xls Chart 3_04 07E Wild Horse Wind Expansion (C) (2) 2" xfId="6551"/>
    <cellStyle name="_VC 6.15.06 update on 06GRC power costs.xls Chart 3_04 07E Wild Horse Wind Expansion (C) (2) 2 2" xfId="6552"/>
    <cellStyle name="_VC 6.15.06 update on 06GRC power costs.xls Chart 3_04 07E Wild Horse Wind Expansion (C) (2) 2 3" xfId="6553"/>
    <cellStyle name="_VC 6.15.06 update on 06GRC power costs.xls Chart 3_04 07E Wild Horse Wind Expansion (C) (2) 3" xfId="6554"/>
    <cellStyle name="_VC 6.15.06 update on 06GRC power costs.xls Chart 3_04 07E Wild Horse Wind Expansion (C) (2) 4" xfId="6555"/>
    <cellStyle name="_VC 6.15.06 update on 06GRC power costs.xls Chart 3_04 07E Wild Horse Wind Expansion (C) (2) 5" xfId="6556"/>
    <cellStyle name="_VC 6.15.06 update on 06GRC power costs.xls Chart 3_04 07E Wild Horse Wind Expansion (C) (2)_Adj Bench DR 3 for Initial Briefs (Electric)" xfId="6557"/>
    <cellStyle name="_VC 6.15.06 update on 06GRC power costs.xls Chart 3_04 07E Wild Horse Wind Expansion (C) (2)_Adj Bench DR 3 for Initial Briefs (Electric) 2" xfId="6558"/>
    <cellStyle name="_VC 6.15.06 update on 06GRC power costs.xls Chart 3_04 07E Wild Horse Wind Expansion (C) (2)_Adj Bench DR 3 for Initial Briefs (Electric) 2 2" xfId="6559"/>
    <cellStyle name="_VC 6.15.06 update on 06GRC power costs.xls Chart 3_04 07E Wild Horse Wind Expansion (C) (2)_Adj Bench DR 3 for Initial Briefs (Electric) 2 3" xfId="6560"/>
    <cellStyle name="_VC 6.15.06 update on 06GRC power costs.xls Chart 3_04 07E Wild Horse Wind Expansion (C) (2)_Adj Bench DR 3 for Initial Briefs (Electric) 3" xfId="6561"/>
    <cellStyle name="_VC 6.15.06 update on 06GRC power costs.xls Chart 3_04 07E Wild Horse Wind Expansion (C) (2)_Adj Bench DR 3 for Initial Briefs (Electric) 4" xfId="6562"/>
    <cellStyle name="_VC 6.15.06 update on 06GRC power costs.xls Chart 3_04 07E Wild Horse Wind Expansion (C) (2)_Adj Bench DR 3 for Initial Briefs (Electric) 5" xfId="6563"/>
    <cellStyle name="_VC 6.15.06 update on 06GRC power costs.xls Chart 3_04 07E Wild Horse Wind Expansion (C) (2)_Electric Rev Req Model (2009 GRC) " xfId="6564"/>
    <cellStyle name="_VC 6.15.06 update on 06GRC power costs.xls Chart 3_04 07E Wild Horse Wind Expansion (C) (2)_Electric Rev Req Model (2009 GRC)  2" xfId="6565"/>
    <cellStyle name="_VC 6.15.06 update on 06GRC power costs.xls Chart 3_04 07E Wild Horse Wind Expansion (C) (2)_Electric Rev Req Model (2009 GRC)  2 2" xfId="6566"/>
    <cellStyle name="_VC 6.15.06 update on 06GRC power costs.xls Chart 3_04 07E Wild Horse Wind Expansion (C) (2)_Electric Rev Req Model (2009 GRC)  2 3" xfId="6567"/>
    <cellStyle name="_VC 6.15.06 update on 06GRC power costs.xls Chart 3_04 07E Wild Horse Wind Expansion (C) (2)_Electric Rev Req Model (2009 GRC)  3" xfId="6568"/>
    <cellStyle name="_VC 6.15.06 update on 06GRC power costs.xls Chart 3_04 07E Wild Horse Wind Expansion (C) (2)_Electric Rev Req Model (2009 GRC)  4" xfId="6569"/>
    <cellStyle name="_VC 6.15.06 update on 06GRC power costs.xls Chart 3_04 07E Wild Horse Wind Expansion (C) (2)_Electric Rev Req Model (2009 GRC)  5" xfId="6570"/>
    <cellStyle name="_VC 6.15.06 update on 06GRC power costs.xls Chart 3_04 07E Wild Horse Wind Expansion (C) (2)_Electric Rev Req Model (2009 GRC) Rebuttal REmoval of New  WH Solar AdjustMI" xfId="6571"/>
    <cellStyle name="_VC 6.15.06 update on 06GRC power costs.xls Chart 3_04 07E Wild Horse Wind Expansion (C) (2)_Electric Rev Req Model (2009 GRC) Rebuttal REmoval of New  WH Solar AdjustMI 2" xfId="6572"/>
    <cellStyle name="_VC 6.15.06 update on 06GRC power costs.xls Chart 3_04 07E Wild Horse Wind Expansion (C) (2)_Electric Rev Req Model (2009 GRC) Rebuttal REmoval of New  WH Solar AdjustMI 2 2" xfId="6573"/>
    <cellStyle name="_VC 6.15.06 update on 06GRC power costs.xls Chart 3_04 07E Wild Horse Wind Expansion (C) (2)_Electric Rev Req Model (2009 GRC) Rebuttal REmoval of New  WH Solar AdjustMI 2 3" xfId="6574"/>
    <cellStyle name="_VC 6.15.06 update on 06GRC power costs.xls Chart 3_04 07E Wild Horse Wind Expansion (C) (2)_Electric Rev Req Model (2009 GRC) Rebuttal REmoval of New  WH Solar AdjustMI 3" xfId="6575"/>
    <cellStyle name="_VC 6.15.06 update on 06GRC power costs.xls Chart 3_04 07E Wild Horse Wind Expansion (C) (2)_Electric Rev Req Model (2009 GRC) Rebuttal REmoval of New  WH Solar AdjustMI 4" xfId="6576"/>
    <cellStyle name="_VC 6.15.06 update on 06GRC power costs.xls Chart 3_04 07E Wild Horse Wind Expansion (C) (2)_Electric Rev Req Model (2009 GRC) Rebuttal REmoval of New  WH Solar AdjustMI 5" xfId="6577"/>
    <cellStyle name="_VC 6.15.06 update on 06GRC power costs.xls Chart 3_04 07E Wild Horse Wind Expansion (C) (2)_Electric Rev Req Model (2009 GRC) Revised 01-18-2010" xfId="6578"/>
    <cellStyle name="_VC 6.15.06 update on 06GRC power costs.xls Chart 3_04 07E Wild Horse Wind Expansion (C) (2)_Electric Rev Req Model (2009 GRC) Revised 01-18-2010 2" xfId="6579"/>
    <cellStyle name="_VC 6.15.06 update on 06GRC power costs.xls Chart 3_04 07E Wild Horse Wind Expansion (C) (2)_Electric Rev Req Model (2009 GRC) Revised 01-18-2010 2 2" xfId="6580"/>
    <cellStyle name="_VC 6.15.06 update on 06GRC power costs.xls Chart 3_04 07E Wild Horse Wind Expansion (C) (2)_Electric Rev Req Model (2009 GRC) Revised 01-18-2010 2 3" xfId="6581"/>
    <cellStyle name="_VC 6.15.06 update on 06GRC power costs.xls Chart 3_04 07E Wild Horse Wind Expansion (C) (2)_Electric Rev Req Model (2009 GRC) Revised 01-18-2010 3" xfId="6582"/>
    <cellStyle name="_VC 6.15.06 update on 06GRC power costs.xls Chart 3_04 07E Wild Horse Wind Expansion (C) (2)_Electric Rev Req Model (2009 GRC) Revised 01-18-2010 4" xfId="6583"/>
    <cellStyle name="_VC 6.15.06 update on 06GRC power costs.xls Chart 3_04 07E Wild Horse Wind Expansion (C) (2)_Electric Rev Req Model (2009 GRC) Revised 01-18-2010 5" xfId="6584"/>
    <cellStyle name="_VC 6.15.06 update on 06GRC power costs.xls Chart 3_04 07E Wild Horse Wind Expansion (C) (2)_Final Order Electric EXHIBIT A-1" xfId="6585"/>
    <cellStyle name="_VC 6.15.06 update on 06GRC power costs.xls Chart 3_04 07E Wild Horse Wind Expansion (C) (2)_Final Order Electric EXHIBIT A-1 2" xfId="6586"/>
    <cellStyle name="_VC 6.15.06 update on 06GRC power costs.xls Chart 3_04 07E Wild Horse Wind Expansion (C) (2)_Final Order Electric EXHIBIT A-1 3" xfId="6587"/>
    <cellStyle name="_VC 6.15.06 update on 06GRC power costs.xls Chart 3_04 07E Wild Horse Wind Expansion (C) (2)_TENASKA REGULATORY ASSET" xfId="6588"/>
    <cellStyle name="_VC 6.15.06 update on 06GRC power costs.xls Chart 3_04 07E Wild Horse Wind Expansion (C) (2)_TENASKA REGULATORY ASSET 2" xfId="6589"/>
    <cellStyle name="_VC 6.15.06 update on 06GRC power costs.xls Chart 3_04 07E Wild Horse Wind Expansion (C) (2)_TENASKA REGULATORY ASSET 3" xfId="6590"/>
    <cellStyle name="_VC 6.15.06 update on 06GRC power costs.xls Chart 3_16.37E Wild Horse Expansion DeferralRevwrkingfile SF" xfId="6591"/>
    <cellStyle name="_VC 6.15.06 update on 06GRC power costs.xls Chart 3_16.37E Wild Horse Expansion DeferralRevwrkingfile SF 2" xfId="6592"/>
    <cellStyle name="_VC 6.15.06 update on 06GRC power costs.xls Chart 3_16.37E Wild Horse Expansion DeferralRevwrkingfile SF 2 2" xfId="6593"/>
    <cellStyle name="_VC 6.15.06 update on 06GRC power costs.xls Chart 3_16.37E Wild Horse Expansion DeferralRevwrkingfile SF 2 3" xfId="6594"/>
    <cellStyle name="_VC 6.15.06 update on 06GRC power costs.xls Chart 3_16.37E Wild Horse Expansion DeferralRevwrkingfile SF 3" xfId="6595"/>
    <cellStyle name="_VC 6.15.06 update on 06GRC power costs.xls Chart 3_16.37E Wild Horse Expansion DeferralRevwrkingfile SF 4" xfId="6596"/>
    <cellStyle name="_VC 6.15.06 update on 06GRC power costs.xls Chart 3_16.37E Wild Horse Expansion DeferralRevwrkingfile SF 5" xfId="6597"/>
    <cellStyle name="_VC 6.15.06 update on 06GRC power costs.xls Chart 3_2009 GRC Compl Filing - Exhibit D" xfId="6598"/>
    <cellStyle name="_VC 6.15.06 update on 06GRC power costs.xls Chart 3_2009 GRC Compl Filing - Exhibit D 2" xfId="6599"/>
    <cellStyle name="_VC 6.15.06 update on 06GRC power costs.xls Chart 3_2009 GRC Compl Filing - Exhibit D 2 2" xfId="6600"/>
    <cellStyle name="_VC 6.15.06 update on 06GRC power costs.xls Chart 3_2009 GRC Compl Filing - Exhibit D 2 3" xfId="6601"/>
    <cellStyle name="_VC 6.15.06 update on 06GRC power costs.xls Chart 3_2009 GRC Compl Filing - Exhibit D 3" xfId="6602"/>
    <cellStyle name="_VC 6.15.06 update on 06GRC power costs.xls Chart 3_2009 GRC Compl Filing - Exhibit D 4" xfId="6603"/>
    <cellStyle name="_VC 6.15.06 update on 06GRC power costs.xls Chart 3_2009 GRC Compl Filing - Exhibit D 5" xfId="6604"/>
    <cellStyle name="_VC 6.15.06 update on 06GRC power costs.xls Chart 3_4 31 Regulatory Assets and Liabilities  7 06- Exhibit D" xfId="6605"/>
    <cellStyle name="_VC 6.15.06 update on 06GRC power costs.xls Chart 3_4 31 Regulatory Assets and Liabilities  7 06- Exhibit D 2" xfId="6606"/>
    <cellStyle name="_VC 6.15.06 update on 06GRC power costs.xls Chart 3_4 31 Regulatory Assets and Liabilities  7 06- Exhibit D 2 2" xfId="6607"/>
    <cellStyle name="_VC 6.15.06 update on 06GRC power costs.xls Chart 3_4 31 Regulatory Assets and Liabilities  7 06- Exhibit D 2 3" xfId="6608"/>
    <cellStyle name="_VC 6.15.06 update on 06GRC power costs.xls Chart 3_4 31 Regulatory Assets and Liabilities  7 06- Exhibit D 3" xfId="6609"/>
    <cellStyle name="_VC 6.15.06 update on 06GRC power costs.xls Chart 3_4 31 Regulatory Assets and Liabilities  7 06- Exhibit D 4" xfId="6610"/>
    <cellStyle name="_VC 6.15.06 update on 06GRC power costs.xls Chart 3_4 31 Regulatory Assets and Liabilities  7 06- Exhibit D 5" xfId="6611"/>
    <cellStyle name="_VC 6.15.06 update on 06GRC power costs.xls Chart 3_4 31 Regulatory Assets and Liabilities  7 06- Exhibit D_NIM Summary" xfId="6612"/>
    <cellStyle name="_VC 6.15.06 update on 06GRC power costs.xls Chart 3_4 31 Regulatory Assets and Liabilities  7 06- Exhibit D_NIM Summary 2" xfId="6613"/>
    <cellStyle name="_VC 6.15.06 update on 06GRC power costs.xls Chart 3_4 31 Regulatory Assets and Liabilities  7 06- Exhibit D_NIM Summary 2 2" xfId="6614"/>
    <cellStyle name="_VC 6.15.06 update on 06GRC power costs.xls Chart 3_4 31 Regulatory Assets and Liabilities  7 06- Exhibit D_NIM Summary 2 3" xfId="6615"/>
    <cellStyle name="_VC 6.15.06 update on 06GRC power costs.xls Chart 3_4 31 Regulatory Assets and Liabilities  7 06- Exhibit D_NIM Summary 3" xfId="6616"/>
    <cellStyle name="_VC 6.15.06 update on 06GRC power costs.xls Chart 3_4 31 Regulatory Assets and Liabilities  7 06- Exhibit D_NIM Summary 4" xfId="6617"/>
    <cellStyle name="_VC 6.15.06 update on 06GRC power costs.xls Chart 3_4 31 Regulatory Assets and Liabilities  7 06- Exhibit D_NIM Summary 5" xfId="6618"/>
    <cellStyle name="_VC 6.15.06 update on 06GRC power costs.xls Chart 3_4 31E Reg Asset  Liab and EXH D" xfId="6619"/>
    <cellStyle name="_VC 6.15.06 update on 06GRC power costs.xls Chart 3_4 31E Reg Asset  Liab and EXH D _ Aug 10 Filing (2)" xfId="6620"/>
    <cellStyle name="_VC 6.15.06 update on 06GRC power costs.xls Chart 3_4 31E Reg Asset  Liab and EXH D _ Aug 10 Filing (2) 2" xfId="6621"/>
    <cellStyle name="_VC 6.15.06 update on 06GRC power costs.xls Chart 3_4 31E Reg Asset  Liab and EXH D _ Aug 10 Filing (2) 3" xfId="6622"/>
    <cellStyle name="_VC 6.15.06 update on 06GRC power costs.xls Chart 3_4 31E Reg Asset  Liab and EXH D _ Aug 10 Filing (2) 4" xfId="6623"/>
    <cellStyle name="_VC 6.15.06 update on 06GRC power costs.xls Chart 3_4 31E Reg Asset  Liab and EXH D 10" xfId="6624"/>
    <cellStyle name="_VC 6.15.06 update on 06GRC power costs.xls Chart 3_4 31E Reg Asset  Liab and EXH D 11" xfId="6625"/>
    <cellStyle name="_VC 6.15.06 update on 06GRC power costs.xls Chart 3_4 31E Reg Asset  Liab and EXH D 12" xfId="6626"/>
    <cellStyle name="_VC 6.15.06 update on 06GRC power costs.xls Chart 3_4 31E Reg Asset  Liab and EXH D 13" xfId="6627"/>
    <cellStyle name="_VC 6.15.06 update on 06GRC power costs.xls Chart 3_4 31E Reg Asset  Liab and EXH D 14" xfId="6628"/>
    <cellStyle name="_VC 6.15.06 update on 06GRC power costs.xls Chart 3_4 31E Reg Asset  Liab and EXH D 15" xfId="6629"/>
    <cellStyle name="_VC 6.15.06 update on 06GRC power costs.xls Chart 3_4 31E Reg Asset  Liab and EXH D 16" xfId="6630"/>
    <cellStyle name="_VC 6.15.06 update on 06GRC power costs.xls Chart 3_4 31E Reg Asset  Liab and EXH D 17" xfId="6631"/>
    <cellStyle name="_VC 6.15.06 update on 06GRC power costs.xls Chart 3_4 31E Reg Asset  Liab and EXH D 18" xfId="6632"/>
    <cellStyle name="_VC 6.15.06 update on 06GRC power costs.xls Chart 3_4 31E Reg Asset  Liab and EXH D 2" xfId="6633"/>
    <cellStyle name="_VC 6.15.06 update on 06GRC power costs.xls Chart 3_4 31E Reg Asset  Liab and EXH D 3" xfId="6634"/>
    <cellStyle name="_VC 6.15.06 update on 06GRC power costs.xls Chart 3_4 31E Reg Asset  Liab and EXH D 4" xfId="6635"/>
    <cellStyle name="_VC 6.15.06 update on 06GRC power costs.xls Chart 3_4 31E Reg Asset  Liab and EXH D 5" xfId="6636"/>
    <cellStyle name="_VC 6.15.06 update on 06GRC power costs.xls Chart 3_4 31E Reg Asset  Liab and EXH D 6" xfId="6637"/>
    <cellStyle name="_VC 6.15.06 update on 06GRC power costs.xls Chart 3_4 31E Reg Asset  Liab and EXH D 7" xfId="6638"/>
    <cellStyle name="_VC 6.15.06 update on 06GRC power costs.xls Chart 3_4 31E Reg Asset  Liab and EXH D 8" xfId="6639"/>
    <cellStyle name="_VC 6.15.06 update on 06GRC power costs.xls Chart 3_4 31E Reg Asset  Liab and EXH D 9" xfId="6640"/>
    <cellStyle name="_VC 6.15.06 update on 06GRC power costs.xls Chart 3_4 32 Regulatory Assets and Liabilities  7 06- Exhibit D" xfId="6641"/>
    <cellStyle name="_VC 6.15.06 update on 06GRC power costs.xls Chart 3_4 32 Regulatory Assets and Liabilities  7 06- Exhibit D 2" xfId="6642"/>
    <cellStyle name="_VC 6.15.06 update on 06GRC power costs.xls Chart 3_4 32 Regulatory Assets and Liabilities  7 06- Exhibit D 2 2" xfId="6643"/>
    <cellStyle name="_VC 6.15.06 update on 06GRC power costs.xls Chart 3_4 32 Regulatory Assets and Liabilities  7 06- Exhibit D 2 3" xfId="6644"/>
    <cellStyle name="_VC 6.15.06 update on 06GRC power costs.xls Chart 3_4 32 Regulatory Assets and Liabilities  7 06- Exhibit D 3" xfId="6645"/>
    <cellStyle name="_VC 6.15.06 update on 06GRC power costs.xls Chart 3_4 32 Regulatory Assets and Liabilities  7 06- Exhibit D 4" xfId="6646"/>
    <cellStyle name="_VC 6.15.06 update on 06GRC power costs.xls Chart 3_4 32 Regulatory Assets and Liabilities  7 06- Exhibit D 5" xfId="6647"/>
    <cellStyle name="_VC 6.15.06 update on 06GRC power costs.xls Chart 3_4 32 Regulatory Assets and Liabilities  7 06- Exhibit D_NIM Summary" xfId="6648"/>
    <cellStyle name="_VC 6.15.06 update on 06GRC power costs.xls Chart 3_4 32 Regulatory Assets and Liabilities  7 06- Exhibit D_NIM Summary 2" xfId="6649"/>
    <cellStyle name="_VC 6.15.06 update on 06GRC power costs.xls Chart 3_4 32 Regulatory Assets and Liabilities  7 06- Exhibit D_NIM Summary 2 2" xfId="6650"/>
    <cellStyle name="_VC 6.15.06 update on 06GRC power costs.xls Chart 3_4 32 Regulatory Assets and Liabilities  7 06- Exhibit D_NIM Summary 2 3" xfId="6651"/>
    <cellStyle name="_VC 6.15.06 update on 06GRC power costs.xls Chart 3_4 32 Regulatory Assets and Liabilities  7 06- Exhibit D_NIM Summary 3" xfId="6652"/>
    <cellStyle name="_VC 6.15.06 update on 06GRC power costs.xls Chart 3_4 32 Regulatory Assets and Liabilities  7 06- Exhibit D_NIM Summary 4" xfId="6653"/>
    <cellStyle name="_VC 6.15.06 update on 06GRC power costs.xls Chart 3_4 32 Regulatory Assets and Liabilities  7 06- Exhibit D_NIM Summary 5" xfId="6654"/>
    <cellStyle name="_VC 6.15.06 update on 06GRC power costs.xls Chart 3_AURORA Total New" xfId="6655"/>
    <cellStyle name="_VC 6.15.06 update on 06GRC power costs.xls Chart 3_AURORA Total New 2" xfId="6656"/>
    <cellStyle name="_VC 6.15.06 update on 06GRC power costs.xls Chart 3_AURORA Total New 2 2" xfId="6657"/>
    <cellStyle name="_VC 6.15.06 update on 06GRC power costs.xls Chart 3_AURORA Total New 2 3" xfId="6658"/>
    <cellStyle name="_VC 6.15.06 update on 06GRC power costs.xls Chart 3_AURORA Total New 3" xfId="6659"/>
    <cellStyle name="_VC 6.15.06 update on 06GRC power costs.xls Chart 3_AURORA Total New 4" xfId="6660"/>
    <cellStyle name="_VC 6.15.06 update on 06GRC power costs.xls Chart 3_Book2" xfId="6661"/>
    <cellStyle name="_VC 6.15.06 update on 06GRC power costs.xls Chart 3_Book2 2" xfId="6662"/>
    <cellStyle name="_VC 6.15.06 update on 06GRC power costs.xls Chart 3_Book2 2 2" xfId="6663"/>
    <cellStyle name="_VC 6.15.06 update on 06GRC power costs.xls Chart 3_Book2 2 3" xfId="6664"/>
    <cellStyle name="_VC 6.15.06 update on 06GRC power costs.xls Chart 3_Book2 3" xfId="6665"/>
    <cellStyle name="_VC 6.15.06 update on 06GRC power costs.xls Chart 3_Book2 4" xfId="6666"/>
    <cellStyle name="_VC 6.15.06 update on 06GRC power costs.xls Chart 3_Book2 5" xfId="6667"/>
    <cellStyle name="_VC 6.15.06 update on 06GRC power costs.xls Chart 3_Book2_Adj Bench DR 3 for Initial Briefs (Electric)" xfId="6668"/>
    <cellStyle name="_VC 6.15.06 update on 06GRC power costs.xls Chart 3_Book2_Adj Bench DR 3 for Initial Briefs (Electric) 2" xfId="6669"/>
    <cellStyle name="_VC 6.15.06 update on 06GRC power costs.xls Chart 3_Book2_Adj Bench DR 3 for Initial Briefs (Electric) 2 2" xfId="6670"/>
    <cellStyle name="_VC 6.15.06 update on 06GRC power costs.xls Chart 3_Book2_Adj Bench DR 3 for Initial Briefs (Electric) 2 3" xfId="6671"/>
    <cellStyle name="_VC 6.15.06 update on 06GRC power costs.xls Chart 3_Book2_Adj Bench DR 3 for Initial Briefs (Electric) 3" xfId="6672"/>
    <cellStyle name="_VC 6.15.06 update on 06GRC power costs.xls Chart 3_Book2_Adj Bench DR 3 for Initial Briefs (Electric) 4" xfId="6673"/>
    <cellStyle name="_VC 6.15.06 update on 06GRC power costs.xls Chart 3_Book2_Adj Bench DR 3 for Initial Briefs (Electric) 5" xfId="6674"/>
    <cellStyle name="_VC 6.15.06 update on 06GRC power costs.xls Chart 3_Book2_Electric Rev Req Model (2009 GRC) Rebuttal REmoval of New  WH Solar AdjustMI" xfId="6675"/>
    <cellStyle name="_VC 6.15.06 update on 06GRC power costs.xls Chart 3_Book2_Electric Rev Req Model (2009 GRC) Rebuttal REmoval of New  WH Solar AdjustMI 2" xfId="6676"/>
    <cellStyle name="_VC 6.15.06 update on 06GRC power costs.xls Chart 3_Book2_Electric Rev Req Model (2009 GRC) Rebuttal REmoval of New  WH Solar AdjustMI 2 2" xfId="6677"/>
    <cellStyle name="_VC 6.15.06 update on 06GRC power costs.xls Chart 3_Book2_Electric Rev Req Model (2009 GRC) Rebuttal REmoval of New  WH Solar AdjustMI 2 3" xfId="6678"/>
    <cellStyle name="_VC 6.15.06 update on 06GRC power costs.xls Chart 3_Book2_Electric Rev Req Model (2009 GRC) Rebuttal REmoval of New  WH Solar AdjustMI 3" xfId="6679"/>
    <cellStyle name="_VC 6.15.06 update on 06GRC power costs.xls Chart 3_Book2_Electric Rev Req Model (2009 GRC) Rebuttal REmoval of New  WH Solar AdjustMI 4" xfId="6680"/>
    <cellStyle name="_VC 6.15.06 update on 06GRC power costs.xls Chart 3_Book2_Electric Rev Req Model (2009 GRC) Rebuttal REmoval of New  WH Solar AdjustMI 5" xfId="6681"/>
    <cellStyle name="_VC 6.15.06 update on 06GRC power costs.xls Chart 3_Book2_Electric Rev Req Model (2009 GRC) Revised 01-18-2010" xfId="6682"/>
    <cellStyle name="_VC 6.15.06 update on 06GRC power costs.xls Chart 3_Book2_Electric Rev Req Model (2009 GRC) Revised 01-18-2010 2" xfId="6683"/>
    <cellStyle name="_VC 6.15.06 update on 06GRC power costs.xls Chart 3_Book2_Electric Rev Req Model (2009 GRC) Revised 01-18-2010 2 2" xfId="6684"/>
    <cellStyle name="_VC 6.15.06 update on 06GRC power costs.xls Chart 3_Book2_Electric Rev Req Model (2009 GRC) Revised 01-18-2010 2 3" xfId="6685"/>
    <cellStyle name="_VC 6.15.06 update on 06GRC power costs.xls Chart 3_Book2_Electric Rev Req Model (2009 GRC) Revised 01-18-2010 3" xfId="6686"/>
    <cellStyle name="_VC 6.15.06 update on 06GRC power costs.xls Chart 3_Book2_Electric Rev Req Model (2009 GRC) Revised 01-18-2010 4" xfId="6687"/>
    <cellStyle name="_VC 6.15.06 update on 06GRC power costs.xls Chart 3_Book2_Electric Rev Req Model (2009 GRC) Revised 01-18-2010 5" xfId="6688"/>
    <cellStyle name="_VC 6.15.06 update on 06GRC power costs.xls Chart 3_Book2_Final Order Electric EXHIBIT A-1" xfId="6689"/>
    <cellStyle name="_VC 6.15.06 update on 06GRC power costs.xls Chart 3_Book2_Final Order Electric EXHIBIT A-1 2" xfId="6690"/>
    <cellStyle name="_VC 6.15.06 update on 06GRC power costs.xls Chart 3_Book2_Final Order Electric EXHIBIT A-1 3" xfId="6691"/>
    <cellStyle name="_VC 6.15.06 update on 06GRC power costs.xls Chart 3_Book4" xfId="6692"/>
    <cellStyle name="_VC 6.15.06 update on 06GRC power costs.xls Chart 3_Book4 2" xfId="6693"/>
    <cellStyle name="_VC 6.15.06 update on 06GRC power costs.xls Chart 3_Book4 2 2" xfId="6694"/>
    <cellStyle name="_VC 6.15.06 update on 06GRC power costs.xls Chart 3_Book4 2 3" xfId="6695"/>
    <cellStyle name="_VC 6.15.06 update on 06GRC power costs.xls Chart 3_Book4 3" xfId="6696"/>
    <cellStyle name="_VC 6.15.06 update on 06GRC power costs.xls Chart 3_Book4 4" xfId="6697"/>
    <cellStyle name="_VC 6.15.06 update on 06GRC power costs.xls Chart 3_Book4 5" xfId="6698"/>
    <cellStyle name="_VC 6.15.06 update on 06GRC power costs.xls Chart 3_Book9" xfId="6699"/>
    <cellStyle name="_VC 6.15.06 update on 06GRC power costs.xls Chart 3_Book9 2" xfId="6700"/>
    <cellStyle name="_VC 6.15.06 update on 06GRC power costs.xls Chart 3_Book9 2 2" xfId="6701"/>
    <cellStyle name="_VC 6.15.06 update on 06GRC power costs.xls Chart 3_Book9 2 3" xfId="6702"/>
    <cellStyle name="_VC 6.15.06 update on 06GRC power costs.xls Chart 3_Book9 3" xfId="6703"/>
    <cellStyle name="_VC 6.15.06 update on 06GRC power costs.xls Chart 3_Book9 4" xfId="6704"/>
    <cellStyle name="_VC 6.15.06 update on 06GRC power costs.xls Chart 3_Book9 5" xfId="6705"/>
    <cellStyle name="_VC 6.15.06 update on 06GRC power costs.xls Chart 3_DEM-WP(C) Chelan Power Costs" xfId="6706"/>
    <cellStyle name="_VC 6.15.06 update on 06GRC power costs.xls Chart 3_DEM-WP(C) Chelan Power Costs 2" xfId="6707"/>
    <cellStyle name="_VC 6.15.06 update on 06GRC power costs.xls Chart 3_DEM-WP(C) Chelan Power Costs 3" xfId="6708"/>
    <cellStyle name="_VC 6.15.06 update on 06GRC power costs.xls Chart 3_DEM-WP(C) Chelan Power Costs 4" xfId="6709"/>
    <cellStyle name="_VC 6.15.06 update on 06GRC power costs.xls Chart 3_DEM-WP(C) Gas Transport 2010GRC" xfId="6710"/>
    <cellStyle name="_VC 6.15.06 update on 06GRC power costs.xls Chart 3_DEM-WP(C) Gas Transport 2010GRC 2" xfId="6711"/>
    <cellStyle name="_VC 6.15.06 update on 06GRC power costs.xls Chart 3_DEM-WP(C) Gas Transport 2010GRC 3" xfId="6712"/>
    <cellStyle name="_VC 6.15.06 update on 06GRC power costs.xls Chart 3_DEM-WP(C) Gas Transport 2010GRC 4" xfId="6713"/>
    <cellStyle name="_VC 6.15.06 update on 06GRC power costs.xls Chart 3_NIM Summary" xfId="6714"/>
    <cellStyle name="_VC 6.15.06 update on 06GRC power costs.xls Chart 3_NIM Summary 09GRC" xfId="6715"/>
    <cellStyle name="_VC 6.15.06 update on 06GRC power costs.xls Chart 3_NIM Summary 09GRC 2" xfId="6716"/>
    <cellStyle name="_VC 6.15.06 update on 06GRC power costs.xls Chart 3_NIM Summary 09GRC 2 2" xfId="6717"/>
    <cellStyle name="_VC 6.15.06 update on 06GRC power costs.xls Chart 3_NIM Summary 09GRC 2 3" xfId="6718"/>
    <cellStyle name="_VC 6.15.06 update on 06GRC power costs.xls Chart 3_NIM Summary 09GRC 3" xfId="6719"/>
    <cellStyle name="_VC 6.15.06 update on 06GRC power costs.xls Chart 3_NIM Summary 09GRC 4" xfId="6720"/>
    <cellStyle name="_VC 6.15.06 update on 06GRC power costs.xls Chart 3_NIM Summary 09GRC 5" xfId="6721"/>
    <cellStyle name="_VC 6.15.06 update on 06GRC power costs.xls Chart 3_NIM Summary 10" xfId="6722"/>
    <cellStyle name="_VC 6.15.06 update on 06GRC power costs.xls Chart 3_NIM Summary 11" xfId="6723"/>
    <cellStyle name="_VC 6.15.06 update on 06GRC power costs.xls Chart 3_NIM Summary 12" xfId="6724"/>
    <cellStyle name="_VC 6.15.06 update on 06GRC power costs.xls Chart 3_NIM Summary 13" xfId="6725"/>
    <cellStyle name="_VC 6.15.06 update on 06GRC power costs.xls Chart 3_NIM Summary 14" xfId="6726"/>
    <cellStyle name="_VC 6.15.06 update on 06GRC power costs.xls Chart 3_NIM Summary 15" xfId="6727"/>
    <cellStyle name="_VC 6.15.06 update on 06GRC power costs.xls Chart 3_NIM Summary 16" xfId="6728"/>
    <cellStyle name="_VC 6.15.06 update on 06GRC power costs.xls Chart 3_NIM Summary 17" xfId="6729"/>
    <cellStyle name="_VC 6.15.06 update on 06GRC power costs.xls Chart 3_NIM Summary 18" xfId="6730"/>
    <cellStyle name="_VC 6.15.06 update on 06GRC power costs.xls Chart 3_NIM Summary 19" xfId="6731"/>
    <cellStyle name="_VC 6.15.06 update on 06GRC power costs.xls Chart 3_NIM Summary 2" xfId="6732"/>
    <cellStyle name="_VC 6.15.06 update on 06GRC power costs.xls Chart 3_NIM Summary 2 2" xfId="6733"/>
    <cellStyle name="_VC 6.15.06 update on 06GRC power costs.xls Chart 3_NIM Summary 2 3" xfId="6734"/>
    <cellStyle name="_VC 6.15.06 update on 06GRC power costs.xls Chart 3_NIM Summary 3" xfId="6735"/>
    <cellStyle name="_VC 6.15.06 update on 06GRC power costs.xls Chart 3_NIM Summary 4" xfId="6736"/>
    <cellStyle name="_VC 6.15.06 update on 06GRC power costs.xls Chart 3_NIM Summary 5" xfId="6737"/>
    <cellStyle name="_VC 6.15.06 update on 06GRC power costs.xls Chart 3_NIM Summary 6" xfId="6738"/>
    <cellStyle name="_VC 6.15.06 update on 06GRC power costs.xls Chart 3_NIM Summary 7" xfId="6739"/>
    <cellStyle name="_VC 6.15.06 update on 06GRC power costs.xls Chart 3_NIM Summary 8" xfId="6740"/>
    <cellStyle name="_VC 6.15.06 update on 06GRC power costs.xls Chart 3_NIM Summary 9" xfId="6741"/>
    <cellStyle name="_VC 6.15.06 update on 06GRC power costs.xls Chart 3_PCA 9 -  Exhibit D April 2010 (3)" xfId="6742"/>
    <cellStyle name="_VC 6.15.06 update on 06GRC power costs.xls Chart 3_PCA 9 -  Exhibit D April 2010 (3) 2" xfId="6743"/>
    <cellStyle name="_VC 6.15.06 update on 06GRC power costs.xls Chart 3_PCA 9 -  Exhibit D April 2010 (3) 2 2" xfId="6744"/>
    <cellStyle name="_VC 6.15.06 update on 06GRC power costs.xls Chart 3_PCA 9 -  Exhibit D April 2010 (3) 2 3" xfId="6745"/>
    <cellStyle name="_VC 6.15.06 update on 06GRC power costs.xls Chart 3_PCA 9 -  Exhibit D April 2010 (3) 3" xfId="6746"/>
    <cellStyle name="_VC 6.15.06 update on 06GRC power costs.xls Chart 3_PCA 9 -  Exhibit D April 2010 (3) 4" xfId="6747"/>
    <cellStyle name="_VC 6.15.06 update on 06GRC power costs.xls Chart 3_PCA 9 -  Exhibit D April 2010 (3) 5" xfId="6748"/>
    <cellStyle name="_VC 6.15.06 update on 06GRC power costs.xls Chart 3_Power Costs - Comparison bx Rbtl-Staff-Jt-PC" xfId="6749"/>
    <cellStyle name="_VC 6.15.06 update on 06GRC power costs.xls Chart 3_Power Costs - Comparison bx Rbtl-Staff-Jt-PC 2" xfId="6750"/>
    <cellStyle name="_VC 6.15.06 update on 06GRC power costs.xls Chart 3_Power Costs - Comparison bx Rbtl-Staff-Jt-PC 2 2" xfId="6751"/>
    <cellStyle name="_VC 6.15.06 update on 06GRC power costs.xls Chart 3_Power Costs - Comparison bx Rbtl-Staff-Jt-PC 2 3" xfId="6752"/>
    <cellStyle name="_VC 6.15.06 update on 06GRC power costs.xls Chart 3_Power Costs - Comparison bx Rbtl-Staff-Jt-PC 3" xfId="6753"/>
    <cellStyle name="_VC 6.15.06 update on 06GRC power costs.xls Chart 3_Power Costs - Comparison bx Rbtl-Staff-Jt-PC 4" xfId="6754"/>
    <cellStyle name="_VC 6.15.06 update on 06GRC power costs.xls Chart 3_Power Costs - Comparison bx Rbtl-Staff-Jt-PC 5" xfId="6755"/>
    <cellStyle name="_VC 6.15.06 update on 06GRC power costs.xls Chart 3_Power Costs - Comparison bx Rbtl-Staff-Jt-PC_Adj Bench DR 3 for Initial Briefs (Electric)" xfId="6756"/>
    <cellStyle name="_VC 6.15.06 update on 06GRC power costs.xls Chart 3_Power Costs - Comparison bx Rbtl-Staff-Jt-PC_Adj Bench DR 3 for Initial Briefs (Electric) 2" xfId="6757"/>
    <cellStyle name="_VC 6.15.06 update on 06GRC power costs.xls Chart 3_Power Costs - Comparison bx Rbtl-Staff-Jt-PC_Adj Bench DR 3 for Initial Briefs (Electric) 2 2" xfId="6758"/>
    <cellStyle name="_VC 6.15.06 update on 06GRC power costs.xls Chart 3_Power Costs - Comparison bx Rbtl-Staff-Jt-PC_Adj Bench DR 3 for Initial Briefs (Electric) 2 3" xfId="6759"/>
    <cellStyle name="_VC 6.15.06 update on 06GRC power costs.xls Chart 3_Power Costs - Comparison bx Rbtl-Staff-Jt-PC_Adj Bench DR 3 for Initial Briefs (Electric) 3" xfId="6760"/>
    <cellStyle name="_VC 6.15.06 update on 06GRC power costs.xls Chart 3_Power Costs - Comparison bx Rbtl-Staff-Jt-PC_Adj Bench DR 3 for Initial Briefs (Electric) 4" xfId="6761"/>
    <cellStyle name="_VC 6.15.06 update on 06GRC power costs.xls Chart 3_Power Costs - Comparison bx Rbtl-Staff-Jt-PC_Adj Bench DR 3 for Initial Briefs (Electric) 5" xfId="6762"/>
    <cellStyle name="_VC 6.15.06 update on 06GRC power costs.xls Chart 3_Power Costs - Comparison bx Rbtl-Staff-Jt-PC_Electric Rev Req Model (2009 GRC) Rebuttal REmoval of New  WH Solar AdjustMI" xfId="6763"/>
    <cellStyle name="_VC 6.15.06 update on 06GRC power costs.xls Chart 3_Power Costs - Comparison bx Rbtl-Staff-Jt-PC_Electric Rev Req Model (2009 GRC) Rebuttal REmoval of New  WH Solar AdjustMI 2" xfId="6764"/>
    <cellStyle name="_VC 6.15.06 update on 06GRC power costs.xls Chart 3_Power Costs - Comparison bx Rbtl-Staff-Jt-PC_Electric Rev Req Model (2009 GRC) Rebuttal REmoval of New  WH Solar AdjustMI 2 2" xfId="6765"/>
    <cellStyle name="_VC 6.15.06 update on 06GRC power costs.xls Chart 3_Power Costs - Comparison bx Rbtl-Staff-Jt-PC_Electric Rev Req Model (2009 GRC) Rebuttal REmoval of New  WH Solar AdjustMI 2 3" xfId="6766"/>
    <cellStyle name="_VC 6.15.06 update on 06GRC power costs.xls Chart 3_Power Costs - Comparison bx Rbtl-Staff-Jt-PC_Electric Rev Req Model (2009 GRC) Rebuttal REmoval of New  WH Solar AdjustMI 3" xfId="6767"/>
    <cellStyle name="_VC 6.15.06 update on 06GRC power costs.xls Chart 3_Power Costs - Comparison bx Rbtl-Staff-Jt-PC_Electric Rev Req Model (2009 GRC) Rebuttal REmoval of New  WH Solar AdjustMI 4" xfId="6768"/>
    <cellStyle name="_VC 6.15.06 update on 06GRC power costs.xls Chart 3_Power Costs - Comparison bx Rbtl-Staff-Jt-PC_Electric Rev Req Model (2009 GRC) Rebuttal REmoval of New  WH Solar AdjustMI 5" xfId="6769"/>
    <cellStyle name="_VC 6.15.06 update on 06GRC power costs.xls Chart 3_Power Costs - Comparison bx Rbtl-Staff-Jt-PC_Electric Rev Req Model (2009 GRC) Revised 01-18-2010" xfId="6770"/>
    <cellStyle name="_VC 6.15.06 update on 06GRC power costs.xls Chart 3_Power Costs - Comparison bx Rbtl-Staff-Jt-PC_Electric Rev Req Model (2009 GRC) Revised 01-18-2010 2" xfId="6771"/>
    <cellStyle name="_VC 6.15.06 update on 06GRC power costs.xls Chart 3_Power Costs - Comparison bx Rbtl-Staff-Jt-PC_Electric Rev Req Model (2009 GRC) Revised 01-18-2010 2 2" xfId="6772"/>
    <cellStyle name="_VC 6.15.06 update on 06GRC power costs.xls Chart 3_Power Costs - Comparison bx Rbtl-Staff-Jt-PC_Electric Rev Req Model (2009 GRC) Revised 01-18-2010 2 3" xfId="6773"/>
    <cellStyle name="_VC 6.15.06 update on 06GRC power costs.xls Chart 3_Power Costs - Comparison bx Rbtl-Staff-Jt-PC_Electric Rev Req Model (2009 GRC) Revised 01-18-2010 3" xfId="6774"/>
    <cellStyle name="_VC 6.15.06 update on 06GRC power costs.xls Chart 3_Power Costs - Comparison bx Rbtl-Staff-Jt-PC_Electric Rev Req Model (2009 GRC) Revised 01-18-2010 4" xfId="6775"/>
    <cellStyle name="_VC 6.15.06 update on 06GRC power costs.xls Chart 3_Power Costs - Comparison bx Rbtl-Staff-Jt-PC_Electric Rev Req Model (2009 GRC) Revised 01-18-2010 5" xfId="6776"/>
    <cellStyle name="_VC 6.15.06 update on 06GRC power costs.xls Chart 3_Power Costs - Comparison bx Rbtl-Staff-Jt-PC_Final Order Electric EXHIBIT A-1" xfId="6777"/>
    <cellStyle name="_VC 6.15.06 update on 06GRC power costs.xls Chart 3_Power Costs - Comparison bx Rbtl-Staff-Jt-PC_Final Order Electric EXHIBIT A-1 2" xfId="6778"/>
    <cellStyle name="_VC 6.15.06 update on 06GRC power costs.xls Chart 3_Power Costs - Comparison bx Rbtl-Staff-Jt-PC_Final Order Electric EXHIBIT A-1 3" xfId="6779"/>
    <cellStyle name="_VC 6.15.06 update on 06GRC power costs.xls Chart 3_Rebuttal Power Costs" xfId="6780"/>
    <cellStyle name="_VC 6.15.06 update on 06GRC power costs.xls Chart 3_Rebuttal Power Costs 2" xfId="6781"/>
    <cellStyle name="_VC 6.15.06 update on 06GRC power costs.xls Chart 3_Rebuttal Power Costs 2 2" xfId="6782"/>
    <cellStyle name="_VC 6.15.06 update on 06GRC power costs.xls Chart 3_Rebuttal Power Costs 2 3" xfId="6783"/>
    <cellStyle name="_VC 6.15.06 update on 06GRC power costs.xls Chart 3_Rebuttal Power Costs 3" xfId="6784"/>
    <cellStyle name="_VC 6.15.06 update on 06GRC power costs.xls Chart 3_Rebuttal Power Costs 4" xfId="6785"/>
    <cellStyle name="_VC 6.15.06 update on 06GRC power costs.xls Chart 3_Rebuttal Power Costs 5" xfId="6786"/>
    <cellStyle name="_VC 6.15.06 update on 06GRC power costs.xls Chart 3_Rebuttal Power Costs_Adj Bench DR 3 for Initial Briefs (Electric)" xfId="6787"/>
    <cellStyle name="_VC 6.15.06 update on 06GRC power costs.xls Chart 3_Rebuttal Power Costs_Adj Bench DR 3 for Initial Briefs (Electric) 2" xfId="6788"/>
    <cellStyle name="_VC 6.15.06 update on 06GRC power costs.xls Chart 3_Rebuttal Power Costs_Adj Bench DR 3 for Initial Briefs (Electric) 2 2" xfId="6789"/>
    <cellStyle name="_VC 6.15.06 update on 06GRC power costs.xls Chart 3_Rebuttal Power Costs_Adj Bench DR 3 for Initial Briefs (Electric) 2 3" xfId="6790"/>
    <cellStyle name="_VC 6.15.06 update on 06GRC power costs.xls Chart 3_Rebuttal Power Costs_Adj Bench DR 3 for Initial Briefs (Electric) 3" xfId="6791"/>
    <cellStyle name="_VC 6.15.06 update on 06GRC power costs.xls Chart 3_Rebuttal Power Costs_Adj Bench DR 3 for Initial Briefs (Electric) 4" xfId="6792"/>
    <cellStyle name="_VC 6.15.06 update on 06GRC power costs.xls Chart 3_Rebuttal Power Costs_Adj Bench DR 3 for Initial Briefs (Electric) 5" xfId="6793"/>
    <cellStyle name="_VC 6.15.06 update on 06GRC power costs.xls Chart 3_Rebuttal Power Costs_Electric Rev Req Model (2009 GRC) Rebuttal REmoval of New  WH Solar AdjustMI" xfId="6794"/>
    <cellStyle name="_VC 6.15.06 update on 06GRC power costs.xls Chart 3_Rebuttal Power Costs_Electric Rev Req Model (2009 GRC) Rebuttal REmoval of New  WH Solar AdjustMI 2" xfId="6795"/>
    <cellStyle name="_VC 6.15.06 update on 06GRC power costs.xls Chart 3_Rebuttal Power Costs_Electric Rev Req Model (2009 GRC) Rebuttal REmoval of New  WH Solar AdjustMI 2 2" xfId="6796"/>
    <cellStyle name="_VC 6.15.06 update on 06GRC power costs.xls Chart 3_Rebuttal Power Costs_Electric Rev Req Model (2009 GRC) Rebuttal REmoval of New  WH Solar AdjustMI 2 3" xfId="6797"/>
    <cellStyle name="_VC 6.15.06 update on 06GRC power costs.xls Chart 3_Rebuttal Power Costs_Electric Rev Req Model (2009 GRC) Rebuttal REmoval of New  WH Solar AdjustMI 3" xfId="6798"/>
    <cellStyle name="_VC 6.15.06 update on 06GRC power costs.xls Chart 3_Rebuttal Power Costs_Electric Rev Req Model (2009 GRC) Rebuttal REmoval of New  WH Solar AdjustMI 4" xfId="6799"/>
    <cellStyle name="_VC 6.15.06 update on 06GRC power costs.xls Chart 3_Rebuttal Power Costs_Electric Rev Req Model (2009 GRC) Rebuttal REmoval of New  WH Solar AdjustMI 5" xfId="6800"/>
    <cellStyle name="_VC 6.15.06 update on 06GRC power costs.xls Chart 3_Rebuttal Power Costs_Electric Rev Req Model (2009 GRC) Revised 01-18-2010" xfId="6801"/>
    <cellStyle name="_VC 6.15.06 update on 06GRC power costs.xls Chart 3_Rebuttal Power Costs_Electric Rev Req Model (2009 GRC) Revised 01-18-2010 2" xfId="6802"/>
    <cellStyle name="_VC 6.15.06 update on 06GRC power costs.xls Chart 3_Rebuttal Power Costs_Electric Rev Req Model (2009 GRC) Revised 01-18-2010 2 2" xfId="6803"/>
    <cellStyle name="_VC 6.15.06 update on 06GRC power costs.xls Chart 3_Rebuttal Power Costs_Electric Rev Req Model (2009 GRC) Revised 01-18-2010 2 3" xfId="6804"/>
    <cellStyle name="_VC 6.15.06 update on 06GRC power costs.xls Chart 3_Rebuttal Power Costs_Electric Rev Req Model (2009 GRC) Revised 01-18-2010 3" xfId="6805"/>
    <cellStyle name="_VC 6.15.06 update on 06GRC power costs.xls Chart 3_Rebuttal Power Costs_Electric Rev Req Model (2009 GRC) Revised 01-18-2010 4" xfId="6806"/>
    <cellStyle name="_VC 6.15.06 update on 06GRC power costs.xls Chart 3_Rebuttal Power Costs_Electric Rev Req Model (2009 GRC) Revised 01-18-2010 5" xfId="6807"/>
    <cellStyle name="_VC 6.15.06 update on 06GRC power costs.xls Chart 3_Rebuttal Power Costs_Final Order Electric EXHIBIT A-1" xfId="6808"/>
    <cellStyle name="_VC 6.15.06 update on 06GRC power costs.xls Chart 3_Rebuttal Power Costs_Final Order Electric EXHIBIT A-1 2" xfId="6809"/>
    <cellStyle name="_VC 6.15.06 update on 06GRC power costs.xls Chart 3_Rebuttal Power Costs_Final Order Electric EXHIBIT A-1 3" xfId="6810"/>
    <cellStyle name="_VC 6.15.06 update on 06GRC power costs.xls Chart 3_Wind Integration 10GRC" xfId="6811"/>
    <cellStyle name="_VC 6.15.06 update on 06GRC power costs.xls Chart 3_Wind Integration 10GRC 2" xfId="6812"/>
    <cellStyle name="_VC 6.15.06 update on 06GRC power costs.xls Chart 3_Wind Integration 10GRC 2 2" xfId="6813"/>
    <cellStyle name="_VC 6.15.06 update on 06GRC power costs.xls Chart 3_Wind Integration 10GRC 2 3" xfId="6814"/>
    <cellStyle name="_VC 6.15.06 update on 06GRC power costs.xls Chart 3_Wind Integration 10GRC 3" xfId="6815"/>
    <cellStyle name="_VC 6.15.06 update on 06GRC power costs.xls Chart 3_Wind Integration 10GRC 4" xfId="6816"/>
    <cellStyle name="_VC 6.15.06 update on 06GRC power costs.xls Chart 3_Wind Integration 10GRC 5" xfId="6817"/>
    <cellStyle name="_Worksheet" xfId="6818"/>
    <cellStyle name="_Worksheet 2" xfId="6819"/>
    <cellStyle name="_Worksheet 2 2" xfId="6820"/>
    <cellStyle name="_Worksheet 2 2 2" xfId="6821"/>
    <cellStyle name="_Worksheet 2 2 3" xfId="6822"/>
    <cellStyle name="_Worksheet 2 3" xfId="6823"/>
    <cellStyle name="_Worksheet 2 4" xfId="6824"/>
    <cellStyle name="_Worksheet 2 5" xfId="6825"/>
    <cellStyle name="_Worksheet 3" xfId="6826"/>
    <cellStyle name="_Worksheet 3 2" xfId="6827"/>
    <cellStyle name="_Worksheet 3 2 2" xfId="6828"/>
    <cellStyle name="_Worksheet 3 2 3" xfId="6829"/>
    <cellStyle name="_Worksheet 3 3" xfId="6830"/>
    <cellStyle name="_Worksheet 3 4" xfId="6831"/>
    <cellStyle name="_Worksheet 4" xfId="6832"/>
    <cellStyle name="_Worksheet 4 2" xfId="6833"/>
    <cellStyle name="_Worksheet 4 3" xfId="6834"/>
    <cellStyle name="_Worksheet 5" xfId="6835"/>
    <cellStyle name="_Worksheet 6" xfId="6836"/>
    <cellStyle name="_Worksheet 7" xfId="6837"/>
    <cellStyle name="_Worksheet 7 2" xfId="6838"/>
    <cellStyle name="_Worksheet 8" xfId="6839"/>
    <cellStyle name="_Worksheet_DEM-WP(C) Chelan Power Costs" xfId="6840"/>
    <cellStyle name="_Worksheet_DEM-WP(C) Chelan Power Costs 2" xfId="6841"/>
    <cellStyle name="_Worksheet_DEM-WP(C) Chelan Power Costs 3" xfId="6842"/>
    <cellStyle name="_Worksheet_DEM-WP(C) Chelan Power Costs 4" xfId="6843"/>
    <cellStyle name="_Worksheet_DEM-WP(C) Gas Transport 2010GRC" xfId="6844"/>
    <cellStyle name="_Worksheet_DEM-WP(C) Gas Transport 2010GRC 2" xfId="6845"/>
    <cellStyle name="_Worksheet_DEM-WP(C) Gas Transport 2010GRC 3" xfId="6846"/>
    <cellStyle name="_Worksheet_DEM-WP(C) Gas Transport 2010GRC 4" xfId="6847"/>
    <cellStyle name="_Worksheet_NIM Summary" xfId="6848"/>
    <cellStyle name="_Worksheet_NIM Summary 2" xfId="6849"/>
    <cellStyle name="_Worksheet_NIM Summary 2 2" xfId="6850"/>
    <cellStyle name="_Worksheet_NIM Summary 2 3" xfId="6851"/>
    <cellStyle name="_Worksheet_NIM Summary 3" xfId="6852"/>
    <cellStyle name="_Worksheet_NIM Summary 4" xfId="6853"/>
    <cellStyle name="_Worksheet_NIM Summary 5" xfId="6854"/>
    <cellStyle name="_Worksheet_Transmission Workbook for May BOD" xfId="6855"/>
    <cellStyle name="_Worksheet_Transmission Workbook for May BOD 2" xfId="6856"/>
    <cellStyle name="_Worksheet_Transmission Workbook for May BOD 2 2" xfId="6857"/>
    <cellStyle name="_Worksheet_Transmission Workbook for May BOD 2 3" xfId="6858"/>
    <cellStyle name="_Worksheet_Transmission Workbook for May BOD 3" xfId="6859"/>
    <cellStyle name="_Worksheet_Transmission Workbook for May BOD 4" xfId="6860"/>
    <cellStyle name="_Worksheet_Transmission Workbook for May BOD 5" xfId="6861"/>
    <cellStyle name="_Worksheet_Wind Integration 10GRC" xfId="6862"/>
    <cellStyle name="_Worksheet_Wind Integration 10GRC 2" xfId="6863"/>
    <cellStyle name="_Worksheet_Wind Integration 10GRC 2 2" xfId="6864"/>
    <cellStyle name="_Worksheet_Wind Integration 10GRC 2 3" xfId="6865"/>
    <cellStyle name="_Worksheet_Wind Integration 10GRC 3" xfId="6866"/>
    <cellStyle name="_Worksheet_Wind Integration 10GRC 4" xfId="6867"/>
    <cellStyle name="_Worksheet_Wind Integration 10GRC 5" xfId="6868"/>
    <cellStyle name="0,0_x000d__x000a_NA_x000d__x000a_" xfId="6869"/>
    <cellStyle name="0,0_x000d__x000a_NA_x000d__x000a_ 2" xfId="6870"/>
    <cellStyle name="0,0_x000d__x000a_NA_x000d__x000a_ 3" xfId="6871"/>
    <cellStyle name="20% - Accent1 10" xfId="6872"/>
    <cellStyle name="20% - Accent1 2" xfId="6873"/>
    <cellStyle name="20% - Accent1 2 2" xfId="6874"/>
    <cellStyle name="20% - Accent1 2 2 2" xfId="6875"/>
    <cellStyle name="20% - Accent1 2 2 2 2" xfId="6876"/>
    <cellStyle name="20% - Accent1 2 2 3" xfId="6877"/>
    <cellStyle name="20% - Accent1 2 2 4" xfId="6878"/>
    <cellStyle name="20% - Accent1 2 3" xfId="6879"/>
    <cellStyle name="20% - Accent1 2 3 2" xfId="6880"/>
    <cellStyle name="20% - Accent1 2 3 3" xfId="6881"/>
    <cellStyle name="20% - Accent1 2 4" xfId="6882"/>
    <cellStyle name="20% - Accent1 2 4 2" xfId="6883"/>
    <cellStyle name="20% - Accent1 2 4 2 2" xfId="6884"/>
    <cellStyle name="20% - Accent1 2 4 3" xfId="6885"/>
    <cellStyle name="20% - Accent1 2 4 4" xfId="6886"/>
    <cellStyle name="20% - Accent1 2 5" xfId="6887"/>
    <cellStyle name="20% - Accent1 2 6" xfId="6888"/>
    <cellStyle name="20% - Accent1 2_2009 GRC Compl Filing - Exhibit D" xfId="6889"/>
    <cellStyle name="20% - Accent1 3" xfId="6890"/>
    <cellStyle name="20% - Accent1 3 2" xfId="6891"/>
    <cellStyle name="20% - Accent1 3 2 2" xfId="6892"/>
    <cellStyle name="20% - Accent1 3 3" xfId="6893"/>
    <cellStyle name="20% - Accent1 3 4" xfId="6894"/>
    <cellStyle name="20% - Accent1 4" xfId="6895"/>
    <cellStyle name="20% - Accent1 4 2" xfId="6896"/>
    <cellStyle name="20% - Accent1 4 3" xfId="6897"/>
    <cellStyle name="20% - Accent1 5" xfId="6898"/>
    <cellStyle name="20% - Accent1 5 2" xfId="6899"/>
    <cellStyle name="20% - Accent1 5 3" xfId="6900"/>
    <cellStyle name="20% - Accent1 6" xfId="6901"/>
    <cellStyle name="20% - Accent1 6 2" xfId="6902"/>
    <cellStyle name="20% - Accent1 6 3" xfId="6903"/>
    <cellStyle name="20% - Accent1 7" xfId="6904"/>
    <cellStyle name="20% - Accent1 7 2" xfId="6905"/>
    <cellStyle name="20% - Accent1 7 3" xfId="6906"/>
    <cellStyle name="20% - Accent1 8" xfId="6907"/>
    <cellStyle name="20% - Accent1 9" xfId="6908"/>
    <cellStyle name="20% - Accent2 10" xfId="6909"/>
    <cellStyle name="20% - Accent2 2" xfId="6910"/>
    <cellStyle name="20% - Accent2 2 2" xfId="6911"/>
    <cellStyle name="20% - Accent2 2 2 2" xfId="6912"/>
    <cellStyle name="20% - Accent2 2 2 2 2" xfId="6913"/>
    <cellStyle name="20% - Accent2 2 2 3" xfId="6914"/>
    <cellStyle name="20% - Accent2 2 2 4" xfId="6915"/>
    <cellStyle name="20% - Accent2 2 3" xfId="6916"/>
    <cellStyle name="20% - Accent2 2 3 2" xfId="6917"/>
    <cellStyle name="20% - Accent2 2 3 3" xfId="6918"/>
    <cellStyle name="20% - Accent2 2 4" xfId="6919"/>
    <cellStyle name="20% - Accent2 2 4 2" xfId="6920"/>
    <cellStyle name="20% - Accent2 2 4 2 2" xfId="6921"/>
    <cellStyle name="20% - Accent2 2 4 3" xfId="6922"/>
    <cellStyle name="20% - Accent2 2 4 4" xfId="6923"/>
    <cellStyle name="20% - Accent2 2 5" xfId="6924"/>
    <cellStyle name="20% - Accent2 2 6" xfId="6925"/>
    <cellStyle name="20% - Accent2 2_2009 GRC Compl Filing - Exhibit D" xfId="6926"/>
    <cellStyle name="20% - Accent2 3" xfId="6927"/>
    <cellStyle name="20% - Accent2 3 2" xfId="6928"/>
    <cellStyle name="20% - Accent2 3 2 2" xfId="6929"/>
    <cellStyle name="20% - Accent2 3 3" xfId="6930"/>
    <cellStyle name="20% - Accent2 3 4" xfId="6931"/>
    <cellStyle name="20% - Accent2 4" xfId="6932"/>
    <cellStyle name="20% - Accent2 4 2" xfId="6933"/>
    <cellStyle name="20% - Accent2 4 3" xfId="6934"/>
    <cellStyle name="20% - Accent2 5" xfId="6935"/>
    <cellStyle name="20% - Accent2 5 2" xfId="6936"/>
    <cellStyle name="20% - Accent2 5 3" xfId="6937"/>
    <cellStyle name="20% - Accent2 6" xfId="6938"/>
    <cellStyle name="20% - Accent2 6 2" xfId="6939"/>
    <cellStyle name="20% - Accent2 6 3" xfId="6940"/>
    <cellStyle name="20% - Accent2 7" xfId="6941"/>
    <cellStyle name="20% - Accent2 7 2" xfId="6942"/>
    <cellStyle name="20% - Accent2 7 3" xfId="6943"/>
    <cellStyle name="20% - Accent2 8" xfId="6944"/>
    <cellStyle name="20% - Accent2 9" xfId="6945"/>
    <cellStyle name="20% - Accent3 10" xfId="6946"/>
    <cellStyle name="20% - Accent3 2" xfId="6947"/>
    <cellStyle name="20% - Accent3 2 2" xfId="6948"/>
    <cellStyle name="20% - Accent3 2 2 2" xfId="6949"/>
    <cellStyle name="20% - Accent3 2 2 2 2" xfId="6950"/>
    <cellStyle name="20% - Accent3 2 2 3" xfId="6951"/>
    <cellStyle name="20% - Accent3 2 2 4" xfId="6952"/>
    <cellStyle name="20% - Accent3 2 3" xfId="6953"/>
    <cellStyle name="20% - Accent3 2 3 2" xfId="6954"/>
    <cellStyle name="20% - Accent3 2 3 3" xfId="6955"/>
    <cellStyle name="20% - Accent3 2 4" xfId="6956"/>
    <cellStyle name="20% - Accent3 2 4 2" xfId="6957"/>
    <cellStyle name="20% - Accent3 2 4 2 2" xfId="6958"/>
    <cellStyle name="20% - Accent3 2 4 3" xfId="6959"/>
    <cellStyle name="20% - Accent3 2 4 4" xfId="6960"/>
    <cellStyle name="20% - Accent3 2 5" xfId="6961"/>
    <cellStyle name="20% - Accent3 2 6" xfId="6962"/>
    <cellStyle name="20% - Accent3 2_2009 GRC Compl Filing - Exhibit D" xfId="6963"/>
    <cellStyle name="20% - Accent3 3" xfId="6964"/>
    <cellStyle name="20% - Accent3 3 2" xfId="6965"/>
    <cellStyle name="20% - Accent3 3 2 2" xfId="6966"/>
    <cellStyle name="20% - Accent3 3 3" xfId="6967"/>
    <cellStyle name="20% - Accent3 3 4" xfId="6968"/>
    <cellStyle name="20% - Accent3 4" xfId="6969"/>
    <cellStyle name="20% - Accent3 4 2" xfId="6970"/>
    <cellStyle name="20% - Accent3 4 3" xfId="6971"/>
    <cellStyle name="20% - Accent3 5" xfId="6972"/>
    <cellStyle name="20% - Accent3 5 2" xfId="6973"/>
    <cellStyle name="20% - Accent3 5 3" xfId="6974"/>
    <cellStyle name="20% - Accent3 6" xfId="6975"/>
    <cellStyle name="20% - Accent3 6 2" xfId="6976"/>
    <cellStyle name="20% - Accent3 6 3" xfId="6977"/>
    <cellStyle name="20% - Accent3 7" xfId="6978"/>
    <cellStyle name="20% - Accent3 7 2" xfId="6979"/>
    <cellStyle name="20% - Accent3 7 3" xfId="6980"/>
    <cellStyle name="20% - Accent3 8" xfId="6981"/>
    <cellStyle name="20% - Accent3 9" xfId="6982"/>
    <cellStyle name="20% - Accent4 10" xfId="6983"/>
    <cellStyle name="20% - Accent4 2" xfId="6984"/>
    <cellStyle name="20% - Accent4 2 2" xfId="6985"/>
    <cellStyle name="20% - Accent4 2 2 2" xfId="6986"/>
    <cellStyle name="20% - Accent4 2 2 2 2" xfId="6987"/>
    <cellStyle name="20% - Accent4 2 2 3" xfId="6988"/>
    <cellStyle name="20% - Accent4 2 2 4" xfId="6989"/>
    <cellStyle name="20% - Accent4 2 3" xfId="6990"/>
    <cellStyle name="20% - Accent4 2 3 2" xfId="6991"/>
    <cellStyle name="20% - Accent4 2 3 3" xfId="6992"/>
    <cellStyle name="20% - Accent4 2 4" xfId="6993"/>
    <cellStyle name="20% - Accent4 2 4 2" xfId="6994"/>
    <cellStyle name="20% - Accent4 2 4 2 2" xfId="6995"/>
    <cellStyle name="20% - Accent4 2 4 3" xfId="6996"/>
    <cellStyle name="20% - Accent4 2 4 4" xfId="6997"/>
    <cellStyle name="20% - Accent4 2 5" xfId="6998"/>
    <cellStyle name="20% - Accent4 2 6" xfId="6999"/>
    <cellStyle name="20% - Accent4 2_2009 GRC Compl Filing - Exhibit D" xfId="7000"/>
    <cellStyle name="20% - Accent4 3" xfId="7001"/>
    <cellStyle name="20% - Accent4 3 2" xfId="7002"/>
    <cellStyle name="20% - Accent4 3 2 2" xfId="7003"/>
    <cellStyle name="20% - Accent4 3 3" xfId="7004"/>
    <cellStyle name="20% - Accent4 3 4" xfId="7005"/>
    <cellStyle name="20% - Accent4 4" xfId="7006"/>
    <cellStyle name="20% - Accent4 4 2" xfId="7007"/>
    <cellStyle name="20% - Accent4 4 3" xfId="7008"/>
    <cellStyle name="20% - Accent4 5" xfId="7009"/>
    <cellStyle name="20% - Accent4 5 2" xfId="7010"/>
    <cellStyle name="20% - Accent4 5 3" xfId="7011"/>
    <cellStyle name="20% - Accent4 6" xfId="7012"/>
    <cellStyle name="20% - Accent4 6 2" xfId="7013"/>
    <cellStyle name="20% - Accent4 6 3" xfId="7014"/>
    <cellStyle name="20% - Accent4 7" xfId="7015"/>
    <cellStyle name="20% - Accent4 7 2" xfId="7016"/>
    <cellStyle name="20% - Accent4 7 3" xfId="7017"/>
    <cellStyle name="20% - Accent4 8" xfId="7018"/>
    <cellStyle name="20% - Accent4 9" xfId="7019"/>
    <cellStyle name="20% - Accent5 10" xfId="7020"/>
    <cellStyle name="20% - Accent5 2" xfId="7021"/>
    <cellStyle name="20% - Accent5 2 2" xfId="7022"/>
    <cellStyle name="20% - Accent5 2 2 2" xfId="7023"/>
    <cellStyle name="20% - Accent5 2 2 2 2" xfId="7024"/>
    <cellStyle name="20% - Accent5 2 2 3" xfId="7025"/>
    <cellStyle name="20% - Accent5 2 2 4" xfId="7026"/>
    <cellStyle name="20% - Accent5 2 3" xfId="7027"/>
    <cellStyle name="20% - Accent5 2 3 2" xfId="7028"/>
    <cellStyle name="20% - Accent5 2 3 3" xfId="7029"/>
    <cellStyle name="20% - Accent5 2 4" xfId="7030"/>
    <cellStyle name="20% - Accent5 2 4 2" xfId="7031"/>
    <cellStyle name="20% - Accent5 2 4 3" xfId="7032"/>
    <cellStyle name="20% - Accent5 2 5" xfId="7033"/>
    <cellStyle name="20% - Accent5 2 6" xfId="7034"/>
    <cellStyle name="20% - Accent5 2_2009 GRC Compl Filing - Exhibit D" xfId="7035"/>
    <cellStyle name="20% - Accent5 3" xfId="7036"/>
    <cellStyle name="20% - Accent5 3 2" xfId="7037"/>
    <cellStyle name="20% - Accent5 3 2 2" xfId="7038"/>
    <cellStyle name="20% - Accent5 3 3" xfId="7039"/>
    <cellStyle name="20% - Accent5 3 4" xfId="7040"/>
    <cellStyle name="20% - Accent5 4" xfId="7041"/>
    <cellStyle name="20% - Accent5 4 2" xfId="7042"/>
    <cellStyle name="20% - Accent5 4 3" xfId="7043"/>
    <cellStyle name="20% - Accent5 5" xfId="7044"/>
    <cellStyle name="20% - Accent5 5 2" xfId="7045"/>
    <cellStyle name="20% - Accent5 5 3" xfId="7046"/>
    <cellStyle name="20% - Accent5 6" xfId="7047"/>
    <cellStyle name="20% - Accent5 6 2" xfId="7048"/>
    <cellStyle name="20% - Accent5 6 3" xfId="7049"/>
    <cellStyle name="20% - Accent5 7" xfId="7050"/>
    <cellStyle name="20% - Accent5 7 2" xfId="7051"/>
    <cellStyle name="20% - Accent5 7 3" xfId="7052"/>
    <cellStyle name="20% - Accent5 8" xfId="7053"/>
    <cellStyle name="20% - Accent5 9" xfId="7054"/>
    <cellStyle name="20% - Accent6 10" xfId="7055"/>
    <cellStyle name="20% - Accent6 2" xfId="7056"/>
    <cellStyle name="20% - Accent6 2 2" xfId="7057"/>
    <cellStyle name="20% - Accent6 2 2 2" xfId="7058"/>
    <cellStyle name="20% - Accent6 2 2 2 2" xfId="7059"/>
    <cellStyle name="20% - Accent6 2 2 3" xfId="7060"/>
    <cellStyle name="20% - Accent6 2 2 4" xfId="7061"/>
    <cellStyle name="20% - Accent6 2 3" xfId="7062"/>
    <cellStyle name="20% - Accent6 2 3 2" xfId="7063"/>
    <cellStyle name="20% - Accent6 2 3 3" xfId="7064"/>
    <cellStyle name="20% - Accent6 2 4" xfId="7065"/>
    <cellStyle name="20% - Accent6 2 4 2" xfId="7066"/>
    <cellStyle name="20% - Accent6 2 4 3" xfId="7067"/>
    <cellStyle name="20% - Accent6 2 5" xfId="7068"/>
    <cellStyle name="20% - Accent6 2 6" xfId="7069"/>
    <cellStyle name="20% - Accent6 2_2009 GRC Compl Filing - Exhibit D" xfId="7070"/>
    <cellStyle name="20% - Accent6 3" xfId="7071"/>
    <cellStyle name="20% - Accent6 3 2" xfId="7072"/>
    <cellStyle name="20% - Accent6 3 2 2" xfId="7073"/>
    <cellStyle name="20% - Accent6 3 3" xfId="7074"/>
    <cellStyle name="20% - Accent6 3 4" xfId="7075"/>
    <cellStyle name="20% - Accent6 4" xfId="7076"/>
    <cellStyle name="20% - Accent6 4 2" xfId="7077"/>
    <cellStyle name="20% - Accent6 4 3" xfId="7078"/>
    <cellStyle name="20% - Accent6 5" xfId="7079"/>
    <cellStyle name="20% - Accent6 5 2" xfId="7080"/>
    <cellStyle name="20% - Accent6 5 3" xfId="7081"/>
    <cellStyle name="20% - Accent6 6" xfId="7082"/>
    <cellStyle name="20% - Accent6 6 2" xfId="7083"/>
    <cellStyle name="20% - Accent6 6 3" xfId="7084"/>
    <cellStyle name="20% - Accent6 7" xfId="7085"/>
    <cellStyle name="20% - Accent6 7 2" xfId="7086"/>
    <cellStyle name="20% - Accent6 7 3" xfId="7087"/>
    <cellStyle name="20% - Accent6 8" xfId="7088"/>
    <cellStyle name="20% - Accent6 9" xfId="7089"/>
    <cellStyle name="40% - Accent1 10" xfId="7090"/>
    <cellStyle name="40% - Accent1 2" xfId="7091"/>
    <cellStyle name="40% - Accent1 2 2" xfId="7092"/>
    <cellStyle name="40% - Accent1 2 2 2" xfId="7093"/>
    <cellStyle name="40% - Accent1 2 2 2 2" xfId="7094"/>
    <cellStyle name="40% - Accent1 2 2 3" xfId="7095"/>
    <cellStyle name="40% - Accent1 2 2 4" xfId="7096"/>
    <cellStyle name="40% - Accent1 2 3" xfId="7097"/>
    <cellStyle name="40% - Accent1 2 3 2" xfId="7098"/>
    <cellStyle name="40% - Accent1 2 3 3" xfId="7099"/>
    <cellStyle name="40% - Accent1 2 4" xfId="7100"/>
    <cellStyle name="40% - Accent1 2 4 2" xfId="7101"/>
    <cellStyle name="40% - Accent1 2 4 2 2" xfId="7102"/>
    <cellStyle name="40% - Accent1 2 4 3" xfId="7103"/>
    <cellStyle name="40% - Accent1 2 4 4" xfId="7104"/>
    <cellStyle name="40% - Accent1 2 5" xfId="7105"/>
    <cellStyle name="40% - Accent1 2 6" xfId="7106"/>
    <cellStyle name="40% - Accent1 2_2009 GRC Compl Filing - Exhibit D" xfId="7107"/>
    <cellStyle name="40% - Accent1 3" xfId="7108"/>
    <cellStyle name="40% - Accent1 3 2" xfId="7109"/>
    <cellStyle name="40% - Accent1 3 2 2" xfId="7110"/>
    <cellStyle name="40% - Accent1 3 3" xfId="7111"/>
    <cellStyle name="40% - Accent1 3 4" xfId="7112"/>
    <cellStyle name="40% - Accent1 4" xfId="7113"/>
    <cellStyle name="40% - Accent1 4 2" xfId="7114"/>
    <cellStyle name="40% - Accent1 4 3" xfId="7115"/>
    <cellStyle name="40% - Accent1 5" xfId="7116"/>
    <cellStyle name="40% - Accent1 5 2" xfId="7117"/>
    <cellStyle name="40% - Accent1 5 3" xfId="7118"/>
    <cellStyle name="40% - Accent1 6" xfId="7119"/>
    <cellStyle name="40% - Accent1 6 2" xfId="7120"/>
    <cellStyle name="40% - Accent1 6 3" xfId="7121"/>
    <cellStyle name="40% - Accent1 7" xfId="7122"/>
    <cellStyle name="40% - Accent1 7 2" xfId="7123"/>
    <cellStyle name="40% - Accent1 7 3" xfId="7124"/>
    <cellStyle name="40% - Accent1 8" xfId="7125"/>
    <cellStyle name="40% - Accent1 9" xfId="7126"/>
    <cellStyle name="40% - Accent2 10" xfId="7127"/>
    <cellStyle name="40% - Accent2 2" xfId="7128"/>
    <cellStyle name="40% - Accent2 2 2" xfId="7129"/>
    <cellStyle name="40% - Accent2 2 2 2" xfId="7130"/>
    <cellStyle name="40% - Accent2 2 2 2 2" xfId="7131"/>
    <cellStyle name="40% - Accent2 2 2 3" xfId="7132"/>
    <cellStyle name="40% - Accent2 2 2 4" xfId="7133"/>
    <cellStyle name="40% - Accent2 2 3" xfId="7134"/>
    <cellStyle name="40% - Accent2 2 3 2" xfId="7135"/>
    <cellStyle name="40% - Accent2 2 3 3" xfId="7136"/>
    <cellStyle name="40% - Accent2 2 4" xfId="7137"/>
    <cellStyle name="40% - Accent2 2 4 2" xfId="7138"/>
    <cellStyle name="40% - Accent2 2 4 3" xfId="7139"/>
    <cellStyle name="40% - Accent2 2 5" xfId="7140"/>
    <cellStyle name="40% - Accent2 2 6" xfId="7141"/>
    <cellStyle name="40% - Accent2 2_2009 GRC Compl Filing - Exhibit D" xfId="7142"/>
    <cellStyle name="40% - Accent2 3" xfId="7143"/>
    <cellStyle name="40% - Accent2 3 2" xfId="7144"/>
    <cellStyle name="40% - Accent2 3 2 2" xfId="7145"/>
    <cellStyle name="40% - Accent2 3 3" xfId="7146"/>
    <cellStyle name="40% - Accent2 3 4" xfId="7147"/>
    <cellStyle name="40% - Accent2 4" xfId="7148"/>
    <cellStyle name="40% - Accent2 4 2" xfId="7149"/>
    <cellStyle name="40% - Accent2 4 3" xfId="7150"/>
    <cellStyle name="40% - Accent2 5" xfId="7151"/>
    <cellStyle name="40% - Accent2 5 2" xfId="7152"/>
    <cellStyle name="40% - Accent2 5 3" xfId="7153"/>
    <cellStyle name="40% - Accent2 6" xfId="7154"/>
    <cellStyle name="40% - Accent2 6 2" xfId="7155"/>
    <cellStyle name="40% - Accent2 6 3" xfId="7156"/>
    <cellStyle name="40% - Accent2 7" xfId="7157"/>
    <cellStyle name="40% - Accent2 7 2" xfId="7158"/>
    <cellStyle name="40% - Accent2 7 3" xfId="7159"/>
    <cellStyle name="40% - Accent2 8" xfId="7160"/>
    <cellStyle name="40% - Accent2 9" xfId="7161"/>
    <cellStyle name="40% - Accent3 10" xfId="7162"/>
    <cellStyle name="40% - Accent3 2" xfId="7163"/>
    <cellStyle name="40% - Accent3 2 2" xfId="7164"/>
    <cellStyle name="40% - Accent3 2 2 2" xfId="7165"/>
    <cellStyle name="40% - Accent3 2 2 2 2" xfId="7166"/>
    <cellStyle name="40% - Accent3 2 2 3" xfId="7167"/>
    <cellStyle name="40% - Accent3 2 2 4" xfId="7168"/>
    <cellStyle name="40% - Accent3 2 3" xfId="7169"/>
    <cellStyle name="40% - Accent3 2 3 2" xfId="7170"/>
    <cellStyle name="40% - Accent3 2 3 3" xfId="7171"/>
    <cellStyle name="40% - Accent3 2 4" xfId="7172"/>
    <cellStyle name="40% - Accent3 2 4 2" xfId="7173"/>
    <cellStyle name="40% - Accent3 2 4 2 2" xfId="7174"/>
    <cellStyle name="40% - Accent3 2 4 3" xfId="7175"/>
    <cellStyle name="40% - Accent3 2 4 4" xfId="7176"/>
    <cellStyle name="40% - Accent3 2 5" xfId="7177"/>
    <cellStyle name="40% - Accent3 2 6" xfId="7178"/>
    <cellStyle name="40% - Accent3 2_2009 GRC Compl Filing - Exhibit D" xfId="7179"/>
    <cellStyle name="40% - Accent3 3" xfId="7180"/>
    <cellStyle name="40% - Accent3 3 2" xfId="7181"/>
    <cellStyle name="40% - Accent3 3 2 2" xfId="7182"/>
    <cellStyle name="40% - Accent3 3 3" xfId="7183"/>
    <cellStyle name="40% - Accent3 3 4" xfId="7184"/>
    <cellStyle name="40% - Accent3 4" xfId="7185"/>
    <cellStyle name="40% - Accent3 4 2" xfId="7186"/>
    <cellStyle name="40% - Accent3 4 3" xfId="7187"/>
    <cellStyle name="40% - Accent3 5" xfId="7188"/>
    <cellStyle name="40% - Accent3 5 2" xfId="7189"/>
    <cellStyle name="40% - Accent3 5 3" xfId="7190"/>
    <cellStyle name="40% - Accent3 6" xfId="7191"/>
    <cellStyle name="40% - Accent3 6 2" xfId="7192"/>
    <cellStyle name="40% - Accent3 6 3" xfId="7193"/>
    <cellStyle name="40% - Accent3 7" xfId="7194"/>
    <cellStyle name="40% - Accent3 7 2" xfId="7195"/>
    <cellStyle name="40% - Accent3 7 3" xfId="7196"/>
    <cellStyle name="40% - Accent3 8" xfId="7197"/>
    <cellStyle name="40% - Accent3 9" xfId="7198"/>
    <cellStyle name="40% - Accent4 10" xfId="7199"/>
    <cellStyle name="40% - Accent4 2" xfId="7200"/>
    <cellStyle name="40% - Accent4 2 2" xfId="7201"/>
    <cellStyle name="40% - Accent4 2 2 2" xfId="7202"/>
    <cellStyle name="40% - Accent4 2 2 2 2" xfId="7203"/>
    <cellStyle name="40% - Accent4 2 2 3" xfId="7204"/>
    <cellStyle name="40% - Accent4 2 2 4" xfId="7205"/>
    <cellStyle name="40% - Accent4 2 3" xfId="7206"/>
    <cellStyle name="40% - Accent4 2 3 2" xfId="7207"/>
    <cellStyle name="40% - Accent4 2 3 3" xfId="7208"/>
    <cellStyle name="40% - Accent4 2 4" xfId="7209"/>
    <cellStyle name="40% - Accent4 2 4 2" xfId="7210"/>
    <cellStyle name="40% - Accent4 2 4 2 2" xfId="7211"/>
    <cellStyle name="40% - Accent4 2 4 3" xfId="7212"/>
    <cellStyle name="40% - Accent4 2 4 4" xfId="7213"/>
    <cellStyle name="40% - Accent4 2 5" xfId="7214"/>
    <cellStyle name="40% - Accent4 2 6" xfId="7215"/>
    <cellStyle name="40% - Accent4 2_2009 GRC Compl Filing - Exhibit D" xfId="7216"/>
    <cellStyle name="40% - Accent4 3" xfId="7217"/>
    <cellStyle name="40% - Accent4 3 2" xfId="7218"/>
    <cellStyle name="40% - Accent4 3 2 2" xfId="7219"/>
    <cellStyle name="40% - Accent4 3 3" xfId="7220"/>
    <cellStyle name="40% - Accent4 3 4" xfId="7221"/>
    <cellStyle name="40% - Accent4 4" xfId="7222"/>
    <cellStyle name="40% - Accent4 4 2" xfId="7223"/>
    <cellStyle name="40% - Accent4 4 3" xfId="7224"/>
    <cellStyle name="40% - Accent4 5" xfId="7225"/>
    <cellStyle name="40% - Accent4 5 2" xfId="7226"/>
    <cellStyle name="40% - Accent4 5 3" xfId="7227"/>
    <cellStyle name="40% - Accent4 6" xfId="7228"/>
    <cellStyle name="40% - Accent4 6 2" xfId="7229"/>
    <cellStyle name="40% - Accent4 6 3" xfId="7230"/>
    <cellStyle name="40% - Accent4 7" xfId="7231"/>
    <cellStyle name="40% - Accent4 7 2" xfId="7232"/>
    <cellStyle name="40% - Accent4 7 3" xfId="7233"/>
    <cellStyle name="40% - Accent4 8" xfId="7234"/>
    <cellStyle name="40% - Accent4 9" xfId="7235"/>
    <cellStyle name="40% - Accent5 10" xfId="7236"/>
    <cellStyle name="40% - Accent5 2" xfId="7237"/>
    <cellStyle name="40% - Accent5 2 2" xfId="7238"/>
    <cellStyle name="40% - Accent5 2 2 2" xfId="7239"/>
    <cellStyle name="40% - Accent5 2 2 2 2" xfId="7240"/>
    <cellStyle name="40% - Accent5 2 2 3" xfId="7241"/>
    <cellStyle name="40% - Accent5 2 2 4" xfId="7242"/>
    <cellStyle name="40% - Accent5 2 3" xfId="7243"/>
    <cellStyle name="40% - Accent5 2 3 2" xfId="7244"/>
    <cellStyle name="40% - Accent5 2 3 3" xfId="7245"/>
    <cellStyle name="40% - Accent5 2 4" xfId="7246"/>
    <cellStyle name="40% - Accent5 2 4 2" xfId="7247"/>
    <cellStyle name="40% - Accent5 2 4 3" xfId="7248"/>
    <cellStyle name="40% - Accent5 2 5" xfId="7249"/>
    <cellStyle name="40% - Accent5 2 6" xfId="7250"/>
    <cellStyle name="40% - Accent5 2_2009 GRC Compl Filing - Exhibit D" xfId="7251"/>
    <cellStyle name="40% - Accent5 3" xfId="7252"/>
    <cellStyle name="40% - Accent5 3 2" xfId="7253"/>
    <cellStyle name="40% - Accent5 3 2 2" xfId="7254"/>
    <cellStyle name="40% - Accent5 3 3" xfId="7255"/>
    <cellStyle name="40% - Accent5 3 4" xfId="7256"/>
    <cellStyle name="40% - Accent5 4" xfId="7257"/>
    <cellStyle name="40% - Accent5 4 2" xfId="7258"/>
    <cellStyle name="40% - Accent5 4 3" xfId="7259"/>
    <cellStyle name="40% - Accent5 5" xfId="7260"/>
    <cellStyle name="40% - Accent5 5 2" xfId="7261"/>
    <cellStyle name="40% - Accent5 5 3" xfId="7262"/>
    <cellStyle name="40% - Accent5 6" xfId="7263"/>
    <cellStyle name="40% - Accent5 6 2" xfId="7264"/>
    <cellStyle name="40% - Accent5 6 3" xfId="7265"/>
    <cellStyle name="40% - Accent5 7" xfId="7266"/>
    <cellStyle name="40% - Accent5 7 2" xfId="7267"/>
    <cellStyle name="40% - Accent5 7 3" xfId="7268"/>
    <cellStyle name="40% - Accent5 8" xfId="7269"/>
    <cellStyle name="40% - Accent5 9" xfId="7270"/>
    <cellStyle name="40% - Accent6 10" xfId="7271"/>
    <cellStyle name="40% - Accent6 2" xfId="7272"/>
    <cellStyle name="40% - Accent6 2 2" xfId="7273"/>
    <cellStyle name="40% - Accent6 2 2 2" xfId="7274"/>
    <cellStyle name="40% - Accent6 2 2 2 2" xfId="7275"/>
    <cellStyle name="40% - Accent6 2 2 3" xfId="7276"/>
    <cellStyle name="40% - Accent6 2 2 4" xfId="7277"/>
    <cellStyle name="40% - Accent6 2 3" xfId="7278"/>
    <cellStyle name="40% - Accent6 2 3 2" xfId="7279"/>
    <cellStyle name="40% - Accent6 2 3 3" xfId="7280"/>
    <cellStyle name="40% - Accent6 2 4" xfId="7281"/>
    <cellStyle name="40% - Accent6 2 4 2" xfId="7282"/>
    <cellStyle name="40% - Accent6 2 4 2 2" xfId="7283"/>
    <cellStyle name="40% - Accent6 2 4 3" xfId="7284"/>
    <cellStyle name="40% - Accent6 2 4 4" xfId="7285"/>
    <cellStyle name="40% - Accent6 2 5" xfId="7286"/>
    <cellStyle name="40% - Accent6 2 6" xfId="7287"/>
    <cellStyle name="40% - Accent6 2_2009 GRC Compl Filing - Exhibit D" xfId="7288"/>
    <cellStyle name="40% - Accent6 3" xfId="7289"/>
    <cellStyle name="40% - Accent6 3 2" xfId="7290"/>
    <cellStyle name="40% - Accent6 3 2 2" xfId="7291"/>
    <cellStyle name="40% - Accent6 3 3" xfId="7292"/>
    <cellStyle name="40% - Accent6 3 4" xfId="7293"/>
    <cellStyle name="40% - Accent6 4" xfId="7294"/>
    <cellStyle name="40% - Accent6 4 2" xfId="7295"/>
    <cellStyle name="40% - Accent6 4 3" xfId="7296"/>
    <cellStyle name="40% - Accent6 5" xfId="7297"/>
    <cellStyle name="40% - Accent6 5 2" xfId="7298"/>
    <cellStyle name="40% - Accent6 5 3" xfId="7299"/>
    <cellStyle name="40% - Accent6 6" xfId="7300"/>
    <cellStyle name="40% - Accent6 6 2" xfId="7301"/>
    <cellStyle name="40% - Accent6 6 3" xfId="7302"/>
    <cellStyle name="40% - Accent6 7" xfId="7303"/>
    <cellStyle name="40% - Accent6 7 2" xfId="7304"/>
    <cellStyle name="40% - Accent6 7 3" xfId="7305"/>
    <cellStyle name="40% - Accent6 8" xfId="7306"/>
    <cellStyle name="40% - Accent6 9" xfId="7307"/>
    <cellStyle name="60% - Accent1 2" xfId="7308"/>
    <cellStyle name="60% - Accent1 2 2" xfId="7309"/>
    <cellStyle name="60% - Accent1 2 2 2" xfId="7310"/>
    <cellStyle name="60% - Accent1 2 2 3" xfId="7311"/>
    <cellStyle name="60% - Accent1 2 3" xfId="7312"/>
    <cellStyle name="60% - Accent1 2 3 2" xfId="7313"/>
    <cellStyle name="60% - Accent1 2 3 3" xfId="7314"/>
    <cellStyle name="60% - Accent1 2 4" xfId="7315"/>
    <cellStyle name="60% - Accent1 2 5" xfId="7316"/>
    <cellStyle name="60% - Accent1 3" xfId="7317"/>
    <cellStyle name="60% - Accent1 3 2" xfId="7318"/>
    <cellStyle name="60% - Accent1 3 3" xfId="7319"/>
    <cellStyle name="60% - Accent1 4" xfId="7320"/>
    <cellStyle name="60% - Accent1 4 2" xfId="7321"/>
    <cellStyle name="60% - Accent1 4 3" xfId="7322"/>
    <cellStyle name="60% - Accent1 5" xfId="7323"/>
    <cellStyle name="60% - Accent1 6" xfId="7324"/>
    <cellStyle name="60% - Accent1 7" xfId="7325"/>
    <cellStyle name="60% - Accent2 2" xfId="7326"/>
    <cellStyle name="60% - Accent2 2 2" xfId="7327"/>
    <cellStyle name="60% - Accent2 2 2 2" xfId="7328"/>
    <cellStyle name="60% - Accent2 2 2 3" xfId="7329"/>
    <cellStyle name="60% - Accent2 2 3" xfId="7330"/>
    <cellStyle name="60% - Accent2 2 3 2" xfId="7331"/>
    <cellStyle name="60% - Accent2 2 3 3" xfId="7332"/>
    <cellStyle name="60% - Accent2 2 4" xfId="7333"/>
    <cellStyle name="60% - Accent2 2 5" xfId="7334"/>
    <cellStyle name="60% - Accent2 3" xfId="7335"/>
    <cellStyle name="60% - Accent2 3 2" xfId="7336"/>
    <cellStyle name="60% - Accent2 3 3" xfId="7337"/>
    <cellStyle name="60% - Accent2 4" xfId="7338"/>
    <cellStyle name="60% - Accent2 4 2" xfId="7339"/>
    <cellStyle name="60% - Accent2 4 3" xfId="7340"/>
    <cellStyle name="60% - Accent2 5" xfId="7341"/>
    <cellStyle name="60% - Accent2 6" xfId="7342"/>
    <cellStyle name="60% - Accent2 7" xfId="7343"/>
    <cellStyle name="60% - Accent3 2" xfId="7344"/>
    <cellStyle name="60% - Accent3 2 2" xfId="7345"/>
    <cellStyle name="60% - Accent3 2 2 2" xfId="7346"/>
    <cellStyle name="60% - Accent3 2 2 3" xfId="7347"/>
    <cellStyle name="60% - Accent3 2 3" xfId="7348"/>
    <cellStyle name="60% - Accent3 2 3 2" xfId="7349"/>
    <cellStyle name="60% - Accent3 2 3 3" xfId="7350"/>
    <cellStyle name="60% - Accent3 2 4" xfId="7351"/>
    <cellStyle name="60% - Accent3 2 5" xfId="7352"/>
    <cellStyle name="60% - Accent3 3" xfId="7353"/>
    <cellStyle name="60% - Accent3 3 2" xfId="7354"/>
    <cellStyle name="60% - Accent3 3 3" xfId="7355"/>
    <cellStyle name="60% - Accent3 4" xfId="7356"/>
    <cellStyle name="60% - Accent3 4 2" xfId="7357"/>
    <cellStyle name="60% - Accent3 4 3" xfId="7358"/>
    <cellStyle name="60% - Accent3 5" xfId="7359"/>
    <cellStyle name="60% - Accent3 6" xfId="7360"/>
    <cellStyle name="60% - Accent3 7" xfId="7361"/>
    <cellStyle name="60% - Accent4 2" xfId="7362"/>
    <cellStyle name="60% - Accent4 2 2" xfId="7363"/>
    <cellStyle name="60% - Accent4 2 2 2" xfId="7364"/>
    <cellStyle name="60% - Accent4 2 2 3" xfId="7365"/>
    <cellStyle name="60% - Accent4 2 3" xfId="7366"/>
    <cellStyle name="60% - Accent4 2 3 2" xfId="7367"/>
    <cellStyle name="60% - Accent4 2 3 3" xfId="7368"/>
    <cellStyle name="60% - Accent4 2 4" xfId="7369"/>
    <cellStyle name="60% - Accent4 2 5" xfId="7370"/>
    <cellStyle name="60% - Accent4 3" xfId="7371"/>
    <cellStyle name="60% - Accent4 3 2" xfId="7372"/>
    <cellStyle name="60% - Accent4 3 3" xfId="7373"/>
    <cellStyle name="60% - Accent4 4" xfId="7374"/>
    <cellStyle name="60% - Accent4 4 2" xfId="7375"/>
    <cellStyle name="60% - Accent4 4 3" xfId="7376"/>
    <cellStyle name="60% - Accent4 5" xfId="7377"/>
    <cellStyle name="60% - Accent4 6" xfId="7378"/>
    <cellStyle name="60% - Accent4 7" xfId="7379"/>
    <cellStyle name="60% - Accent5 2" xfId="7380"/>
    <cellStyle name="60% - Accent5 2 2" xfId="7381"/>
    <cellStyle name="60% - Accent5 2 2 2" xfId="7382"/>
    <cellStyle name="60% - Accent5 2 2 3" xfId="7383"/>
    <cellStyle name="60% - Accent5 2 3" xfId="7384"/>
    <cellStyle name="60% - Accent5 2 3 2" xfId="7385"/>
    <cellStyle name="60% - Accent5 2 3 3" xfId="7386"/>
    <cellStyle name="60% - Accent5 2 4" xfId="7387"/>
    <cellStyle name="60% - Accent5 2 5" xfId="7388"/>
    <cellStyle name="60% - Accent5 3" xfId="7389"/>
    <cellStyle name="60% - Accent5 3 2" xfId="7390"/>
    <cellStyle name="60% - Accent5 3 3" xfId="7391"/>
    <cellStyle name="60% - Accent5 4" xfId="7392"/>
    <cellStyle name="60% - Accent5 4 2" xfId="7393"/>
    <cellStyle name="60% - Accent5 4 3" xfId="7394"/>
    <cellStyle name="60% - Accent5 5" xfId="7395"/>
    <cellStyle name="60% - Accent5 6" xfId="7396"/>
    <cellStyle name="60% - Accent5 7" xfId="7397"/>
    <cellStyle name="60% - Accent6 2" xfId="7398"/>
    <cellStyle name="60% - Accent6 2 2" xfId="7399"/>
    <cellStyle name="60% - Accent6 2 2 2" xfId="7400"/>
    <cellStyle name="60% - Accent6 2 2 3" xfId="7401"/>
    <cellStyle name="60% - Accent6 2 3" xfId="7402"/>
    <cellStyle name="60% - Accent6 2 3 2" xfId="7403"/>
    <cellStyle name="60% - Accent6 2 3 3" xfId="7404"/>
    <cellStyle name="60% - Accent6 2 4" xfId="7405"/>
    <cellStyle name="60% - Accent6 2 5" xfId="7406"/>
    <cellStyle name="60% - Accent6 3" xfId="7407"/>
    <cellStyle name="60% - Accent6 3 2" xfId="7408"/>
    <cellStyle name="60% - Accent6 3 3" xfId="7409"/>
    <cellStyle name="60% - Accent6 4" xfId="7410"/>
    <cellStyle name="60% - Accent6 4 2" xfId="7411"/>
    <cellStyle name="60% - Accent6 4 3" xfId="7412"/>
    <cellStyle name="60% - Accent6 5" xfId="7413"/>
    <cellStyle name="60% - Accent6 6" xfId="7414"/>
    <cellStyle name="60% - Accent6 7" xfId="7415"/>
    <cellStyle name="Accent1 2" xfId="7416"/>
    <cellStyle name="Accent1 2 2" xfId="7417"/>
    <cellStyle name="Accent1 2 2 2" xfId="7418"/>
    <cellStyle name="Accent1 2 2 3" xfId="7419"/>
    <cellStyle name="Accent1 2 3" xfId="7420"/>
    <cellStyle name="Accent1 2 3 2" xfId="7421"/>
    <cellStyle name="Accent1 2 3 3" xfId="7422"/>
    <cellStyle name="Accent1 2 4" xfId="7423"/>
    <cellStyle name="Accent1 2 5" xfId="7424"/>
    <cellStyle name="Accent1 3" xfId="7425"/>
    <cellStyle name="Accent1 3 2" xfId="7426"/>
    <cellStyle name="Accent1 3 3" xfId="7427"/>
    <cellStyle name="Accent1 4" xfId="7428"/>
    <cellStyle name="Accent1 4 2" xfId="7429"/>
    <cellStyle name="Accent1 4 3" xfId="7430"/>
    <cellStyle name="Accent1 5" xfId="7431"/>
    <cellStyle name="Accent1 6" xfId="7432"/>
    <cellStyle name="Accent1 7" xfId="7433"/>
    <cellStyle name="Accent2 2" xfId="7434"/>
    <cellStyle name="Accent2 2 2" xfId="7435"/>
    <cellStyle name="Accent2 2 2 2" xfId="7436"/>
    <cellStyle name="Accent2 2 2 3" xfId="7437"/>
    <cellStyle name="Accent2 2 3" xfId="7438"/>
    <cellStyle name="Accent2 2 3 2" xfId="7439"/>
    <cellStyle name="Accent2 2 3 3" xfId="7440"/>
    <cellStyle name="Accent2 2 4" xfId="7441"/>
    <cellStyle name="Accent2 2 5" xfId="7442"/>
    <cellStyle name="Accent2 3" xfId="7443"/>
    <cellStyle name="Accent2 3 2" xfId="7444"/>
    <cellStyle name="Accent2 3 3" xfId="7445"/>
    <cellStyle name="Accent2 4" xfId="7446"/>
    <cellStyle name="Accent2 4 2" xfId="7447"/>
    <cellStyle name="Accent2 4 3" xfId="7448"/>
    <cellStyle name="Accent2 5" xfId="7449"/>
    <cellStyle name="Accent2 6" xfId="7450"/>
    <cellStyle name="Accent2 7" xfId="7451"/>
    <cellStyle name="Accent3 2" xfId="7452"/>
    <cellStyle name="Accent3 2 2" xfId="7453"/>
    <cellStyle name="Accent3 2 2 2" xfId="7454"/>
    <cellStyle name="Accent3 2 2 3" xfId="7455"/>
    <cellStyle name="Accent3 2 3" xfId="7456"/>
    <cellStyle name="Accent3 2 3 2" xfId="7457"/>
    <cellStyle name="Accent3 2 3 3" xfId="7458"/>
    <cellStyle name="Accent3 2 4" xfId="7459"/>
    <cellStyle name="Accent3 2 5" xfId="7460"/>
    <cellStyle name="Accent3 3" xfId="7461"/>
    <cellStyle name="Accent3 3 2" xfId="7462"/>
    <cellStyle name="Accent3 3 3" xfId="7463"/>
    <cellStyle name="Accent3 4" xfId="7464"/>
    <cellStyle name="Accent3 4 2" xfId="7465"/>
    <cellStyle name="Accent3 4 3" xfId="7466"/>
    <cellStyle name="Accent3 5" xfId="7467"/>
    <cellStyle name="Accent3 6" xfId="7468"/>
    <cellStyle name="Accent3 7" xfId="7469"/>
    <cellStyle name="Accent4 2" xfId="7470"/>
    <cellStyle name="Accent4 2 2" xfId="7471"/>
    <cellStyle name="Accent4 2 2 2" xfId="7472"/>
    <cellStyle name="Accent4 2 2 3" xfId="7473"/>
    <cellStyle name="Accent4 2 3" xfId="7474"/>
    <cellStyle name="Accent4 2 3 2" xfId="7475"/>
    <cellStyle name="Accent4 2 3 3" xfId="7476"/>
    <cellStyle name="Accent4 2 4" xfId="7477"/>
    <cellStyle name="Accent4 2 5" xfId="7478"/>
    <cellStyle name="Accent4 3" xfId="7479"/>
    <cellStyle name="Accent4 3 2" xfId="7480"/>
    <cellStyle name="Accent4 3 3" xfId="7481"/>
    <cellStyle name="Accent4 4" xfId="7482"/>
    <cellStyle name="Accent4 4 2" xfId="7483"/>
    <cellStyle name="Accent4 4 3" xfId="7484"/>
    <cellStyle name="Accent4 5" xfId="7485"/>
    <cellStyle name="Accent4 6" xfId="7486"/>
    <cellStyle name="Accent4 7" xfId="7487"/>
    <cellStyle name="Accent5 2" xfId="7488"/>
    <cellStyle name="Accent5 2 2" xfId="7489"/>
    <cellStyle name="Accent5 2 2 2" xfId="7490"/>
    <cellStyle name="Accent5 2 2 3" xfId="7491"/>
    <cellStyle name="Accent5 2 3" xfId="7492"/>
    <cellStyle name="Accent5 2 3 2" xfId="7493"/>
    <cellStyle name="Accent5 2 3 3" xfId="7494"/>
    <cellStyle name="Accent5 2 4" xfId="7495"/>
    <cellStyle name="Accent5 2 5" xfId="7496"/>
    <cellStyle name="Accent5 3" xfId="7497"/>
    <cellStyle name="Accent5 3 2" xfId="7498"/>
    <cellStyle name="Accent5 3 3" xfId="7499"/>
    <cellStyle name="Accent5 4" xfId="7500"/>
    <cellStyle name="Accent5 4 2" xfId="7501"/>
    <cellStyle name="Accent5 4 3" xfId="7502"/>
    <cellStyle name="Accent5 5" xfId="7503"/>
    <cellStyle name="Accent5 6" xfId="7504"/>
    <cellStyle name="Accent5 7" xfId="7505"/>
    <cellStyle name="Accent6 2" xfId="7506"/>
    <cellStyle name="Accent6 2 2" xfId="7507"/>
    <cellStyle name="Accent6 2 2 2" xfId="7508"/>
    <cellStyle name="Accent6 2 2 3" xfId="7509"/>
    <cellStyle name="Accent6 2 3" xfId="7510"/>
    <cellStyle name="Accent6 2 3 2" xfId="7511"/>
    <cellStyle name="Accent6 2 3 3" xfId="7512"/>
    <cellStyle name="Accent6 2 4" xfId="7513"/>
    <cellStyle name="Accent6 2 5" xfId="7514"/>
    <cellStyle name="Accent6 3" xfId="7515"/>
    <cellStyle name="Accent6 3 2" xfId="7516"/>
    <cellStyle name="Accent6 3 3" xfId="7517"/>
    <cellStyle name="Accent6 4" xfId="7518"/>
    <cellStyle name="Accent6 4 2" xfId="7519"/>
    <cellStyle name="Accent6 4 3" xfId="7520"/>
    <cellStyle name="Accent6 5" xfId="7521"/>
    <cellStyle name="Accent6 6" xfId="7522"/>
    <cellStyle name="Accent6 7" xfId="7523"/>
    <cellStyle name="Bad 2" xfId="7524"/>
    <cellStyle name="Bad 2 2" xfId="7525"/>
    <cellStyle name="Bad 2 2 2" xfId="7526"/>
    <cellStyle name="Bad 2 2 3" xfId="7527"/>
    <cellStyle name="Bad 2 3" xfId="7528"/>
    <cellStyle name="Bad 2 3 2" xfId="7529"/>
    <cellStyle name="Bad 2 3 3" xfId="7530"/>
    <cellStyle name="Bad 2 4" xfId="7531"/>
    <cellStyle name="Bad 2 5" xfId="7532"/>
    <cellStyle name="Bad 3" xfId="7533"/>
    <cellStyle name="Bad 3 2" xfId="7534"/>
    <cellStyle name="Bad 3 3" xfId="7535"/>
    <cellStyle name="Bad 4" xfId="7536"/>
    <cellStyle name="Bad 4 2" xfId="7537"/>
    <cellStyle name="Bad 4 3" xfId="7538"/>
    <cellStyle name="Bad 5" xfId="7539"/>
    <cellStyle name="Bad 6" xfId="7540"/>
    <cellStyle name="Bad 7" xfId="7541"/>
    <cellStyle name="Calc Currency (0)" xfId="7542"/>
    <cellStyle name="Calc Currency (0) 2" xfId="7543"/>
    <cellStyle name="Calc Currency (0) 2 2" xfId="7544"/>
    <cellStyle name="Calc Currency (0) 2 3" xfId="7545"/>
    <cellStyle name="Calc Currency (0) 3" xfId="7546"/>
    <cellStyle name="Calc Currency (0) 4" xfId="7547"/>
    <cellStyle name="Calculation 2" xfId="7548"/>
    <cellStyle name="Calculation 2 2" xfId="7549"/>
    <cellStyle name="Calculation 2 2 2" xfId="7550"/>
    <cellStyle name="Calculation 2 2 3" xfId="7551"/>
    <cellStyle name="Calculation 2 3" xfId="7552"/>
    <cellStyle name="Calculation 2 3 2" xfId="7553"/>
    <cellStyle name="Calculation 2 3 3" xfId="7554"/>
    <cellStyle name="Calculation 2 4" xfId="7555"/>
    <cellStyle name="Calculation 2 5" xfId="7556"/>
    <cellStyle name="Calculation 2 6" xfId="7557"/>
    <cellStyle name="Calculation 3" xfId="7558"/>
    <cellStyle name="Calculation 3 2" xfId="7559"/>
    <cellStyle name="Calculation 3 3" xfId="7560"/>
    <cellStyle name="Calculation 3 4" xfId="7561"/>
    <cellStyle name="Calculation 4" xfId="7562"/>
    <cellStyle name="Calculation 4 2" xfId="7563"/>
    <cellStyle name="Calculation 4 3" xfId="7564"/>
    <cellStyle name="Calculation 4 4" xfId="7565"/>
    <cellStyle name="Calculation 5" xfId="7566"/>
    <cellStyle name="Calculation 5 2" xfId="7567"/>
    <cellStyle name="Calculation 5 2 2" xfId="7568"/>
    <cellStyle name="Calculation 5 2 3" xfId="7569"/>
    <cellStyle name="Calculation 5 3" xfId="7570"/>
    <cellStyle name="Calculation 5 4" xfId="7571"/>
    <cellStyle name="Calculation 5 5" xfId="7572"/>
    <cellStyle name="Calculation 6" xfId="7573"/>
    <cellStyle name="Calculation 6 2" xfId="7574"/>
    <cellStyle name="Calculation 6 3" xfId="7575"/>
    <cellStyle name="Calculation 7" xfId="7576"/>
    <cellStyle name="Calculation 7 2" xfId="7577"/>
    <cellStyle name="Calculation 8" xfId="7578"/>
    <cellStyle name="Calculation 9" xfId="7579"/>
    <cellStyle name="Check Cell 2" xfId="7580"/>
    <cellStyle name="Check Cell 2 2" xfId="7581"/>
    <cellStyle name="Check Cell 2 2 2" xfId="7582"/>
    <cellStyle name="Check Cell 2 2 3" xfId="7583"/>
    <cellStyle name="Check Cell 2 3" xfId="7584"/>
    <cellStyle name="Check Cell 2 3 2" xfId="7585"/>
    <cellStyle name="Check Cell 2 3 3" xfId="7586"/>
    <cellStyle name="Check Cell 2 4" xfId="7587"/>
    <cellStyle name="Check Cell 2 5" xfId="7588"/>
    <cellStyle name="Check Cell 3" xfId="7589"/>
    <cellStyle name="Check Cell 3 2" xfId="7590"/>
    <cellStyle name="Check Cell 3 3" xfId="7591"/>
    <cellStyle name="Check Cell 4" xfId="7592"/>
    <cellStyle name="Check Cell 4 2" xfId="7593"/>
    <cellStyle name="Check Cell 4 3" xfId="7594"/>
    <cellStyle name="Check Cell 5" xfId="7595"/>
    <cellStyle name="Check Cell 6" xfId="7596"/>
    <cellStyle name="Check Cell 7" xfId="7597"/>
    <cellStyle name="CheckCell" xfId="7598"/>
    <cellStyle name="CheckCell 2" xfId="7599"/>
    <cellStyle name="CheckCell 2 2" xfId="7600"/>
    <cellStyle name="CheckCell 2 2 2" xfId="7601"/>
    <cellStyle name="CheckCell 2 2 3" xfId="7602"/>
    <cellStyle name="CheckCell 2 3" xfId="7603"/>
    <cellStyle name="CheckCell 2 4" xfId="7604"/>
    <cellStyle name="CheckCell 2 5" xfId="7605"/>
    <cellStyle name="CheckCell 3" xfId="7606"/>
    <cellStyle name="CheckCell 3 2" xfId="7607"/>
    <cellStyle name="CheckCell 3 3" xfId="7608"/>
    <cellStyle name="CheckCell 4" xfId="7609"/>
    <cellStyle name="CheckCell 5" xfId="7610"/>
    <cellStyle name="CheckCell 6" xfId="7611"/>
    <cellStyle name="Comma" xfId="1" builtinId="3"/>
    <cellStyle name="Comma 10" xfId="7612"/>
    <cellStyle name="Comma 10 2" xfId="7613"/>
    <cellStyle name="Comma 10 2 2" xfId="7614"/>
    <cellStyle name="Comma 10 2 3" xfId="7615"/>
    <cellStyle name="Comma 10 2 4" xfId="7616"/>
    <cellStyle name="Comma 10 3" xfId="7617"/>
    <cellStyle name="Comma 10 4" xfId="7618"/>
    <cellStyle name="Comma 10 5" xfId="7619"/>
    <cellStyle name="Comma 10 7" xfId="7620"/>
    <cellStyle name="Comma 11" xfId="7621"/>
    <cellStyle name="Comma 11 2" xfId="7622"/>
    <cellStyle name="Comma 11 3" xfId="7623"/>
    <cellStyle name="Comma 11 4" xfId="7624"/>
    <cellStyle name="Comma 12" xfId="7625"/>
    <cellStyle name="Comma 12 2" xfId="7626"/>
    <cellStyle name="Comma 12 2 2" xfId="7627"/>
    <cellStyle name="Comma 12 2 3" xfId="7628"/>
    <cellStyle name="Comma 12 3" xfId="7629"/>
    <cellStyle name="Comma 12 4" xfId="7630"/>
    <cellStyle name="Comma 12 5" xfId="7631"/>
    <cellStyle name="Comma 13" xfId="7632"/>
    <cellStyle name="Comma 13 2" xfId="7633"/>
    <cellStyle name="Comma 13 2 2" xfId="7634"/>
    <cellStyle name="Comma 13 2 3" xfId="7635"/>
    <cellStyle name="Comma 13 3" xfId="7636"/>
    <cellStyle name="Comma 13 4" xfId="7637"/>
    <cellStyle name="Comma 13 5" xfId="7638"/>
    <cellStyle name="Comma 14" xfId="7639"/>
    <cellStyle name="Comma 14 2" xfId="7640"/>
    <cellStyle name="Comma 14 2 2" xfId="7641"/>
    <cellStyle name="Comma 14 2 3" xfId="7642"/>
    <cellStyle name="Comma 14 3" xfId="7643"/>
    <cellStyle name="Comma 14 4" xfId="7644"/>
    <cellStyle name="Comma 14 5" xfId="7645"/>
    <cellStyle name="Comma 15" xfId="7646"/>
    <cellStyle name="Comma 15 2" xfId="7647"/>
    <cellStyle name="Comma 15 3" xfId="7648"/>
    <cellStyle name="Comma 15 4" xfId="7649"/>
    <cellStyle name="Comma 16" xfId="7650"/>
    <cellStyle name="Comma 16 2" xfId="7651"/>
    <cellStyle name="Comma 16 2 2" xfId="7652"/>
    <cellStyle name="Comma 16 2 3" xfId="7653"/>
    <cellStyle name="Comma 16 3" xfId="7654"/>
    <cellStyle name="Comma 16 4" xfId="7655"/>
    <cellStyle name="Comma 16 5" xfId="7656"/>
    <cellStyle name="Comma 17" xfId="7657"/>
    <cellStyle name="Comma 17 2" xfId="7658"/>
    <cellStyle name="Comma 17 2 2" xfId="7659"/>
    <cellStyle name="Comma 17 2 3" xfId="7660"/>
    <cellStyle name="Comma 17 3" xfId="7661"/>
    <cellStyle name="Comma 17 4" xfId="7662"/>
    <cellStyle name="Comma 17 5" xfId="7663"/>
    <cellStyle name="Comma 18" xfId="7664"/>
    <cellStyle name="Comma 18 2" xfId="7665"/>
    <cellStyle name="Comma 18 2 2" xfId="7666"/>
    <cellStyle name="Comma 18 2 3" xfId="7667"/>
    <cellStyle name="Comma 18 3" xfId="7668"/>
    <cellStyle name="Comma 18 4" xfId="7669"/>
    <cellStyle name="Comma 18 5" xfId="7670"/>
    <cellStyle name="Comma 19" xfId="7671"/>
    <cellStyle name="Comma 19 2" xfId="7672"/>
    <cellStyle name="Comma 19 2 2" xfId="7673"/>
    <cellStyle name="Comma 19 2 3" xfId="7674"/>
    <cellStyle name="Comma 19 3" xfId="7675"/>
    <cellStyle name="Comma 19 4" xfId="7676"/>
    <cellStyle name="Comma 2" xfId="7677"/>
    <cellStyle name="Comma 2 10" xfId="7678"/>
    <cellStyle name="Comma 2 11" xfId="7679"/>
    <cellStyle name="Comma 2 12" xfId="7680"/>
    <cellStyle name="Comma 2 13" xfId="7681"/>
    <cellStyle name="Comma 2 2" xfId="7682"/>
    <cellStyle name="Comma 2 2 2" xfId="7683"/>
    <cellStyle name="Comma 2 2 2 2" xfId="7684"/>
    <cellStyle name="Comma 2 2 2 3" xfId="7685"/>
    <cellStyle name="Comma 2 2 2 4" xfId="7686"/>
    <cellStyle name="Comma 2 2 3" xfId="7687"/>
    <cellStyle name="Comma 2 2 3 2" xfId="7688"/>
    <cellStyle name="Comma 2 2 3 3" xfId="7689"/>
    <cellStyle name="Comma 2 2 3 4" xfId="7690"/>
    <cellStyle name="Comma 2 2 4" xfId="7691"/>
    <cellStyle name="Comma 2 2 5" xfId="7692"/>
    <cellStyle name="Comma 2 2 6" xfId="7693"/>
    <cellStyle name="Comma 2 2_DEM-WP(C) Chelan Power Costs" xfId="7694"/>
    <cellStyle name="Comma 2 3" xfId="7695"/>
    <cellStyle name="Comma 2 3 2" xfId="7696"/>
    <cellStyle name="Comma 2 3 3" xfId="7697"/>
    <cellStyle name="Comma 2 4" xfId="7698"/>
    <cellStyle name="Comma 2 4 2" xfId="7699"/>
    <cellStyle name="Comma 2 4 3" xfId="7700"/>
    <cellStyle name="Comma 2 4 4" xfId="7701"/>
    <cellStyle name="Comma 2 5" xfId="7702"/>
    <cellStyle name="Comma 2 5 2" xfId="7703"/>
    <cellStyle name="Comma 2 5 3" xfId="7704"/>
    <cellStyle name="Comma 2 5 4" xfId="7705"/>
    <cellStyle name="Comma 2 6" xfId="7706"/>
    <cellStyle name="Comma 2 6 2" xfId="7707"/>
    <cellStyle name="Comma 2 6 3" xfId="7708"/>
    <cellStyle name="Comma 2 6 4" xfId="7709"/>
    <cellStyle name="Comma 2 7" xfId="7710"/>
    <cellStyle name="Comma 2 7 2" xfId="7711"/>
    <cellStyle name="Comma 2 7 3" xfId="7712"/>
    <cellStyle name="Comma 2 7 4" xfId="7713"/>
    <cellStyle name="Comma 2 8" xfId="7714"/>
    <cellStyle name="Comma 2 8 2" xfId="7715"/>
    <cellStyle name="Comma 2 8 3" xfId="7716"/>
    <cellStyle name="Comma 2 8 4" xfId="7717"/>
    <cellStyle name="Comma 2 9" xfId="7718"/>
    <cellStyle name="Comma 2_4 31E Reg Asset  Liab and EXH D" xfId="7719"/>
    <cellStyle name="Comma 20" xfId="7720"/>
    <cellStyle name="Comma 20 2" xfId="7721"/>
    <cellStyle name="Comma 20 2 2" xfId="7722"/>
    <cellStyle name="Comma 20 3" xfId="7723"/>
    <cellStyle name="Comma 21" xfId="7724"/>
    <cellStyle name="Comma 21 2" xfId="7725"/>
    <cellStyle name="Comma 21 3" xfId="7726"/>
    <cellStyle name="Comma 22" xfId="7727"/>
    <cellStyle name="Comma 23" xfId="7728"/>
    <cellStyle name="Comma 24" xfId="7729"/>
    <cellStyle name="Comma 25" xfId="16"/>
    <cellStyle name="Comma 26" xfId="7730"/>
    <cellStyle name="Comma 26 2" xfId="7731"/>
    <cellStyle name="Comma 26 3" xfId="7732"/>
    <cellStyle name="Comma 26 4" xfId="7733"/>
    <cellStyle name="Comma 27" xfId="7734"/>
    <cellStyle name="Comma 27 2" xfId="7735"/>
    <cellStyle name="Comma 27 3" xfId="7736"/>
    <cellStyle name="Comma 27 4" xfId="7737"/>
    <cellStyle name="Comma 28" xfId="7738"/>
    <cellStyle name="Comma 28 2" xfId="7739"/>
    <cellStyle name="Comma 28 3" xfId="7740"/>
    <cellStyle name="Comma 28 4" xfId="7741"/>
    <cellStyle name="Comma 29" xfId="7742"/>
    <cellStyle name="Comma 3" xfId="7743"/>
    <cellStyle name="Comma 3 2" xfId="6"/>
    <cellStyle name="Comma 3 2 2" xfId="7744"/>
    <cellStyle name="Comma 3 2 3" xfId="7745"/>
    <cellStyle name="Comma 3 2 4" xfId="7746"/>
    <cellStyle name="Comma 3 3" xfId="7747"/>
    <cellStyle name="Comma 3 3 2" xfId="7748"/>
    <cellStyle name="Comma 3 3 3" xfId="7749"/>
    <cellStyle name="Comma 3 3 4" xfId="7750"/>
    <cellStyle name="Comma 3 4" xfId="7751"/>
    <cellStyle name="Comma 3 5" xfId="7752"/>
    <cellStyle name="Comma 3 6" xfId="7753"/>
    <cellStyle name="Comma 3 7" xfId="7754"/>
    <cellStyle name="Comma 3 8" xfId="7755"/>
    <cellStyle name="Comma 30" xfId="7756"/>
    <cellStyle name="Comma 30 2" xfId="7757"/>
    <cellStyle name="Comma 31" xfId="7758"/>
    <cellStyle name="Comma 32" xfId="7759"/>
    <cellStyle name="Comma 33" xfId="7760"/>
    <cellStyle name="Comma 34" xfId="7761"/>
    <cellStyle name="Comma 35" xfId="7762"/>
    <cellStyle name="Comma 36" xfId="7763"/>
    <cellStyle name="Comma 37" xfId="7764"/>
    <cellStyle name="Comma 38" xfId="7765"/>
    <cellStyle name="Comma 39" xfId="7766"/>
    <cellStyle name="Comma 4" xfId="7767"/>
    <cellStyle name="Comma 4 2" xfId="7768"/>
    <cellStyle name="Comma 4 2 2" xfId="7769"/>
    <cellStyle name="Comma 4 2 2 2" xfId="7770"/>
    <cellStyle name="Comma 4 2 3" xfId="7771"/>
    <cellStyle name="Comma 4 2 4" xfId="7772"/>
    <cellStyle name="Comma 4 3" xfId="7773"/>
    <cellStyle name="Comma 4 3 2" xfId="7774"/>
    <cellStyle name="Comma 4 3 3" xfId="7775"/>
    <cellStyle name="Comma 4 4" xfId="7776"/>
    <cellStyle name="Comma 4 5" xfId="7777"/>
    <cellStyle name="Comma 4 6" xfId="7778"/>
    <cellStyle name="Comma 40" xfId="7779"/>
    <cellStyle name="Comma 41" xfId="7780"/>
    <cellStyle name="Comma 5" xfId="7781"/>
    <cellStyle name="Comma 5 2" xfId="7782"/>
    <cellStyle name="Comma 5 2 2" xfId="7783"/>
    <cellStyle name="Comma 5 2 3" xfId="7784"/>
    <cellStyle name="Comma 5 3" xfId="7785"/>
    <cellStyle name="Comma 5 4" xfId="7786"/>
    <cellStyle name="Comma 5 5" xfId="7787"/>
    <cellStyle name="Comma 6" xfId="7788"/>
    <cellStyle name="Comma 6 2" xfId="7789"/>
    <cellStyle name="Comma 6 2 2" xfId="7790"/>
    <cellStyle name="Comma 6 2 3" xfId="7791"/>
    <cellStyle name="Comma 6 3" xfId="7792"/>
    <cellStyle name="Comma 6 4" xfId="7793"/>
    <cellStyle name="Comma 6 5" xfId="7794"/>
    <cellStyle name="Comma 7" xfId="7795"/>
    <cellStyle name="Comma 7 2" xfId="7796"/>
    <cellStyle name="Comma 7 2 2" xfId="7797"/>
    <cellStyle name="Comma 7 2 3" xfId="7798"/>
    <cellStyle name="Comma 7 3" xfId="7799"/>
    <cellStyle name="Comma 7 4" xfId="7800"/>
    <cellStyle name="Comma 7 5" xfId="7801"/>
    <cellStyle name="Comma 8" xfId="7802"/>
    <cellStyle name="Comma 8 2" xfId="7803"/>
    <cellStyle name="Comma 8 2 2" xfId="7804"/>
    <cellStyle name="Comma 8 2 3" xfId="7805"/>
    <cellStyle name="Comma 8 3" xfId="7806"/>
    <cellStyle name="Comma 8 4" xfId="7807"/>
    <cellStyle name="Comma 8 5" xfId="7808"/>
    <cellStyle name="Comma 9" xfId="7809"/>
    <cellStyle name="Comma 9 2" xfId="7810"/>
    <cellStyle name="Comma 9 2 2" xfId="7811"/>
    <cellStyle name="Comma 9 2 3" xfId="7812"/>
    <cellStyle name="Comma 9 3" xfId="7813"/>
    <cellStyle name="Comma 9 4" xfId="7814"/>
    <cellStyle name="Comma 9 5" xfId="7815"/>
    <cellStyle name="Comma0" xfId="7816"/>
    <cellStyle name="Comma0 - Style2" xfId="7817"/>
    <cellStyle name="Comma0 - Style2 2" xfId="7818"/>
    <cellStyle name="Comma0 - Style2 3" xfId="7819"/>
    <cellStyle name="Comma0 - Style4" xfId="7820"/>
    <cellStyle name="Comma0 - Style4 2" xfId="7821"/>
    <cellStyle name="Comma0 - Style4 3" xfId="7822"/>
    <cellStyle name="Comma0 - Style5" xfId="7823"/>
    <cellStyle name="Comma0 - Style5 2" xfId="7824"/>
    <cellStyle name="Comma0 - Style5 3" xfId="7825"/>
    <cellStyle name="Comma0 10" xfId="7826"/>
    <cellStyle name="Comma0 11" xfId="7827"/>
    <cellStyle name="Comma0 12" xfId="7828"/>
    <cellStyle name="Comma0 13" xfId="7829"/>
    <cellStyle name="Comma0 14" xfId="7830"/>
    <cellStyle name="Comma0 15" xfId="7831"/>
    <cellStyle name="Comma0 16" xfId="7832"/>
    <cellStyle name="Comma0 17" xfId="7833"/>
    <cellStyle name="Comma0 18" xfId="7834"/>
    <cellStyle name="Comma0 19" xfId="7835"/>
    <cellStyle name="Comma0 2" xfId="7836"/>
    <cellStyle name="Comma0 2 2" xfId="7837"/>
    <cellStyle name="Comma0 2 3" xfId="7838"/>
    <cellStyle name="Comma0 20" xfId="7839"/>
    <cellStyle name="Comma0 21" xfId="7840"/>
    <cellStyle name="Comma0 22" xfId="7841"/>
    <cellStyle name="Comma0 23" xfId="7842"/>
    <cellStyle name="Comma0 24" xfId="7843"/>
    <cellStyle name="Comma0 25" xfId="7844"/>
    <cellStyle name="Comma0 26" xfId="7845"/>
    <cellStyle name="Comma0 3" xfId="7846"/>
    <cellStyle name="Comma0 3 2" xfId="7847"/>
    <cellStyle name="Comma0 3 3" xfId="7848"/>
    <cellStyle name="Comma0 4" xfId="7849"/>
    <cellStyle name="Comma0 4 2" xfId="7850"/>
    <cellStyle name="Comma0 4 3" xfId="7851"/>
    <cellStyle name="Comma0 5" xfId="7852"/>
    <cellStyle name="Comma0 6" xfId="7853"/>
    <cellStyle name="Comma0 7" xfId="7854"/>
    <cellStyle name="Comma0 8" xfId="7855"/>
    <cellStyle name="Comma0 9" xfId="7856"/>
    <cellStyle name="Comma0_00COS Ind Allocators" xfId="7857"/>
    <cellStyle name="Comma1 - Style1" xfId="7858"/>
    <cellStyle name="Comma1 - Style1 2" xfId="7859"/>
    <cellStyle name="Comma1 - Style1 3" xfId="7860"/>
    <cellStyle name="Copied" xfId="7861"/>
    <cellStyle name="Copied 2" xfId="7862"/>
    <cellStyle name="Copied 3" xfId="7863"/>
    <cellStyle name="COST1" xfId="7864"/>
    <cellStyle name="COST1 2" xfId="7865"/>
    <cellStyle name="COST1 3" xfId="7866"/>
    <cellStyle name="Curren - Style1" xfId="7867"/>
    <cellStyle name="Curren - Style1 2" xfId="7868"/>
    <cellStyle name="Curren - Style1 3" xfId="7869"/>
    <cellStyle name="Curren - Style2" xfId="7870"/>
    <cellStyle name="Curren - Style2 2" xfId="7871"/>
    <cellStyle name="Curren - Style2 3" xfId="7872"/>
    <cellStyle name="Curren - Style5" xfId="7873"/>
    <cellStyle name="Curren - Style5 2" xfId="7874"/>
    <cellStyle name="Curren - Style5 3" xfId="7875"/>
    <cellStyle name="Curren - Style6" xfId="7876"/>
    <cellStyle name="Curren - Style6 2" xfId="7877"/>
    <cellStyle name="Curren - Style6 3" xfId="7878"/>
    <cellStyle name="Currency" xfId="2" builtinId="4"/>
    <cellStyle name="Currency 10" xfId="7879"/>
    <cellStyle name="Currency 10 2" xfId="7880"/>
    <cellStyle name="Currency 10 3" xfId="7881"/>
    <cellStyle name="Currency 10 4" xfId="7882"/>
    <cellStyle name="Currency 10 6" xfId="7883"/>
    <cellStyle name="Currency 11" xfId="7884"/>
    <cellStyle name="Currency 11 2" xfId="7"/>
    <cellStyle name="Currency 11 2 2" xfId="7885"/>
    <cellStyle name="Currency 11 2 3" xfId="7886"/>
    <cellStyle name="Currency 11 3" xfId="7887"/>
    <cellStyle name="Currency 11 4" xfId="7888"/>
    <cellStyle name="Currency 11 5" xfId="7889"/>
    <cellStyle name="Currency 12" xfId="7890"/>
    <cellStyle name="Currency 12 2" xfId="7891"/>
    <cellStyle name="Currency 12 2 2" xfId="7892"/>
    <cellStyle name="Currency 12 2 3" xfId="7893"/>
    <cellStyle name="Currency 12 2 4" xfId="7894"/>
    <cellStyle name="Currency 12 3" xfId="7895"/>
    <cellStyle name="Currency 12 3 2" xfId="7896"/>
    <cellStyle name="Currency 12 3 3" xfId="7897"/>
    <cellStyle name="Currency 12 3 4" xfId="7898"/>
    <cellStyle name="Currency 12 4" xfId="7899"/>
    <cellStyle name="Currency 12 4 2" xfId="7900"/>
    <cellStyle name="Currency 12 4 3" xfId="7901"/>
    <cellStyle name="Currency 12 4 4" xfId="7902"/>
    <cellStyle name="Currency 12 5" xfId="7903"/>
    <cellStyle name="Currency 12 6" xfId="7904"/>
    <cellStyle name="Currency 12 7" xfId="7905"/>
    <cellStyle name="Currency 13" xfId="7906"/>
    <cellStyle name="Currency 13 2" xfId="7907"/>
    <cellStyle name="Currency 13 2 2" xfId="7908"/>
    <cellStyle name="Currency 13 2 3" xfId="7909"/>
    <cellStyle name="Currency 13 3" xfId="7910"/>
    <cellStyle name="Currency 13 4" xfId="7911"/>
    <cellStyle name="Currency 13 5" xfId="7912"/>
    <cellStyle name="Currency 14" xfId="7913"/>
    <cellStyle name="Currency 14 2" xfId="7914"/>
    <cellStyle name="Currency 14 2 2" xfId="7915"/>
    <cellStyle name="Currency 14 2 3" xfId="7916"/>
    <cellStyle name="Currency 14 3" xfId="7917"/>
    <cellStyle name="Currency 14 4" xfId="7918"/>
    <cellStyle name="Currency 15" xfId="7919"/>
    <cellStyle name="Currency 15 2" xfId="7920"/>
    <cellStyle name="Currency 15 3" xfId="7921"/>
    <cellStyle name="Currency 16" xfId="7922"/>
    <cellStyle name="Currency 16 2" xfId="7923"/>
    <cellStyle name="Currency 17" xfId="7924"/>
    <cellStyle name="Currency 18" xfId="7925"/>
    <cellStyle name="Currency 18 2" xfId="7926"/>
    <cellStyle name="Currency 19" xfId="7927"/>
    <cellStyle name="Currency 2" xfId="7928"/>
    <cellStyle name="Currency 2 10" xfId="7929"/>
    <cellStyle name="Currency 2 11" xfId="7930"/>
    <cellStyle name="Currency 2 12" xfId="7931"/>
    <cellStyle name="Currency 2 13" xfId="7932"/>
    <cellStyle name="Currency 2 2" xfId="7933"/>
    <cellStyle name="Currency 2 2 2" xfId="7934"/>
    <cellStyle name="Currency 2 2 2 2" xfId="7935"/>
    <cellStyle name="Currency 2 2 2 3" xfId="7936"/>
    <cellStyle name="Currency 2 2 3" xfId="7937"/>
    <cellStyle name="Currency 2 2 4" xfId="7938"/>
    <cellStyle name="Currency 2 2 5" xfId="7939"/>
    <cellStyle name="Currency 2 3" xfId="7940"/>
    <cellStyle name="Currency 2 3 2" xfId="7941"/>
    <cellStyle name="Currency 2 3 3" xfId="7942"/>
    <cellStyle name="Currency 2 3 4" xfId="7943"/>
    <cellStyle name="Currency 2 4" xfId="7944"/>
    <cellStyle name="Currency 2 4 2" xfId="7945"/>
    <cellStyle name="Currency 2 4 3" xfId="7946"/>
    <cellStyle name="Currency 2 4 4" xfId="7947"/>
    <cellStyle name="Currency 2 5" xfId="7948"/>
    <cellStyle name="Currency 2 5 2" xfId="7949"/>
    <cellStyle name="Currency 2 5 3" xfId="7950"/>
    <cellStyle name="Currency 2 5 4" xfId="7951"/>
    <cellStyle name="Currency 2 6" xfId="7952"/>
    <cellStyle name="Currency 2 6 2" xfId="7953"/>
    <cellStyle name="Currency 2 6 3" xfId="7954"/>
    <cellStyle name="Currency 2 6 4" xfId="7955"/>
    <cellStyle name="Currency 2 7" xfId="7956"/>
    <cellStyle name="Currency 2 7 2" xfId="7957"/>
    <cellStyle name="Currency 2 7 3" xfId="7958"/>
    <cellStyle name="Currency 2 7 4" xfId="7959"/>
    <cellStyle name="Currency 2 8" xfId="7960"/>
    <cellStyle name="Currency 2 8 2" xfId="7961"/>
    <cellStyle name="Currency 2 8 3" xfId="7962"/>
    <cellStyle name="Currency 2 8 4" xfId="7963"/>
    <cellStyle name="Currency 2 9" xfId="7964"/>
    <cellStyle name="Currency 20" xfId="7965"/>
    <cellStyle name="Currency 21" xfId="7966"/>
    <cellStyle name="Currency 3" xfId="7967"/>
    <cellStyle name="Currency 3 2" xfId="5"/>
    <cellStyle name="Currency 3 2 2" xfId="7968"/>
    <cellStyle name="Currency 3 2 3" xfId="7969"/>
    <cellStyle name="Currency 3 2 4" xfId="7970"/>
    <cellStyle name="Currency 3 3" xfId="7971"/>
    <cellStyle name="Currency 3 3 2" xfId="7972"/>
    <cellStyle name="Currency 3 3 3" xfId="7973"/>
    <cellStyle name="Currency 3 3 4" xfId="7974"/>
    <cellStyle name="Currency 3 4" xfId="7975"/>
    <cellStyle name="Currency 3 5" xfId="7976"/>
    <cellStyle name="Currency 3 6" xfId="7977"/>
    <cellStyle name="Currency 3 7" xfId="7978"/>
    <cellStyle name="Currency 3 8" xfId="7979"/>
    <cellStyle name="Currency 4" xfId="7980"/>
    <cellStyle name="Currency 4 2" xfId="7981"/>
    <cellStyle name="Currency 4 2 2" xfId="7982"/>
    <cellStyle name="Currency 4 2 2 2" xfId="7983"/>
    <cellStyle name="Currency 4 2 2 3" xfId="7984"/>
    <cellStyle name="Currency 4 2 3" xfId="7985"/>
    <cellStyle name="Currency 4 2 4" xfId="7986"/>
    <cellStyle name="Currency 4 2 5" xfId="7987"/>
    <cellStyle name="Currency 4 3" xfId="7988"/>
    <cellStyle name="Currency 4 4" xfId="7989"/>
    <cellStyle name="Currency 4 5" xfId="7990"/>
    <cellStyle name="Currency 4_4 31E Reg Asset  Liab and EXH D" xfId="7991"/>
    <cellStyle name="Currency 5" xfId="7992"/>
    <cellStyle name="Currency 5 2" xfId="7993"/>
    <cellStyle name="Currency 5 2 2" xfId="7994"/>
    <cellStyle name="Currency 5 2 3" xfId="7995"/>
    <cellStyle name="Currency 5 3" xfId="7996"/>
    <cellStyle name="Currency 5 4" xfId="7997"/>
    <cellStyle name="Currency 5 5" xfId="7998"/>
    <cellStyle name="Currency 6" xfId="7999"/>
    <cellStyle name="Currency 6 2" xfId="8000"/>
    <cellStyle name="Currency 6 2 2" xfId="8001"/>
    <cellStyle name="Currency 6 2 3" xfId="8002"/>
    <cellStyle name="Currency 6 3" xfId="8003"/>
    <cellStyle name="Currency 6 4" xfId="8004"/>
    <cellStyle name="Currency 6 5" xfId="8005"/>
    <cellStyle name="Currency 7" xfId="8006"/>
    <cellStyle name="Currency 7 2" xfId="8007"/>
    <cellStyle name="Currency 7 2 2" xfId="8008"/>
    <cellStyle name="Currency 7 2 3" xfId="8009"/>
    <cellStyle name="Currency 7 3" xfId="8010"/>
    <cellStyle name="Currency 7 4" xfId="8011"/>
    <cellStyle name="Currency 7 5" xfId="8012"/>
    <cellStyle name="Currency 8" xfId="8013"/>
    <cellStyle name="Currency 8 2" xfId="8014"/>
    <cellStyle name="Currency 8 2 2" xfId="8015"/>
    <cellStyle name="Currency 8 2 3" xfId="8016"/>
    <cellStyle name="Currency 8 3" xfId="8017"/>
    <cellStyle name="Currency 8 4" xfId="8018"/>
    <cellStyle name="Currency 8 5" xfId="8019"/>
    <cellStyle name="Currency 9" xfId="8020"/>
    <cellStyle name="Currency 9 2" xfId="8021"/>
    <cellStyle name="Currency 9 2 2" xfId="8022"/>
    <cellStyle name="Currency 9 2 3" xfId="8023"/>
    <cellStyle name="Currency 9 3" xfId="8024"/>
    <cellStyle name="Currency 9 4" xfId="8025"/>
    <cellStyle name="Currency 9 5" xfId="8026"/>
    <cellStyle name="Currency0" xfId="8027"/>
    <cellStyle name="Currency0 10" xfId="8028"/>
    <cellStyle name="Currency0 10 2" xfId="8029"/>
    <cellStyle name="Currency0 11" xfId="8030"/>
    <cellStyle name="Currency0 12" xfId="8031"/>
    <cellStyle name="Currency0 13" xfId="8032"/>
    <cellStyle name="Currency0 2" xfId="8033"/>
    <cellStyle name="Currency0 2 2" xfId="8034"/>
    <cellStyle name="Currency0 2 2 2" xfId="8035"/>
    <cellStyle name="Currency0 2 2 3" xfId="8036"/>
    <cellStyle name="Currency0 2 3" xfId="8037"/>
    <cellStyle name="Currency0 2 4" xfId="8038"/>
    <cellStyle name="Currency0 2 5" xfId="8039"/>
    <cellStyle name="Currency0 3" xfId="8040"/>
    <cellStyle name="Currency0 3 2" xfId="8041"/>
    <cellStyle name="Currency0 3 3" xfId="8042"/>
    <cellStyle name="Currency0 3 4" xfId="8043"/>
    <cellStyle name="Currency0 4" xfId="8044"/>
    <cellStyle name="Currency0 4 2" xfId="8045"/>
    <cellStyle name="Currency0 4 2 2" xfId="8046"/>
    <cellStyle name="Currency0 4 2 3" xfId="8047"/>
    <cellStyle name="Currency0 4 3" xfId="8048"/>
    <cellStyle name="Currency0 4 4" xfId="8049"/>
    <cellStyle name="Currency0 4 5" xfId="8050"/>
    <cellStyle name="Currency0 5" xfId="8051"/>
    <cellStyle name="Currency0 5 2" xfId="8052"/>
    <cellStyle name="Currency0 5 2 2" xfId="8053"/>
    <cellStyle name="Currency0 5 2 3" xfId="8054"/>
    <cellStyle name="Currency0 5 3" xfId="8055"/>
    <cellStyle name="Currency0 5 4" xfId="8056"/>
    <cellStyle name="Currency0 5 5" xfId="8057"/>
    <cellStyle name="Currency0 6" xfId="8058"/>
    <cellStyle name="Currency0 6 2" xfId="8059"/>
    <cellStyle name="Currency0 6 2 2" xfId="8060"/>
    <cellStyle name="Currency0 6 2 3" xfId="8061"/>
    <cellStyle name="Currency0 6 3" xfId="8062"/>
    <cellStyle name="Currency0 6 4" xfId="8063"/>
    <cellStyle name="Currency0 7" xfId="8064"/>
    <cellStyle name="Currency0 7 2" xfId="8065"/>
    <cellStyle name="Currency0 7 3" xfId="8066"/>
    <cellStyle name="Currency0 8" xfId="8067"/>
    <cellStyle name="Currency0 9" xfId="8068"/>
    <cellStyle name="Date" xfId="8069"/>
    <cellStyle name="Date 2" xfId="8070"/>
    <cellStyle name="Date 2 2" xfId="8071"/>
    <cellStyle name="Date 2 3" xfId="8072"/>
    <cellStyle name="Date 3" xfId="8073"/>
    <cellStyle name="Date 3 2" xfId="8074"/>
    <cellStyle name="Date 3 3" xfId="8075"/>
    <cellStyle name="Date 4" xfId="8076"/>
    <cellStyle name="Date 4 2" xfId="8077"/>
    <cellStyle name="Date 4 3" xfId="8078"/>
    <cellStyle name="Date 5" xfId="8079"/>
    <cellStyle name="Date 6" xfId="8080"/>
    <cellStyle name="Date 7" xfId="8081"/>
    <cellStyle name="Date 8" xfId="8082"/>
    <cellStyle name="Entered" xfId="8083"/>
    <cellStyle name="Entered 10" xfId="8084"/>
    <cellStyle name="Entered 10 2" xfId="8085"/>
    <cellStyle name="Entered 11" xfId="8086"/>
    <cellStyle name="Entered 12" xfId="8087"/>
    <cellStyle name="Entered 13" xfId="8088"/>
    <cellStyle name="Entered 2" xfId="8089"/>
    <cellStyle name="Entered 2 2" xfId="8090"/>
    <cellStyle name="Entered 2 2 2" xfId="8091"/>
    <cellStyle name="Entered 2 2 3" xfId="8092"/>
    <cellStyle name="Entered 2 3" xfId="8093"/>
    <cellStyle name="Entered 2 4" xfId="8094"/>
    <cellStyle name="Entered 2 5" xfId="8095"/>
    <cellStyle name="Entered 3" xfId="8096"/>
    <cellStyle name="Entered 3 2" xfId="8097"/>
    <cellStyle name="Entered 3 3" xfId="8098"/>
    <cellStyle name="Entered 3 4" xfId="8099"/>
    <cellStyle name="Entered 4" xfId="8100"/>
    <cellStyle name="Entered 4 2" xfId="8101"/>
    <cellStyle name="Entered 4 2 2" xfId="8102"/>
    <cellStyle name="Entered 4 2 3" xfId="8103"/>
    <cellStyle name="Entered 4 3" xfId="8104"/>
    <cellStyle name="Entered 4 4" xfId="8105"/>
    <cellStyle name="Entered 4 5" xfId="8106"/>
    <cellStyle name="Entered 5" xfId="8107"/>
    <cellStyle name="Entered 5 2" xfId="8108"/>
    <cellStyle name="Entered 5 2 2" xfId="8109"/>
    <cellStyle name="Entered 5 2 3" xfId="8110"/>
    <cellStyle name="Entered 5 3" xfId="8111"/>
    <cellStyle name="Entered 5 4" xfId="8112"/>
    <cellStyle name="Entered 5 5" xfId="8113"/>
    <cellStyle name="Entered 6" xfId="8114"/>
    <cellStyle name="Entered 6 2" xfId="8115"/>
    <cellStyle name="Entered 6 2 2" xfId="8116"/>
    <cellStyle name="Entered 6 2 3" xfId="8117"/>
    <cellStyle name="Entered 6 3" xfId="8118"/>
    <cellStyle name="Entered 6 4" xfId="8119"/>
    <cellStyle name="Entered 7" xfId="8120"/>
    <cellStyle name="Entered 7 2" xfId="8121"/>
    <cellStyle name="Entered 7 3" xfId="8122"/>
    <cellStyle name="Entered 8" xfId="8123"/>
    <cellStyle name="Entered 9" xfId="8124"/>
    <cellStyle name="Entered_AURORA Total New" xfId="8125"/>
    <cellStyle name="Euro" xfId="8126"/>
    <cellStyle name="Euro 10" xfId="8127"/>
    <cellStyle name="Euro 10 2" xfId="8128"/>
    <cellStyle name="Euro 11" xfId="8129"/>
    <cellStyle name="Euro 2" xfId="8130"/>
    <cellStyle name="Euro 2 2" xfId="8131"/>
    <cellStyle name="Euro 2 2 2" xfId="8132"/>
    <cellStyle name="Euro 2 2 3" xfId="8133"/>
    <cellStyle name="Euro 2 3" xfId="8134"/>
    <cellStyle name="Euro 2 4" xfId="8135"/>
    <cellStyle name="Euro 2 5" xfId="8136"/>
    <cellStyle name="Euro 3" xfId="8137"/>
    <cellStyle name="Euro 3 2" xfId="8138"/>
    <cellStyle name="Euro 3 3" xfId="8139"/>
    <cellStyle name="Euro 3 4" xfId="8140"/>
    <cellStyle name="Euro 4" xfId="8141"/>
    <cellStyle name="Euro 4 2" xfId="8142"/>
    <cellStyle name="Euro 4 2 2" xfId="8143"/>
    <cellStyle name="Euro 4 2 3" xfId="8144"/>
    <cellStyle name="Euro 4 3" xfId="8145"/>
    <cellStyle name="Euro 4 4" xfId="8146"/>
    <cellStyle name="Euro 4 5" xfId="8147"/>
    <cellStyle name="Euro 5" xfId="8148"/>
    <cellStyle name="Euro 5 2" xfId="8149"/>
    <cellStyle name="Euro 5 2 2" xfId="8150"/>
    <cellStyle name="Euro 5 2 3" xfId="8151"/>
    <cellStyle name="Euro 5 3" xfId="8152"/>
    <cellStyle name="Euro 5 4" xfId="8153"/>
    <cellStyle name="Euro 5 5" xfId="8154"/>
    <cellStyle name="Euro 6" xfId="8155"/>
    <cellStyle name="Euro 6 2" xfId="8156"/>
    <cellStyle name="Euro 6 2 2" xfId="8157"/>
    <cellStyle name="Euro 6 2 3" xfId="8158"/>
    <cellStyle name="Euro 6 3" xfId="8159"/>
    <cellStyle name="Euro 6 4" xfId="8160"/>
    <cellStyle name="Euro 7" xfId="8161"/>
    <cellStyle name="Euro 7 2" xfId="8162"/>
    <cellStyle name="Euro 7 3" xfId="8163"/>
    <cellStyle name="Euro 8" xfId="8164"/>
    <cellStyle name="Euro 9" xfId="8165"/>
    <cellStyle name="Explanatory Text 2" xfId="8166"/>
    <cellStyle name="Explanatory Text 2 2" xfId="8167"/>
    <cellStyle name="Explanatory Text 2 2 2" xfId="8168"/>
    <cellStyle name="Explanatory Text 2 2 3" xfId="8169"/>
    <cellStyle name="Explanatory Text 2 3" xfId="8170"/>
    <cellStyle name="Explanatory Text 2 3 2" xfId="8171"/>
    <cellStyle name="Explanatory Text 2 3 3" xfId="8172"/>
    <cellStyle name="Explanatory Text 2 4" xfId="8173"/>
    <cellStyle name="Explanatory Text 2 5" xfId="8174"/>
    <cellStyle name="Explanatory Text 3" xfId="8175"/>
    <cellStyle name="Explanatory Text 3 2" xfId="8176"/>
    <cellStyle name="Explanatory Text 3 3" xfId="8177"/>
    <cellStyle name="Explanatory Text 4" xfId="8178"/>
    <cellStyle name="Explanatory Text 4 2" xfId="8179"/>
    <cellStyle name="Explanatory Text 4 3" xfId="8180"/>
    <cellStyle name="Explanatory Text 5" xfId="8181"/>
    <cellStyle name="Explanatory Text 6" xfId="8182"/>
    <cellStyle name="Explanatory Text 7" xfId="8183"/>
    <cellStyle name="Fixed" xfId="8184"/>
    <cellStyle name="Fixed 2" xfId="8185"/>
    <cellStyle name="Fixed 3" xfId="8186"/>
    <cellStyle name="Fixed 4" xfId="8187"/>
    <cellStyle name="Fixed 5" xfId="8188"/>
    <cellStyle name="Fixed3 - Style3" xfId="8189"/>
    <cellStyle name="Fixed3 - Style3 2" xfId="8190"/>
    <cellStyle name="Fixed3 - Style3 3" xfId="8191"/>
    <cellStyle name="Good 2" xfId="8192"/>
    <cellStyle name="Good 2 2" xfId="8193"/>
    <cellStyle name="Good 2 2 2" xfId="8194"/>
    <cellStyle name="Good 2 2 3" xfId="8195"/>
    <cellStyle name="Good 2 3" xfId="8196"/>
    <cellStyle name="Good 2 3 2" xfId="8197"/>
    <cellStyle name="Good 2 3 3" xfId="8198"/>
    <cellStyle name="Good 2 4" xfId="8199"/>
    <cellStyle name="Good 2 5" xfId="8200"/>
    <cellStyle name="Good 3" xfId="8201"/>
    <cellStyle name="Good 3 2" xfId="8202"/>
    <cellStyle name="Good 3 3" xfId="8203"/>
    <cellStyle name="Good 4" xfId="8204"/>
    <cellStyle name="Good 4 2" xfId="8205"/>
    <cellStyle name="Good 4 3" xfId="8206"/>
    <cellStyle name="Good 5" xfId="8207"/>
    <cellStyle name="Good 6" xfId="8208"/>
    <cellStyle name="Good 7" xfId="8209"/>
    <cellStyle name="Grey" xfId="8210"/>
    <cellStyle name="Grey 2" xfId="8211"/>
    <cellStyle name="Grey 2 2" xfId="8212"/>
    <cellStyle name="Grey 2 2 2" xfId="8213"/>
    <cellStyle name="Grey 2 2 3" xfId="8214"/>
    <cellStyle name="Grey 2 2 4" xfId="8215"/>
    <cellStyle name="Grey 2 3" xfId="8216"/>
    <cellStyle name="Grey 2 4" xfId="8217"/>
    <cellStyle name="Grey 3" xfId="8218"/>
    <cellStyle name="Grey 3 2" xfId="8219"/>
    <cellStyle name="Grey 3 2 2" xfId="8220"/>
    <cellStyle name="Grey 3 2 3" xfId="8221"/>
    <cellStyle name="Grey 3 2 4" xfId="8222"/>
    <cellStyle name="Grey 3 3" xfId="8223"/>
    <cellStyle name="Grey 3 4" xfId="8224"/>
    <cellStyle name="Grey 4" xfId="8225"/>
    <cellStyle name="Grey 4 2" xfId="8226"/>
    <cellStyle name="Grey 4 3" xfId="8227"/>
    <cellStyle name="Grey 5" xfId="8228"/>
    <cellStyle name="Grey 5 2" xfId="8229"/>
    <cellStyle name="Grey 5 2 2" xfId="8230"/>
    <cellStyle name="Grey 5 2 3" xfId="8231"/>
    <cellStyle name="Grey 5 3" xfId="8232"/>
    <cellStyle name="Grey 5 4" xfId="8233"/>
    <cellStyle name="Grey 5 5" xfId="8234"/>
    <cellStyle name="Grey 6" xfId="8235"/>
    <cellStyle name="Grey 7" xfId="8236"/>
    <cellStyle name="Grey 8" xfId="8237"/>
    <cellStyle name="Grey 9" xfId="8238"/>
    <cellStyle name="Grey_(C) WHE Proforma with ITC cash grant 10 Yr Amort_for deferral_102809" xfId="8239"/>
    <cellStyle name="Header1" xfId="8240"/>
    <cellStyle name="Header1 2" xfId="8241"/>
    <cellStyle name="Header1 2 2" xfId="8242"/>
    <cellStyle name="Header1 2 3" xfId="8243"/>
    <cellStyle name="Header1 3" xfId="8244"/>
    <cellStyle name="Header1 4" xfId="8245"/>
    <cellStyle name="Header1_AURORA Total New" xfId="8246"/>
    <cellStyle name="Header2" xfId="8247"/>
    <cellStyle name="Header2 2" xfId="8248"/>
    <cellStyle name="Header2 2 2" xfId="8249"/>
    <cellStyle name="Header2 2 3" xfId="8250"/>
    <cellStyle name="Header2 3" xfId="8251"/>
    <cellStyle name="Header2 4" xfId="8252"/>
    <cellStyle name="Header2_AURORA Total New" xfId="8253"/>
    <cellStyle name="Heading 1 2" xfId="8254"/>
    <cellStyle name="Heading 1 2 2" xfId="8255"/>
    <cellStyle name="Heading 1 2 2 2" xfId="8256"/>
    <cellStyle name="Heading 1 2 2 3" xfId="8257"/>
    <cellStyle name="Heading 1 2 3" xfId="8258"/>
    <cellStyle name="Heading 1 2 3 2" xfId="8259"/>
    <cellStyle name="Heading 1 2 3 3" xfId="8260"/>
    <cellStyle name="Heading 1 2 4" xfId="8261"/>
    <cellStyle name="Heading 1 2 5" xfId="8262"/>
    <cellStyle name="Heading 1 3" xfId="8263"/>
    <cellStyle name="Heading 1 3 2" xfId="8264"/>
    <cellStyle name="Heading 1 3 3" xfId="8265"/>
    <cellStyle name="Heading 1 4" xfId="8266"/>
    <cellStyle name="Heading 1 5" xfId="8267"/>
    <cellStyle name="Heading 1 6" xfId="8268"/>
    <cellStyle name="Heading 2 2" xfId="8269"/>
    <cellStyle name="Heading 2 2 2" xfId="8270"/>
    <cellStyle name="Heading 2 2 2 2" xfId="8271"/>
    <cellStyle name="Heading 2 2 2 3" xfId="8272"/>
    <cellStyle name="Heading 2 2 3" xfId="8273"/>
    <cellStyle name="Heading 2 2 3 2" xfId="8274"/>
    <cellStyle name="Heading 2 2 3 3" xfId="8275"/>
    <cellStyle name="Heading 2 2 4" xfId="8276"/>
    <cellStyle name="Heading 2 2 5" xfId="8277"/>
    <cellStyle name="Heading 2 3" xfId="8278"/>
    <cellStyle name="Heading 2 3 2" xfId="8279"/>
    <cellStyle name="Heading 2 3 3" xfId="8280"/>
    <cellStyle name="Heading 2 4" xfId="8281"/>
    <cellStyle name="Heading 2 5" xfId="8282"/>
    <cellStyle name="Heading 2 6" xfId="8283"/>
    <cellStyle name="Heading 3 2" xfId="8284"/>
    <cellStyle name="Heading 3 2 2" xfId="8285"/>
    <cellStyle name="Heading 3 2 2 2" xfId="8286"/>
    <cellStyle name="Heading 3 2 2 3" xfId="8287"/>
    <cellStyle name="Heading 3 2 3" xfId="8288"/>
    <cellStyle name="Heading 3 2 3 2" xfId="8289"/>
    <cellStyle name="Heading 3 2 3 3" xfId="8290"/>
    <cellStyle name="Heading 3 2 4" xfId="8291"/>
    <cellStyle name="Heading 3 2 5" xfId="8292"/>
    <cellStyle name="Heading 3 3" xfId="8293"/>
    <cellStyle name="Heading 3 3 2" xfId="8294"/>
    <cellStyle name="Heading 3 3 3" xfId="8295"/>
    <cellStyle name="Heading 3 4" xfId="8296"/>
    <cellStyle name="Heading 3 4 2" xfId="8297"/>
    <cellStyle name="Heading 3 4 3" xfId="8298"/>
    <cellStyle name="Heading 3 5" xfId="8299"/>
    <cellStyle name="Heading 3 6" xfId="8300"/>
    <cellStyle name="Heading 3 7" xfId="8301"/>
    <cellStyle name="Heading 4 2" xfId="8302"/>
    <cellStyle name="Heading 4 2 2" xfId="8303"/>
    <cellStyle name="Heading 4 2 2 2" xfId="8304"/>
    <cellStyle name="Heading 4 2 2 3" xfId="8305"/>
    <cellStyle name="Heading 4 2 3" xfId="8306"/>
    <cellStyle name="Heading 4 2 3 2" xfId="8307"/>
    <cellStyle name="Heading 4 2 3 3" xfId="8308"/>
    <cellStyle name="Heading 4 2 4" xfId="8309"/>
    <cellStyle name="Heading 4 2 5" xfId="8310"/>
    <cellStyle name="Heading 4 3" xfId="8311"/>
    <cellStyle name="Heading 4 3 2" xfId="8312"/>
    <cellStyle name="Heading 4 3 3" xfId="8313"/>
    <cellStyle name="Heading 4 4" xfId="8314"/>
    <cellStyle name="Heading 4 4 2" xfId="8315"/>
    <cellStyle name="Heading 4 4 3" xfId="8316"/>
    <cellStyle name="Heading 4 5" xfId="8317"/>
    <cellStyle name="Heading 4 6" xfId="8318"/>
    <cellStyle name="Heading 4 7" xfId="8319"/>
    <cellStyle name="Heading1" xfId="8320"/>
    <cellStyle name="Heading1 2" xfId="8321"/>
    <cellStyle name="Heading1 2 2" xfId="8322"/>
    <cellStyle name="Heading1 3" xfId="8323"/>
    <cellStyle name="Heading1 4" xfId="8324"/>
    <cellStyle name="Heading1 5" xfId="8325"/>
    <cellStyle name="Heading1 6" xfId="8326"/>
    <cellStyle name="Heading2" xfId="8327"/>
    <cellStyle name="Heading2 2" xfId="8328"/>
    <cellStyle name="Heading2 2 2" xfId="8329"/>
    <cellStyle name="Heading2 3" xfId="8330"/>
    <cellStyle name="Heading2 4" xfId="8331"/>
    <cellStyle name="Heading2 5" xfId="8332"/>
    <cellStyle name="Heading2 6" xfId="8333"/>
    <cellStyle name="HeadlineStyle" xfId="8334"/>
    <cellStyle name="HeadlineStyle 2" xfId="8335"/>
    <cellStyle name="HeadlineStyle 2 2" xfId="8336"/>
    <cellStyle name="HeadlineStyle 2 3" xfId="8337"/>
    <cellStyle name="HeadlineStyle 3" xfId="8338"/>
    <cellStyle name="HeadlineStyle 4" xfId="8339"/>
    <cellStyle name="HeadlineStyle 5" xfId="8340"/>
    <cellStyle name="HeadlineStyleJustified" xfId="8341"/>
    <cellStyle name="HeadlineStyleJustified 2" xfId="8342"/>
    <cellStyle name="HeadlineStyleJustified 2 2" xfId="8343"/>
    <cellStyle name="HeadlineStyleJustified 2 3" xfId="8344"/>
    <cellStyle name="HeadlineStyleJustified 3" xfId="8345"/>
    <cellStyle name="HeadlineStyleJustified 4" xfId="8346"/>
    <cellStyle name="HeadlineStyleJustified 5" xfId="8347"/>
    <cellStyle name="Hyperlink 2" xfId="8348"/>
    <cellStyle name="Hyperlink 2 2" xfId="8349"/>
    <cellStyle name="Hyperlink 2 3" xfId="8350"/>
    <cellStyle name="Hyperlink_LSR1 OM Budget rev 2010 03-09" xfId="8351"/>
    <cellStyle name="Input [yellow]" xfId="8352"/>
    <cellStyle name="Input [yellow] 2" xfId="8353"/>
    <cellStyle name="Input [yellow] 2 2" xfId="8354"/>
    <cellStyle name="Input [yellow] 2 2 2" xfId="8355"/>
    <cellStyle name="Input [yellow] 2 2 3" xfId="8356"/>
    <cellStyle name="Input [yellow] 2 2 4" xfId="8357"/>
    <cellStyle name="Input [yellow] 2 3" xfId="8358"/>
    <cellStyle name="Input [yellow] 2 4" xfId="8359"/>
    <cellStyle name="Input [yellow] 3" xfId="8360"/>
    <cellStyle name="Input [yellow] 3 2" xfId="8361"/>
    <cellStyle name="Input [yellow] 3 2 2" xfId="8362"/>
    <cellStyle name="Input [yellow] 3 2 3" xfId="8363"/>
    <cellStyle name="Input [yellow] 3 2 4" xfId="8364"/>
    <cellStyle name="Input [yellow] 3 3" xfId="8365"/>
    <cellStyle name="Input [yellow] 3 4" xfId="8366"/>
    <cellStyle name="Input [yellow] 4" xfId="8367"/>
    <cellStyle name="Input [yellow] 4 2" xfId="8368"/>
    <cellStyle name="Input [yellow] 4 3" xfId="8369"/>
    <cellStyle name="Input [yellow] 5" xfId="8370"/>
    <cellStyle name="Input [yellow] 5 2" xfId="8371"/>
    <cellStyle name="Input [yellow] 5 2 2" xfId="8372"/>
    <cellStyle name="Input [yellow] 5 2 3" xfId="8373"/>
    <cellStyle name="Input [yellow] 5 3" xfId="8374"/>
    <cellStyle name="Input [yellow] 5 4" xfId="8375"/>
    <cellStyle name="Input [yellow] 5 5" xfId="8376"/>
    <cellStyle name="Input [yellow] 6" xfId="8377"/>
    <cellStyle name="Input [yellow] 7" xfId="8378"/>
    <cellStyle name="Input [yellow] 8" xfId="8379"/>
    <cellStyle name="Input [yellow] 9" xfId="8380"/>
    <cellStyle name="Input [yellow]_(C) WHE Proforma with ITC cash grant 10 Yr Amort_for deferral_102809" xfId="8381"/>
    <cellStyle name="Input 10" xfId="8382"/>
    <cellStyle name="Input 10 2" xfId="8383"/>
    <cellStyle name="Input 10 3" xfId="8384"/>
    <cellStyle name="Input 11" xfId="8385"/>
    <cellStyle name="Input 11 2" xfId="8386"/>
    <cellStyle name="Input 11 3" xfId="8387"/>
    <cellStyle name="Input 12" xfId="8388"/>
    <cellStyle name="Input 12 2" xfId="8389"/>
    <cellStyle name="Input 12 3" xfId="8390"/>
    <cellStyle name="Input 13" xfId="8391"/>
    <cellStyle name="Input 13 2" xfId="8392"/>
    <cellStyle name="Input 13 3" xfId="8393"/>
    <cellStyle name="Input 14" xfId="8394"/>
    <cellStyle name="Input 14 2" xfId="8395"/>
    <cellStyle name="Input 14 3" xfId="8396"/>
    <cellStyle name="Input 15" xfId="8397"/>
    <cellStyle name="Input 15 2" xfId="8398"/>
    <cellStyle name="Input 15 3" xfId="8399"/>
    <cellStyle name="Input 16" xfId="8400"/>
    <cellStyle name="Input 16 2" xfId="8401"/>
    <cellStyle name="Input 16 3" xfId="8402"/>
    <cellStyle name="Input 17" xfId="8403"/>
    <cellStyle name="Input 17 2" xfId="8404"/>
    <cellStyle name="Input 17 3" xfId="8405"/>
    <cellStyle name="Input 18" xfId="8406"/>
    <cellStyle name="Input 18 2" xfId="8407"/>
    <cellStyle name="Input 18 3" xfId="8408"/>
    <cellStyle name="Input 19" xfId="8409"/>
    <cellStyle name="Input 19 2" xfId="8410"/>
    <cellStyle name="Input 19 3" xfId="8411"/>
    <cellStyle name="Input 2" xfId="8412"/>
    <cellStyle name="Input 2 2" xfId="8413"/>
    <cellStyle name="Input 2 2 2" xfId="8414"/>
    <cellStyle name="Input 2 2 3" xfId="8415"/>
    <cellStyle name="Input 2 3" xfId="8416"/>
    <cellStyle name="Input 2 3 2" xfId="8417"/>
    <cellStyle name="Input 2 3 3" xfId="8418"/>
    <cellStyle name="Input 2 4" xfId="8419"/>
    <cellStyle name="Input 2 5" xfId="8420"/>
    <cellStyle name="Input 20" xfId="8421"/>
    <cellStyle name="Input 20 2" xfId="8422"/>
    <cellStyle name="Input 20 3" xfId="8423"/>
    <cellStyle name="Input 21" xfId="8424"/>
    <cellStyle name="Input 22" xfId="8425"/>
    <cellStyle name="Input 23" xfId="8426"/>
    <cellStyle name="Input 24" xfId="8427"/>
    <cellStyle name="Input 25" xfId="8428"/>
    <cellStyle name="Input 26" xfId="8429"/>
    <cellStyle name="Input 27" xfId="8430"/>
    <cellStyle name="Input 28" xfId="8431"/>
    <cellStyle name="Input 29" xfId="8432"/>
    <cellStyle name="Input 3" xfId="8433"/>
    <cellStyle name="Input 3 2" xfId="8434"/>
    <cellStyle name="Input 3 2 2" xfId="8435"/>
    <cellStyle name="Input 3 2 3" xfId="8436"/>
    <cellStyle name="Input 3 3" xfId="8437"/>
    <cellStyle name="Input 3 4" xfId="8438"/>
    <cellStyle name="Input 30" xfId="8439"/>
    <cellStyle name="Input 31" xfId="8440"/>
    <cellStyle name="Input 32" xfId="8441"/>
    <cellStyle name="Input 33" xfId="8442"/>
    <cellStyle name="Input 34" xfId="8443"/>
    <cellStyle name="Input 35" xfId="8444"/>
    <cellStyle name="Input 36" xfId="8445"/>
    <cellStyle name="Input 37" xfId="8446"/>
    <cellStyle name="Input 38" xfId="8447"/>
    <cellStyle name="Input 39" xfId="8448"/>
    <cellStyle name="Input 4" xfId="8449"/>
    <cellStyle name="Input 4 2" xfId="8450"/>
    <cellStyle name="Input 4 3" xfId="8451"/>
    <cellStyle name="Input 40" xfId="8452"/>
    <cellStyle name="Input 41" xfId="8453"/>
    <cellStyle name="Input 42" xfId="8454"/>
    <cellStyle name="Input 43" xfId="8455"/>
    <cellStyle name="Input 44" xfId="8456"/>
    <cellStyle name="Input 45" xfId="8457"/>
    <cellStyle name="Input 46" xfId="8458"/>
    <cellStyle name="Input 47" xfId="8459"/>
    <cellStyle name="Input 48" xfId="8460"/>
    <cellStyle name="Input 49" xfId="8461"/>
    <cellStyle name="Input 5" xfId="8462"/>
    <cellStyle name="Input 5 2" xfId="8463"/>
    <cellStyle name="Input 5 3" xfId="8464"/>
    <cellStyle name="Input 50" xfId="8465"/>
    <cellStyle name="Input 51" xfId="8466"/>
    <cellStyle name="Input 52" xfId="8467"/>
    <cellStyle name="Input 53" xfId="8468"/>
    <cellStyle name="Input 54" xfId="8469"/>
    <cellStyle name="Input 55" xfId="8470"/>
    <cellStyle name="Input 56" xfId="8471"/>
    <cellStyle name="Input 57" xfId="8472"/>
    <cellStyle name="Input 58" xfId="8473"/>
    <cellStyle name="Input 59" xfId="8474"/>
    <cellStyle name="Input 6" xfId="8475"/>
    <cellStyle name="Input 6 2" xfId="8476"/>
    <cellStyle name="Input 6 3" xfId="8477"/>
    <cellStyle name="Input 60" xfId="8478"/>
    <cellStyle name="Input 61" xfId="8479"/>
    <cellStyle name="Input 62" xfId="8480"/>
    <cellStyle name="Input 63" xfId="8481"/>
    <cellStyle name="Input 64" xfId="8482"/>
    <cellStyle name="Input 65" xfId="8483"/>
    <cellStyle name="Input 66" xfId="8484"/>
    <cellStyle name="Input 67" xfId="8485"/>
    <cellStyle name="Input 68" xfId="8486"/>
    <cellStyle name="Input 69" xfId="8487"/>
    <cellStyle name="Input 7" xfId="8488"/>
    <cellStyle name="Input 7 2" xfId="8489"/>
    <cellStyle name="Input 7 3" xfId="8490"/>
    <cellStyle name="Input 70" xfId="8491"/>
    <cellStyle name="Input 71" xfId="8492"/>
    <cellStyle name="Input 72" xfId="8493"/>
    <cellStyle name="Input 73" xfId="8494"/>
    <cellStyle name="Input 74" xfId="8495"/>
    <cellStyle name="Input 75" xfId="8496"/>
    <cellStyle name="Input 76" xfId="8497"/>
    <cellStyle name="Input 77" xfId="8498"/>
    <cellStyle name="Input 78" xfId="8499"/>
    <cellStyle name="Input 79" xfId="8500"/>
    <cellStyle name="Input 8" xfId="8501"/>
    <cellStyle name="Input 8 2" xfId="8502"/>
    <cellStyle name="Input 8 3" xfId="8503"/>
    <cellStyle name="Input 80" xfId="8504"/>
    <cellStyle name="Input 81" xfId="8505"/>
    <cellStyle name="Input 9" xfId="8506"/>
    <cellStyle name="Input 9 2" xfId="8507"/>
    <cellStyle name="Input 9 3" xfId="8508"/>
    <cellStyle name="Input Cells" xfId="8509"/>
    <cellStyle name="Input Cells 2" xfId="8510"/>
    <cellStyle name="Input Cells 2 2" xfId="8511"/>
    <cellStyle name="Input Cells 2 3" xfId="8512"/>
    <cellStyle name="Input Cells 3" xfId="8513"/>
    <cellStyle name="Input Cells 4" xfId="8514"/>
    <cellStyle name="Input Cells Percent" xfId="8515"/>
    <cellStyle name="Input Cells Percent 2" xfId="8516"/>
    <cellStyle name="Input Cells Percent 2 2" xfId="8517"/>
    <cellStyle name="Input Cells Percent 2 3" xfId="8518"/>
    <cellStyle name="Input Cells Percent 3" xfId="8519"/>
    <cellStyle name="Input Cells Percent 4" xfId="8520"/>
    <cellStyle name="Input Cells Percent_AURORA Total New" xfId="8521"/>
    <cellStyle name="Input Cells_4.34E Mint Farm Deferral" xfId="8522"/>
    <cellStyle name="Lines" xfId="8523"/>
    <cellStyle name="Lines 2" xfId="8524"/>
    <cellStyle name="Lines 2 2" xfId="8525"/>
    <cellStyle name="Lines 2 3" xfId="8526"/>
    <cellStyle name="Lines 3" xfId="8527"/>
    <cellStyle name="Lines 3 2" xfId="8528"/>
    <cellStyle name="Lines 3 3" xfId="8529"/>
    <cellStyle name="Lines 4" xfId="8530"/>
    <cellStyle name="Lines 4 2" xfId="8531"/>
    <cellStyle name="Lines 5" xfId="8532"/>
    <cellStyle name="Lines 6" xfId="8533"/>
    <cellStyle name="LINKED" xfId="8534"/>
    <cellStyle name="LINKED 2" xfId="8535"/>
    <cellStyle name="LINKED 3" xfId="8536"/>
    <cellStyle name="Linked Cell 2" xfId="8537"/>
    <cellStyle name="Linked Cell 2 2" xfId="8538"/>
    <cellStyle name="Linked Cell 2 2 2" xfId="8539"/>
    <cellStyle name="Linked Cell 2 2 3" xfId="8540"/>
    <cellStyle name="Linked Cell 2 3" xfId="8541"/>
    <cellStyle name="Linked Cell 2 3 2" xfId="8542"/>
    <cellStyle name="Linked Cell 2 3 3" xfId="8543"/>
    <cellStyle name="Linked Cell 2 4" xfId="8544"/>
    <cellStyle name="Linked Cell 2 5" xfId="8545"/>
    <cellStyle name="Linked Cell 3" xfId="8546"/>
    <cellStyle name="Linked Cell 3 2" xfId="8547"/>
    <cellStyle name="Linked Cell 3 3" xfId="8548"/>
    <cellStyle name="Linked Cell 4" xfId="8549"/>
    <cellStyle name="Linked Cell 4 2" xfId="8550"/>
    <cellStyle name="Linked Cell 4 3" xfId="8551"/>
    <cellStyle name="Linked Cell 5" xfId="8552"/>
    <cellStyle name="Linked Cell 6" xfId="8553"/>
    <cellStyle name="Linked Cell 7" xfId="8554"/>
    <cellStyle name="modified border" xfId="8555"/>
    <cellStyle name="modified border 2" xfId="8556"/>
    <cellStyle name="modified border 2 2" xfId="8557"/>
    <cellStyle name="modified border 2 3" xfId="8558"/>
    <cellStyle name="modified border 3" xfId="8559"/>
    <cellStyle name="modified border 3 2" xfId="8560"/>
    <cellStyle name="modified border 3 3" xfId="8561"/>
    <cellStyle name="modified border 4" xfId="8562"/>
    <cellStyle name="modified border 4 2" xfId="8563"/>
    <cellStyle name="modified border 4 3" xfId="8564"/>
    <cellStyle name="modified border 5" xfId="8565"/>
    <cellStyle name="modified border 6" xfId="8566"/>
    <cellStyle name="modified border 7" xfId="8567"/>
    <cellStyle name="modified border 8" xfId="8568"/>
    <cellStyle name="modified border_4.34E Mint Farm Deferral" xfId="8569"/>
    <cellStyle name="modified border1" xfId="8570"/>
    <cellStyle name="modified border1 2" xfId="8571"/>
    <cellStyle name="modified border1 2 2" xfId="8572"/>
    <cellStyle name="modified border1 2 3" xfId="8573"/>
    <cellStyle name="modified border1 3" xfId="8574"/>
    <cellStyle name="modified border1 3 2" xfId="8575"/>
    <cellStyle name="modified border1 3 3" xfId="8576"/>
    <cellStyle name="modified border1 4" xfId="8577"/>
    <cellStyle name="modified border1 4 2" xfId="8578"/>
    <cellStyle name="modified border1 4 3" xfId="8579"/>
    <cellStyle name="modified border1 5" xfId="8580"/>
    <cellStyle name="modified border1 6" xfId="8581"/>
    <cellStyle name="modified border1 7" xfId="8582"/>
    <cellStyle name="modified border1 8" xfId="8583"/>
    <cellStyle name="modified border1_4.34E Mint Farm Deferral" xfId="8584"/>
    <cellStyle name="Neutral 2" xfId="8585"/>
    <cellStyle name="Neutral 2 2" xfId="8586"/>
    <cellStyle name="Neutral 2 2 2" xfId="8587"/>
    <cellStyle name="Neutral 2 2 3" xfId="8588"/>
    <cellStyle name="Neutral 2 3" xfId="8589"/>
    <cellStyle name="Neutral 2 3 2" xfId="8590"/>
    <cellStyle name="Neutral 2 3 3" xfId="8591"/>
    <cellStyle name="Neutral 2 4" xfId="8592"/>
    <cellStyle name="Neutral 2 5" xfId="8593"/>
    <cellStyle name="Neutral 3" xfId="8594"/>
    <cellStyle name="Neutral 3 2" xfId="8595"/>
    <cellStyle name="Neutral 3 3" xfId="8596"/>
    <cellStyle name="Neutral 4" xfId="8597"/>
    <cellStyle name="Neutral 4 2" xfId="8598"/>
    <cellStyle name="Neutral 4 3" xfId="8599"/>
    <cellStyle name="Neutral 5" xfId="8600"/>
    <cellStyle name="Neutral 6" xfId="8601"/>
    <cellStyle name="Neutral 7" xfId="8602"/>
    <cellStyle name="no dec" xfId="8603"/>
    <cellStyle name="no dec 2" xfId="8604"/>
    <cellStyle name="no dec 3" xfId="8605"/>
    <cellStyle name="Normal" xfId="0" builtinId="0"/>
    <cellStyle name="Normal - Style1" xfId="8606"/>
    <cellStyle name="Normal - Style1 10" xfId="8607"/>
    <cellStyle name="Normal - Style1 11" xfId="8608"/>
    <cellStyle name="Normal - Style1 2" xfId="8609"/>
    <cellStyle name="Normal - Style1 2 2" xfId="8610"/>
    <cellStyle name="Normal - Style1 2 2 2" xfId="8611"/>
    <cellStyle name="Normal - Style1 2 2 3" xfId="8612"/>
    <cellStyle name="Normal - Style1 2 2 4" xfId="8613"/>
    <cellStyle name="Normal - Style1 2 3" xfId="8614"/>
    <cellStyle name="Normal - Style1 2 4" xfId="8615"/>
    <cellStyle name="Normal - Style1 2 5" xfId="8616"/>
    <cellStyle name="Normal - Style1 3" xfId="8617"/>
    <cellStyle name="Normal - Style1 3 2" xfId="8618"/>
    <cellStyle name="Normal - Style1 3 2 2" xfId="8619"/>
    <cellStyle name="Normal - Style1 3 2 3" xfId="8620"/>
    <cellStyle name="Normal - Style1 3 2 4" xfId="8621"/>
    <cellStyle name="Normal - Style1 3 3" xfId="8622"/>
    <cellStyle name="Normal - Style1 3 4" xfId="8623"/>
    <cellStyle name="Normal - Style1 3 5" xfId="8624"/>
    <cellStyle name="Normal - Style1 4" xfId="8625"/>
    <cellStyle name="Normal - Style1 4 2" xfId="8626"/>
    <cellStyle name="Normal - Style1 4 2 2" xfId="8627"/>
    <cellStyle name="Normal - Style1 4 2 3" xfId="8628"/>
    <cellStyle name="Normal - Style1 4 3" xfId="8629"/>
    <cellStyle name="Normal - Style1 4 4" xfId="8630"/>
    <cellStyle name="Normal - Style1 4 5" xfId="8631"/>
    <cellStyle name="Normal - Style1 5" xfId="8632"/>
    <cellStyle name="Normal - Style1 5 2" xfId="13"/>
    <cellStyle name="Normal - Style1 5 2 2" xfId="8633"/>
    <cellStyle name="Normal - Style1 5 2 3" xfId="8634"/>
    <cellStyle name="Normal - Style1 5 3" xfId="8635"/>
    <cellStyle name="Normal - Style1 5 4" xfId="8636"/>
    <cellStyle name="Normal - Style1 5 5" xfId="8637"/>
    <cellStyle name="Normal - Style1 6" xfId="8638"/>
    <cellStyle name="Normal - Style1 6 2" xfId="8639"/>
    <cellStyle name="Normal - Style1 6 2 2" xfId="8640"/>
    <cellStyle name="Normal - Style1 6 2 3" xfId="8641"/>
    <cellStyle name="Normal - Style1 6 3" xfId="8642"/>
    <cellStyle name="Normal - Style1 6 4" xfId="8643"/>
    <cellStyle name="Normal - Style1 6 5" xfId="8644"/>
    <cellStyle name="Normal - Style1 7" xfId="8645"/>
    <cellStyle name="Normal - Style1 7 2" xfId="8646"/>
    <cellStyle name="Normal - Style1 7 2 2" xfId="8647"/>
    <cellStyle name="Normal - Style1 7 2 3" xfId="8648"/>
    <cellStyle name="Normal - Style1 7 3" xfId="8649"/>
    <cellStyle name="Normal - Style1 7 4" xfId="8650"/>
    <cellStyle name="Normal - Style1 7 5" xfId="8651"/>
    <cellStyle name="Normal - Style1 8" xfId="8652"/>
    <cellStyle name="Normal - Style1 9" xfId="8653"/>
    <cellStyle name="Normal - Style1_(C) WHE Proforma with ITC cash grant 10 Yr Amort_for deferral_102809" xfId="8654"/>
    <cellStyle name="Normal 1" xfId="15"/>
    <cellStyle name="Normal 1 2" xfId="8655"/>
    <cellStyle name="Normal 1 2 2" xfId="8656"/>
    <cellStyle name="Normal 1 2 2 2" xfId="8657"/>
    <cellStyle name="Normal 1 2 2 3" xfId="8658"/>
    <cellStyle name="Normal 1 2 3" xfId="8659"/>
    <cellStyle name="Normal 1 2 4" xfId="8660"/>
    <cellStyle name="Normal 1 3" xfId="8661"/>
    <cellStyle name="Normal 1 3 2" xfId="8662"/>
    <cellStyle name="Normal 1 3 3" xfId="8663"/>
    <cellStyle name="Normal 1 4" xfId="8664"/>
    <cellStyle name="Normal 1 5" xfId="8665"/>
    <cellStyle name="Normal 1 6" xfId="8666"/>
    <cellStyle name="Normal 1 6 2" xfId="8667"/>
    <cellStyle name="Normal 1 7" xfId="8668"/>
    <cellStyle name="Normal 10" xfId="8669"/>
    <cellStyle name="Normal 10 2" xfId="8670"/>
    <cellStyle name="Normal 10 2 2" xfId="8671"/>
    <cellStyle name="Normal 10 2 2 2" xfId="8672"/>
    <cellStyle name="Normal 10 2 2 3" xfId="8673"/>
    <cellStyle name="Normal 10 2 2 4" xfId="8674"/>
    <cellStyle name="Normal 10 2 3" xfId="8675"/>
    <cellStyle name="Normal 10 2 4" xfId="8676"/>
    <cellStyle name="Normal 10 2 5" xfId="8677"/>
    <cellStyle name="Normal 10 3" xfId="8678"/>
    <cellStyle name="Normal 10 3 2" xfId="8679"/>
    <cellStyle name="Normal 10 3 2 2" xfId="8680"/>
    <cellStyle name="Normal 10 3 2 3" xfId="8681"/>
    <cellStyle name="Normal 10 3 3" xfId="8682"/>
    <cellStyle name="Normal 10 3 4" xfId="8683"/>
    <cellStyle name="Normal 10 3 5" xfId="8684"/>
    <cellStyle name="Normal 10 4" xfId="8685"/>
    <cellStyle name="Normal 10 4 2" xfId="8686"/>
    <cellStyle name="Normal 10 4 3" xfId="8687"/>
    <cellStyle name="Normal 10 4 4" xfId="8688"/>
    <cellStyle name="Normal 10 5" xfId="8689"/>
    <cellStyle name="Normal 10 6" xfId="8690"/>
    <cellStyle name="Normal 10 7" xfId="8691"/>
    <cellStyle name="Normal 10_04.07E Wild Horse Wind Expansion" xfId="8692"/>
    <cellStyle name="Normal 11" xfId="8693"/>
    <cellStyle name="Normal 11 2" xfId="8694"/>
    <cellStyle name="Normal 11 2 2" xfId="8695"/>
    <cellStyle name="Normal 11 2 3" xfId="8696"/>
    <cellStyle name="Normal 11 3" xfId="8697"/>
    <cellStyle name="Normal 11 4" xfId="8698"/>
    <cellStyle name="Normal 11 5" xfId="8699"/>
    <cellStyle name="Normal 11_16.37E Wild Horse Expansion DeferralRevwrkingfile SF" xfId="8700"/>
    <cellStyle name="Normal 12" xfId="8701"/>
    <cellStyle name="Normal 12 2" xfId="8702"/>
    <cellStyle name="Normal 12 2 2" xfId="8703"/>
    <cellStyle name="Normal 12 2 3" xfId="8704"/>
    <cellStyle name="Normal 12 2 4" xfId="8705"/>
    <cellStyle name="Normal 12 3" xfId="8706"/>
    <cellStyle name="Normal 12 4" xfId="8707"/>
    <cellStyle name="Normal 12 5" xfId="8708"/>
    <cellStyle name="Normal 13" xfId="8709"/>
    <cellStyle name="Normal 13 2" xfId="8710"/>
    <cellStyle name="Normal 13 2 2" xfId="8711"/>
    <cellStyle name="Normal 13 2 3" xfId="8712"/>
    <cellStyle name="Normal 13 2 4" xfId="8713"/>
    <cellStyle name="Normal 13 3" xfId="8714"/>
    <cellStyle name="Normal 13 4" xfId="8715"/>
    <cellStyle name="Normal 13 5" xfId="8716"/>
    <cellStyle name="Normal 14" xfId="8717"/>
    <cellStyle name="Normal 14 2" xfId="8718"/>
    <cellStyle name="Normal 14 3" xfId="8719"/>
    <cellStyle name="Normal 14 4" xfId="8720"/>
    <cellStyle name="Normal 15" xfId="8721"/>
    <cellStyle name="Normal 15 2" xfId="8722"/>
    <cellStyle name="Normal 15 3" xfId="8723"/>
    <cellStyle name="Normal 15 4" xfId="8724"/>
    <cellStyle name="Normal 16" xfId="8725"/>
    <cellStyle name="Normal 16 2" xfId="8726"/>
    <cellStyle name="Normal 16 2 2" xfId="8727"/>
    <cellStyle name="Normal 16 2 3" xfId="8728"/>
    <cellStyle name="Normal 16 2 4" xfId="8729"/>
    <cellStyle name="Normal 16 3" xfId="8730"/>
    <cellStyle name="Normal 16 4" xfId="8731"/>
    <cellStyle name="Normal 17" xfId="8732"/>
    <cellStyle name="Normal 17 2" xfId="8733"/>
    <cellStyle name="Normal 17 2 2" xfId="8734"/>
    <cellStyle name="Normal 17 2 3" xfId="8735"/>
    <cellStyle name="Normal 17 2 4" xfId="8736"/>
    <cellStyle name="Normal 17 3" xfId="8737"/>
    <cellStyle name="Normal 17 4" xfId="8738"/>
    <cellStyle name="Normal 18" xfId="8739"/>
    <cellStyle name="Normal 18 2" xfId="8740"/>
    <cellStyle name="Normal 18 2 2" xfId="8741"/>
    <cellStyle name="Normal 18 2 3" xfId="8742"/>
    <cellStyle name="Normal 18 2 4" xfId="8743"/>
    <cellStyle name="Normal 18 3" xfId="8744"/>
    <cellStyle name="Normal 18 4" xfId="8745"/>
    <cellStyle name="Normal 19" xfId="8746"/>
    <cellStyle name="Normal 19 2" xfId="8747"/>
    <cellStyle name="Normal 19 2 2" xfId="8748"/>
    <cellStyle name="Normal 19 2 3" xfId="8749"/>
    <cellStyle name="Normal 19 2 4" xfId="8750"/>
    <cellStyle name="Normal 19 3" xfId="8751"/>
    <cellStyle name="Normal 19 4" xfId="8752"/>
    <cellStyle name="Normal 2" xfId="8753"/>
    <cellStyle name="Normal 2 10" xfId="8754"/>
    <cellStyle name="Normal 2 10 2" xfId="8755"/>
    <cellStyle name="Normal 2 10 3" xfId="8756"/>
    <cellStyle name="Normal 2 10 4" xfId="8757"/>
    <cellStyle name="Normal 2 11" xfId="8758"/>
    <cellStyle name="Normal 2 11 2" xfId="8759"/>
    <cellStyle name="Normal 2 11 3" xfId="8760"/>
    <cellStyle name="Normal 2 11 4" xfId="8761"/>
    <cellStyle name="Normal 2 12" xfId="8762"/>
    <cellStyle name="Normal 2 12 2" xfId="8763"/>
    <cellStyle name="Normal 2 12 3" xfId="8764"/>
    <cellStyle name="Normal 2 12 4" xfId="8765"/>
    <cellStyle name="Normal 2 13" xfId="8766"/>
    <cellStyle name="Normal 2 14" xfId="8767"/>
    <cellStyle name="Normal 2 15" xfId="8768"/>
    <cellStyle name="Normal 2 2" xfId="8769"/>
    <cellStyle name="Normal 2 2 10" xfId="8770"/>
    <cellStyle name="Normal 2 2 11" xfId="8771"/>
    <cellStyle name="Normal 2 2 2" xfId="8772"/>
    <cellStyle name="Normal 2 2 2 2" xfId="8773"/>
    <cellStyle name="Normal 2 2 2 2 2" xfId="8774"/>
    <cellStyle name="Normal 2 2 2 2 3" xfId="8775"/>
    <cellStyle name="Normal 2 2 2 3" xfId="8776"/>
    <cellStyle name="Normal 2 2 2 3 2" xfId="8777"/>
    <cellStyle name="Normal 2 2 2 3 3" xfId="8778"/>
    <cellStyle name="Normal 2 2 2 4" xfId="8779"/>
    <cellStyle name="Normal 2 2 2 5" xfId="8780"/>
    <cellStyle name="Normal 2 2 2_DEM-WP(C) Chelan Power Costs" xfId="8781"/>
    <cellStyle name="Normal 2 2 3" xfId="8782"/>
    <cellStyle name="Normal 2 2 3 2" xfId="8783"/>
    <cellStyle name="Normal 2 2 3 2 2" xfId="8784"/>
    <cellStyle name="Normal 2 2 3 3" xfId="8785"/>
    <cellStyle name="Normal 2 2 3 4" xfId="8786"/>
    <cellStyle name="Normal 2 2 4" xfId="8787"/>
    <cellStyle name="Normal 2 2 4 2" xfId="8788"/>
    <cellStyle name="Normal 2 2 4 3" xfId="8789"/>
    <cellStyle name="Normal 2 2 4 4" xfId="8790"/>
    <cellStyle name="Normal 2 2 5" xfId="8791"/>
    <cellStyle name="Normal 2 2 6" xfId="8792"/>
    <cellStyle name="Normal 2 2 7" xfId="8793"/>
    <cellStyle name="Normal 2 2 8" xfId="8794"/>
    <cellStyle name="Normal 2 2 9" xfId="8795"/>
    <cellStyle name="Normal 2 2_DEM-WP(C) Chelan Power Costs" xfId="8796"/>
    <cellStyle name="Normal 2 3" xfId="8797"/>
    <cellStyle name="Normal 2 3 2" xfId="8798"/>
    <cellStyle name="Normal 2 3 2 2" xfId="8799"/>
    <cellStyle name="Normal 2 3 2 3" xfId="8800"/>
    <cellStyle name="Normal 2 3 3" xfId="8801"/>
    <cellStyle name="Normal 2 3 4" xfId="8802"/>
    <cellStyle name="Normal 2 4" xfId="8803"/>
    <cellStyle name="Normal 2 4 2" xfId="8804"/>
    <cellStyle name="Normal 2 4 2 2" xfId="8805"/>
    <cellStyle name="Normal 2 4 2 3" xfId="8806"/>
    <cellStyle name="Normal 2 4 3" xfId="8807"/>
    <cellStyle name="Normal 2 4 4" xfId="8808"/>
    <cellStyle name="Normal 2 5" xfId="8809"/>
    <cellStyle name="Normal 2 5 2" xfId="8810"/>
    <cellStyle name="Normal 2 5 2 2" xfId="8811"/>
    <cellStyle name="Normal 2 5 2 3" xfId="8812"/>
    <cellStyle name="Normal 2 5 3" xfId="8813"/>
    <cellStyle name="Normal 2 5 4" xfId="8814"/>
    <cellStyle name="Normal 2 6" xfId="8815"/>
    <cellStyle name="Normal 2 6 2" xfId="8816"/>
    <cellStyle name="Normal 2 6 2 2" xfId="8817"/>
    <cellStyle name="Normal 2 6 2 3" xfId="8818"/>
    <cellStyle name="Normal 2 6 3" xfId="8819"/>
    <cellStyle name="Normal 2 6 4" xfId="8820"/>
    <cellStyle name="Normal 2 6 5" xfId="8821"/>
    <cellStyle name="Normal 2 7" xfId="8822"/>
    <cellStyle name="Normal 2 7 2" xfId="8823"/>
    <cellStyle name="Normal 2 7 3" xfId="8824"/>
    <cellStyle name="Normal 2 8" xfId="8825"/>
    <cellStyle name="Normal 2 8 2" xfId="8826"/>
    <cellStyle name="Normal 2 8 3" xfId="8827"/>
    <cellStyle name="Normal 2 8 4" xfId="8828"/>
    <cellStyle name="Normal 2 9" xfId="8829"/>
    <cellStyle name="Normal 2 9 2" xfId="8830"/>
    <cellStyle name="Normal 2 9 3" xfId="8831"/>
    <cellStyle name="Normal 2 9 4" xfId="8832"/>
    <cellStyle name="Normal 2_16.37E Wild Horse Expansion DeferralRevwrkingfile SF" xfId="8833"/>
    <cellStyle name="Normal 20" xfId="8834"/>
    <cellStyle name="Normal 20 2" xfId="8835"/>
    <cellStyle name="Normal 20 2 2" xfId="8836"/>
    <cellStyle name="Normal 20 2 3" xfId="8837"/>
    <cellStyle name="Normal 20 3" xfId="8838"/>
    <cellStyle name="Normal 20 4" xfId="8839"/>
    <cellStyle name="Normal 20 5" xfId="8840"/>
    <cellStyle name="Normal 21" xfId="8841"/>
    <cellStyle name="Normal 21 2" xfId="8842"/>
    <cellStyle name="Normal 21 2 2" xfId="8843"/>
    <cellStyle name="Normal 21 2 3" xfId="8844"/>
    <cellStyle name="Normal 21 2 4" xfId="8845"/>
    <cellStyle name="Normal 21 3" xfId="8846"/>
    <cellStyle name="Normal 21 4" xfId="8847"/>
    <cellStyle name="Normal 21 5" xfId="8848"/>
    <cellStyle name="Normal 21_4 31E Reg Asset  Liab and EXH D" xfId="8849"/>
    <cellStyle name="Normal 22" xfId="8850"/>
    <cellStyle name="Normal 22 2" xfId="8851"/>
    <cellStyle name="Normal 22 3" xfId="8852"/>
    <cellStyle name="Normal 23" xfId="8853"/>
    <cellStyle name="Normal 23 2" xfId="8854"/>
    <cellStyle name="Normal 23 3" xfId="8855"/>
    <cellStyle name="Normal 23 4" xfId="8856"/>
    <cellStyle name="Normal 24" xfId="12"/>
    <cellStyle name="Normal 24 2" xfId="8857"/>
    <cellStyle name="Normal 24 2 2" xfId="8858"/>
    <cellStyle name="Normal 24 3" xfId="8859"/>
    <cellStyle name="Normal 24 4" xfId="8860"/>
    <cellStyle name="Normal 25" xfId="8861"/>
    <cellStyle name="Normal 25 2" xfId="8862"/>
    <cellStyle name="Normal 25 3" xfId="8863"/>
    <cellStyle name="Normal 26" xfId="8864"/>
    <cellStyle name="Normal 26 2" xfId="8865"/>
    <cellStyle name="Normal 26 3" xfId="8866"/>
    <cellStyle name="Normal 26 4" xfId="8867"/>
    <cellStyle name="Normal 27" xfId="8868"/>
    <cellStyle name="Normal 27 2" xfId="8869"/>
    <cellStyle name="Normal 27 3" xfId="8870"/>
    <cellStyle name="Normal 27 4" xfId="8871"/>
    <cellStyle name="Normal 28" xfId="8872"/>
    <cellStyle name="Normal 28 2" xfId="8873"/>
    <cellStyle name="Normal 28 3" xfId="8874"/>
    <cellStyle name="Normal 28 4" xfId="8875"/>
    <cellStyle name="Normal 29" xfId="8876"/>
    <cellStyle name="Normal 29 2" xfId="8877"/>
    <cellStyle name="Normal 29 3" xfId="8878"/>
    <cellStyle name="Normal 29 4" xfId="8879"/>
    <cellStyle name="Normal 3" xfId="8880"/>
    <cellStyle name="Normal 3 10" xfId="8881"/>
    <cellStyle name="Normal 3 11" xfId="8882"/>
    <cellStyle name="Normal 3 2" xfId="8883"/>
    <cellStyle name="Normal 3 2 2" xfId="8884"/>
    <cellStyle name="Normal 3 2 2 2" xfId="8885"/>
    <cellStyle name="Normal 3 2 2 3" xfId="8886"/>
    <cellStyle name="Normal 3 2 2 4" xfId="8887"/>
    <cellStyle name="Normal 3 2 3" xfId="8888"/>
    <cellStyle name="Normal 3 2 3 2" xfId="8889"/>
    <cellStyle name="Normal 3 2 3 3" xfId="8890"/>
    <cellStyle name="Normal 3 2 3 4" xfId="8891"/>
    <cellStyle name="Normal 3 2 4" xfId="8892"/>
    <cellStyle name="Normal 3 2 5" xfId="8893"/>
    <cellStyle name="Normal 3 2 6" xfId="8894"/>
    <cellStyle name="Normal 3 2_DEM-WP(C) Chelan Power Costs" xfId="8895"/>
    <cellStyle name="Normal 3 3" xfId="8896"/>
    <cellStyle name="Normal 3 3 2" xfId="8897"/>
    <cellStyle name="Normal 3 3 2 2" xfId="8898"/>
    <cellStyle name="Normal 3 3 2 3" xfId="8899"/>
    <cellStyle name="Normal 3 3 3" xfId="8900"/>
    <cellStyle name="Normal 3 3 4" xfId="8901"/>
    <cellStyle name="Normal 3 3 5" xfId="8902"/>
    <cellStyle name="Normal 3 4" xfId="8903"/>
    <cellStyle name="Normal 3 4 2" xfId="8904"/>
    <cellStyle name="Normal 3 4 3" xfId="8905"/>
    <cellStyle name="Normal 3 5" xfId="8906"/>
    <cellStyle name="Normal 3 5 2" xfId="8907"/>
    <cellStyle name="Normal 3 5 3" xfId="8908"/>
    <cellStyle name="Normal 3 5 4" xfId="8909"/>
    <cellStyle name="Normal 3 6" xfId="8910"/>
    <cellStyle name="Normal 3 6 2" xfId="8911"/>
    <cellStyle name="Normal 3 6 3" xfId="8912"/>
    <cellStyle name="Normal 3 6 4" xfId="8913"/>
    <cellStyle name="Normal 3 7" xfId="8914"/>
    <cellStyle name="Normal 3 7 2" xfId="8915"/>
    <cellStyle name="Normal 3 7 3" xfId="8916"/>
    <cellStyle name="Normal 3 7 4" xfId="8917"/>
    <cellStyle name="Normal 3 8" xfId="8918"/>
    <cellStyle name="Normal 3 8 2" xfId="8919"/>
    <cellStyle name="Normal 3 8 3" xfId="8920"/>
    <cellStyle name="Normal 3 8 4" xfId="8921"/>
    <cellStyle name="Normal 3 9" xfId="8922"/>
    <cellStyle name="Normal 3 9 2" xfId="8923"/>
    <cellStyle name="Normal 3 9 3" xfId="8924"/>
    <cellStyle name="Normal 3 9 4" xfId="8925"/>
    <cellStyle name="Normal 3_2009 GRC Compl Filing - Exhibit D" xfId="8926"/>
    <cellStyle name="Normal 30" xfId="8927"/>
    <cellStyle name="Normal 30 2" xfId="8928"/>
    <cellStyle name="Normal 31" xfId="8929"/>
    <cellStyle name="Normal 32" xfId="8930"/>
    <cellStyle name="Normal 33" xfId="8931"/>
    <cellStyle name="Normal 34" xfId="8932"/>
    <cellStyle name="Normal 35" xfId="8933"/>
    <cellStyle name="Normal 36" xfId="8934"/>
    <cellStyle name="Normal 37" xfId="8935"/>
    <cellStyle name="Normal 38" xfId="8936"/>
    <cellStyle name="Normal 39" xfId="8937"/>
    <cellStyle name="Normal 4" xfId="8938"/>
    <cellStyle name="Normal 4 2" xfId="8939"/>
    <cellStyle name="Normal 4 2 2" xfId="8940"/>
    <cellStyle name="Normal 4 2 2 2" xfId="8941"/>
    <cellStyle name="Normal 4 2 2 3" xfId="8942"/>
    <cellStyle name="Normal 4 2 3" xfId="8943"/>
    <cellStyle name="Normal 4 2 4" xfId="8944"/>
    <cellStyle name="Normal 4 3" xfId="8945"/>
    <cellStyle name="Normal 4 3 2" xfId="8946"/>
    <cellStyle name="Normal 4 3 3" xfId="8947"/>
    <cellStyle name="Normal 4 3 4" xfId="8948"/>
    <cellStyle name="Normal 4 4" xfId="8949"/>
    <cellStyle name="Normal 4 4 2" xfId="8950"/>
    <cellStyle name="Normal 4 4 3" xfId="8951"/>
    <cellStyle name="Normal 4 4 4" xfId="8952"/>
    <cellStyle name="Normal 4 5" xfId="8953"/>
    <cellStyle name="Normal 4 6" xfId="8954"/>
    <cellStyle name="Normal 4_4 31E Reg Asset  Liab and EXH D" xfId="8955"/>
    <cellStyle name="Normal 40" xfId="8956"/>
    <cellStyle name="Normal 41" xfId="8957"/>
    <cellStyle name="Normal 42" xfId="8958"/>
    <cellStyle name="Normal 43" xfId="8959"/>
    <cellStyle name="Normal 44" xfId="8960"/>
    <cellStyle name="Normal 45" xfId="8961"/>
    <cellStyle name="Normal 46" xfId="8962"/>
    <cellStyle name="Normal 47" xfId="8963"/>
    <cellStyle name="Normal 48" xfId="8964"/>
    <cellStyle name="Normal 49" xfId="8965"/>
    <cellStyle name="Normal 5" xfId="8966"/>
    <cellStyle name="Normal 5 2" xfId="8967"/>
    <cellStyle name="Normal 5 2 2" xfId="8968"/>
    <cellStyle name="Normal 5 2 3" xfId="8969"/>
    <cellStyle name="Normal 5 2 4" xfId="8970"/>
    <cellStyle name="Normal 5 3" xfId="8971"/>
    <cellStyle name="Normal 5 4" xfId="8972"/>
    <cellStyle name="Normal 5 5" xfId="8973"/>
    <cellStyle name="Normal 50" xfId="8974"/>
    <cellStyle name="Normal 51" xfId="8975"/>
    <cellStyle name="Normal 52" xfId="8976"/>
    <cellStyle name="Normal 53" xfId="8977"/>
    <cellStyle name="Normal 54" xfId="8978"/>
    <cellStyle name="Normal 55" xfId="8979"/>
    <cellStyle name="Normal 56" xfId="8980"/>
    <cellStyle name="Normal 57" xfId="8981"/>
    <cellStyle name="Normal 58" xfId="8982"/>
    <cellStyle name="Normal 59" xfId="8983"/>
    <cellStyle name="Normal 6" xfId="8984"/>
    <cellStyle name="Normal 6 2" xfId="8985"/>
    <cellStyle name="Normal 6 2 2" xfId="8986"/>
    <cellStyle name="Normal 6 2 3" xfId="8987"/>
    <cellStyle name="Normal 6 2 4" xfId="8988"/>
    <cellStyle name="Normal 6 3" xfId="8989"/>
    <cellStyle name="Normal 6 3 2" xfId="8990"/>
    <cellStyle name="Normal 6 3 3" xfId="8991"/>
    <cellStyle name="Normal 6 4" xfId="8992"/>
    <cellStyle name="Normal 6 5" xfId="8993"/>
    <cellStyle name="Normal 6 6" xfId="8994"/>
    <cellStyle name="Normal 60" xfId="8995"/>
    <cellStyle name="Normal 61" xfId="8996"/>
    <cellStyle name="Normal 62" xfId="8997"/>
    <cellStyle name="Normal 63" xfId="8998"/>
    <cellStyle name="Normal 64" xfId="8999"/>
    <cellStyle name="Normal 65" xfId="9000"/>
    <cellStyle name="Normal 66" xfId="9001"/>
    <cellStyle name="Normal 67" xfId="9002"/>
    <cellStyle name="Normal 68" xfId="9003"/>
    <cellStyle name="Normal 69" xfId="9004"/>
    <cellStyle name="Normal 7" xfId="9005"/>
    <cellStyle name="Normal 7 2" xfId="9006"/>
    <cellStyle name="Normal 7 2 2" xfId="9007"/>
    <cellStyle name="Normal 7 2 3" xfId="9008"/>
    <cellStyle name="Normal 7 3" xfId="9009"/>
    <cellStyle name="Normal 7 4" xfId="9010"/>
    <cellStyle name="Normal 7 5" xfId="9011"/>
    <cellStyle name="Normal 70" xfId="9012"/>
    <cellStyle name="Normal 71" xfId="9013"/>
    <cellStyle name="Normal 72" xfId="9014"/>
    <cellStyle name="Normal 72 2" xfId="9015"/>
    <cellStyle name="Normal 73" xfId="9016"/>
    <cellStyle name="Normal 74" xfId="9017"/>
    <cellStyle name="Normal 75" xfId="9018"/>
    <cellStyle name="Normal 76" xfId="9019"/>
    <cellStyle name="Normal 77" xfId="9020"/>
    <cellStyle name="Normal 78" xfId="9021"/>
    <cellStyle name="Normal 79" xfId="9022"/>
    <cellStyle name="Normal 8" xfId="9023"/>
    <cellStyle name="Normal 8 2" xfId="9024"/>
    <cellStyle name="Normal 8 2 2" xfId="9025"/>
    <cellStyle name="Normal 8 2 3" xfId="9026"/>
    <cellStyle name="Normal 8 2 4" xfId="9027"/>
    <cellStyle name="Normal 8 3" xfId="9028"/>
    <cellStyle name="Normal 8 4" xfId="9029"/>
    <cellStyle name="Normal 8 5" xfId="9030"/>
    <cellStyle name="Normal 80" xfId="9031"/>
    <cellStyle name="Normal 81" xfId="9032"/>
    <cellStyle name="Normal 82" xfId="9033"/>
    <cellStyle name="Normal 83" xfId="9034"/>
    <cellStyle name="Normal 84" xfId="9035"/>
    <cellStyle name="Normal 85" xfId="9036"/>
    <cellStyle name="Normal 86" xfId="9037"/>
    <cellStyle name="Normal 87" xfId="9038"/>
    <cellStyle name="Normal 88" xfId="9039"/>
    <cellStyle name="Normal 89" xfId="9040"/>
    <cellStyle name="Normal 9" xfId="9041"/>
    <cellStyle name="Normal 9 2" xfId="9042"/>
    <cellStyle name="Normal 9 2 2" xfId="9043"/>
    <cellStyle name="Normal 9 2 3" xfId="9044"/>
    <cellStyle name="Normal 9 2 4" xfId="9045"/>
    <cellStyle name="Normal 9 3" xfId="9046"/>
    <cellStyle name="Normal 9 4" xfId="9047"/>
    <cellStyle name="Normal 9 5" xfId="9048"/>
    <cellStyle name="Normal 90" xfId="9049"/>
    <cellStyle name="Normal 91" xfId="9050"/>
    <cellStyle name="Normal 92" xfId="9051"/>
    <cellStyle name="Normal 93" xfId="9052"/>
    <cellStyle name="Normal 94" xfId="9"/>
    <cellStyle name="Normal 95" xfId="9053"/>
    <cellStyle name="Normal 96" xfId="10"/>
    <cellStyle name="Normal_Portfoilio Test Results_051005" xfId="4"/>
    <cellStyle name="Normal_Portfoilio Test Results_051005 2" xfId="11"/>
    <cellStyle name="Normal_Portfoilio Test Results_110905" xfId="14"/>
    <cellStyle name="Note 10" xfId="9054"/>
    <cellStyle name="Note 10 2" xfId="9055"/>
    <cellStyle name="Note 10 3" xfId="9056"/>
    <cellStyle name="Note 11" xfId="9057"/>
    <cellStyle name="Note 11 2" xfId="9058"/>
    <cellStyle name="Note 11 3" xfId="9059"/>
    <cellStyle name="Note 12" xfId="9060"/>
    <cellStyle name="Note 12 2" xfId="9061"/>
    <cellStyle name="Note 12 2 2" xfId="9062"/>
    <cellStyle name="Note 12 2 3" xfId="9063"/>
    <cellStyle name="Note 12 3" xfId="9064"/>
    <cellStyle name="Note 12 4" xfId="9065"/>
    <cellStyle name="Note 12 5" xfId="9066"/>
    <cellStyle name="Note 13" xfId="9067"/>
    <cellStyle name="Note 14" xfId="9068"/>
    <cellStyle name="Note 15" xfId="9069"/>
    <cellStyle name="Note 16" xfId="9070"/>
    <cellStyle name="Note 2" xfId="9071"/>
    <cellStyle name="Note 2 2" xfId="9072"/>
    <cellStyle name="Note 2 2 2" xfId="9073"/>
    <cellStyle name="Note 2 2 2 2" xfId="9074"/>
    <cellStyle name="Note 2 2 3" xfId="9075"/>
    <cellStyle name="Note 2 2 4" xfId="9076"/>
    <cellStyle name="Note 2 3" xfId="9077"/>
    <cellStyle name="Note 2 3 2" xfId="9078"/>
    <cellStyle name="Note 2 3 3" xfId="9079"/>
    <cellStyle name="Note 2 4" xfId="9080"/>
    <cellStyle name="Note 2 4 2" xfId="9081"/>
    <cellStyle name="Note 2 4 3" xfId="9082"/>
    <cellStyle name="Note 2 5" xfId="9083"/>
    <cellStyle name="Note 2 6" xfId="9084"/>
    <cellStyle name="Note 2_AURORA Total New" xfId="9085"/>
    <cellStyle name="Note 3" xfId="9086"/>
    <cellStyle name="Note 3 2" xfId="9087"/>
    <cellStyle name="Note 3 2 2" xfId="9088"/>
    <cellStyle name="Note 3 2 3" xfId="9089"/>
    <cellStyle name="Note 3 3" xfId="9090"/>
    <cellStyle name="Note 3 4" xfId="9091"/>
    <cellStyle name="Note 4" xfId="9092"/>
    <cellStyle name="Note 4 2" xfId="9093"/>
    <cellStyle name="Note 4 2 2" xfId="9094"/>
    <cellStyle name="Note 4 3" xfId="9095"/>
    <cellStyle name="Note 4 4" xfId="9096"/>
    <cellStyle name="Note 5" xfId="9097"/>
    <cellStyle name="Note 5 2" xfId="9098"/>
    <cellStyle name="Note 5 2 2" xfId="9099"/>
    <cellStyle name="Note 5 3" xfId="9100"/>
    <cellStyle name="Note 5 4" xfId="9101"/>
    <cellStyle name="Note 6" xfId="9102"/>
    <cellStyle name="Note 6 2" xfId="9103"/>
    <cellStyle name="Note 6 2 2" xfId="9104"/>
    <cellStyle name="Note 6 3" xfId="9105"/>
    <cellStyle name="Note 6 4" xfId="9106"/>
    <cellStyle name="Note 7" xfId="9107"/>
    <cellStyle name="Note 7 2" xfId="9108"/>
    <cellStyle name="Note 7 2 2" xfId="9109"/>
    <cellStyle name="Note 7 3" xfId="9110"/>
    <cellStyle name="Note 7 4" xfId="9111"/>
    <cellStyle name="Note 8" xfId="9112"/>
    <cellStyle name="Note 8 2" xfId="9113"/>
    <cellStyle name="Note 8 2 2" xfId="9114"/>
    <cellStyle name="Note 8 3" xfId="9115"/>
    <cellStyle name="Note 8 4" xfId="9116"/>
    <cellStyle name="Note 9" xfId="9117"/>
    <cellStyle name="Note 9 2" xfId="9118"/>
    <cellStyle name="Note 9 2 2" xfId="9119"/>
    <cellStyle name="Note 9 3" xfId="9120"/>
    <cellStyle name="Note 9 4" xfId="9121"/>
    <cellStyle name="Output 2" xfId="9122"/>
    <cellStyle name="Output 2 2" xfId="9123"/>
    <cellStyle name="Output 2 2 2" xfId="9124"/>
    <cellStyle name="Output 2 2 3" xfId="9125"/>
    <cellStyle name="Output 2 3" xfId="9126"/>
    <cellStyle name="Output 2 3 2" xfId="9127"/>
    <cellStyle name="Output 2 3 3" xfId="9128"/>
    <cellStyle name="Output 2 4" xfId="9129"/>
    <cellStyle name="Output 2 5" xfId="9130"/>
    <cellStyle name="Output 3" xfId="9131"/>
    <cellStyle name="Output 3 2" xfId="9132"/>
    <cellStyle name="Output 3 3" xfId="9133"/>
    <cellStyle name="Output 4" xfId="9134"/>
    <cellStyle name="Output 4 2" xfId="9135"/>
    <cellStyle name="Output 4 3" xfId="9136"/>
    <cellStyle name="Output 5" xfId="9137"/>
    <cellStyle name="Output 6" xfId="9138"/>
    <cellStyle name="Output 7" xfId="9139"/>
    <cellStyle name="Percen - Style1" xfId="9140"/>
    <cellStyle name="Percen - Style1 2" xfId="9141"/>
    <cellStyle name="Percen - Style1 3" xfId="9142"/>
    <cellStyle name="Percen - Style2" xfId="9143"/>
    <cellStyle name="Percen - Style2 2" xfId="9144"/>
    <cellStyle name="Percen - Style2 3" xfId="9145"/>
    <cellStyle name="Percen - Style3" xfId="9146"/>
    <cellStyle name="Percen - Style3 2" xfId="9147"/>
    <cellStyle name="Percen - Style3 3" xfId="9148"/>
    <cellStyle name="Percent" xfId="3" builtinId="5"/>
    <cellStyle name="Percent [2]" xfId="9149"/>
    <cellStyle name="Percent [2] 10" xfId="9150"/>
    <cellStyle name="Percent [2] 11" xfId="9151"/>
    <cellStyle name="Percent [2] 12" xfId="9152"/>
    <cellStyle name="Percent [2] 2" xfId="9153"/>
    <cellStyle name="Percent [2] 2 2" xfId="9154"/>
    <cellStyle name="Percent [2] 2 2 2" xfId="9155"/>
    <cellStyle name="Percent [2] 2 2 3" xfId="9156"/>
    <cellStyle name="Percent [2] 2 3" xfId="9157"/>
    <cellStyle name="Percent [2] 2 4" xfId="9158"/>
    <cellStyle name="Percent [2] 2 5" xfId="9159"/>
    <cellStyle name="Percent [2] 3" xfId="9160"/>
    <cellStyle name="Percent [2] 3 2" xfId="9161"/>
    <cellStyle name="Percent [2] 3 3" xfId="9162"/>
    <cellStyle name="Percent [2] 3 4" xfId="9163"/>
    <cellStyle name="Percent [2] 4" xfId="9164"/>
    <cellStyle name="Percent [2] 4 2" xfId="9165"/>
    <cellStyle name="Percent [2] 4 2 2" xfId="9166"/>
    <cellStyle name="Percent [2] 4 2 3" xfId="9167"/>
    <cellStyle name="Percent [2] 4 3" xfId="9168"/>
    <cellStyle name="Percent [2] 4 4" xfId="9169"/>
    <cellStyle name="Percent [2] 4 5" xfId="9170"/>
    <cellStyle name="Percent [2] 5" xfId="9171"/>
    <cellStyle name="Percent [2] 5 2" xfId="9172"/>
    <cellStyle name="Percent [2] 5 2 2" xfId="9173"/>
    <cellStyle name="Percent [2] 5 2 3" xfId="9174"/>
    <cellStyle name="Percent [2] 5 3" xfId="9175"/>
    <cellStyle name="Percent [2] 5 4" xfId="9176"/>
    <cellStyle name="Percent [2] 6" xfId="9177"/>
    <cellStyle name="Percent [2] 6 2" xfId="9178"/>
    <cellStyle name="Percent [2] 6 3" xfId="9179"/>
    <cellStyle name="Percent [2] 7" xfId="9180"/>
    <cellStyle name="Percent [2] 8" xfId="9181"/>
    <cellStyle name="Percent [2] 9" xfId="9182"/>
    <cellStyle name="Percent [2] 9 2" xfId="9183"/>
    <cellStyle name="Percent 10" xfId="9184"/>
    <cellStyle name="Percent 10 2" xfId="9185"/>
    <cellStyle name="Percent 10 2 2" xfId="9186"/>
    <cellStyle name="Percent 10 2 3" xfId="9187"/>
    <cellStyle name="Percent 10 3" xfId="9188"/>
    <cellStyle name="Percent 10 4" xfId="9189"/>
    <cellStyle name="Percent 10 5" xfId="9190"/>
    <cellStyle name="Percent 11" xfId="9191"/>
    <cellStyle name="Percent 11 2" xfId="9192"/>
    <cellStyle name="Percent 11 2 2" xfId="9193"/>
    <cellStyle name="Percent 11 2 3" xfId="9194"/>
    <cellStyle name="Percent 11 3" xfId="9195"/>
    <cellStyle name="Percent 11 4" xfId="9196"/>
    <cellStyle name="Percent 11 5" xfId="9197"/>
    <cellStyle name="Percent 12" xfId="9198"/>
    <cellStyle name="Percent 12 2" xfId="9199"/>
    <cellStyle name="Percent 12 2 2" xfId="9200"/>
    <cellStyle name="Percent 12 2 3" xfId="9201"/>
    <cellStyle name="Percent 12 3" xfId="9202"/>
    <cellStyle name="Percent 12 4" xfId="9203"/>
    <cellStyle name="Percent 12 5" xfId="9204"/>
    <cellStyle name="Percent 13" xfId="9205"/>
    <cellStyle name="Percent 13 2" xfId="9206"/>
    <cellStyle name="Percent 13 2 2" xfId="9207"/>
    <cellStyle name="Percent 13 2 3" xfId="9208"/>
    <cellStyle name="Percent 13 3" xfId="9209"/>
    <cellStyle name="Percent 13 4" xfId="9210"/>
    <cellStyle name="Percent 13 5" xfId="9211"/>
    <cellStyle name="Percent 14" xfId="9212"/>
    <cellStyle name="Percent 14 2" xfId="9213"/>
    <cellStyle name="Percent 14 2 2" xfId="9214"/>
    <cellStyle name="Percent 14 2 3" xfId="9215"/>
    <cellStyle name="Percent 14 3" xfId="9216"/>
    <cellStyle name="Percent 14 4" xfId="9217"/>
    <cellStyle name="Percent 14 5" xfId="9218"/>
    <cellStyle name="Percent 15" xfId="9219"/>
    <cellStyle name="Percent 15 2" xfId="9220"/>
    <cellStyle name="Percent 15 2 2" xfId="9221"/>
    <cellStyle name="Percent 15 2 3" xfId="9222"/>
    <cellStyle name="Percent 15 3" xfId="9223"/>
    <cellStyle name="Percent 15 4" xfId="9224"/>
    <cellStyle name="Percent 15 5" xfId="9225"/>
    <cellStyle name="Percent 16" xfId="9226"/>
    <cellStyle name="Percent 16 2" xfId="9227"/>
    <cellStyle name="Percent 16 2 2" xfId="9228"/>
    <cellStyle name="Percent 16 2 3" xfId="9229"/>
    <cellStyle name="Percent 16 3" xfId="9230"/>
    <cellStyle name="Percent 16 4" xfId="9231"/>
    <cellStyle name="Percent 17" xfId="9232"/>
    <cellStyle name="Percent 17 2" xfId="9233"/>
    <cellStyle name="Percent 17 2 2" xfId="9234"/>
    <cellStyle name="Percent 17 2 3" xfId="9235"/>
    <cellStyle name="Percent 17 3" xfId="9236"/>
    <cellStyle name="Percent 17 4" xfId="9237"/>
    <cellStyle name="Percent 18" xfId="9238"/>
    <cellStyle name="Percent 18 2" xfId="9239"/>
    <cellStyle name="Percent 18 2 2" xfId="9240"/>
    <cellStyle name="Percent 18 2 3" xfId="9241"/>
    <cellStyle name="Percent 18 3" xfId="9242"/>
    <cellStyle name="Percent 18 4" xfId="9243"/>
    <cellStyle name="Percent 19" xfId="9244"/>
    <cellStyle name="Percent 19 2" xfId="9245"/>
    <cellStyle name="Percent 19 2 2" xfId="9246"/>
    <cellStyle name="Percent 19 2 3" xfId="9247"/>
    <cellStyle name="Percent 19 3" xfId="9248"/>
    <cellStyle name="Percent 19 4" xfId="9249"/>
    <cellStyle name="Percent 2" xfId="9250"/>
    <cellStyle name="Percent 2 2" xfId="9251"/>
    <cellStyle name="Percent 2 2 2" xfId="9252"/>
    <cellStyle name="Percent 2 2 2 2" xfId="9253"/>
    <cellStyle name="Percent 2 2 2 3" xfId="9254"/>
    <cellStyle name="Percent 2 2 2 4" xfId="9255"/>
    <cellStyle name="Percent 2 2 3" xfId="9256"/>
    <cellStyle name="Percent 2 2 3 2" xfId="9257"/>
    <cellStyle name="Percent 2 2 3 3" xfId="9258"/>
    <cellStyle name="Percent 2 2 3 4" xfId="9259"/>
    <cellStyle name="Percent 2 2 4" xfId="9260"/>
    <cellStyle name="Percent 2 2 5" xfId="9261"/>
    <cellStyle name="Percent 2 2 6" xfId="9262"/>
    <cellStyle name="Percent 2 3" xfId="9263"/>
    <cellStyle name="Percent 2 3 2" xfId="9264"/>
    <cellStyle name="Percent 2 3 3" xfId="9265"/>
    <cellStyle name="Percent 2 4" xfId="9266"/>
    <cellStyle name="Percent 2 5" xfId="9267"/>
    <cellStyle name="Percent 2 6" xfId="9268"/>
    <cellStyle name="Percent 2 7" xfId="9269"/>
    <cellStyle name="Percent 20" xfId="9270"/>
    <cellStyle name="Percent 20 2" xfId="9271"/>
    <cellStyle name="Percent 20 2 2" xfId="9272"/>
    <cellStyle name="Percent 20 2 3" xfId="9273"/>
    <cellStyle name="Percent 20 3" xfId="9274"/>
    <cellStyle name="Percent 20 4" xfId="9275"/>
    <cellStyle name="Percent 21" xfId="9276"/>
    <cellStyle name="Percent 21 2" xfId="9277"/>
    <cellStyle name="Percent 21 2 2" xfId="9278"/>
    <cellStyle name="Percent 21 3" xfId="9279"/>
    <cellStyle name="Percent 21 4" xfId="9280"/>
    <cellStyle name="Percent 22" xfId="9281"/>
    <cellStyle name="Percent 22 2" xfId="9282"/>
    <cellStyle name="Percent 22 3" xfId="9283"/>
    <cellStyle name="Percent 23" xfId="9284"/>
    <cellStyle name="Percent 23 2" xfId="9285"/>
    <cellStyle name="Percent 23 3" xfId="9286"/>
    <cellStyle name="Percent 24" xfId="9287"/>
    <cellStyle name="Percent 24 2" xfId="9288"/>
    <cellStyle name="Percent 24 3" xfId="9289"/>
    <cellStyle name="Percent 25" xfId="9290"/>
    <cellStyle name="Percent 25 2" xfId="9291"/>
    <cellStyle name="Percent 25 3" xfId="9292"/>
    <cellStyle name="Percent 26" xfId="9293"/>
    <cellStyle name="Percent 26 2" xfId="9294"/>
    <cellStyle name="Percent 26 3" xfId="9295"/>
    <cellStyle name="Percent 27" xfId="9296"/>
    <cellStyle name="Percent 28" xfId="9297"/>
    <cellStyle name="Percent 29" xfId="9298"/>
    <cellStyle name="Percent 3" xfId="8"/>
    <cellStyle name="Percent 3 2" xfId="9299"/>
    <cellStyle name="Percent 3 2 2" xfId="9300"/>
    <cellStyle name="Percent 3 2 3" xfId="9301"/>
    <cellStyle name="Percent 3 2 4" xfId="9302"/>
    <cellStyle name="Percent 3 3" xfId="9303"/>
    <cellStyle name="Percent 3 3 2" xfId="9304"/>
    <cellStyle name="Percent 3 3 3" xfId="9305"/>
    <cellStyle name="Percent 3 3 4" xfId="9306"/>
    <cellStyle name="Percent 3 4" xfId="9307"/>
    <cellStyle name="Percent 3 4 2" xfId="9308"/>
    <cellStyle name="Percent 3 4 3" xfId="9309"/>
    <cellStyle name="Percent 3 5" xfId="9310"/>
    <cellStyle name="Percent 3 6" xfId="9311"/>
    <cellStyle name="Percent 3 7" xfId="9312"/>
    <cellStyle name="Percent 3 8" xfId="9313"/>
    <cellStyle name="Percent 3 9" xfId="9314"/>
    <cellStyle name="Percent 30" xfId="9315"/>
    <cellStyle name="Percent 31" xfId="9316"/>
    <cellStyle name="Percent 32" xfId="9317"/>
    <cellStyle name="Percent 33" xfId="9318"/>
    <cellStyle name="Percent 34" xfId="9319"/>
    <cellStyle name="Percent 35" xfId="9320"/>
    <cellStyle name="Percent 36" xfId="9321"/>
    <cellStyle name="Percent 37" xfId="9322"/>
    <cellStyle name="Percent 38" xfId="9323"/>
    <cellStyle name="Percent 39" xfId="9324"/>
    <cellStyle name="Percent 4" xfId="9325"/>
    <cellStyle name="Percent 4 2" xfId="9326"/>
    <cellStyle name="Percent 4 2 2" xfId="9327"/>
    <cellStyle name="Percent 4 2 2 2" xfId="9328"/>
    <cellStyle name="Percent 4 2 3" xfId="9329"/>
    <cellStyle name="Percent 4 2 4" xfId="9330"/>
    <cellStyle name="Percent 4 3" xfId="9331"/>
    <cellStyle name="Percent 4 3 2" xfId="9332"/>
    <cellStyle name="Percent 4 3 3" xfId="9333"/>
    <cellStyle name="Percent 4 4" xfId="9334"/>
    <cellStyle name="Percent 4 5" xfId="9335"/>
    <cellStyle name="Percent 4 6" xfId="9336"/>
    <cellStyle name="Percent 40" xfId="9337"/>
    <cellStyle name="Percent 41" xfId="9338"/>
    <cellStyle name="Percent 42" xfId="9339"/>
    <cellStyle name="Percent 43" xfId="9340"/>
    <cellStyle name="Percent 44" xfId="9341"/>
    <cellStyle name="Percent 45" xfId="9342"/>
    <cellStyle name="Percent 46" xfId="9343"/>
    <cellStyle name="Percent 47" xfId="9344"/>
    <cellStyle name="Percent 48" xfId="9345"/>
    <cellStyle name="Percent 49" xfId="9346"/>
    <cellStyle name="Percent 5" xfId="9347"/>
    <cellStyle name="Percent 5 2" xfId="9348"/>
    <cellStyle name="Percent 5 2 2" xfId="9349"/>
    <cellStyle name="Percent 5 2 3" xfId="9350"/>
    <cellStyle name="Percent 5 3" xfId="9351"/>
    <cellStyle name="Percent 5 4" xfId="9352"/>
    <cellStyle name="Percent 5 5" xfId="9353"/>
    <cellStyle name="Percent 50" xfId="9354"/>
    <cellStyle name="Percent 51" xfId="9355"/>
    <cellStyle name="Percent 52" xfId="9356"/>
    <cellStyle name="Percent 53" xfId="9357"/>
    <cellStyle name="Percent 54" xfId="9358"/>
    <cellStyle name="Percent 55" xfId="9359"/>
    <cellStyle name="Percent 56" xfId="9360"/>
    <cellStyle name="Percent 57" xfId="9361"/>
    <cellStyle name="Percent 58" xfId="9362"/>
    <cellStyle name="Percent 59" xfId="9363"/>
    <cellStyle name="Percent 6" xfId="9364"/>
    <cellStyle name="Percent 6 2" xfId="9365"/>
    <cellStyle name="Percent 6 2 2" xfId="9366"/>
    <cellStyle name="Percent 6 2 3" xfId="9367"/>
    <cellStyle name="Percent 6 3" xfId="9368"/>
    <cellStyle name="Percent 6 4" xfId="9369"/>
    <cellStyle name="Percent 6 5" xfId="9370"/>
    <cellStyle name="Percent 60" xfId="9371"/>
    <cellStyle name="Percent 61" xfId="9372"/>
    <cellStyle name="Percent 62" xfId="9373"/>
    <cellStyle name="Percent 63" xfId="9374"/>
    <cellStyle name="Percent 64" xfId="9375"/>
    <cellStyle name="Percent 65" xfId="9376"/>
    <cellStyle name="Percent 65 2" xfId="9377"/>
    <cellStyle name="Percent 66" xfId="9378"/>
    <cellStyle name="Percent 67" xfId="9379"/>
    <cellStyle name="Percent 68" xfId="9380"/>
    <cellStyle name="Percent 69" xfId="9381"/>
    <cellStyle name="Percent 7" xfId="9382"/>
    <cellStyle name="Percent 7 2" xfId="9383"/>
    <cellStyle name="Percent 7 3" xfId="9384"/>
    <cellStyle name="Percent 70" xfId="9385"/>
    <cellStyle name="Percent 71" xfId="9386"/>
    <cellStyle name="Percent 72" xfId="9387"/>
    <cellStyle name="Percent 73" xfId="9388"/>
    <cellStyle name="Percent 74" xfId="9389"/>
    <cellStyle name="Percent 75" xfId="9390"/>
    <cellStyle name="Percent 76" xfId="9391"/>
    <cellStyle name="Percent 77" xfId="9392"/>
    <cellStyle name="Percent 78" xfId="9393"/>
    <cellStyle name="Percent 79" xfId="9394"/>
    <cellStyle name="Percent 8" xfId="9395"/>
    <cellStyle name="Percent 8 2" xfId="9396"/>
    <cellStyle name="Percent 8 2 2" xfId="9397"/>
    <cellStyle name="Percent 8 2 3" xfId="9398"/>
    <cellStyle name="Percent 8 3" xfId="9399"/>
    <cellStyle name="Percent 8 4" xfId="9400"/>
    <cellStyle name="Percent 8 5" xfId="9401"/>
    <cellStyle name="Percent 80" xfId="9402"/>
    <cellStyle name="Percent 81" xfId="9403"/>
    <cellStyle name="Percent 82" xfId="9404"/>
    <cellStyle name="Percent 83" xfId="9405"/>
    <cellStyle name="Percent 84" xfId="9406"/>
    <cellStyle name="Percent 85" xfId="9407"/>
    <cellStyle name="Percent 86" xfId="9408"/>
    <cellStyle name="Percent 87" xfId="9409"/>
    <cellStyle name="Percent 9" xfId="9410"/>
    <cellStyle name="Percent 9 2" xfId="9411"/>
    <cellStyle name="Percent 9 2 2" xfId="9412"/>
    <cellStyle name="Percent 9 2 3" xfId="9413"/>
    <cellStyle name="Percent 9 3" xfId="9414"/>
    <cellStyle name="Percent 9 4" xfId="9415"/>
    <cellStyle name="Percent 9 5" xfId="9416"/>
    <cellStyle name="Processing" xfId="9417"/>
    <cellStyle name="Processing 2" xfId="9418"/>
    <cellStyle name="Processing 2 2" xfId="9419"/>
    <cellStyle name="Processing 2 2 2" xfId="9420"/>
    <cellStyle name="Processing 2 2 3" xfId="9421"/>
    <cellStyle name="Processing 2 3" xfId="9422"/>
    <cellStyle name="Processing 2 4" xfId="9423"/>
    <cellStyle name="Processing 2 5" xfId="9424"/>
    <cellStyle name="Processing 3" xfId="9425"/>
    <cellStyle name="Processing 3 2" xfId="9426"/>
    <cellStyle name="Processing 3 3" xfId="9427"/>
    <cellStyle name="Processing 4" xfId="9428"/>
    <cellStyle name="Processing 5" xfId="9429"/>
    <cellStyle name="Processing 6" xfId="9430"/>
    <cellStyle name="Processing_AURORA Total New" xfId="9431"/>
    <cellStyle name="PSChar" xfId="9432"/>
    <cellStyle name="PSChar 2" xfId="9433"/>
    <cellStyle name="PSChar 3" xfId="9434"/>
    <cellStyle name="PSDate" xfId="9435"/>
    <cellStyle name="PSDate 2" xfId="9436"/>
    <cellStyle name="PSDate 3" xfId="9437"/>
    <cellStyle name="PSDec" xfId="9438"/>
    <cellStyle name="PSDec 2" xfId="9439"/>
    <cellStyle name="PSDec 3" xfId="9440"/>
    <cellStyle name="PSHeading" xfId="9441"/>
    <cellStyle name="PSHeading 2" xfId="9442"/>
    <cellStyle name="PSHeading 3" xfId="9443"/>
    <cellStyle name="PSInt" xfId="9444"/>
    <cellStyle name="PSInt 2" xfId="9445"/>
    <cellStyle name="PSInt 3" xfId="9446"/>
    <cellStyle name="PSSpacer" xfId="9447"/>
    <cellStyle name="PSSpacer 2" xfId="9448"/>
    <cellStyle name="PSSpacer 3" xfId="9449"/>
    <cellStyle name="purple - Style8" xfId="9450"/>
    <cellStyle name="purple - Style8 2" xfId="9451"/>
    <cellStyle name="purple - Style8 3" xfId="9452"/>
    <cellStyle name="RED" xfId="9453"/>
    <cellStyle name="Red - Style7" xfId="9454"/>
    <cellStyle name="Red - Style7 2" xfId="9455"/>
    <cellStyle name="Red - Style7 3" xfId="9456"/>
    <cellStyle name="RED 10" xfId="9457"/>
    <cellStyle name="RED 11" xfId="9458"/>
    <cellStyle name="RED 12" xfId="9459"/>
    <cellStyle name="RED 13" xfId="9460"/>
    <cellStyle name="RED 14" xfId="9461"/>
    <cellStyle name="RED 2" xfId="9462"/>
    <cellStyle name="RED 3" xfId="9463"/>
    <cellStyle name="RED 4" xfId="9464"/>
    <cellStyle name="RED 5" xfId="9465"/>
    <cellStyle name="RED 6" xfId="9466"/>
    <cellStyle name="RED 7" xfId="9467"/>
    <cellStyle name="RED 8" xfId="9468"/>
    <cellStyle name="RED 9" xfId="9469"/>
    <cellStyle name="RED_04 07E Wild Horse Wind Expansion (C) (2)" xfId="9470"/>
    <cellStyle name="Report" xfId="9471"/>
    <cellStyle name="Report 2" xfId="9472"/>
    <cellStyle name="Report 2 2" xfId="9473"/>
    <cellStyle name="Report 2 2 2" xfId="9474"/>
    <cellStyle name="Report 2 2 3" xfId="9475"/>
    <cellStyle name="Report 2 3" xfId="9476"/>
    <cellStyle name="Report 2 4" xfId="9477"/>
    <cellStyle name="Report 2 5" xfId="9478"/>
    <cellStyle name="Report 3" xfId="9479"/>
    <cellStyle name="Report 3 2" xfId="9480"/>
    <cellStyle name="Report 3 3" xfId="9481"/>
    <cellStyle name="Report 4" xfId="9482"/>
    <cellStyle name="Report 5" xfId="9483"/>
    <cellStyle name="Report 6" xfId="9484"/>
    <cellStyle name="Report Bar" xfId="9485"/>
    <cellStyle name="Report Bar 2" xfId="9486"/>
    <cellStyle name="Report Bar 2 2" xfId="9487"/>
    <cellStyle name="Report Bar 2 2 2" xfId="9488"/>
    <cellStyle name="Report Bar 2 2 3" xfId="9489"/>
    <cellStyle name="Report Bar 2 3" xfId="9490"/>
    <cellStyle name="Report Bar 2 4" xfId="9491"/>
    <cellStyle name="Report Bar 2 5" xfId="9492"/>
    <cellStyle name="Report Bar 3" xfId="9493"/>
    <cellStyle name="Report Bar 3 2" xfId="9494"/>
    <cellStyle name="Report Bar 3 3" xfId="9495"/>
    <cellStyle name="Report Bar 4" xfId="9496"/>
    <cellStyle name="Report Bar 5" xfId="9497"/>
    <cellStyle name="Report Bar 6" xfId="9498"/>
    <cellStyle name="Report Bar_AURORA Total New" xfId="9499"/>
    <cellStyle name="Report Heading" xfId="9500"/>
    <cellStyle name="Report Heading 2" xfId="9501"/>
    <cellStyle name="Report Heading 2 2" xfId="9502"/>
    <cellStyle name="Report Heading 3" xfId="9503"/>
    <cellStyle name="Report Heading 4" xfId="9504"/>
    <cellStyle name="Report Percent" xfId="9505"/>
    <cellStyle name="Report Percent 10" xfId="9506"/>
    <cellStyle name="Report Percent 2" xfId="9507"/>
    <cellStyle name="Report Percent 2 2" xfId="9508"/>
    <cellStyle name="Report Percent 2 2 2" xfId="9509"/>
    <cellStyle name="Report Percent 2 2 3" xfId="9510"/>
    <cellStyle name="Report Percent 2 3" xfId="9511"/>
    <cellStyle name="Report Percent 2 4" xfId="9512"/>
    <cellStyle name="Report Percent 2 5" xfId="9513"/>
    <cellStyle name="Report Percent 3" xfId="9514"/>
    <cellStyle name="Report Percent 3 2" xfId="9515"/>
    <cellStyle name="Report Percent 3 3" xfId="9516"/>
    <cellStyle name="Report Percent 3 4" xfId="9517"/>
    <cellStyle name="Report Percent 4" xfId="9518"/>
    <cellStyle name="Report Percent 4 2" xfId="9519"/>
    <cellStyle name="Report Percent 4 2 2" xfId="9520"/>
    <cellStyle name="Report Percent 4 2 3" xfId="9521"/>
    <cellStyle name="Report Percent 4 3" xfId="9522"/>
    <cellStyle name="Report Percent 4 4" xfId="9523"/>
    <cellStyle name="Report Percent 4 5" xfId="9524"/>
    <cellStyle name="Report Percent 5" xfId="9525"/>
    <cellStyle name="Report Percent 5 2" xfId="9526"/>
    <cellStyle name="Report Percent 5 2 2" xfId="9527"/>
    <cellStyle name="Report Percent 5 2 3" xfId="9528"/>
    <cellStyle name="Report Percent 5 3" xfId="9529"/>
    <cellStyle name="Report Percent 5 4" xfId="9530"/>
    <cellStyle name="Report Percent 6" xfId="9531"/>
    <cellStyle name="Report Percent 6 2" xfId="9532"/>
    <cellStyle name="Report Percent 6 3" xfId="9533"/>
    <cellStyle name="Report Percent 7" xfId="9534"/>
    <cellStyle name="Report Percent 8" xfId="9535"/>
    <cellStyle name="Report Percent 9" xfId="9536"/>
    <cellStyle name="Report Percent 9 2" xfId="9537"/>
    <cellStyle name="Report Percent_AURORA Total New" xfId="9538"/>
    <cellStyle name="Report Unit Cost" xfId="9539"/>
    <cellStyle name="Report Unit Cost 10" xfId="9540"/>
    <cellStyle name="Report Unit Cost 10 2" xfId="9541"/>
    <cellStyle name="Report Unit Cost 11" xfId="9542"/>
    <cellStyle name="Report Unit Cost 2" xfId="9543"/>
    <cellStyle name="Report Unit Cost 2 2" xfId="9544"/>
    <cellStyle name="Report Unit Cost 2 2 2" xfId="9545"/>
    <cellStyle name="Report Unit Cost 2 2 3" xfId="9546"/>
    <cellStyle name="Report Unit Cost 2 3" xfId="9547"/>
    <cellStyle name="Report Unit Cost 2 4" xfId="9548"/>
    <cellStyle name="Report Unit Cost 2 5" xfId="9549"/>
    <cellStyle name="Report Unit Cost 3" xfId="9550"/>
    <cellStyle name="Report Unit Cost 3 2" xfId="9551"/>
    <cellStyle name="Report Unit Cost 3 3" xfId="9552"/>
    <cellStyle name="Report Unit Cost 3 4" xfId="9553"/>
    <cellStyle name="Report Unit Cost 4" xfId="9554"/>
    <cellStyle name="Report Unit Cost 4 2" xfId="9555"/>
    <cellStyle name="Report Unit Cost 4 2 2" xfId="9556"/>
    <cellStyle name="Report Unit Cost 4 2 3" xfId="9557"/>
    <cellStyle name="Report Unit Cost 4 3" xfId="9558"/>
    <cellStyle name="Report Unit Cost 4 4" xfId="9559"/>
    <cellStyle name="Report Unit Cost 4 5" xfId="9560"/>
    <cellStyle name="Report Unit Cost 5" xfId="9561"/>
    <cellStyle name="Report Unit Cost 5 2" xfId="9562"/>
    <cellStyle name="Report Unit Cost 5 2 2" xfId="9563"/>
    <cellStyle name="Report Unit Cost 5 2 3" xfId="9564"/>
    <cellStyle name="Report Unit Cost 5 3" xfId="9565"/>
    <cellStyle name="Report Unit Cost 5 4" xfId="9566"/>
    <cellStyle name="Report Unit Cost 5 5" xfId="9567"/>
    <cellStyle name="Report Unit Cost 6" xfId="9568"/>
    <cellStyle name="Report Unit Cost 6 2" xfId="9569"/>
    <cellStyle name="Report Unit Cost 6 2 2" xfId="9570"/>
    <cellStyle name="Report Unit Cost 6 2 3" xfId="9571"/>
    <cellStyle name="Report Unit Cost 6 3" xfId="9572"/>
    <cellStyle name="Report Unit Cost 6 4" xfId="9573"/>
    <cellStyle name="Report Unit Cost 7" xfId="9574"/>
    <cellStyle name="Report Unit Cost 7 2" xfId="9575"/>
    <cellStyle name="Report Unit Cost 7 3" xfId="9576"/>
    <cellStyle name="Report Unit Cost 8" xfId="9577"/>
    <cellStyle name="Report Unit Cost 9" xfId="9578"/>
    <cellStyle name="Report Unit Cost_AURORA Total New" xfId="9579"/>
    <cellStyle name="Report_Adj Bench DR 3 for Initial Briefs (Electric)" xfId="9580"/>
    <cellStyle name="Reports" xfId="9581"/>
    <cellStyle name="Reports 2" xfId="9582"/>
    <cellStyle name="Reports 3" xfId="9583"/>
    <cellStyle name="Reports Total" xfId="9584"/>
    <cellStyle name="Reports Total 2" xfId="9585"/>
    <cellStyle name="Reports Total 2 2" xfId="9586"/>
    <cellStyle name="Reports Total 2 2 2" xfId="9587"/>
    <cellStyle name="Reports Total 2 2 3" xfId="9588"/>
    <cellStyle name="Reports Total 2 3" xfId="9589"/>
    <cellStyle name="Reports Total 2 4" xfId="9590"/>
    <cellStyle name="Reports Total 2 5" xfId="9591"/>
    <cellStyle name="Reports Total 3" xfId="9592"/>
    <cellStyle name="Reports Total 3 2" xfId="9593"/>
    <cellStyle name="Reports Total 3 3" xfId="9594"/>
    <cellStyle name="Reports Total 4" xfId="9595"/>
    <cellStyle name="Reports Total 5" xfId="9596"/>
    <cellStyle name="Reports Total 6" xfId="9597"/>
    <cellStyle name="Reports Total_AURORA Total New" xfId="9598"/>
    <cellStyle name="Reports Unit Cost Total" xfId="9599"/>
    <cellStyle name="Reports Unit Cost Total 2" xfId="9600"/>
    <cellStyle name="Reports Unit Cost Total 2 2" xfId="9601"/>
    <cellStyle name="Reports Unit Cost Total 2 3" xfId="9602"/>
    <cellStyle name="Reports Unit Cost Total 3" xfId="9603"/>
    <cellStyle name="Reports Unit Cost Total 4" xfId="9604"/>
    <cellStyle name="Reports_16.37E Wild Horse Expansion DeferralRevwrkingfile SF" xfId="9605"/>
    <cellStyle name="RevList" xfId="9606"/>
    <cellStyle name="RevList 2" xfId="9607"/>
    <cellStyle name="RevList 3" xfId="9608"/>
    <cellStyle name="round100" xfId="9609"/>
    <cellStyle name="round100 10" xfId="9610"/>
    <cellStyle name="round100 2" xfId="9611"/>
    <cellStyle name="round100 2 2" xfId="9612"/>
    <cellStyle name="round100 2 2 2" xfId="9613"/>
    <cellStyle name="round100 2 2 3" xfId="9614"/>
    <cellStyle name="round100 2 3" xfId="9615"/>
    <cellStyle name="round100 2 4" xfId="9616"/>
    <cellStyle name="round100 2 5" xfId="9617"/>
    <cellStyle name="round100 3" xfId="9618"/>
    <cellStyle name="round100 3 2" xfId="9619"/>
    <cellStyle name="round100 3 3" xfId="9620"/>
    <cellStyle name="round100 3 4" xfId="9621"/>
    <cellStyle name="round100 4" xfId="9622"/>
    <cellStyle name="round100 4 2" xfId="9623"/>
    <cellStyle name="round100 4 2 2" xfId="9624"/>
    <cellStyle name="round100 4 2 3" xfId="9625"/>
    <cellStyle name="round100 4 3" xfId="9626"/>
    <cellStyle name="round100 4 4" xfId="9627"/>
    <cellStyle name="round100 4 5" xfId="9628"/>
    <cellStyle name="round100 5" xfId="9629"/>
    <cellStyle name="round100 5 2" xfId="9630"/>
    <cellStyle name="round100 5 2 2" xfId="9631"/>
    <cellStyle name="round100 5 2 3" xfId="9632"/>
    <cellStyle name="round100 5 3" xfId="9633"/>
    <cellStyle name="round100 5 4" xfId="9634"/>
    <cellStyle name="round100 6" xfId="9635"/>
    <cellStyle name="round100 6 2" xfId="9636"/>
    <cellStyle name="round100 6 3" xfId="9637"/>
    <cellStyle name="round100 7" xfId="9638"/>
    <cellStyle name="round100 8" xfId="9639"/>
    <cellStyle name="round100 9" xfId="9640"/>
    <cellStyle name="round100 9 2" xfId="9641"/>
    <cellStyle name="SAPBEXaggData" xfId="9642"/>
    <cellStyle name="SAPBEXaggData 2" xfId="9643"/>
    <cellStyle name="SAPBEXaggData 3" xfId="9644"/>
    <cellStyle name="SAPBEXaggDataEmph" xfId="9645"/>
    <cellStyle name="SAPBEXaggDataEmph 2" xfId="9646"/>
    <cellStyle name="SAPBEXaggDataEmph 3" xfId="9647"/>
    <cellStyle name="SAPBEXaggItem" xfId="9648"/>
    <cellStyle name="SAPBEXaggItem 2" xfId="9649"/>
    <cellStyle name="SAPBEXaggItem 3" xfId="9650"/>
    <cellStyle name="SAPBEXaggItemX" xfId="9651"/>
    <cellStyle name="SAPBEXaggItemX 2" xfId="9652"/>
    <cellStyle name="SAPBEXaggItemX 3" xfId="9653"/>
    <cellStyle name="SAPBEXchaText" xfId="9654"/>
    <cellStyle name="SAPBEXchaText 2" xfId="9655"/>
    <cellStyle name="SAPBEXchaText 3" xfId="9656"/>
    <cellStyle name="SAPBEXchaText 4" xfId="9657"/>
    <cellStyle name="SAPBEXexcBad7" xfId="9658"/>
    <cellStyle name="SAPBEXexcBad7 2" xfId="9659"/>
    <cellStyle name="SAPBEXexcBad7 3" xfId="9660"/>
    <cellStyle name="SAPBEXexcBad8" xfId="9661"/>
    <cellStyle name="SAPBEXexcBad8 2" xfId="9662"/>
    <cellStyle name="SAPBEXexcBad8 3" xfId="9663"/>
    <cellStyle name="SAPBEXexcBad9" xfId="9664"/>
    <cellStyle name="SAPBEXexcBad9 2" xfId="9665"/>
    <cellStyle name="SAPBEXexcBad9 3" xfId="9666"/>
    <cellStyle name="SAPBEXexcCritical4" xfId="9667"/>
    <cellStyle name="SAPBEXexcCritical4 2" xfId="9668"/>
    <cellStyle name="SAPBEXexcCritical4 3" xfId="9669"/>
    <cellStyle name="SAPBEXexcCritical5" xfId="9670"/>
    <cellStyle name="SAPBEXexcCritical5 2" xfId="9671"/>
    <cellStyle name="SAPBEXexcCritical5 3" xfId="9672"/>
    <cellStyle name="SAPBEXexcCritical6" xfId="9673"/>
    <cellStyle name="SAPBEXexcCritical6 2" xfId="9674"/>
    <cellStyle name="SAPBEXexcCritical6 3" xfId="9675"/>
    <cellStyle name="SAPBEXexcGood1" xfId="9676"/>
    <cellStyle name="SAPBEXexcGood1 2" xfId="9677"/>
    <cellStyle name="SAPBEXexcGood1 3" xfId="9678"/>
    <cellStyle name="SAPBEXexcGood2" xfId="9679"/>
    <cellStyle name="SAPBEXexcGood2 2" xfId="9680"/>
    <cellStyle name="SAPBEXexcGood2 3" xfId="9681"/>
    <cellStyle name="SAPBEXexcGood3" xfId="9682"/>
    <cellStyle name="SAPBEXexcGood3 2" xfId="9683"/>
    <cellStyle name="SAPBEXexcGood3 3" xfId="9684"/>
    <cellStyle name="SAPBEXfilterDrill" xfId="9685"/>
    <cellStyle name="SAPBEXfilterDrill 2" xfId="9686"/>
    <cellStyle name="SAPBEXfilterDrill 3" xfId="9687"/>
    <cellStyle name="SAPBEXfilterItem" xfId="9688"/>
    <cellStyle name="SAPBEXfilterItem 2" xfId="9689"/>
    <cellStyle name="SAPBEXfilterItem 3" xfId="9690"/>
    <cellStyle name="SAPBEXfilterText" xfId="9691"/>
    <cellStyle name="SAPBEXfilterText 2" xfId="9692"/>
    <cellStyle name="SAPBEXfilterText 3" xfId="9693"/>
    <cellStyle name="SAPBEXformats" xfId="9694"/>
    <cellStyle name="SAPBEXformats 2" xfId="9695"/>
    <cellStyle name="SAPBEXformats 3" xfId="9696"/>
    <cellStyle name="SAPBEXformats 4" xfId="9697"/>
    <cellStyle name="SAPBEXheaderItem" xfId="9698"/>
    <cellStyle name="SAPBEXheaderItem 2" xfId="9699"/>
    <cellStyle name="SAPBEXheaderItem 3" xfId="9700"/>
    <cellStyle name="SAPBEXheaderText" xfId="9701"/>
    <cellStyle name="SAPBEXheaderText 2" xfId="9702"/>
    <cellStyle name="SAPBEXheaderText 3" xfId="9703"/>
    <cellStyle name="SAPBEXHLevel0" xfId="9704"/>
    <cellStyle name="SAPBEXHLevel0 2" xfId="9705"/>
    <cellStyle name="SAPBEXHLevel0 3" xfId="9706"/>
    <cellStyle name="SAPBEXHLevel0 4" xfId="9707"/>
    <cellStyle name="SAPBEXHLevel0X" xfId="9708"/>
    <cellStyle name="SAPBEXHLevel0X 2" xfId="9709"/>
    <cellStyle name="SAPBEXHLevel0X 3" xfId="9710"/>
    <cellStyle name="SAPBEXHLevel0X 4" xfId="9711"/>
    <cellStyle name="SAPBEXHLevel1" xfId="9712"/>
    <cellStyle name="SAPBEXHLevel1 2" xfId="9713"/>
    <cellStyle name="SAPBEXHLevel1 3" xfId="9714"/>
    <cellStyle name="SAPBEXHLevel1 4" xfId="9715"/>
    <cellStyle name="SAPBEXHLevel1X" xfId="9716"/>
    <cellStyle name="SAPBEXHLevel1X 2" xfId="9717"/>
    <cellStyle name="SAPBEXHLevel1X 3" xfId="9718"/>
    <cellStyle name="SAPBEXHLevel1X 4" xfId="9719"/>
    <cellStyle name="SAPBEXHLevel2" xfId="9720"/>
    <cellStyle name="SAPBEXHLevel2 2" xfId="9721"/>
    <cellStyle name="SAPBEXHLevel2 3" xfId="9722"/>
    <cellStyle name="SAPBEXHLevel2 4" xfId="9723"/>
    <cellStyle name="SAPBEXHLevel2X" xfId="9724"/>
    <cellStyle name="SAPBEXHLevel2X 2" xfId="9725"/>
    <cellStyle name="SAPBEXHLevel2X 3" xfId="9726"/>
    <cellStyle name="SAPBEXHLevel2X 4" xfId="9727"/>
    <cellStyle name="SAPBEXHLevel3" xfId="9728"/>
    <cellStyle name="SAPBEXHLevel3 2" xfId="9729"/>
    <cellStyle name="SAPBEXHLevel3 3" xfId="9730"/>
    <cellStyle name="SAPBEXHLevel3 4" xfId="9731"/>
    <cellStyle name="SAPBEXHLevel3X" xfId="9732"/>
    <cellStyle name="SAPBEXHLevel3X 2" xfId="9733"/>
    <cellStyle name="SAPBEXHLevel3X 3" xfId="9734"/>
    <cellStyle name="SAPBEXHLevel3X 4" xfId="9735"/>
    <cellStyle name="SAPBEXinputData" xfId="9736"/>
    <cellStyle name="SAPBEXinputData 2" xfId="9737"/>
    <cellStyle name="SAPBEXinputData 3" xfId="9738"/>
    <cellStyle name="SAPBEXresData" xfId="9739"/>
    <cellStyle name="SAPBEXresData 2" xfId="9740"/>
    <cellStyle name="SAPBEXresData 3" xfId="9741"/>
    <cellStyle name="SAPBEXresDataEmph" xfId="9742"/>
    <cellStyle name="SAPBEXresDataEmph 2" xfId="9743"/>
    <cellStyle name="SAPBEXresDataEmph 3" xfId="9744"/>
    <cellStyle name="SAPBEXresItem" xfId="9745"/>
    <cellStyle name="SAPBEXresItem 2" xfId="9746"/>
    <cellStyle name="SAPBEXresItem 3" xfId="9747"/>
    <cellStyle name="SAPBEXresItemX" xfId="9748"/>
    <cellStyle name="SAPBEXresItemX 2" xfId="9749"/>
    <cellStyle name="SAPBEXresItemX 3" xfId="9750"/>
    <cellStyle name="SAPBEXstdData" xfId="9751"/>
    <cellStyle name="SAPBEXstdData 2" xfId="9752"/>
    <cellStyle name="SAPBEXstdData 2 2" xfId="9753"/>
    <cellStyle name="SAPBEXstdData 3" xfId="9754"/>
    <cellStyle name="SAPBEXstdData 4" xfId="9755"/>
    <cellStyle name="SAPBEXstdDataEmph" xfId="9756"/>
    <cellStyle name="SAPBEXstdDataEmph 2" xfId="9757"/>
    <cellStyle name="SAPBEXstdDataEmph 3" xfId="9758"/>
    <cellStyle name="SAPBEXstdItem" xfId="9759"/>
    <cellStyle name="SAPBEXstdItem 2" xfId="9760"/>
    <cellStyle name="SAPBEXstdItem 3" xfId="9761"/>
    <cellStyle name="SAPBEXstdItem 4" xfId="9762"/>
    <cellStyle name="SAPBEXstdItemX" xfId="9763"/>
    <cellStyle name="SAPBEXstdItemX 2" xfId="9764"/>
    <cellStyle name="SAPBEXstdItemX 3" xfId="9765"/>
    <cellStyle name="SAPBEXstdItemX 4" xfId="9766"/>
    <cellStyle name="SAPBEXtitle" xfId="9767"/>
    <cellStyle name="SAPBEXtitle 2" xfId="9768"/>
    <cellStyle name="SAPBEXtitle 3" xfId="9769"/>
    <cellStyle name="SAPBEXundefined" xfId="9770"/>
    <cellStyle name="SAPBEXundefined 2" xfId="9771"/>
    <cellStyle name="SAPBEXundefined 3" xfId="9772"/>
    <cellStyle name="shade" xfId="9773"/>
    <cellStyle name="shade 10" xfId="9774"/>
    <cellStyle name="shade 11" xfId="9775"/>
    <cellStyle name="shade 12" xfId="9776"/>
    <cellStyle name="shade 2" xfId="9777"/>
    <cellStyle name="shade 2 2" xfId="9778"/>
    <cellStyle name="shade 2 2 2" xfId="9779"/>
    <cellStyle name="shade 2 2 3" xfId="9780"/>
    <cellStyle name="shade 2 3" xfId="9781"/>
    <cellStyle name="shade 2 4" xfId="9782"/>
    <cellStyle name="shade 2 5" xfId="9783"/>
    <cellStyle name="shade 3" xfId="9784"/>
    <cellStyle name="shade 3 2" xfId="9785"/>
    <cellStyle name="shade 3 3" xfId="9786"/>
    <cellStyle name="shade 3 4" xfId="9787"/>
    <cellStyle name="shade 4" xfId="9788"/>
    <cellStyle name="shade 4 2" xfId="9789"/>
    <cellStyle name="shade 4 2 2" xfId="9790"/>
    <cellStyle name="shade 4 2 3" xfId="9791"/>
    <cellStyle name="shade 4 3" xfId="9792"/>
    <cellStyle name="shade 4 4" xfId="9793"/>
    <cellStyle name="shade 4 5" xfId="9794"/>
    <cellStyle name="shade 5" xfId="9795"/>
    <cellStyle name="shade 5 2" xfId="9796"/>
    <cellStyle name="shade 5 2 2" xfId="9797"/>
    <cellStyle name="shade 5 2 3" xfId="9798"/>
    <cellStyle name="shade 5 3" xfId="9799"/>
    <cellStyle name="shade 5 4" xfId="9800"/>
    <cellStyle name="shade 6" xfId="9801"/>
    <cellStyle name="shade 6 2" xfId="9802"/>
    <cellStyle name="shade 6 3" xfId="9803"/>
    <cellStyle name="shade 7" xfId="9804"/>
    <cellStyle name="shade 8" xfId="9805"/>
    <cellStyle name="shade 9" xfId="9806"/>
    <cellStyle name="shade 9 2" xfId="9807"/>
    <cellStyle name="shade_AURORA Total New" xfId="9808"/>
    <cellStyle name="StmtTtl1" xfId="9809"/>
    <cellStyle name="StmtTtl1 2" xfId="9810"/>
    <cellStyle name="StmtTtl1 2 2" xfId="9811"/>
    <cellStyle name="StmtTtl1 2 3" xfId="9812"/>
    <cellStyle name="StmtTtl1 3" xfId="9813"/>
    <cellStyle name="StmtTtl1 3 2" xfId="9814"/>
    <cellStyle name="StmtTtl1 3 3" xfId="9815"/>
    <cellStyle name="StmtTtl1 4" xfId="9816"/>
    <cellStyle name="StmtTtl1 4 2" xfId="9817"/>
    <cellStyle name="StmtTtl1 4 3" xfId="9818"/>
    <cellStyle name="StmtTtl1 5" xfId="9819"/>
    <cellStyle name="StmtTtl1 6" xfId="9820"/>
    <cellStyle name="StmtTtl1 7" xfId="9821"/>
    <cellStyle name="StmtTtl1 8" xfId="9822"/>
    <cellStyle name="StmtTtl1_(C) WHE Proforma with ITC cash grant 10 Yr Amort_for deferral_102809" xfId="9823"/>
    <cellStyle name="StmtTtl2" xfId="9824"/>
    <cellStyle name="StmtTtl2 2" xfId="9825"/>
    <cellStyle name="StmtTtl2 2 2" xfId="9826"/>
    <cellStyle name="StmtTtl2 3" xfId="9827"/>
    <cellStyle name="StmtTtl2 4" xfId="9828"/>
    <cellStyle name="StmtTtl2 5" xfId="9829"/>
    <cellStyle name="StmtTtl2 6" xfId="9830"/>
    <cellStyle name="STYL1 - Style1" xfId="9831"/>
    <cellStyle name="STYL1 - Style1 2" xfId="9832"/>
    <cellStyle name="STYL1 - Style1 3" xfId="9833"/>
    <cellStyle name="STYL1 - Style1 4" xfId="9834"/>
    <cellStyle name="STYL1 - Style1 5" xfId="9835"/>
    <cellStyle name="Style 1" xfId="9836"/>
    <cellStyle name="Style 1 10" xfId="9837"/>
    <cellStyle name="Style 1 10 2" xfId="9838"/>
    <cellStyle name="Style 1 10 2 2" xfId="9839"/>
    <cellStyle name="Style 1 10 2 3" xfId="9840"/>
    <cellStyle name="Style 1 10 3" xfId="9841"/>
    <cellStyle name="Style 1 10 4" xfId="9842"/>
    <cellStyle name="Style 1 10 5" xfId="9843"/>
    <cellStyle name="Style 1 11" xfId="9844"/>
    <cellStyle name="Style 1 11 2" xfId="9845"/>
    <cellStyle name="Style 1 11 2 2" xfId="9846"/>
    <cellStyle name="Style 1 11 2 3" xfId="9847"/>
    <cellStyle name="Style 1 11 3" xfId="9848"/>
    <cellStyle name="Style 1 11 4" xfId="9849"/>
    <cellStyle name="Style 1 12" xfId="9850"/>
    <cellStyle name="Style 1 12 2" xfId="9851"/>
    <cellStyle name="Style 1 12 3" xfId="9852"/>
    <cellStyle name="Style 1 13" xfId="9853"/>
    <cellStyle name="Style 1 14" xfId="9854"/>
    <cellStyle name="Style 1 15" xfId="9855"/>
    <cellStyle name="Style 1 15 2" xfId="9856"/>
    <cellStyle name="Style 1 16" xfId="9857"/>
    <cellStyle name="Style 1 17" xfId="9858"/>
    <cellStyle name="Style 1 18" xfId="9859"/>
    <cellStyle name="Style 1 2" xfId="9860"/>
    <cellStyle name="Style 1 2 2" xfId="9861"/>
    <cellStyle name="Style 1 2 2 2" xfId="9862"/>
    <cellStyle name="Style 1 2 2 3" xfId="9863"/>
    <cellStyle name="Style 1 2 2 4" xfId="9864"/>
    <cellStyle name="Style 1 2 3" xfId="9865"/>
    <cellStyle name="Style 1 2 3 2" xfId="9866"/>
    <cellStyle name="Style 1 2 3 3" xfId="9867"/>
    <cellStyle name="Style 1 2 3 4" xfId="9868"/>
    <cellStyle name="Style 1 2 4" xfId="9869"/>
    <cellStyle name="Style 1 2 5" xfId="9870"/>
    <cellStyle name="Style 1 2 6" xfId="9871"/>
    <cellStyle name="Style 1 2_4 31E Reg Asset  Liab and EXH D" xfId="9872"/>
    <cellStyle name="Style 1 3" xfId="9873"/>
    <cellStyle name="Style 1 3 2" xfId="9874"/>
    <cellStyle name="Style 1 3 2 2" xfId="9875"/>
    <cellStyle name="Style 1 3 2 3" xfId="9876"/>
    <cellStyle name="Style 1 3 2 4" xfId="9877"/>
    <cellStyle name="Style 1 3 3" xfId="9878"/>
    <cellStyle name="Style 1 3 3 2" xfId="9879"/>
    <cellStyle name="Style 1 3 3 3" xfId="9880"/>
    <cellStyle name="Style 1 3 3 4" xfId="9881"/>
    <cellStyle name="Style 1 3 4" xfId="9882"/>
    <cellStyle name="Style 1 3 5" xfId="9883"/>
    <cellStyle name="Style 1 3 6" xfId="9884"/>
    <cellStyle name="Style 1 4" xfId="9885"/>
    <cellStyle name="Style 1 4 2" xfId="9886"/>
    <cellStyle name="Style 1 4 2 2" xfId="9887"/>
    <cellStyle name="Style 1 4 2 3" xfId="9888"/>
    <cellStyle name="Style 1 4 3" xfId="9889"/>
    <cellStyle name="Style 1 4 4" xfId="9890"/>
    <cellStyle name="Style 1 4 5" xfId="9891"/>
    <cellStyle name="Style 1 5" xfId="9892"/>
    <cellStyle name="Style 1 5 2" xfId="9893"/>
    <cellStyle name="Style 1 5 2 2" xfId="9894"/>
    <cellStyle name="Style 1 5 2 3" xfId="9895"/>
    <cellStyle name="Style 1 5 3" xfId="9896"/>
    <cellStyle name="Style 1 5 4" xfId="9897"/>
    <cellStyle name="Style 1 5 5" xfId="9898"/>
    <cellStyle name="Style 1 6" xfId="9899"/>
    <cellStyle name="Style 1 6 2" xfId="9900"/>
    <cellStyle name="Style 1 6 2 2" xfId="9901"/>
    <cellStyle name="Style 1 6 2 3" xfId="9902"/>
    <cellStyle name="Style 1 6 2 4" xfId="9903"/>
    <cellStyle name="Style 1 6 3" xfId="9904"/>
    <cellStyle name="Style 1 6 3 2" xfId="9905"/>
    <cellStyle name="Style 1 6 3 3" xfId="9906"/>
    <cellStyle name="Style 1 6 3 4" xfId="9907"/>
    <cellStyle name="Style 1 6 4" xfId="9908"/>
    <cellStyle name="Style 1 6 4 2" xfId="9909"/>
    <cellStyle name="Style 1 6 4 3" xfId="9910"/>
    <cellStyle name="Style 1 6 4 4" xfId="9911"/>
    <cellStyle name="Style 1 6 5" xfId="9912"/>
    <cellStyle name="Style 1 6 5 2" xfId="9913"/>
    <cellStyle name="Style 1 6 5 3" xfId="9914"/>
    <cellStyle name="Style 1 6 5 4" xfId="9915"/>
    <cellStyle name="Style 1 6 6" xfId="9916"/>
    <cellStyle name="Style 1 6 7" xfId="9917"/>
    <cellStyle name="Style 1 6 8" xfId="9918"/>
    <cellStyle name="Style 1 7" xfId="9919"/>
    <cellStyle name="Style 1 7 2" xfId="9920"/>
    <cellStyle name="Style 1 7 2 2" xfId="9921"/>
    <cellStyle name="Style 1 7 2 3" xfId="9922"/>
    <cellStyle name="Style 1 7 3" xfId="9923"/>
    <cellStyle name="Style 1 7 4" xfId="9924"/>
    <cellStyle name="Style 1 7 5" xfId="9925"/>
    <cellStyle name="Style 1 8" xfId="9926"/>
    <cellStyle name="Style 1 8 2" xfId="9927"/>
    <cellStyle name="Style 1 8 2 2" xfId="9928"/>
    <cellStyle name="Style 1 8 2 3" xfId="9929"/>
    <cellStyle name="Style 1 8 3" xfId="9930"/>
    <cellStyle name="Style 1 8 4" xfId="9931"/>
    <cellStyle name="Style 1 8 5" xfId="9932"/>
    <cellStyle name="Style 1 9" xfId="9933"/>
    <cellStyle name="Style 1 9 2" xfId="9934"/>
    <cellStyle name="Style 1 9 2 2" xfId="9935"/>
    <cellStyle name="Style 1 9 2 3" xfId="9936"/>
    <cellStyle name="Style 1 9 3" xfId="9937"/>
    <cellStyle name="Style 1 9 4" xfId="9938"/>
    <cellStyle name="Style 1 9 5" xfId="9939"/>
    <cellStyle name="Style 1_04.07E Wild Horse Wind Expansion" xfId="9940"/>
    <cellStyle name="Style 21" xfId="9941"/>
    <cellStyle name="Style 21 2" xfId="9942"/>
    <cellStyle name="Style 21 3" xfId="9943"/>
    <cellStyle name="Style 22" xfId="9944"/>
    <cellStyle name="Style 22 2" xfId="9945"/>
    <cellStyle name="Style 22 3" xfId="9946"/>
    <cellStyle name="Style 23" xfId="9947"/>
    <cellStyle name="Style 23 2" xfId="9948"/>
    <cellStyle name="Style 23 3" xfId="9949"/>
    <cellStyle name="Style 24" xfId="9950"/>
    <cellStyle name="Style 24 2" xfId="9951"/>
    <cellStyle name="Style 24 3" xfId="9952"/>
    <cellStyle name="Style 25" xfId="9953"/>
    <cellStyle name="Style 25 2" xfId="9954"/>
    <cellStyle name="Style 25 3" xfId="9955"/>
    <cellStyle name="Style 26" xfId="9956"/>
    <cellStyle name="Style 26 2" xfId="9957"/>
    <cellStyle name="Style 26 3" xfId="9958"/>
    <cellStyle name="Style 27" xfId="9959"/>
    <cellStyle name="Style 27 2" xfId="9960"/>
    <cellStyle name="Style 27 3" xfId="9961"/>
    <cellStyle name="Style 28" xfId="9962"/>
    <cellStyle name="Style 28 2" xfId="9963"/>
    <cellStyle name="Style 28 3" xfId="9964"/>
    <cellStyle name="Style 29" xfId="9965"/>
    <cellStyle name="Style 29 2" xfId="9966"/>
    <cellStyle name="Style 29 2 2" xfId="9967"/>
    <cellStyle name="Style 29 2 3" xfId="9968"/>
    <cellStyle name="Style 29 3" xfId="9969"/>
    <cellStyle name="Style 29 4" xfId="9970"/>
    <cellStyle name="Style 29 5" xfId="9971"/>
    <cellStyle name="Style 30" xfId="9972"/>
    <cellStyle name="Style 30 2" xfId="9973"/>
    <cellStyle name="Style 30 2 2" xfId="9974"/>
    <cellStyle name="Style 30 2 3" xfId="9975"/>
    <cellStyle name="Style 30 3" xfId="9976"/>
    <cellStyle name="Style 30 4" xfId="9977"/>
    <cellStyle name="Style 30 5" xfId="9978"/>
    <cellStyle name="Style 31" xfId="9979"/>
    <cellStyle name="Style 31 2" xfId="9980"/>
    <cellStyle name="Style 31 3" xfId="9981"/>
    <cellStyle name="Style 32" xfId="9982"/>
    <cellStyle name="Style 32 2" xfId="9983"/>
    <cellStyle name="Style 32 3" xfId="9984"/>
    <cellStyle name="Style 33" xfId="9985"/>
    <cellStyle name="Style 33 2" xfId="9986"/>
    <cellStyle name="Style 33 2 2" xfId="9987"/>
    <cellStyle name="Style 33 2 3" xfId="9988"/>
    <cellStyle name="Style 33 3" xfId="9989"/>
    <cellStyle name="Style 33 4" xfId="9990"/>
    <cellStyle name="Style 33 5" xfId="9991"/>
    <cellStyle name="Style 34" xfId="9992"/>
    <cellStyle name="Style 34 2" xfId="9993"/>
    <cellStyle name="Style 34 2 2" xfId="9994"/>
    <cellStyle name="Style 34 2 3" xfId="9995"/>
    <cellStyle name="Style 34 3" xfId="9996"/>
    <cellStyle name="Style 34 4" xfId="9997"/>
    <cellStyle name="Style 34 5" xfId="9998"/>
    <cellStyle name="Style 35" xfId="9999"/>
    <cellStyle name="Style 35 2" xfId="10000"/>
    <cellStyle name="Style 35 2 2" xfId="10001"/>
    <cellStyle name="Style 35 2 3" xfId="10002"/>
    <cellStyle name="Style 35 3" xfId="10003"/>
    <cellStyle name="Style 35 4" xfId="10004"/>
    <cellStyle name="Style 35 5" xfId="10005"/>
    <cellStyle name="Style 36" xfId="10006"/>
    <cellStyle name="Style 36 2" xfId="10007"/>
    <cellStyle name="Style 36 2 2" xfId="10008"/>
    <cellStyle name="Style 36 2 3" xfId="10009"/>
    <cellStyle name="Style 36 3" xfId="10010"/>
    <cellStyle name="Style 36 4" xfId="10011"/>
    <cellStyle name="Style 36 5" xfId="10012"/>
    <cellStyle name="Style 39" xfId="10013"/>
    <cellStyle name="Style 39 2" xfId="10014"/>
    <cellStyle name="Style 39 2 2" xfId="10015"/>
    <cellStyle name="Style 39 2 3" xfId="10016"/>
    <cellStyle name="Style 39 3" xfId="10017"/>
    <cellStyle name="Style 39 4" xfId="10018"/>
    <cellStyle name="Style 39 5" xfId="10019"/>
    <cellStyle name="Subtotal" xfId="10020"/>
    <cellStyle name="Sub-total" xfId="10021"/>
    <cellStyle name="Subtotal 10" xfId="10022"/>
    <cellStyle name="Sub-total 10" xfId="10023"/>
    <cellStyle name="Subtotal 11" xfId="10024"/>
    <cellStyle name="Sub-total 11" xfId="10025"/>
    <cellStyle name="Subtotal 12" xfId="10026"/>
    <cellStyle name="Sub-total 12" xfId="10027"/>
    <cellStyle name="Subtotal 13" xfId="10028"/>
    <cellStyle name="Sub-total 13" xfId="10029"/>
    <cellStyle name="Subtotal 14" xfId="10030"/>
    <cellStyle name="Sub-total 14" xfId="10031"/>
    <cellStyle name="Subtotal 2" xfId="10032"/>
    <cellStyle name="Sub-total 2" xfId="10033"/>
    <cellStyle name="Subtotal 3" xfId="10034"/>
    <cellStyle name="Sub-total 3" xfId="10035"/>
    <cellStyle name="Subtotal 4" xfId="10036"/>
    <cellStyle name="Sub-total 4" xfId="10037"/>
    <cellStyle name="Subtotal 5" xfId="10038"/>
    <cellStyle name="Sub-total 5" xfId="10039"/>
    <cellStyle name="Subtotal 6" xfId="10040"/>
    <cellStyle name="Sub-total 6" xfId="10041"/>
    <cellStyle name="Subtotal 7" xfId="10042"/>
    <cellStyle name="Sub-total 7" xfId="10043"/>
    <cellStyle name="Subtotal 8" xfId="10044"/>
    <cellStyle name="Sub-total 8" xfId="10045"/>
    <cellStyle name="Subtotal 9" xfId="10046"/>
    <cellStyle name="Sub-total 9" xfId="10047"/>
    <cellStyle name="Title 2" xfId="10048"/>
    <cellStyle name="Title 2 2" xfId="10049"/>
    <cellStyle name="Title 2 2 2" xfId="10050"/>
    <cellStyle name="Title 2 2 3" xfId="10051"/>
    <cellStyle name="Title 2 3" xfId="10052"/>
    <cellStyle name="Title 2 3 2" xfId="10053"/>
    <cellStyle name="Title 2 3 3" xfId="10054"/>
    <cellStyle name="Title 2 4" xfId="10055"/>
    <cellStyle name="Title 2 5" xfId="10056"/>
    <cellStyle name="Title 3" xfId="10057"/>
    <cellStyle name="Title 3 2" xfId="10058"/>
    <cellStyle name="Title 3 3" xfId="10059"/>
    <cellStyle name="Title 4" xfId="10060"/>
    <cellStyle name="Title 4 2" xfId="10061"/>
    <cellStyle name="Title 4 3" xfId="10062"/>
    <cellStyle name="Title 5" xfId="10063"/>
    <cellStyle name="Title 6" xfId="10064"/>
    <cellStyle name="Title 7" xfId="10065"/>
    <cellStyle name="Title: Major" xfId="10066"/>
    <cellStyle name="Title: Major 2" xfId="10067"/>
    <cellStyle name="Title: Major 2 2" xfId="10068"/>
    <cellStyle name="Title: Major 2 3" xfId="10069"/>
    <cellStyle name="Title: Major 3" xfId="10070"/>
    <cellStyle name="Title: Major 4" xfId="10071"/>
    <cellStyle name="Title: Minor" xfId="10072"/>
    <cellStyle name="Title: Minor 2" xfId="10073"/>
    <cellStyle name="Title: Minor 2 2" xfId="10074"/>
    <cellStyle name="Title: Minor 3" xfId="10075"/>
    <cellStyle name="Title: Minor 4" xfId="10076"/>
    <cellStyle name="Title: Worksheet" xfId="10077"/>
    <cellStyle name="Title: Worksheet 2" xfId="10078"/>
    <cellStyle name="Title: Worksheet 3" xfId="10079"/>
    <cellStyle name="Total 2" xfId="10080"/>
    <cellStyle name="Total 2 2" xfId="10081"/>
    <cellStyle name="Total 2 2 2" xfId="10082"/>
    <cellStyle name="Total 2 2 3" xfId="10083"/>
    <cellStyle name="Total 2 3" xfId="10084"/>
    <cellStyle name="Total 2 3 2" xfId="10085"/>
    <cellStyle name="Total 2 3 2 2" xfId="10086"/>
    <cellStyle name="Total 2 3 3" xfId="10087"/>
    <cellStyle name="Total 2 3 4" xfId="10088"/>
    <cellStyle name="Total 2 4" xfId="10089"/>
    <cellStyle name="Total 2 5" xfId="10090"/>
    <cellStyle name="Total 3" xfId="10091"/>
    <cellStyle name="Total 3 2" xfId="10092"/>
    <cellStyle name="Total 3 3" xfId="10093"/>
    <cellStyle name="Total 4" xfId="10094"/>
    <cellStyle name="Total 5" xfId="10095"/>
    <cellStyle name="Total 6" xfId="10096"/>
    <cellStyle name="Total4 - Style4" xfId="10097"/>
    <cellStyle name="Total4 - Style4 2" xfId="10098"/>
    <cellStyle name="Total4 - Style4 3" xfId="10099"/>
    <cellStyle name="Warning Text 2" xfId="10100"/>
    <cellStyle name="Warning Text 2 2" xfId="10101"/>
    <cellStyle name="Warning Text 2 2 2" xfId="10102"/>
    <cellStyle name="Warning Text 2 2 3" xfId="10103"/>
    <cellStyle name="Warning Text 2 3" xfId="10104"/>
    <cellStyle name="Warning Text 2 3 2" xfId="10105"/>
    <cellStyle name="Warning Text 2 3 3" xfId="10106"/>
    <cellStyle name="Warning Text 2 4" xfId="10107"/>
    <cellStyle name="Warning Text 2 5" xfId="10108"/>
    <cellStyle name="Warning Text 3" xfId="10109"/>
    <cellStyle name="Warning Text 3 2" xfId="10110"/>
    <cellStyle name="Warning Text 3 3" xfId="10111"/>
    <cellStyle name="Warning Text 4" xfId="10112"/>
    <cellStyle name="Warning Text 4 2" xfId="10113"/>
    <cellStyle name="Warning Text 4 3" xfId="10114"/>
    <cellStyle name="Warning Text 5" xfId="10115"/>
    <cellStyle name="Warning Text 6" xfId="10116"/>
    <cellStyle name="Warning Text 7" xfId="10117"/>
  </cellStyles>
  <dxfs count="1"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chand/Local%20Settings/Temporary%20Internet%20Files/Content.Outlook/ZG2A2PGD/WindProforma_LSR_20110420_RateCa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chand/Local%20Settings/Temporary%20Internet%20Files/Content.Outlook/BEWBB7H5/LSR%20Proformas/Property%20Tax%20revised%20base%20on%20090508%20Actu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chand/Local%20Settings/Temporary%20Internet%20Files/Content.Outlook/BEWBB7H5/LSR%20Proformas/(C)%20Wild%20Horse%20Expansion%20Proforma_current_051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Summary per Power Cost"/>
      <sheetName val="Scratch"/>
      <sheetName val="Assumption Desc"/>
      <sheetName val="Project Variables"/>
      <sheetName val="Proforma Summary (MM)"/>
      <sheetName val="Assumptions"/>
      <sheetName val="OPS =&gt;"/>
      <sheetName val="Cal"/>
      <sheetName val="Cap Ex"/>
      <sheetName val="Gen"/>
      <sheetName val="Rev"/>
      <sheetName val="BPA"/>
      <sheetName val="Exp"/>
      <sheetName val="PSE Exp"/>
      <sheetName val="Dep"/>
      <sheetName val="Fed Incent"/>
      <sheetName val="Fin =&gt;"/>
      <sheetName val="Rev Req - PSE Only"/>
      <sheetName val="Financial Statements"/>
      <sheetName val="Cost of Capital"/>
      <sheetName val="Rep =&gt;"/>
      <sheetName val="Cap Summary"/>
      <sheetName val="O&amp;M Summary"/>
      <sheetName val="Links to Notes"/>
    </sheetNames>
    <sheetDataSet>
      <sheetData sheetId="0"/>
      <sheetData sheetId="1"/>
      <sheetData sheetId="2"/>
      <sheetData sheetId="3"/>
      <sheetData sheetId="4"/>
      <sheetData sheetId="5">
        <row r="7">
          <cell r="C7">
            <v>39783</v>
          </cell>
        </row>
        <row r="8">
          <cell r="C8">
            <v>40298</v>
          </cell>
        </row>
        <row r="9">
          <cell r="C9">
            <v>41014</v>
          </cell>
        </row>
        <row r="10">
          <cell r="C10">
            <v>25</v>
          </cell>
        </row>
        <row r="13">
          <cell r="C13">
            <v>24</v>
          </cell>
        </row>
        <row r="14">
          <cell r="C14">
            <v>91</v>
          </cell>
        </row>
        <row r="15">
          <cell r="C15">
            <v>365</v>
          </cell>
        </row>
        <row r="16">
          <cell r="C16">
            <v>3</v>
          </cell>
        </row>
        <row r="17">
          <cell r="C17">
            <v>12</v>
          </cell>
        </row>
        <row r="18">
          <cell r="C18">
            <v>4</v>
          </cell>
        </row>
        <row r="35">
          <cell r="C35">
            <v>0.3546874304783092</v>
          </cell>
        </row>
        <row r="36">
          <cell r="C36">
            <v>0.25205377668308698</v>
          </cell>
        </row>
        <row r="37">
          <cell r="C37">
            <v>0.37016981831664814</v>
          </cell>
        </row>
        <row r="38">
          <cell r="C38">
            <v>0.3494210727969348</v>
          </cell>
        </row>
        <row r="39">
          <cell r="C39">
            <v>0.32442639970337411</v>
          </cell>
        </row>
        <row r="40">
          <cell r="C40">
            <v>0.33196819923371645</v>
          </cell>
        </row>
        <row r="41">
          <cell r="C41">
            <v>0.26636744530960327</v>
          </cell>
        </row>
        <row r="42">
          <cell r="C42">
            <v>0.27903485354097141</v>
          </cell>
        </row>
        <row r="43">
          <cell r="C43">
            <v>0.2501578544061302</v>
          </cell>
        </row>
        <row r="44">
          <cell r="C44">
            <v>0.24490322580645157</v>
          </cell>
        </row>
        <row r="45">
          <cell r="C45">
            <v>0.23888620689655166</v>
          </cell>
        </row>
        <row r="46">
          <cell r="C46">
            <v>0.32055580274378936</v>
          </cell>
        </row>
        <row r="50">
          <cell r="C50">
            <v>149</v>
          </cell>
        </row>
        <row r="51">
          <cell r="C51">
            <v>2.2999999999999998</v>
          </cell>
        </row>
        <row r="55">
          <cell r="C55">
            <v>7.6997355942615364E-2</v>
          </cell>
        </row>
        <row r="56">
          <cell r="C56">
            <v>40634</v>
          </cell>
        </row>
        <row r="59">
          <cell r="C59">
            <v>7.4999999999999997E-2</v>
          </cell>
        </row>
        <row r="60">
          <cell r="C60">
            <v>0.29675817541921723</v>
          </cell>
        </row>
        <row r="61">
          <cell r="C61">
            <v>0</v>
          </cell>
        </row>
        <row r="62">
          <cell r="C62">
            <v>39783</v>
          </cell>
        </row>
        <row r="63">
          <cell r="C63">
            <v>1.8749999999999999E-2</v>
          </cell>
        </row>
        <row r="64">
          <cell r="C64">
            <v>40725</v>
          </cell>
        </row>
        <row r="65">
          <cell r="C65">
            <v>7.4999999999999997E-2</v>
          </cell>
        </row>
        <row r="66">
          <cell r="C66">
            <v>41456</v>
          </cell>
        </row>
        <row r="70">
          <cell r="C70">
            <v>0</v>
          </cell>
        </row>
        <row r="72">
          <cell r="C72">
            <v>2492146.0000000005</v>
          </cell>
        </row>
        <row r="73">
          <cell r="C73">
            <v>58544801.148161411</v>
          </cell>
        </row>
        <row r="77">
          <cell r="C77">
            <v>8267338.3699999992</v>
          </cell>
        </row>
        <row r="81">
          <cell r="C81">
            <v>79229121.025671557</v>
          </cell>
        </row>
        <row r="82">
          <cell r="C82">
            <v>848040688.72481179</v>
          </cell>
        </row>
        <row r="136">
          <cell r="C136">
            <v>92.699999999999989</v>
          </cell>
        </row>
        <row r="137">
          <cell r="C137">
            <v>200</v>
          </cell>
        </row>
        <row r="138">
          <cell r="C138">
            <v>41487</v>
          </cell>
        </row>
        <row r="141">
          <cell r="C141">
            <v>1.2</v>
          </cell>
        </row>
        <row r="142">
          <cell r="C142">
            <v>8.4049999999999994</v>
          </cell>
        </row>
        <row r="143">
          <cell r="C143">
            <v>2.5000000000000001E-2</v>
          </cell>
        </row>
        <row r="144">
          <cell r="C144">
            <v>2015</v>
          </cell>
        </row>
        <row r="147">
          <cell r="C147" t="str">
            <v>See Schedule</v>
          </cell>
        </row>
        <row r="148">
          <cell r="C148" t="str">
            <v>See Schedule</v>
          </cell>
        </row>
        <row r="149">
          <cell r="C149">
            <v>0</v>
          </cell>
        </row>
        <row r="150">
          <cell r="C150">
            <v>2.5000000000000001E-2</v>
          </cell>
        </row>
        <row r="151">
          <cell r="C151">
            <v>0</v>
          </cell>
        </row>
        <row r="152">
          <cell r="C152">
            <v>2.5000000000000001E-2</v>
          </cell>
        </row>
        <row r="153">
          <cell r="C153">
            <v>0</v>
          </cell>
        </row>
        <row r="154">
          <cell r="C154">
            <v>2.5000000000000001E-2</v>
          </cell>
        </row>
        <row r="155">
          <cell r="C155">
            <v>0</v>
          </cell>
        </row>
        <row r="156">
          <cell r="C156">
            <v>2.5000000000000001E-2</v>
          </cell>
        </row>
        <row r="157">
          <cell r="C157">
            <v>0</v>
          </cell>
        </row>
        <row r="158">
          <cell r="C158">
            <v>2.5000000000000001E-2</v>
          </cell>
        </row>
        <row r="159">
          <cell r="C159">
            <v>0</v>
          </cell>
        </row>
        <row r="160">
          <cell r="C160">
            <v>2.5000000000000001E-2</v>
          </cell>
        </row>
        <row r="161">
          <cell r="C161">
            <v>2</v>
          </cell>
        </row>
        <row r="162">
          <cell r="C162">
            <v>34698.300000000003</v>
          </cell>
        </row>
        <row r="163">
          <cell r="C163">
            <v>3991.3500000000004</v>
          </cell>
        </row>
        <row r="164">
          <cell r="C164">
            <v>2.5000000000000001E-2</v>
          </cell>
        </row>
        <row r="165">
          <cell r="C165">
            <v>3.3901237499999999</v>
          </cell>
        </row>
        <row r="166">
          <cell r="C166">
            <v>2.3963133320003376E-2</v>
          </cell>
        </row>
        <row r="167">
          <cell r="C167">
            <v>683368368.69959235</v>
          </cell>
        </row>
        <row r="168">
          <cell r="C168">
            <v>7.6999999999999996E-4</v>
          </cell>
        </row>
        <row r="169">
          <cell r="C169">
            <v>2.5000000000000001E-2</v>
          </cell>
        </row>
        <row r="170">
          <cell r="C170">
            <v>3.2147651006711406</v>
          </cell>
        </row>
        <row r="171">
          <cell r="C171">
            <v>2.5000000000000001E-2</v>
          </cell>
        </row>
        <row r="172">
          <cell r="C172">
            <v>0.38781798000000001</v>
          </cell>
        </row>
        <row r="173">
          <cell r="C173">
            <v>10.89</v>
          </cell>
        </row>
        <row r="174">
          <cell r="C174">
            <v>0.91200000000000003</v>
          </cell>
        </row>
        <row r="175">
          <cell r="C175">
            <v>786291784.17229283</v>
          </cell>
        </row>
        <row r="176">
          <cell r="C176">
            <v>3028547.5438765655</v>
          </cell>
        </row>
        <row r="177">
          <cell r="C177">
            <v>0</v>
          </cell>
        </row>
        <row r="180">
          <cell r="C180" t="str">
            <v>Half-Year</v>
          </cell>
        </row>
        <row r="181">
          <cell r="C181">
            <v>0</v>
          </cell>
        </row>
        <row r="182">
          <cell r="C182">
            <v>775239828.95937252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775239828.95937252</v>
          </cell>
        </row>
        <row r="190">
          <cell r="C190">
            <v>11459484.369999999</v>
          </cell>
        </row>
        <row r="191">
          <cell r="C191">
            <v>771236403.20665038</v>
          </cell>
        </row>
        <row r="192">
          <cell r="C192">
            <v>6800000</v>
          </cell>
        </row>
        <row r="196">
          <cell r="C196">
            <v>0</v>
          </cell>
        </row>
        <row r="197">
          <cell r="C197">
            <v>10</v>
          </cell>
        </row>
        <row r="198">
          <cell r="C198">
            <v>692453475.42047513</v>
          </cell>
        </row>
        <row r="199">
          <cell r="C199">
            <v>0.5</v>
          </cell>
        </row>
        <row r="200">
          <cell r="C200">
            <v>0</v>
          </cell>
        </row>
        <row r="201">
          <cell r="C201">
            <v>40</v>
          </cell>
        </row>
        <row r="202">
          <cell r="C202">
            <v>1</v>
          </cell>
        </row>
        <row r="203">
          <cell r="C203">
            <v>0.3</v>
          </cell>
        </row>
        <row r="204">
          <cell r="C204">
            <v>40</v>
          </cell>
        </row>
        <row r="205">
          <cell r="C205">
            <v>0</v>
          </cell>
        </row>
        <row r="210">
          <cell r="C210">
            <v>0.35</v>
          </cell>
        </row>
        <row r="213">
          <cell r="C213">
            <v>6.8890947500000008E-2</v>
          </cell>
        </row>
        <row r="214">
          <cell r="C214">
            <v>8.0969150000000017E-2</v>
          </cell>
        </row>
        <row r="215">
          <cell r="C215">
            <v>0.10598607307692309</v>
          </cell>
        </row>
        <row r="216">
          <cell r="C216">
            <v>3.5665000000000002E-2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operty Taxes Project XYZ"/>
      <sheetName val="Assumptions Project XYZ"/>
      <sheetName val="Sharon's Worksheet"/>
    </sheetNames>
    <sheetDataSet>
      <sheetData sheetId="0"/>
      <sheetData sheetId="1"/>
      <sheetData sheetId="2">
        <row r="1">
          <cell r="A1" t="str">
            <v>WH Expansion Project</v>
          </cell>
        </row>
        <row r="3">
          <cell r="C3">
            <v>1680000</v>
          </cell>
        </row>
        <row r="4">
          <cell r="C4">
            <v>92000000</v>
          </cell>
        </row>
        <row r="5">
          <cell r="C5">
            <v>15400000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Summary"/>
      <sheetName val="General Inputs"/>
      <sheetName val="Financial Statements"/>
      <sheetName val="Revenue Calculation"/>
      <sheetName val="Generation &amp; Fuel &amp; RECs"/>
      <sheetName val="Depreciation"/>
      <sheetName val="Dev and Constr Cash Flow"/>
      <sheetName val="Error Checks &amp; Notes"/>
      <sheetName val="Budget-Updated"/>
      <sheetName val="Capital Budget"/>
      <sheetName val="Expenses"/>
      <sheetName val="Links to Notes"/>
      <sheetName val="Data----&gt;"/>
      <sheetName val="WTG Supply Agmt"/>
      <sheetName val="Exchange Hist"/>
      <sheetName val="PSE - WR Payment Schedule"/>
      <sheetName val="RES FINAL BOP"/>
      <sheetName val="Contingency"/>
      <sheetName val="LD for Delivery Delay"/>
      <sheetName val="Start-up Costs"/>
      <sheetName val="Property Tax Worksheet"/>
      <sheetName val="Pre Construction Cost Est"/>
      <sheetName val="BOP Cost Estimator"/>
      <sheetName val="Budget- EMC Approved"/>
    </sheetNames>
    <sheetDataSet>
      <sheetData sheetId="0" refreshError="1"/>
      <sheetData sheetId="1" refreshError="1"/>
      <sheetData sheetId="2" refreshError="1">
        <row r="11">
          <cell r="E11">
            <v>22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C19" sqref="C19"/>
    </sheetView>
  </sheetViews>
  <sheetFormatPr defaultRowHeight="15" x14ac:dyDescent="0.25"/>
  <cols>
    <col min="1" max="16384" width="9.140625" style="286"/>
  </cols>
  <sheetData>
    <row r="1" spans="1:1" x14ac:dyDescent="0.25">
      <c r="A1" s="285" t="s">
        <v>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C52"/>
  <sheetViews>
    <sheetView zoomScale="80" zoomScaleNormal="80" workbookViewId="0">
      <pane xSplit="4" ySplit="10" topLeftCell="E11" activePane="bottomRight" state="frozen"/>
      <selection activeCell="D30" sqref="D30"/>
      <selection pane="topRight" activeCell="D30" sqref="D30"/>
      <selection pane="bottomLeft" activeCell="D30" sqref="D30"/>
      <selection pane="bottomRight" activeCell="H4" sqref="H4"/>
    </sheetView>
  </sheetViews>
  <sheetFormatPr defaultRowHeight="15" outlineLevelCol="1" x14ac:dyDescent="0.25"/>
  <cols>
    <col min="1" max="1" width="9.140625" style="1"/>
    <col min="2" max="2" width="14.85546875" style="1" customWidth="1"/>
    <col min="3" max="3" width="9.140625" style="1"/>
    <col min="4" max="4" width="25.5703125" style="1" customWidth="1"/>
    <col min="5" max="5" width="18" style="1" customWidth="1"/>
    <col min="6" max="6" width="13.7109375" style="1" customWidth="1"/>
    <col min="7" max="7" width="14.85546875" style="1" customWidth="1"/>
    <col min="8" max="8" width="14.7109375" style="1" customWidth="1"/>
    <col min="9" max="11" width="14" style="1" customWidth="1"/>
    <col min="12" max="12" width="12.140625" style="1" customWidth="1"/>
    <col min="13" max="13" width="5.42578125" style="1" hidden="1" customWidth="1" outlineLevel="1"/>
    <col min="14" max="14" width="48.7109375" style="1" customWidth="1" collapsed="1"/>
    <col min="15" max="15" width="11.28515625" style="1" customWidth="1"/>
    <col min="16" max="16" width="11.7109375" style="1" customWidth="1"/>
    <col min="17" max="17" width="8.5703125" style="1" bestFit="1" customWidth="1"/>
    <col min="18" max="18" width="10.7109375" style="1" bestFit="1" customWidth="1"/>
    <col min="19" max="20" width="12.28515625" style="1" bestFit="1" customWidth="1"/>
    <col min="21" max="26" width="9.140625" style="1"/>
    <col min="27" max="27" width="10.28515625" style="1" bestFit="1" customWidth="1"/>
    <col min="28" max="16384" width="9.140625" style="1"/>
  </cols>
  <sheetData>
    <row r="6" spans="1:29" x14ac:dyDescent="0.25">
      <c r="A6" s="2"/>
      <c r="B6" s="3"/>
      <c r="C6" s="3" t="s">
        <v>0</v>
      </c>
      <c r="D6" s="4"/>
      <c r="E6" s="5"/>
      <c r="F6" s="5"/>
      <c r="G6" s="5"/>
      <c r="H6" s="5"/>
      <c r="I6" s="5"/>
      <c r="J6" s="5"/>
      <c r="K6" s="5" t="s">
        <v>1</v>
      </c>
      <c r="L6" s="6" t="s">
        <v>1</v>
      </c>
    </row>
    <row r="7" spans="1:29" x14ac:dyDescent="0.25">
      <c r="A7" s="7"/>
      <c r="B7" s="8"/>
      <c r="C7" s="8" t="s">
        <v>2</v>
      </c>
      <c r="D7" s="9"/>
      <c r="E7" s="10"/>
      <c r="F7" s="10"/>
      <c r="G7" s="10"/>
      <c r="H7" s="10"/>
      <c r="I7" s="10"/>
      <c r="J7" s="10"/>
      <c r="K7" s="10" t="s">
        <v>1</v>
      </c>
      <c r="L7" s="11" t="s">
        <v>1</v>
      </c>
    </row>
    <row r="8" spans="1:29" x14ac:dyDescent="0.25">
      <c r="A8" s="7"/>
      <c r="B8" s="8"/>
      <c r="C8" s="8" t="s">
        <v>3</v>
      </c>
      <c r="D8" s="9"/>
      <c r="E8" s="10"/>
      <c r="F8" s="10"/>
      <c r="G8" s="10"/>
      <c r="H8" s="10"/>
      <c r="I8" s="10"/>
      <c r="J8" s="10"/>
      <c r="K8" s="10" t="s">
        <v>1</v>
      </c>
      <c r="L8" s="12"/>
    </row>
    <row r="9" spans="1:29" x14ac:dyDescent="0.25">
      <c r="A9" s="258"/>
      <c r="B9" s="259"/>
      <c r="C9" s="259" t="s">
        <v>4</v>
      </c>
      <c r="D9" s="9"/>
      <c r="E9" s="260"/>
      <c r="F9" s="260"/>
      <c r="G9" s="260"/>
      <c r="H9" s="260"/>
      <c r="I9" s="260"/>
      <c r="J9" s="260"/>
      <c r="K9" s="261" t="s">
        <v>1</v>
      </c>
      <c r="L9" s="262"/>
    </row>
    <row r="10" spans="1:29" ht="5.25" customHeight="1" x14ac:dyDescent="0.25">
      <c r="A10" s="258"/>
      <c r="B10" s="259"/>
      <c r="C10" s="259"/>
      <c r="D10" s="9"/>
      <c r="E10" s="260"/>
      <c r="F10" s="260"/>
      <c r="G10" s="260"/>
      <c r="H10" s="260"/>
      <c r="I10" s="260"/>
      <c r="J10" s="260"/>
      <c r="K10" s="261"/>
      <c r="L10" s="262"/>
    </row>
    <row r="11" spans="1:29" s="13" customFormat="1" ht="34.5" x14ac:dyDescent="0.25">
      <c r="A11" s="263"/>
      <c r="B11" s="264"/>
      <c r="C11" s="264"/>
      <c r="D11" s="264"/>
      <c r="E11" s="265" t="s">
        <v>5</v>
      </c>
      <c r="F11" s="266" t="s">
        <v>6</v>
      </c>
      <c r="G11" s="266" t="s">
        <v>7</v>
      </c>
      <c r="H11" s="266" t="s">
        <v>8</v>
      </c>
      <c r="I11" s="266" t="s">
        <v>9</v>
      </c>
      <c r="J11" s="266" t="s">
        <v>10</v>
      </c>
      <c r="K11" s="266" t="s">
        <v>11</v>
      </c>
      <c r="L11" s="267" t="s">
        <v>12</v>
      </c>
      <c r="M11" s="14" t="s">
        <v>13</v>
      </c>
    </row>
    <row r="12" spans="1:29" x14ac:dyDescent="0.25">
      <c r="A12" s="268"/>
      <c r="B12" s="269"/>
      <c r="C12" s="269"/>
      <c r="D12" s="270" t="s">
        <v>18</v>
      </c>
      <c r="E12" s="271" t="s">
        <v>19</v>
      </c>
      <c r="F12" s="16">
        <v>566220.9667110882</v>
      </c>
      <c r="G12" s="16">
        <v>259540.23411270982</v>
      </c>
      <c r="H12" s="16">
        <v>825761.20082379819</v>
      </c>
      <c r="I12" s="16">
        <v>1419.635</v>
      </c>
      <c r="J12" s="16">
        <v>134675.90419109119</v>
      </c>
      <c r="K12" s="16">
        <v>961856.74001488916</v>
      </c>
      <c r="L12" s="17">
        <v>23172444</v>
      </c>
      <c r="S12"/>
      <c r="T12"/>
      <c r="U12"/>
      <c r="V12"/>
      <c r="W12"/>
      <c r="X12"/>
      <c r="Y12"/>
      <c r="Z12"/>
      <c r="AA12"/>
      <c r="AB12"/>
      <c r="AC12"/>
    </row>
    <row r="13" spans="1:29" ht="6" customHeight="1" x14ac:dyDescent="0.25">
      <c r="A13" s="258"/>
      <c r="B13" s="261"/>
      <c r="C13" s="261"/>
      <c r="D13" s="272"/>
      <c r="E13" s="273"/>
      <c r="F13" s="274"/>
      <c r="G13" s="274"/>
      <c r="H13" s="274"/>
      <c r="I13" s="274"/>
      <c r="J13" s="274"/>
      <c r="K13" s="274"/>
      <c r="L13" s="275"/>
      <c r="M13" s="18"/>
      <c r="S13"/>
      <c r="T13"/>
      <c r="U13"/>
      <c r="V13"/>
      <c r="W13"/>
      <c r="X13"/>
      <c r="Y13"/>
      <c r="Z13"/>
      <c r="AA13"/>
      <c r="AB13"/>
      <c r="AC13"/>
    </row>
    <row r="14" spans="1:29" x14ac:dyDescent="0.25">
      <c r="A14" s="258"/>
      <c r="B14" s="261"/>
      <c r="C14" s="261"/>
      <c r="D14" s="272" t="s">
        <v>14</v>
      </c>
      <c r="E14" s="273"/>
      <c r="F14" s="274"/>
      <c r="G14" s="274"/>
      <c r="H14" s="274"/>
      <c r="I14" s="274"/>
      <c r="J14" s="274"/>
      <c r="K14" s="274"/>
      <c r="L14" s="275"/>
      <c r="M14" s="18"/>
      <c r="S14"/>
      <c r="T14"/>
      <c r="U14"/>
      <c r="V14"/>
      <c r="W14"/>
      <c r="X14"/>
      <c r="Y14"/>
      <c r="Z14"/>
      <c r="AA14"/>
      <c r="AB14"/>
      <c r="AC14"/>
    </row>
    <row r="15" spans="1:29" x14ac:dyDescent="0.25">
      <c r="A15" s="258"/>
      <c r="B15" s="261"/>
      <c r="C15" s="261"/>
      <c r="D15" s="276" t="s">
        <v>20</v>
      </c>
      <c r="E15" s="273"/>
      <c r="F15" s="277">
        <v>-41568.065999999999</v>
      </c>
      <c r="G15" s="274"/>
      <c r="H15" s="277">
        <v>-41568.065999999999</v>
      </c>
      <c r="I15" s="274"/>
      <c r="J15" s="274"/>
      <c r="K15" s="277">
        <v>-41568.065999999999</v>
      </c>
      <c r="L15" s="275"/>
      <c r="M15" s="18"/>
      <c r="S15"/>
      <c r="T15"/>
      <c r="U15"/>
      <c r="V15"/>
      <c r="W15"/>
      <c r="X15"/>
      <c r="Y15"/>
      <c r="Z15"/>
      <c r="AA15"/>
      <c r="AB15"/>
      <c r="AC15"/>
    </row>
    <row r="16" spans="1:29" x14ac:dyDescent="0.25">
      <c r="A16" s="258"/>
      <c r="B16" s="261"/>
      <c r="C16" s="261"/>
      <c r="D16" s="276" t="s">
        <v>21</v>
      </c>
      <c r="E16" s="273"/>
      <c r="F16" s="15">
        <v>-1337.106</v>
      </c>
      <c r="G16" s="274"/>
      <c r="H16" s="15">
        <v>-1337.106</v>
      </c>
      <c r="I16" s="274"/>
      <c r="J16" s="274"/>
      <c r="K16" s="15">
        <v>-1337.106</v>
      </c>
      <c r="L16" s="275"/>
      <c r="M16" s="18"/>
      <c r="S16"/>
      <c r="T16"/>
      <c r="U16"/>
      <c r="V16"/>
      <c r="W16"/>
      <c r="X16"/>
      <c r="Y16"/>
      <c r="Z16"/>
      <c r="AA16"/>
      <c r="AB16"/>
      <c r="AC16"/>
    </row>
    <row r="17" spans="1:29" x14ac:dyDescent="0.25">
      <c r="A17" s="258"/>
      <c r="B17" s="261"/>
      <c r="C17" s="261"/>
      <c r="D17" s="276" t="s">
        <v>22</v>
      </c>
      <c r="E17" s="273"/>
      <c r="F17" s="15">
        <v>-45.445</v>
      </c>
      <c r="G17" s="274"/>
      <c r="H17" s="15">
        <v>-45.445</v>
      </c>
      <c r="I17" s="274"/>
      <c r="J17" s="274"/>
      <c r="K17" s="15">
        <v>-45.445</v>
      </c>
      <c r="L17" s="275"/>
      <c r="M17" s="18"/>
      <c r="S17"/>
      <c r="T17"/>
      <c r="U17"/>
      <c r="V17"/>
      <c r="W17"/>
      <c r="X17"/>
      <c r="Y17"/>
      <c r="Z17"/>
      <c r="AA17"/>
      <c r="AB17"/>
      <c r="AC17"/>
    </row>
    <row r="18" spans="1:29" x14ac:dyDescent="0.25">
      <c r="A18" s="258"/>
      <c r="B18" s="261"/>
      <c r="C18" s="261"/>
      <c r="D18" s="276" t="s">
        <v>15</v>
      </c>
      <c r="E18" s="273"/>
      <c r="F18" s="274"/>
      <c r="G18" s="277">
        <v>27294.016863686473</v>
      </c>
      <c r="H18" s="15">
        <v>27294.016863686473</v>
      </c>
      <c r="I18" s="274"/>
      <c r="J18" s="274"/>
      <c r="K18" s="15">
        <v>27294.016863686473</v>
      </c>
      <c r="L18" s="275"/>
      <c r="M18" s="18"/>
      <c r="S18"/>
      <c r="T18"/>
      <c r="U18"/>
      <c r="V18"/>
      <c r="W18"/>
      <c r="X18"/>
      <c r="Y18"/>
      <c r="Z18"/>
      <c r="AA18"/>
      <c r="AB18"/>
      <c r="AC18"/>
    </row>
    <row r="19" spans="1:29" x14ac:dyDescent="0.25">
      <c r="A19" s="258"/>
      <c r="B19" s="261"/>
      <c r="C19" s="261"/>
      <c r="D19" s="276" t="s">
        <v>23</v>
      </c>
      <c r="E19" s="273"/>
      <c r="F19" s="274"/>
      <c r="G19" s="15">
        <v>-7.7039999999999509</v>
      </c>
      <c r="H19" s="15">
        <v>-7.7039999999999509</v>
      </c>
      <c r="I19" s="274"/>
      <c r="J19" s="274"/>
      <c r="K19" s="15">
        <v>-7.7039999999999509</v>
      </c>
      <c r="L19" s="275"/>
      <c r="M19" s="18"/>
      <c r="S19"/>
      <c r="T19"/>
      <c r="U19"/>
      <c r="V19"/>
      <c r="W19"/>
      <c r="X19"/>
      <c r="Y19"/>
      <c r="Z19"/>
      <c r="AA19"/>
      <c r="AB19"/>
      <c r="AC19"/>
    </row>
    <row r="20" spans="1:29" x14ac:dyDescent="0.25">
      <c r="A20" s="258"/>
      <c r="B20" s="261"/>
      <c r="C20" s="261"/>
      <c r="D20" s="276" t="s">
        <v>16</v>
      </c>
      <c r="E20" s="273"/>
      <c r="F20" s="274"/>
      <c r="G20" s="15">
        <v>15.540000000000077</v>
      </c>
      <c r="H20" s="15">
        <v>15.540000000000077</v>
      </c>
      <c r="I20" s="274"/>
      <c r="J20" s="274"/>
      <c r="K20" s="15">
        <v>15.540000000000077</v>
      </c>
      <c r="L20" s="275"/>
      <c r="M20" s="18"/>
      <c r="S20"/>
      <c r="T20"/>
      <c r="U20"/>
      <c r="V20"/>
      <c r="W20"/>
      <c r="X20"/>
      <c r="Y20"/>
      <c r="Z20"/>
      <c r="AA20"/>
      <c r="AB20"/>
      <c r="AC20"/>
    </row>
    <row r="21" spans="1:29" x14ac:dyDescent="0.25">
      <c r="A21" s="258"/>
      <c r="B21" s="261"/>
      <c r="C21" s="261"/>
      <c r="D21" s="276" t="s">
        <v>50</v>
      </c>
      <c r="E21" s="273"/>
      <c r="F21" s="274"/>
      <c r="G21" s="15">
        <v>-665.83514599724003</v>
      </c>
      <c r="H21" s="15">
        <v>-665.83514599724003</v>
      </c>
      <c r="I21" s="274"/>
      <c r="J21" s="274"/>
      <c r="K21" s="15">
        <v>-665.83514599724003</v>
      </c>
      <c r="L21" s="275"/>
      <c r="M21" s="18"/>
      <c r="S21"/>
      <c r="T21"/>
      <c r="U21"/>
      <c r="V21"/>
      <c r="W21"/>
      <c r="X21"/>
      <c r="Y21"/>
      <c r="Z21"/>
      <c r="AA21"/>
      <c r="AB21"/>
      <c r="AC21"/>
    </row>
    <row r="22" spans="1:29" x14ac:dyDescent="0.25">
      <c r="A22" s="258"/>
      <c r="B22" s="261"/>
      <c r="C22" s="261"/>
      <c r="D22" s="276" t="s">
        <v>24</v>
      </c>
      <c r="E22" s="273"/>
      <c r="F22" s="274"/>
      <c r="G22" s="15">
        <v>-232.55448988222633</v>
      </c>
      <c r="H22" s="15">
        <v>-232.55448988222633</v>
      </c>
      <c r="I22" s="274"/>
      <c r="J22" s="274"/>
      <c r="K22" s="15">
        <v>-232.55448988222633</v>
      </c>
      <c r="L22" s="275"/>
      <c r="M22" s="18"/>
      <c r="S22"/>
      <c r="T22"/>
      <c r="U22"/>
      <c r="V22"/>
      <c r="W22"/>
      <c r="X22"/>
      <c r="Y22"/>
      <c r="Z22"/>
      <c r="AA22"/>
      <c r="AB22"/>
      <c r="AC22"/>
    </row>
    <row r="23" spans="1:29" x14ac:dyDescent="0.25">
      <c r="A23" s="258"/>
      <c r="B23" s="261"/>
      <c r="C23" s="261"/>
      <c r="D23" s="276" t="s">
        <v>25</v>
      </c>
      <c r="E23" s="273"/>
      <c r="F23" s="274"/>
      <c r="G23" s="15">
        <v>971.3517085629619</v>
      </c>
      <c r="H23" s="15">
        <v>971.3517085629619</v>
      </c>
      <c r="I23" s="274"/>
      <c r="J23" s="274"/>
      <c r="K23" s="15">
        <v>971.3517085629619</v>
      </c>
      <c r="L23" s="275"/>
      <c r="M23" s="18"/>
      <c r="S23"/>
      <c r="T23"/>
      <c r="U23"/>
      <c r="V23"/>
      <c r="W23"/>
      <c r="X23"/>
      <c r="Y23"/>
      <c r="Z23"/>
      <c r="AA23"/>
      <c r="AB23"/>
      <c r="AC23"/>
    </row>
    <row r="24" spans="1:29" x14ac:dyDescent="0.25">
      <c r="A24" s="258"/>
      <c r="B24" s="261"/>
      <c r="C24" s="261"/>
      <c r="D24" s="276" t="s">
        <v>26</v>
      </c>
      <c r="E24" s="273"/>
      <c r="F24" s="274"/>
      <c r="G24" s="15">
        <v>-55.555599999999856</v>
      </c>
      <c r="H24" s="15">
        <v>-55.555599999999856</v>
      </c>
      <c r="I24" s="274"/>
      <c r="J24" s="274"/>
      <c r="K24" s="15">
        <v>-55.555599999999856</v>
      </c>
      <c r="L24" s="275"/>
      <c r="M24" s="18"/>
      <c r="S24"/>
      <c r="T24"/>
      <c r="U24"/>
      <c r="V24"/>
      <c r="W24"/>
      <c r="X24"/>
      <c r="Y24"/>
      <c r="Z24"/>
      <c r="AA24"/>
      <c r="AB24"/>
      <c r="AC24"/>
    </row>
    <row r="25" spans="1:29" x14ac:dyDescent="0.25">
      <c r="A25" s="258"/>
      <c r="B25" s="261"/>
      <c r="C25" s="261"/>
      <c r="D25" s="276" t="s">
        <v>27</v>
      </c>
      <c r="E25" s="273"/>
      <c r="F25" s="274"/>
      <c r="G25" s="274"/>
      <c r="H25" s="15">
        <v>0</v>
      </c>
      <c r="I25" s="274"/>
      <c r="J25" s="277">
        <v>-1062.519711304348</v>
      </c>
      <c r="K25" s="15">
        <v>-1062.519711304348</v>
      </c>
      <c r="L25" s="275"/>
      <c r="M25" s="18"/>
      <c r="S25"/>
      <c r="T25"/>
      <c r="U25"/>
      <c r="V25"/>
      <c r="W25"/>
      <c r="X25"/>
      <c r="Y25"/>
      <c r="Z25"/>
      <c r="AA25"/>
      <c r="AB25"/>
      <c r="AC25"/>
    </row>
    <row r="26" spans="1:29" x14ac:dyDescent="0.25">
      <c r="A26" s="258"/>
      <c r="B26" s="261"/>
      <c r="C26" s="261"/>
      <c r="D26" s="276" t="s">
        <v>9</v>
      </c>
      <c r="E26" s="273"/>
      <c r="F26" s="274"/>
      <c r="G26" s="15">
        <v>-0.22288907358233701</v>
      </c>
      <c r="H26" s="15">
        <v>-0.22288907358233701</v>
      </c>
      <c r="I26" s="274"/>
      <c r="J26" s="274"/>
      <c r="K26" s="15">
        <v>-0.22288907358233701</v>
      </c>
      <c r="L26" s="275"/>
      <c r="M26" s="18"/>
      <c r="S26"/>
      <c r="T26"/>
      <c r="U26"/>
      <c r="V26"/>
      <c r="W26"/>
      <c r="X26"/>
      <c r="Y26"/>
      <c r="Z26"/>
      <c r="AA26"/>
      <c r="AB26"/>
      <c r="AC26"/>
    </row>
    <row r="27" spans="1:29" x14ac:dyDescent="0.25">
      <c r="A27" s="258"/>
      <c r="B27" s="261"/>
      <c r="C27" s="261"/>
      <c r="D27" s="272" t="s">
        <v>17</v>
      </c>
      <c r="E27" s="261"/>
      <c r="F27" s="16">
        <v>-42950.616999999998</v>
      </c>
      <c r="G27" s="16">
        <v>27319.036447296385</v>
      </c>
      <c r="H27" s="16">
        <v>-15631.580552703614</v>
      </c>
      <c r="I27" s="16">
        <v>0</v>
      </c>
      <c r="J27" s="16">
        <v>-1062.519711304348</v>
      </c>
      <c r="K27" s="16">
        <v>-16694.100264007961</v>
      </c>
      <c r="L27" s="218">
        <v>0</v>
      </c>
      <c r="M27" s="18"/>
      <c r="S27"/>
      <c r="T27"/>
      <c r="U27"/>
      <c r="V27"/>
      <c r="W27"/>
      <c r="X27"/>
      <c r="Y27"/>
      <c r="Z27"/>
      <c r="AA27"/>
      <c r="AB27"/>
      <c r="AC27"/>
    </row>
    <row r="28" spans="1:29" ht="3" customHeight="1" x14ac:dyDescent="0.25">
      <c r="A28" s="258"/>
      <c r="B28" s="261"/>
      <c r="C28" s="261"/>
      <c r="D28" s="276"/>
      <c r="E28" s="261"/>
      <c r="F28" s="261"/>
      <c r="G28" s="261"/>
      <c r="H28" s="261"/>
      <c r="I28" s="261"/>
      <c r="J28" s="261"/>
      <c r="K28" s="261"/>
      <c r="L28" s="219"/>
      <c r="S28"/>
      <c r="T28"/>
      <c r="U28"/>
      <c r="V28"/>
      <c r="W28"/>
      <c r="X28"/>
      <c r="Y28"/>
      <c r="Z28"/>
      <c r="AA28"/>
      <c r="AB28"/>
      <c r="AC28"/>
    </row>
    <row r="29" spans="1:29" x14ac:dyDescent="0.25">
      <c r="A29" s="278"/>
      <c r="B29" s="279"/>
      <c r="C29" s="279"/>
      <c r="D29" s="280" t="s">
        <v>279</v>
      </c>
      <c r="E29" s="271" t="s">
        <v>28</v>
      </c>
      <c r="F29" s="281">
        <v>523270.34971108823</v>
      </c>
      <c r="G29" s="281">
        <v>286859.2705600062</v>
      </c>
      <c r="H29" s="281">
        <v>810129.62027109461</v>
      </c>
      <c r="I29" s="281">
        <v>1419.635</v>
      </c>
      <c r="J29" s="281">
        <v>133613.38447978685</v>
      </c>
      <c r="K29" s="281">
        <v>945162.63975088124</v>
      </c>
      <c r="L29" s="220">
        <v>23172444</v>
      </c>
      <c r="M29" s="19">
        <v>-8.3805050235241652E-4</v>
      </c>
      <c r="S29"/>
      <c r="T29"/>
      <c r="U29"/>
      <c r="V29"/>
      <c r="W29"/>
      <c r="X29"/>
      <c r="Y29"/>
      <c r="Z29"/>
      <c r="AA29"/>
      <c r="AB29"/>
      <c r="AC29"/>
    </row>
    <row r="30" spans="1:29" x14ac:dyDescent="0.25">
      <c r="T30"/>
      <c r="U30"/>
      <c r="V30"/>
      <c r="W30"/>
      <c r="X30"/>
      <c r="Y30"/>
      <c r="Z30"/>
      <c r="AA30"/>
      <c r="AB30"/>
      <c r="AC30"/>
    </row>
    <row r="31" spans="1:29" x14ac:dyDescent="0.25">
      <c r="T31"/>
      <c r="U31"/>
      <c r="V31"/>
      <c r="W31"/>
      <c r="X31"/>
      <c r="Y31"/>
      <c r="Z31"/>
      <c r="AA31"/>
      <c r="AB31"/>
      <c r="AC31"/>
    </row>
    <row r="32" spans="1:29" ht="15.75" thickBot="1" x14ac:dyDescent="0.3">
      <c r="D32" s="21"/>
      <c r="E32" s="22"/>
      <c r="F32" s="22"/>
      <c r="G32" s="22"/>
      <c r="H32" s="22"/>
      <c r="I32" s="22"/>
      <c r="J32" s="22"/>
      <c r="K32" s="22"/>
      <c r="L32" s="23"/>
      <c r="T32"/>
      <c r="U32"/>
      <c r="V32"/>
      <c r="W32"/>
      <c r="X32"/>
      <c r="Y32"/>
      <c r="Z32"/>
      <c r="AA32"/>
      <c r="AB32"/>
      <c r="AC32"/>
    </row>
    <row r="33" spans="3:12" ht="17.25" customHeight="1" thickBot="1" x14ac:dyDescent="0.3">
      <c r="C33" s="221"/>
      <c r="D33" s="222" t="s">
        <v>30</v>
      </c>
      <c r="E33" s="223"/>
      <c r="F33" s="223"/>
      <c r="G33" s="223"/>
      <c r="H33" s="223"/>
      <c r="I33" s="224"/>
      <c r="J33" s="22"/>
      <c r="K33" s="22"/>
      <c r="L33" s="23"/>
    </row>
    <row r="34" spans="3:12" x14ac:dyDescent="0.25">
      <c r="C34" s="225"/>
      <c r="D34" s="225"/>
      <c r="E34" s="225"/>
      <c r="F34" s="226"/>
      <c r="G34" s="226"/>
      <c r="H34" s="226"/>
      <c r="I34" s="226"/>
      <c r="J34" s="22"/>
      <c r="K34" s="22"/>
      <c r="L34" s="23"/>
    </row>
    <row r="35" spans="3:12" x14ac:dyDescent="0.25">
      <c r="C35" s="227"/>
      <c r="D35" s="228"/>
      <c r="E35" s="229"/>
      <c r="F35" s="230" t="s">
        <v>31</v>
      </c>
      <c r="G35" s="230" t="s">
        <v>31</v>
      </c>
      <c r="H35" s="230" t="s">
        <v>31</v>
      </c>
      <c r="I35" s="230" t="s">
        <v>31</v>
      </c>
      <c r="J35" s="22"/>
      <c r="K35" s="22"/>
      <c r="L35" s="23"/>
    </row>
    <row r="36" spans="3:12" x14ac:dyDescent="0.25">
      <c r="C36" s="231"/>
      <c r="D36" s="232" t="s">
        <v>32</v>
      </c>
      <c r="E36" s="233" t="s">
        <v>33</v>
      </c>
      <c r="F36" s="234" t="s">
        <v>34</v>
      </c>
      <c r="G36" s="234" t="s">
        <v>35</v>
      </c>
      <c r="H36" s="234" t="s">
        <v>36</v>
      </c>
      <c r="I36" s="234" t="s">
        <v>37</v>
      </c>
      <c r="J36" s="22"/>
      <c r="K36" s="22"/>
      <c r="L36" s="23"/>
    </row>
    <row r="37" spans="3:12" x14ac:dyDescent="0.25">
      <c r="C37" s="235"/>
      <c r="D37" s="236" t="s">
        <v>38</v>
      </c>
      <c r="E37" s="237" t="s">
        <v>39</v>
      </c>
      <c r="F37" s="238" t="s">
        <v>40</v>
      </c>
      <c r="G37" s="238" t="s">
        <v>40</v>
      </c>
      <c r="H37" s="238" t="s">
        <v>40</v>
      </c>
      <c r="I37" s="238" t="s">
        <v>40</v>
      </c>
      <c r="J37" s="22"/>
      <c r="K37" s="22"/>
      <c r="L37" s="23"/>
    </row>
    <row r="38" spans="3:12" x14ac:dyDescent="0.25">
      <c r="C38" s="239"/>
      <c r="D38" s="240" t="s">
        <v>41</v>
      </c>
      <c r="E38" s="241">
        <v>40038</v>
      </c>
      <c r="F38" s="242">
        <v>40645</v>
      </c>
      <c r="G38" s="242">
        <v>40750</v>
      </c>
      <c r="H38" s="243" t="s">
        <v>42</v>
      </c>
      <c r="I38" s="244" t="s">
        <v>43</v>
      </c>
      <c r="J38" s="22"/>
      <c r="K38" s="22"/>
      <c r="L38" s="23"/>
    </row>
    <row r="39" spans="3:12" x14ac:dyDescent="0.25">
      <c r="C39" s="245"/>
      <c r="D39" s="246" t="s">
        <v>44</v>
      </c>
      <c r="E39" s="247">
        <v>5.97</v>
      </c>
      <c r="F39" s="248">
        <v>4.7165846774193545</v>
      </c>
      <c r="G39" s="248">
        <v>4.7877567204301084</v>
      </c>
      <c r="H39" s="248">
        <v>4.0747546957671954</v>
      </c>
      <c r="I39" s="249">
        <v>2.9</v>
      </c>
      <c r="J39" s="22"/>
      <c r="K39" s="22"/>
      <c r="L39" s="23"/>
    </row>
    <row r="40" spans="3:12" x14ac:dyDescent="0.25">
      <c r="C40" s="245"/>
      <c r="D40" s="246" t="s">
        <v>45</v>
      </c>
      <c r="E40" s="250"/>
      <c r="F40" s="251">
        <v>-1.2534153225806453</v>
      </c>
      <c r="G40" s="251">
        <v>-1.1822432795698914</v>
      </c>
      <c r="H40" s="251">
        <v>-1.8952453042328044</v>
      </c>
      <c r="I40" s="252">
        <v>-3.07</v>
      </c>
      <c r="J40" s="22"/>
      <c r="K40" s="22"/>
      <c r="L40" s="23"/>
    </row>
    <row r="41" spans="3:12" x14ac:dyDescent="0.25">
      <c r="C41" s="245"/>
      <c r="D41" s="246" t="s">
        <v>46</v>
      </c>
      <c r="E41" s="250"/>
      <c r="F41" s="250"/>
      <c r="G41" s="251">
        <v>7.117204301075386E-2</v>
      </c>
      <c r="H41" s="251">
        <v>-0.6418299816521591</v>
      </c>
      <c r="I41" s="252">
        <v>-1.8165846774193546</v>
      </c>
      <c r="J41" s="22"/>
      <c r="K41" s="22"/>
      <c r="L41" s="23"/>
    </row>
    <row r="42" spans="3:12" x14ac:dyDescent="0.25">
      <c r="C42" s="245"/>
      <c r="D42" s="246" t="s">
        <v>47</v>
      </c>
      <c r="E42" s="250"/>
      <c r="F42" s="250"/>
      <c r="G42" s="250"/>
      <c r="H42" s="251">
        <v>-0.71300202466291296</v>
      </c>
      <c r="I42" s="252">
        <v>-1.8877567204301084</v>
      </c>
      <c r="J42" s="22"/>
      <c r="K42" s="22"/>
      <c r="L42" s="23"/>
    </row>
    <row r="43" spans="3:12" x14ac:dyDescent="0.25">
      <c r="C43" s="245"/>
      <c r="D43" s="246" t="s">
        <v>48</v>
      </c>
      <c r="E43" s="250"/>
      <c r="F43" s="250"/>
      <c r="G43" s="250"/>
      <c r="H43" s="250"/>
      <c r="I43" s="252">
        <v>-1.1747546957671955</v>
      </c>
      <c r="J43" s="22"/>
      <c r="K43" s="22"/>
      <c r="L43" s="23"/>
    </row>
    <row r="44" spans="3:12" x14ac:dyDescent="0.25">
      <c r="C44" s="253"/>
      <c r="D44" s="254" t="s">
        <v>49</v>
      </c>
      <c r="E44" s="255">
        <v>5.85</v>
      </c>
      <c r="F44" s="256">
        <v>4.7707583333333323</v>
      </c>
      <c r="G44" s="256">
        <v>4.6121333333333334</v>
      </c>
      <c r="H44" s="256">
        <v>3.738333333333332</v>
      </c>
      <c r="I44" s="257">
        <v>2.65</v>
      </c>
      <c r="J44" s="22"/>
      <c r="K44" s="22"/>
      <c r="L44" s="23"/>
    </row>
    <row r="45" spans="3:12" x14ac:dyDescent="0.25">
      <c r="D45" s="21"/>
      <c r="E45" s="22"/>
      <c r="F45" s="22"/>
      <c r="G45" s="22"/>
      <c r="H45" s="22"/>
      <c r="I45" s="22"/>
      <c r="J45" s="22"/>
      <c r="K45" s="22"/>
      <c r="L45" s="23"/>
    </row>
    <row r="46" spans="3:12" x14ac:dyDescent="0.25">
      <c r="D46" s="21"/>
      <c r="E46" s="22"/>
      <c r="F46" s="22"/>
      <c r="G46" s="22"/>
      <c r="H46" s="22"/>
      <c r="I46" s="22"/>
      <c r="J46" s="22"/>
      <c r="K46" s="22"/>
      <c r="L46" s="23"/>
    </row>
    <row r="47" spans="3:12" x14ac:dyDescent="0.25">
      <c r="D47" s="21"/>
      <c r="E47" s="22"/>
      <c r="F47" s="22"/>
      <c r="G47" s="22"/>
      <c r="H47" s="22"/>
      <c r="I47" s="22"/>
      <c r="J47" s="22"/>
      <c r="K47" s="22"/>
      <c r="L47" s="23"/>
    </row>
    <row r="48" spans="3:12" x14ac:dyDescent="0.25">
      <c r="D48" s="21"/>
      <c r="E48" s="22"/>
      <c r="F48" s="22"/>
      <c r="G48" s="22"/>
      <c r="H48" s="22"/>
      <c r="I48" s="22"/>
      <c r="J48" s="22"/>
      <c r="K48" s="22"/>
      <c r="L48" s="23"/>
    </row>
    <row r="49" spans="4:12" x14ac:dyDescent="0.25">
      <c r="D49" s="21"/>
      <c r="E49" s="22"/>
      <c r="F49" s="22"/>
      <c r="G49" s="22"/>
      <c r="H49" s="22"/>
      <c r="I49" s="22"/>
      <c r="J49" s="22"/>
      <c r="K49" s="22"/>
      <c r="L49" s="23"/>
    </row>
    <row r="50" spans="4:12" x14ac:dyDescent="0.25">
      <c r="D50" s="21"/>
      <c r="E50" s="22"/>
      <c r="F50" s="22"/>
      <c r="G50" s="22"/>
      <c r="H50" s="22"/>
      <c r="I50" s="22"/>
      <c r="J50" s="22"/>
      <c r="K50" s="22"/>
      <c r="L50" s="23"/>
    </row>
    <row r="51" spans="4:12" x14ac:dyDescent="0.25">
      <c r="D51" s="21"/>
      <c r="E51" s="22"/>
      <c r="F51" s="22"/>
      <c r="G51" s="22"/>
      <c r="H51" s="22"/>
      <c r="I51" s="22"/>
      <c r="J51" s="22"/>
      <c r="K51" s="22"/>
      <c r="L51" s="23"/>
    </row>
    <row r="52" spans="4:12" x14ac:dyDescent="0.25">
      <c r="D52" s="21"/>
      <c r="E52" s="22"/>
      <c r="F52" s="22"/>
      <c r="G52" s="22"/>
      <c r="H52" s="22"/>
      <c r="I52" s="22"/>
      <c r="J52" s="22"/>
      <c r="K52" s="22"/>
      <c r="L52" s="23"/>
    </row>
  </sheetData>
  <pageMargins left="0.28000000000000003" right="0.16" top="1.3" bottom="0.34" header="0.3" footer="0.18"/>
  <pageSetup scale="76" orientation="landscape" r:id="rId1"/>
  <headerFooter>
    <oddFooter>&amp;L&amp;D&amp;R&amp;A
&amp;F</oddFoot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61"/>
  <sheetViews>
    <sheetView zoomScale="90" zoomScaleNormal="90" workbookViewId="0">
      <pane xSplit="3" ySplit="8" topLeftCell="E9" activePane="bottomRight" state="frozen"/>
      <selection activeCell="D30" sqref="D30"/>
      <selection pane="topRight" activeCell="D30" sqref="D30"/>
      <selection pane="bottomLeft" activeCell="D30" sqref="D30"/>
      <selection pane="bottomRight" activeCell="D30" sqref="D30"/>
    </sheetView>
  </sheetViews>
  <sheetFormatPr defaultRowHeight="15" x14ac:dyDescent="0.25"/>
  <cols>
    <col min="1" max="1" width="2.28515625" customWidth="1"/>
    <col min="2" max="2" width="5.7109375" bestFit="1" customWidth="1"/>
    <col min="3" max="3" width="22.28515625" customWidth="1"/>
    <col min="4" max="4" width="9.5703125" bestFit="1" customWidth="1"/>
    <col min="5" max="5" width="10.140625" bestFit="1" customWidth="1"/>
    <col min="6" max="14" width="9.5703125" bestFit="1" customWidth="1"/>
    <col min="15" max="15" width="10.5703125" customWidth="1"/>
    <col min="16" max="17" width="12.28515625" customWidth="1"/>
    <col min="18" max="18" width="12.42578125" bestFit="1" customWidth="1"/>
    <col min="19" max="19" width="1.7109375" customWidth="1"/>
  </cols>
  <sheetData>
    <row r="4" spans="2:19" ht="18" x14ac:dyDescent="0.25">
      <c r="B4" s="24" t="s">
        <v>0</v>
      </c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2:19" ht="18" x14ac:dyDescent="0.25">
      <c r="B5" s="24" t="s">
        <v>2</v>
      </c>
      <c r="C5" s="25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2:19" ht="18" x14ac:dyDescent="0.25">
      <c r="B6" s="24" t="s">
        <v>3</v>
      </c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2:19" ht="18" x14ac:dyDescent="0.25">
      <c r="B7" s="27" t="s">
        <v>53</v>
      </c>
      <c r="C7" s="28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6"/>
      <c r="P7" s="26"/>
      <c r="Q7" s="26"/>
      <c r="R7" s="26"/>
      <c r="S7" s="26"/>
    </row>
    <row r="8" spans="2:19" x14ac:dyDescent="0.25">
      <c r="B8" s="30" t="s">
        <v>4</v>
      </c>
      <c r="C8" s="25"/>
      <c r="D8" s="31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3"/>
      <c r="Q8" s="33"/>
      <c r="R8" s="33"/>
      <c r="S8" s="33"/>
    </row>
    <row r="9" spans="2:19" ht="43.5" customHeight="1" x14ac:dyDescent="0.25">
      <c r="B9" s="34"/>
      <c r="C9" s="35" t="s">
        <v>72</v>
      </c>
      <c r="D9" s="34"/>
      <c r="E9" s="36"/>
      <c r="F9" s="37"/>
      <c r="G9" s="37"/>
      <c r="H9" s="37"/>
      <c r="I9" s="37"/>
      <c r="J9" s="38"/>
      <c r="K9" s="38"/>
      <c r="L9" s="38"/>
      <c r="M9" s="38"/>
      <c r="N9" s="38"/>
      <c r="O9" s="37"/>
      <c r="P9" s="39" t="s">
        <v>278</v>
      </c>
      <c r="Q9" s="39" t="s">
        <v>54</v>
      </c>
      <c r="R9" s="40" t="s">
        <v>244</v>
      </c>
      <c r="S9" s="37"/>
    </row>
    <row r="10" spans="2:19" x14ac:dyDescent="0.25">
      <c r="B10" s="41"/>
      <c r="C10" s="41"/>
      <c r="D10" s="42">
        <v>41030</v>
      </c>
      <c r="E10" s="42">
        <v>41061</v>
      </c>
      <c r="F10" s="42">
        <v>41091</v>
      </c>
      <c r="G10" s="42">
        <v>41122</v>
      </c>
      <c r="H10" s="42">
        <v>41153</v>
      </c>
      <c r="I10" s="42">
        <v>41183</v>
      </c>
      <c r="J10" s="42">
        <v>41214</v>
      </c>
      <c r="K10" s="42">
        <v>41244</v>
      </c>
      <c r="L10" s="42">
        <v>41275</v>
      </c>
      <c r="M10" s="42">
        <v>41306</v>
      </c>
      <c r="N10" s="42">
        <v>41334</v>
      </c>
      <c r="O10" s="42">
        <v>41365</v>
      </c>
      <c r="P10" s="43" t="s">
        <v>55</v>
      </c>
      <c r="Q10" s="43" t="s">
        <v>55</v>
      </c>
      <c r="R10" s="44" t="s">
        <v>56</v>
      </c>
      <c r="S10" s="45"/>
    </row>
    <row r="11" spans="2:19" x14ac:dyDescent="0.25">
      <c r="B11" s="47">
        <v>501</v>
      </c>
      <c r="C11" s="48" t="s">
        <v>57</v>
      </c>
      <c r="D11" s="49">
        <v>5531.277500975777</v>
      </c>
      <c r="E11" s="49">
        <v>7368.629055261491</v>
      </c>
      <c r="F11" s="49">
        <v>7821.0352695472066</v>
      </c>
      <c r="G11" s="49">
        <v>7878.2429266900635</v>
      </c>
      <c r="H11" s="49">
        <v>7708.9892981186349</v>
      </c>
      <c r="I11" s="49">
        <v>7923.3193266900644</v>
      </c>
      <c r="J11" s="49">
        <v>7726.0997124043488</v>
      </c>
      <c r="K11" s="49">
        <v>7940.501140975779</v>
      </c>
      <c r="L11" s="49">
        <v>8015.1783640476788</v>
      </c>
      <c r="M11" s="49">
        <v>7372.9424069048273</v>
      </c>
      <c r="N11" s="49">
        <v>8013.7332926191066</v>
      </c>
      <c r="O11" s="49">
        <v>6425.8005926191017</v>
      </c>
      <c r="P11" s="50">
        <v>89725.748886854068</v>
      </c>
      <c r="Q11" s="50">
        <v>90551.973025425526</v>
      </c>
      <c r="R11" s="51">
        <v>-826.22413857145875</v>
      </c>
      <c r="S11" s="52"/>
    </row>
    <row r="12" spans="2:19" x14ac:dyDescent="0.25">
      <c r="B12" s="47">
        <v>547</v>
      </c>
      <c r="C12" s="48" t="s">
        <v>58</v>
      </c>
      <c r="D12" s="49">
        <v>6996.4335981713211</v>
      </c>
      <c r="E12" s="49">
        <v>10924.897869173778</v>
      </c>
      <c r="F12" s="49">
        <v>20143.170343887214</v>
      </c>
      <c r="G12" s="49">
        <v>23083.39699607301</v>
      </c>
      <c r="H12" s="49">
        <v>22614.835326418692</v>
      </c>
      <c r="I12" s="49">
        <v>18755.945070276575</v>
      </c>
      <c r="J12" s="49">
        <v>14895.140727048578</v>
      </c>
      <c r="K12" s="49">
        <v>12461.428338504073</v>
      </c>
      <c r="L12" s="49">
        <v>14225.774122262079</v>
      </c>
      <c r="M12" s="49">
        <v>15743.822946913155</v>
      </c>
      <c r="N12" s="49">
        <v>12437.298919426861</v>
      </c>
      <c r="O12" s="49">
        <v>11746.265344995067</v>
      </c>
      <c r="P12" s="50">
        <v>184028.40960315042</v>
      </c>
      <c r="Q12" s="50">
        <v>163443.09703377393</v>
      </c>
      <c r="R12" s="51">
        <v>20585.312569376489</v>
      </c>
      <c r="S12" s="52"/>
    </row>
    <row r="13" spans="2:19" x14ac:dyDescent="0.25">
      <c r="B13" s="47">
        <v>555</v>
      </c>
      <c r="C13" s="48" t="s">
        <v>59</v>
      </c>
      <c r="D13" s="49">
        <v>35517.039535914148</v>
      </c>
      <c r="E13" s="49">
        <v>34300.494185576063</v>
      </c>
      <c r="F13" s="49">
        <v>21230.831979221111</v>
      </c>
      <c r="G13" s="49">
        <v>19406.035147289709</v>
      </c>
      <c r="H13" s="49">
        <v>21263.110117529181</v>
      </c>
      <c r="I13" s="49">
        <v>36465.935843516811</v>
      </c>
      <c r="J13" s="49">
        <v>53214.002993214555</v>
      </c>
      <c r="K13" s="49">
        <v>68394.769614558856</v>
      </c>
      <c r="L13" s="49">
        <v>59404.520624617617</v>
      </c>
      <c r="M13" s="49">
        <v>49874.879973389048</v>
      </c>
      <c r="N13" s="49">
        <v>45952.903890793801</v>
      </c>
      <c r="O13" s="49">
        <v>32017.879171954861</v>
      </c>
      <c r="P13" s="50">
        <v>477042.40307757579</v>
      </c>
      <c r="Q13" s="50">
        <v>494062.78231850202</v>
      </c>
      <c r="R13" s="51">
        <v>-17020.379240926239</v>
      </c>
      <c r="S13" s="52"/>
    </row>
    <row r="14" spans="2:19" x14ac:dyDescent="0.25">
      <c r="B14" s="47">
        <v>557</v>
      </c>
      <c r="C14" s="48" t="s">
        <v>60</v>
      </c>
      <c r="D14" s="49">
        <v>669.10857916666669</v>
      </c>
      <c r="E14" s="49">
        <v>669.10857916666669</v>
      </c>
      <c r="F14" s="49">
        <v>669.10857916666669</v>
      </c>
      <c r="G14" s="49">
        <v>669.10857916666669</v>
      </c>
      <c r="H14" s="49">
        <v>669.10857916666669</v>
      </c>
      <c r="I14" s="49">
        <v>669.10857916666669</v>
      </c>
      <c r="J14" s="49">
        <v>669.10857916666669</v>
      </c>
      <c r="K14" s="49">
        <v>669.10857916666669</v>
      </c>
      <c r="L14" s="49">
        <v>669.10857916666669</v>
      </c>
      <c r="M14" s="49">
        <v>669.10857916666669</v>
      </c>
      <c r="N14" s="49">
        <v>669.10857916666669</v>
      </c>
      <c r="O14" s="49">
        <v>669.10857916666669</v>
      </c>
      <c r="P14" s="50">
        <v>8029.3029499999984</v>
      </c>
      <c r="Q14" s="50">
        <v>8029.3029499999984</v>
      </c>
      <c r="R14" s="51">
        <v>0</v>
      </c>
      <c r="S14" s="52"/>
    </row>
    <row r="15" spans="2:19" x14ac:dyDescent="0.25">
      <c r="B15" s="47">
        <v>565</v>
      </c>
      <c r="C15" s="48" t="s">
        <v>61</v>
      </c>
      <c r="D15" s="49">
        <v>7376.3125214266665</v>
      </c>
      <c r="E15" s="49">
        <v>7459.3264047496959</v>
      </c>
      <c r="F15" s="49">
        <v>7361.655753107595</v>
      </c>
      <c r="G15" s="49">
        <v>7479.1977549431313</v>
      </c>
      <c r="H15" s="49">
        <v>7595.6100837918766</v>
      </c>
      <c r="I15" s="49">
        <v>7735.6756786554997</v>
      </c>
      <c r="J15" s="49">
        <v>7912.6026543153957</v>
      </c>
      <c r="K15" s="49">
        <v>7939.4490365516804</v>
      </c>
      <c r="L15" s="49">
        <v>7990.0351271209283</v>
      </c>
      <c r="M15" s="49">
        <v>8024.3460581647951</v>
      </c>
      <c r="N15" s="49">
        <v>7774.5423980946453</v>
      </c>
      <c r="O15" s="49">
        <v>7679.8360799843513</v>
      </c>
      <c r="P15" s="50">
        <v>92328.589550906268</v>
      </c>
      <c r="Q15" s="50">
        <v>92561.144040788509</v>
      </c>
      <c r="R15" s="51">
        <v>-232.55448988224089</v>
      </c>
      <c r="S15" s="52"/>
    </row>
    <row r="16" spans="2:19" x14ac:dyDescent="0.25">
      <c r="B16" s="47">
        <v>447</v>
      </c>
      <c r="C16" s="48" t="s">
        <v>62</v>
      </c>
      <c r="D16" s="49">
        <v>-2860.7157857142865</v>
      </c>
      <c r="E16" s="49">
        <v>-11009.730914285714</v>
      </c>
      <c r="F16" s="49">
        <v>-5193.1207571428595</v>
      </c>
      <c r="G16" s="49">
        <v>-3922.8081142857145</v>
      </c>
      <c r="H16" s="49">
        <v>-2661.5850385714289</v>
      </c>
      <c r="I16" s="49">
        <v>-4014.8401285714285</v>
      </c>
      <c r="J16" s="49">
        <v>-1980.7233742857147</v>
      </c>
      <c r="K16" s="49">
        <v>-1503.6040177284283</v>
      </c>
      <c r="L16" s="49">
        <v>-1235.2769162857144</v>
      </c>
      <c r="M16" s="49">
        <v>-2686.4662342857155</v>
      </c>
      <c r="N16" s="49">
        <v>-1536.4830542857139</v>
      </c>
      <c r="O16" s="49">
        <v>-2419.4803000000002</v>
      </c>
      <c r="P16" s="50">
        <v>-41024.834635442719</v>
      </c>
      <c r="Q16" s="50">
        <v>-22887.098508392854</v>
      </c>
      <c r="R16" s="51">
        <v>-18137.736127049866</v>
      </c>
      <c r="S16" s="52"/>
    </row>
    <row r="17" spans="2:19" x14ac:dyDescent="0.25">
      <c r="B17" s="47">
        <v>456</v>
      </c>
      <c r="C17" s="48" t="s">
        <v>63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50">
        <v>0</v>
      </c>
      <c r="Q17" s="50">
        <v>0</v>
      </c>
      <c r="R17" s="51">
        <v>0</v>
      </c>
      <c r="S17" s="52"/>
    </row>
    <row r="18" spans="2:19" ht="15.75" thickBot="1" x14ac:dyDescent="0.3">
      <c r="B18" s="34"/>
      <c r="C18" s="53" t="s">
        <v>8</v>
      </c>
      <c r="D18" s="54">
        <v>53229.455949940297</v>
      </c>
      <c r="E18" s="54">
        <v>49712.725179641988</v>
      </c>
      <c r="F18" s="54">
        <v>52032.681167786934</v>
      </c>
      <c r="G18" s="54">
        <v>54593.173289876875</v>
      </c>
      <c r="H18" s="54">
        <v>57190.068366453626</v>
      </c>
      <c r="I18" s="54">
        <v>67535.144369734189</v>
      </c>
      <c r="J18" s="54">
        <v>82436.231291863834</v>
      </c>
      <c r="K18" s="54">
        <v>95901.652692028627</v>
      </c>
      <c r="L18" s="54">
        <v>89069.339900929248</v>
      </c>
      <c r="M18" s="54">
        <v>78998.633730252768</v>
      </c>
      <c r="N18" s="54">
        <v>73311.104025815381</v>
      </c>
      <c r="O18" s="54">
        <v>56119.409468720049</v>
      </c>
      <c r="P18" s="55">
        <v>810129.61943304387</v>
      </c>
      <c r="Q18" s="55">
        <v>825761.20086009731</v>
      </c>
      <c r="R18" s="56">
        <v>-15631.581427053316</v>
      </c>
      <c r="S18" s="52"/>
    </row>
    <row r="19" spans="2:19" ht="18.75" thickTop="1" x14ac:dyDescent="0.25">
      <c r="B19" s="34"/>
      <c r="C19" s="57"/>
      <c r="D19" s="57"/>
      <c r="E19" s="57"/>
      <c r="F19" s="57"/>
      <c r="G19" s="57"/>
      <c r="H19" s="57"/>
      <c r="I19" s="58"/>
      <c r="J19" s="59"/>
      <c r="K19" s="36"/>
      <c r="L19" s="60"/>
      <c r="M19" s="61"/>
      <c r="N19" s="61"/>
      <c r="O19" s="62" t="s">
        <v>64</v>
      </c>
      <c r="P19" s="63">
        <v>133613.38447978685</v>
      </c>
      <c r="Q19" s="63">
        <v>134675.90419109122</v>
      </c>
      <c r="R19" s="64">
        <v>-1062.5197113043687</v>
      </c>
      <c r="S19" s="57"/>
    </row>
    <row r="20" spans="2:19" x14ac:dyDescent="0.25">
      <c r="B20" s="34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62" t="s">
        <v>65</v>
      </c>
      <c r="P20" s="63">
        <v>1419.635</v>
      </c>
      <c r="Q20" s="63">
        <v>1419.635</v>
      </c>
      <c r="R20" s="64">
        <v>0</v>
      </c>
      <c r="S20" s="57"/>
    </row>
    <row r="21" spans="2:19" x14ac:dyDescent="0.25">
      <c r="B21" s="34"/>
      <c r="C21" s="57"/>
      <c r="D21" s="57"/>
      <c r="E21" s="57"/>
      <c r="F21" s="57"/>
      <c r="G21" s="57"/>
      <c r="H21" s="57"/>
      <c r="I21" s="58"/>
      <c r="J21" s="57"/>
      <c r="K21" s="34"/>
      <c r="L21" s="60"/>
      <c r="M21" s="61"/>
      <c r="N21" s="61"/>
      <c r="O21" s="62" t="s">
        <v>66</v>
      </c>
      <c r="P21" s="63">
        <v>0</v>
      </c>
      <c r="Q21" s="63">
        <v>0</v>
      </c>
      <c r="R21" s="64">
        <v>0</v>
      </c>
      <c r="S21" s="57"/>
    </row>
    <row r="22" spans="2:19" ht="15.75" thickBot="1" x14ac:dyDescent="0.3">
      <c r="B22" s="34"/>
      <c r="C22" s="57"/>
      <c r="D22" s="57"/>
      <c r="E22" s="57"/>
      <c r="F22" s="57"/>
      <c r="G22" s="57"/>
      <c r="H22" s="57"/>
      <c r="I22" s="58"/>
      <c r="J22" s="57"/>
      <c r="K22" s="34"/>
      <c r="L22" s="60"/>
      <c r="M22" s="61"/>
      <c r="N22" s="61"/>
      <c r="O22" s="62" t="s">
        <v>67</v>
      </c>
      <c r="P22" s="65">
        <v>945162.63891283073</v>
      </c>
      <c r="Q22" s="65">
        <v>961856.74005118851</v>
      </c>
      <c r="R22" s="66">
        <v>-16694.101138357684</v>
      </c>
      <c r="S22" s="67"/>
    </row>
    <row r="23" spans="2:19" ht="15.75" thickTop="1" x14ac:dyDescent="0.25">
      <c r="B23" s="34"/>
      <c r="C23" s="48" t="s">
        <v>68</v>
      </c>
      <c r="D23" s="60">
        <v>1739665</v>
      </c>
      <c r="E23" s="60">
        <v>1648131</v>
      </c>
      <c r="F23" s="60">
        <v>1690523</v>
      </c>
      <c r="G23" s="60">
        <v>1701706</v>
      </c>
      <c r="H23" s="60">
        <v>1647401</v>
      </c>
      <c r="I23" s="60">
        <v>1831551</v>
      </c>
      <c r="J23" s="60">
        <v>2073398</v>
      </c>
      <c r="K23" s="60">
        <v>2438265</v>
      </c>
      <c r="L23" s="60">
        <v>2383076</v>
      </c>
      <c r="M23" s="60">
        <v>2055226</v>
      </c>
      <c r="N23" s="60">
        <v>2102831</v>
      </c>
      <c r="O23" s="60">
        <v>1860671</v>
      </c>
      <c r="P23" s="68">
        <v>23172444</v>
      </c>
      <c r="Q23" s="68">
        <v>23172444</v>
      </c>
      <c r="R23" s="69">
        <v>0</v>
      </c>
      <c r="S23" s="70"/>
    </row>
    <row r="24" spans="2:19" x14ac:dyDescent="0.25">
      <c r="B24" s="71">
        <v>6.8000000000000005E-2</v>
      </c>
      <c r="C24" s="48" t="s">
        <v>69</v>
      </c>
      <c r="D24" s="60">
        <v>1621367.7799999998</v>
      </c>
      <c r="E24" s="60">
        <v>1536058.0919999999</v>
      </c>
      <c r="F24" s="60">
        <v>1575567.436</v>
      </c>
      <c r="G24" s="60">
        <v>1585989.9919999999</v>
      </c>
      <c r="H24" s="60">
        <v>1535377.7319999998</v>
      </c>
      <c r="I24" s="60">
        <v>1707005.5319999999</v>
      </c>
      <c r="J24" s="60">
        <v>1932406.936</v>
      </c>
      <c r="K24" s="60">
        <v>2272462.98</v>
      </c>
      <c r="L24" s="60">
        <v>2221026.8319999999</v>
      </c>
      <c r="M24" s="60">
        <v>1915470.632</v>
      </c>
      <c r="N24" s="60">
        <v>1959838.4919999999</v>
      </c>
      <c r="O24" s="60">
        <v>1734145.372</v>
      </c>
      <c r="P24" s="72">
        <v>21596717.808000002</v>
      </c>
      <c r="Q24" s="72">
        <v>21596717.808000002</v>
      </c>
      <c r="R24" s="73">
        <v>0</v>
      </c>
      <c r="S24" s="70"/>
    </row>
    <row r="25" spans="2:19" x14ac:dyDescent="0.25">
      <c r="P25" s="74">
        <v>-1.3091724365949631E-2</v>
      </c>
    </row>
    <row r="27" spans="2:19" ht="18" x14ac:dyDescent="0.25">
      <c r="B27" s="36"/>
      <c r="C27" s="35" t="s">
        <v>70</v>
      </c>
      <c r="D27" s="36"/>
      <c r="E27" s="36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9" t="s">
        <v>71</v>
      </c>
    </row>
    <row r="28" spans="2:19" x14ac:dyDescent="0.25">
      <c r="B28" s="75"/>
      <c r="C28" s="75"/>
      <c r="D28" s="76">
        <v>41030</v>
      </c>
      <c r="E28" s="76">
        <v>41061</v>
      </c>
      <c r="F28" s="76">
        <v>41091</v>
      </c>
      <c r="G28" s="76">
        <v>41122</v>
      </c>
      <c r="H28" s="76">
        <v>41153</v>
      </c>
      <c r="I28" s="76">
        <v>41183</v>
      </c>
      <c r="J28" s="76">
        <v>41214</v>
      </c>
      <c r="K28" s="76">
        <v>41244</v>
      </c>
      <c r="L28" s="76">
        <v>41275</v>
      </c>
      <c r="M28" s="76">
        <v>41306</v>
      </c>
      <c r="N28" s="76">
        <v>41334</v>
      </c>
      <c r="O28" s="76">
        <v>41365</v>
      </c>
      <c r="P28" s="77" t="s">
        <v>55</v>
      </c>
    </row>
    <row r="29" spans="2:19" x14ac:dyDescent="0.25">
      <c r="B29" s="78">
        <v>501</v>
      </c>
      <c r="C29" s="79" t="s">
        <v>57</v>
      </c>
      <c r="D29" s="49">
        <v>5725.6802728805405</v>
      </c>
      <c r="E29" s="49">
        <v>7729.7056743091098</v>
      </c>
      <c r="F29" s="49">
        <v>7936.671502880542</v>
      </c>
      <c r="G29" s="49">
        <v>7945.2288171662549</v>
      </c>
      <c r="H29" s="49">
        <v>7735.3755314519685</v>
      </c>
      <c r="I29" s="49">
        <v>7945.9154743091121</v>
      </c>
      <c r="J29" s="49">
        <v>7735.3978885948254</v>
      </c>
      <c r="K29" s="49">
        <v>7945.7646743091127</v>
      </c>
      <c r="L29" s="49">
        <v>8020.5274402381565</v>
      </c>
      <c r="M29" s="49">
        <v>7377.8765973810177</v>
      </c>
      <c r="N29" s="49">
        <v>8020.761983095299</v>
      </c>
      <c r="O29" s="49">
        <v>6433.0671688095781</v>
      </c>
      <c r="P29" s="50">
        <v>90551.973025425526</v>
      </c>
    </row>
    <row r="30" spans="2:19" x14ac:dyDescent="0.25">
      <c r="B30" s="78">
        <v>547</v>
      </c>
      <c r="C30" s="79" t="s">
        <v>58</v>
      </c>
      <c r="D30" s="49">
        <v>5055.3441069397286</v>
      </c>
      <c r="E30" s="49">
        <v>9301.6762678604064</v>
      </c>
      <c r="F30" s="49">
        <v>16266.089262464537</v>
      </c>
      <c r="G30" s="49">
        <v>19216.303719769963</v>
      </c>
      <c r="H30" s="49">
        <v>18925.237203274017</v>
      </c>
      <c r="I30" s="49">
        <v>16800.814909077533</v>
      </c>
      <c r="J30" s="49">
        <v>11915.882707576729</v>
      </c>
      <c r="K30" s="49">
        <v>12830.87278880847</v>
      </c>
      <c r="L30" s="49">
        <v>15166.460363281896</v>
      </c>
      <c r="M30" s="49">
        <v>16136.663046582364</v>
      </c>
      <c r="N30" s="49">
        <v>10819.741662628892</v>
      </c>
      <c r="O30" s="49">
        <v>11008.010995509405</v>
      </c>
      <c r="P30" s="50">
        <v>163443.09703377393</v>
      </c>
    </row>
    <row r="31" spans="2:19" x14ac:dyDescent="0.25">
      <c r="B31" s="78">
        <v>555</v>
      </c>
      <c r="C31" s="79" t="s">
        <v>59</v>
      </c>
      <c r="D31" s="49">
        <v>37015.041036628427</v>
      </c>
      <c r="E31" s="49">
        <v>33860.441102548888</v>
      </c>
      <c r="F31" s="49">
        <v>22315.591974806837</v>
      </c>
      <c r="G31" s="49">
        <v>21105.585154432567</v>
      </c>
      <c r="H31" s="49">
        <v>23229.643887209717</v>
      </c>
      <c r="I31" s="49">
        <v>38237.883350659671</v>
      </c>
      <c r="J31" s="49">
        <v>56163.305864643131</v>
      </c>
      <c r="K31" s="49">
        <v>68556.458400273143</v>
      </c>
      <c r="L31" s="49">
        <v>59769.503353189037</v>
      </c>
      <c r="M31" s="49">
        <v>50618.374769933413</v>
      </c>
      <c r="N31" s="49">
        <v>48807.932149365224</v>
      </c>
      <c r="O31" s="49">
        <v>34383.021274811988</v>
      </c>
      <c r="P31" s="50">
        <v>494062.78231850202</v>
      </c>
    </row>
    <row r="32" spans="2:19" x14ac:dyDescent="0.25">
      <c r="B32" s="78">
        <v>557</v>
      </c>
      <c r="C32" s="79" t="s">
        <v>60</v>
      </c>
      <c r="D32" s="49">
        <v>669.10857916666669</v>
      </c>
      <c r="E32" s="49">
        <v>669.10857916666669</v>
      </c>
      <c r="F32" s="49">
        <v>669.10857916666669</v>
      </c>
      <c r="G32" s="49">
        <v>669.10857916666669</v>
      </c>
      <c r="H32" s="49">
        <v>669.10857916666669</v>
      </c>
      <c r="I32" s="49">
        <v>669.10857916666669</v>
      </c>
      <c r="J32" s="49">
        <v>669.10857916666669</v>
      </c>
      <c r="K32" s="49">
        <v>669.10857916666669</v>
      </c>
      <c r="L32" s="49">
        <v>669.10857916666669</v>
      </c>
      <c r="M32" s="49">
        <v>669.10857916666669</v>
      </c>
      <c r="N32" s="49">
        <v>669.10857916666669</v>
      </c>
      <c r="O32" s="49">
        <v>669.10857916666669</v>
      </c>
      <c r="P32" s="50">
        <v>8029.3029499999984</v>
      </c>
    </row>
    <row r="33" spans="2:16" x14ac:dyDescent="0.25">
      <c r="B33" s="78">
        <v>565</v>
      </c>
      <c r="C33" s="79" t="s">
        <v>61</v>
      </c>
      <c r="D33" s="49">
        <v>7395.4742579096983</v>
      </c>
      <c r="E33" s="49">
        <v>7476.1856793357374</v>
      </c>
      <c r="F33" s="49">
        <v>7384.746557836731</v>
      </c>
      <c r="G33" s="49">
        <v>7501.0936476009547</v>
      </c>
      <c r="H33" s="49">
        <v>7613.72995038107</v>
      </c>
      <c r="I33" s="49">
        <v>7753.2415715786046</v>
      </c>
      <c r="J33" s="49">
        <v>7927.726110057386</v>
      </c>
      <c r="K33" s="49">
        <v>7957.4811974130916</v>
      </c>
      <c r="L33" s="49">
        <v>8020.5896018959556</v>
      </c>
      <c r="M33" s="49">
        <v>8038.534055010241</v>
      </c>
      <c r="N33" s="49">
        <v>7799.1901739343939</v>
      </c>
      <c r="O33" s="49">
        <v>7693.151237834636</v>
      </c>
      <c r="P33" s="50">
        <v>92561.144040788509</v>
      </c>
    </row>
    <row r="34" spans="2:16" x14ac:dyDescent="0.25">
      <c r="B34" s="78">
        <v>447</v>
      </c>
      <c r="C34" s="79" t="s">
        <v>62</v>
      </c>
      <c r="D34" s="49">
        <v>-1298.9081785714286</v>
      </c>
      <c r="E34" s="49">
        <v>-8795.0291428571418</v>
      </c>
      <c r="F34" s="49">
        <v>-1954.5791671428562</v>
      </c>
      <c r="G34" s="49">
        <v>-1260.6078285714284</v>
      </c>
      <c r="H34" s="49">
        <v>-800.62477714285694</v>
      </c>
      <c r="I34" s="49">
        <v>-2537.9463585714293</v>
      </c>
      <c r="J34" s="49">
        <v>-599.95499999999993</v>
      </c>
      <c r="K34" s="49">
        <v>-643.38458096428599</v>
      </c>
      <c r="L34" s="49">
        <v>-1399.524931285714</v>
      </c>
      <c r="M34" s="49">
        <v>-2340.9278714285711</v>
      </c>
      <c r="N34" s="49">
        <v>-911.52407099999994</v>
      </c>
      <c r="O34" s="49">
        <v>-344.08660085714297</v>
      </c>
      <c r="P34" s="50">
        <v>-22887.098508392854</v>
      </c>
    </row>
    <row r="35" spans="2:16" x14ac:dyDescent="0.25">
      <c r="B35" s="78">
        <v>456</v>
      </c>
      <c r="C35" s="79" t="s">
        <v>63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50">
        <v>0</v>
      </c>
    </row>
    <row r="36" spans="2:16" ht="15.75" thickBot="1" x14ac:dyDescent="0.3">
      <c r="B36" s="36"/>
      <c r="C36" s="80" t="s">
        <v>8</v>
      </c>
      <c r="D36" s="54">
        <v>54561.740074953632</v>
      </c>
      <c r="E36" s="54">
        <v>50242.088160363666</v>
      </c>
      <c r="F36" s="54">
        <v>52617.628710012461</v>
      </c>
      <c r="G36" s="54">
        <v>55176.712089564971</v>
      </c>
      <c r="H36" s="54">
        <v>57372.470374340592</v>
      </c>
      <c r="I36" s="54">
        <v>68869.017526220166</v>
      </c>
      <c r="J36" s="54">
        <v>83811.466150038745</v>
      </c>
      <c r="K36" s="54">
        <v>97316.301059006204</v>
      </c>
      <c r="L36" s="54">
        <v>90246.664406486001</v>
      </c>
      <c r="M36" s="54">
        <v>80499.629176645132</v>
      </c>
      <c r="N36" s="54">
        <v>75205.210477190471</v>
      </c>
      <c r="O36" s="54">
        <v>59842.272655275134</v>
      </c>
      <c r="P36" s="55">
        <v>825761.20086009731</v>
      </c>
    </row>
    <row r="37" spans="2:16" ht="18.75" thickTop="1" x14ac:dyDescent="0.25">
      <c r="B37" s="36"/>
      <c r="C37" s="57"/>
      <c r="D37" s="57"/>
      <c r="E37" s="57"/>
      <c r="F37" s="57"/>
      <c r="G37" s="57"/>
      <c r="H37" s="57"/>
      <c r="I37" s="58"/>
      <c r="J37" s="59"/>
      <c r="K37" s="36"/>
      <c r="L37" s="60"/>
      <c r="M37" s="61"/>
      <c r="N37" s="61"/>
      <c r="O37" s="62" t="s">
        <v>64</v>
      </c>
      <c r="P37" s="63">
        <v>134675.90419109122</v>
      </c>
    </row>
    <row r="38" spans="2:16" x14ac:dyDescent="0.25">
      <c r="B38" s="36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62" t="s">
        <v>65</v>
      </c>
      <c r="P38" s="63">
        <v>1419.635</v>
      </c>
    </row>
    <row r="39" spans="2:16" x14ac:dyDescent="0.25">
      <c r="B39" s="36"/>
      <c r="C39" s="57"/>
      <c r="D39" s="57"/>
      <c r="E39" s="57"/>
      <c r="F39" s="57"/>
      <c r="G39" s="57"/>
      <c r="H39" s="57"/>
      <c r="I39" s="58"/>
      <c r="J39" s="57"/>
      <c r="K39" s="34"/>
      <c r="L39" s="60"/>
      <c r="M39" s="61"/>
      <c r="N39" s="61"/>
      <c r="O39" s="62" t="s">
        <v>66</v>
      </c>
      <c r="P39" s="63">
        <v>0</v>
      </c>
    </row>
    <row r="40" spans="2:16" ht="15.75" thickBot="1" x14ac:dyDescent="0.3">
      <c r="B40" s="36"/>
      <c r="C40" s="57"/>
      <c r="D40" s="57"/>
      <c r="E40" s="57"/>
      <c r="F40" s="57"/>
      <c r="G40" s="57"/>
      <c r="H40" s="57"/>
      <c r="I40" s="58"/>
      <c r="J40" s="57"/>
      <c r="K40" s="34"/>
      <c r="L40" s="60"/>
      <c r="M40" s="61"/>
      <c r="N40" s="61"/>
      <c r="O40" s="62" t="s">
        <v>67</v>
      </c>
      <c r="P40" s="65">
        <v>961856.74005118851</v>
      </c>
    </row>
    <row r="41" spans="2:16" ht="15.75" thickTop="1" x14ac:dyDescent="0.25">
      <c r="B41" s="36"/>
      <c r="C41" s="79" t="s">
        <v>68</v>
      </c>
      <c r="D41" s="60">
        <v>1739665</v>
      </c>
      <c r="E41" s="60">
        <v>1648131</v>
      </c>
      <c r="F41" s="60">
        <v>1690523</v>
      </c>
      <c r="G41" s="60">
        <v>1701706</v>
      </c>
      <c r="H41" s="60">
        <v>1647401</v>
      </c>
      <c r="I41" s="60">
        <v>1831551</v>
      </c>
      <c r="J41" s="60">
        <v>2073398</v>
      </c>
      <c r="K41" s="60">
        <v>2438265</v>
      </c>
      <c r="L41" s="60">
        <v>2383076</v>
      </c>
      <c r="M41" s="60">
        <v>2055226</v>
      </c>
      <c r="N41" s="60">
        <v>2102831</v>
      </c>
      <c r="O41" s="60">
        <v>1860671</v>
      </c>
      <c r="P41" s="68">
        <v>23172444</v>
      </c>
    </row>
    <row r="42" spans="2:16" x14ac:dyDescent="0.25">
      <c r="B42" s="71">
        <v>6.8000000000000005E-2</v>
      </c>
      <c r="C42" s="79" t="s">
        <v>69</v>
      </c>
      <c r="D42" s="60">
        <v>1621367.7799999998</v>
      </c>
      <c r="E42" s="60">
        <v>1536058.0919999999</v>
      </c>
      <c r="F42" s="60">
        <v>1575567.436</v>
      </c>
      <c r="G42" s="60">
        <v>1585989.9919999999</v>
      </c>
      <c r="H42" s="60">
        <v>1535377.7319999998</v>
      </c>
      <c r="I42" s="60">
        <v>1707005.5319999999</v>
      </c>
      <c r="J42" s="60">
        <v>1932406.936</v>
      </c>
      <c r="K42" s="60">
        <v>2272462.98</v>
      </c>
      <c r="L42" s="60">
        <v>2221026.8319999999</v>
      </c>
      <c r="M42" s="60">
        <v>1915470.632</v>
      </c>
      <c r="N42" s="60">
        <v>1959838.4919999999</v>
      </c>
      <c r="O42" s="60">
        <v>1734145.372</v>
      </c>
      <c r="P42" s="72">
        <v>21596717.808000002</v>
      </c>
    </row>
    <row r="43" spans="2:16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81">
        <v>-1.3091724365949631E-2</v>
      </c>
    </row>
    <row r="44" spans="2:16" ht="13.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8" x14ac:dyDescent="0.25">
      <c r="B45" s="36"/>
      <c r="C45" s="35" t="s">
        <v>280</v>
      </c>
      <c r="D45" s="36"/>
      <c r="E45" s="36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9" t="s">
        <v>71</v>
      </c>
    </row>
    <row r="46" spans="2:16" x14ac:dyDescent="0.25">
      <c r="B46" s="75"/>
      <c r="C46" s="75"/>
      <c r="D46" s="76">
        <v>41030</v>
      </c>
      <c r="E46" s="76">
        <v>41061</v>
      </c>
      <c r="F46" s="76">
        <v>41091</v>
      </c>
      <c r="G46" s="76">
        <v>41122</v>
      </c>
      <c r="H46" s="76">
        <v>41153</v>
      </c>
      <c r="I46" s="76">
        <v>41183</v>
      </c>
      <c r="J46" s="76">
        <v>41214</v>
      </c>
      <c r="K46" s="76">
        <v>41244</v>
      </c>
      <c r="L46" s="76">
        <v>41275</v>
      </c>
      <c r="M46" s="76">
        <v>41306</v>
      </c>
      <c r="N46" s="76">
        <v>41334</v>
      </c>
      <c r="O46" s="76">
        <v>41365</v>
      </c>
      <c r="P46" s="77" t="s">
        <v>55</v>
      </c>
    </row>
    <row r="47" spans="2:16" x14ac:dyDescent="0.25">
      <c r="B47" s="78">
        <v>501</v>
      </c>
      <c r="C47" s="79" t="s">
        <v>57</v>
      </c>
      <c r="D47" s="49">
        <v>-194.40277190476354</v>
      </c>
      <c r="E47" s="49">
        <v>-361.07661904761881</v>
      </c>
      <c r="F47" s="49">
        <v>-115.63623333333544</v>
      </c>
      <c r="G47" s="49">
        <v>-66.985890476191344</v>
      </c>
      <c r="H47" s="49">
        <v>-26.386233333333621</v>
      </c>
      <c r="I47" s="49">
        <v>-22.59614761904777</v>
      </c>
      <c r="J47" s="49">
        <v>-9.2981761904766245</v>
      </c>
      <c r="K47" s="49">
        <v>-5.2635333333337257</v>
      </c>
      <c r="L47" s="49">
        <v>-5.3490761904777173</v>
      </c>
      <c r="M47" s="49">
        <v>-4.9341904761904516</v>
      </c>
      <c r="N47" s="49">
        <v>-7.0286904761924234</v>
      </c>
      <c r="O47" s="49">
        <v>-7.2665761904763713</v>
      </c>
      <c r="P47" s="50">
        <v>-826.22413857145875</v>
      </c>
    </row>
    <row r="48" spans="2:16" x14ac:dyDescent="0.25">
      <c r="B48" s="78">
        <v>547</v>
      </c>
      <c r="C48" s="79" t="s">
        <v>58</v>
      </c>
      <c r="D48" s="49">
        <v>1941.0894912315925</v>
      </c>
      <c r="E48" s="49">
        <v>1623.2216013133711</v>
      </c>
      <c r="F48" s="49">
        <v>3877.081081422677</v>
      </c>
      <c r="G48" s="49">
        <v>3867.0932763030469</v>
      </c>
      <c r="H48" s="49">
        <v>3689.5981231446749</v>
      </c>
      <c r="I48" s="49">
        <v>1955.130161199042</v>
      </c>
      <c r="J48" s="49">
        <v>2979.2580194718485</v>
      </c>
      <c r="K48" s="49">
        <v>-369.44445030439783</v>
      </c>
      <c r="L48" s="49">
        <v>-940.68624101981732</v>
      </c>
      <c r="M48" s="49">
        <v>-392.84009966920894</v>
      </c>
      <c r="N48" s="49">
        <v>1617.5572567979689</v>
      </c>
      <c r="O48" s="49">
        <v>738.25434948566181</v>
      </c>
      <c r="P48" s="50">
        <v>20585.312569376489</v>
      </c>
    </row>
    <row r="49" spans="2:16" x14ac:dyDescent="0.25">
      <c r="B49" s="78">
        <v>555</v>
      </c>
      <c r="C49" s="79" t="s">
        <v>59</v>
      </c>
      <c r="D49" s="49">
        <v>-1498.0015007142792</v>
      </c>
      <c r="E49" s="49">
        <v>440.05308302717458</v>
      </c>
      <c r="F49" s="49">
        <v>-1084.7599955857258</v>
      </c>
      <c r="G49" s="49">
        <v>-1699.5500071428578</v>
      </c>
      <c r="H49" s="49">
        <v>-1966.5337696805364</v>
      </c>
      <c r="I49" s="49">
        <v>-1771.9475071428606</v>
      </c>
      <c r="J49" s="49">
        <v>-2949.3028714285756</v>
      </c>
      <c r="K49" s="49">
        <v>-161.6887857142865</v>
      </c>
      <c r="L49" s="49">
        <v>-364.98272857142001</v>
      </c>
      <c r="M49" s="49">
        <v>-743.49479654436436</v>
      </c>
      <c r="N49" s="49">
        <v>-2855.0282585714231</v>
      </c>
      <c r="O49" s="49">
        <v>-2365.1421028571276</v>
      </c>
      <c r="P49" s="50">
        <v>-17020.379240926239</v>
      </c>
    </row>
    <row r="50" spans="2:16" x14ac:dyDescent="0.25">
      <c r="B50" s="78">
        <v>557</v>
      </c>
      <c r="C50" s="79" t="s">
        <v>60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50">
        <v>0</v>
      </c>
    </row>
    <row r="51" spans="2:16" x14ac:dyDescent="0.25">
      <c r="B51" s="78">
        <v>565</v>
      </c>
      <c r="C51" s="79" t="s">
        <v>61</v>
      </c>
      <c r="D51" s="49">
        <v>-19.161736483031746</v>
      </c>
      <c r="E51" s="49">
        <v>-16.859274586041465</v>
      </c>
      <c r="F51" s="49">
        <v>-23.090804729135925</v>
      </c>
      <c r="G51" s="49">
        <v>-21.895892657823424</v>
      </c>
      <c r="H51" s="49">
        <v>-18.119866589193407</v>
      </c>
      <c r="I51" s="49">
        <v>-17.565892923104911</v>
      </c>
      <c r="J51" s="49">
        <v>-15.123455741990256</v>
      </c>
      <c r="K51" s="49">
        <v>-18.032160861411285</v>
      </c>
      <c r="L51" s="49">
        <v>-30.554474775027302</v>
      </c>
      <c r="M51" s="49">
        <v>-14.187996845445923</v>
      </c>
      <c r="N51" s="49">
        <v>-24.647775839748647</v>
      </c>
      <c r="O51" s="49">
        <v>-13.315157850284777</v>
      </c>
      <c r="P51" s="50">
        <v>-232.55448988224089</v>
      </c>
    </row>
    <row r="52" spans="2:16" x14ac:dyDescent="0.25">
      <c r="B52" s="78">
        <v>447</v>
      </c>
      <c r="C52" s="79" t="s">
        <v>62</v>
      </c>
      <c r="D52" s="49">
        <v>-1561.8076071428579</v>
      </c>
      <c r="E52" s="49">
        <v>-2214.7017714285721</v>
      </c>
      <c r="F52" s="49">
        <v>-3238.5415900000035</v>
      </c>
      <c r="G52" s="49">
        <v>-2662.2002857142861</v>
      </c>
      <c r="H52" s="49">
        <v>-1860.9602614285718</v>
      </c>
      <c r="I52" s="49">
        <v>-1476.8937699999992</v>
      </c>
      <c r="J52" s="49">
        <v>-1380.7683742857148</v>
      </c>
      <c r="K52" s="49">
        <v>-860.2194367641423</v>
      </c>
      <c r="L52" s="49">
        <v>164.24801499999967</v>
      </c>
      <c r="M52" s="49">
        <v>-345.53836285714442</v>
      </c>
      <c r="N52" s="49">
        <v>-624.958983285714</v>
      </c>
      <c r="O52" s="49">
        <v>-2075.3936991428573</v>
      </c>
      <c r="P52" s="50">
        <v>-18137.736127049866</v>
      </c>
    </row>
    <row r="53" spans="2:16" x14ac:dyDescent="0.25">
      <c r="B53" s="78">
        <v>456</v>
      </c>
      <c r="C53" s="79" t="s">
        <v>63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50">
        <v>0</v>
      </c>
    </row>
    <row r="54" spans="2:16" ht="15.75" thickBot="1" x14ac:dyDescent="0.3">
      <c r="B54" s="36"/>
      <c r="C54" s="80" t="s">
        <v>8</v>
      </c>
      <c r="D54" s="54">
        <v>-1332.2841250133351</v>
      </c>
      <c r="E54" s="54">
        <v>-529.36298072167847</v>
      </c>
      <c r="F54" s="54">
        <v>-584.94754222552729</v>
      </c>
      <c r="G54" s="54">
        <v>-583.53879968809633</v>
      </c>
      <c r="H54" s="54">
        <v>-182.40200788696529</v>
      </c>
      <c r="I54" s="54">
        <v>-1333.8731564859772</v>
      </c>
      <c r="J54" s="54">
        <v>-1375.2348581749102</v>
      </c>
      <c r="K54" s="54">
        <v>-1414.6483669775771</v>
      </c>
      <c r="L54" s="54">
        <v>-1177.3245055567531</v>
      </c>
      <c r="M54" s="54">
        <v>-1500.9954463923641</v>
      </c>
      <c r="N54" s="54">
        <v>-1894.1064513750898</v>
      </c>
      <c r="O54" s="54">
        <v>-3722.8631865550851</v>
      </c>
      <c r="P54" s="55">
        <v>-15631.581427053432</v>
      </c>
    </row>
    <row r="55" spans="2:16" ht="18.75" thickTop="1" x14ac:dyDescent="0.25">
      <c r="B55" s="36"/>
      <c r="C55" s="57"/>
      <c r="D55" s="57"/>
      <c r="E55" s="57"/>
      <c r="F55" s="57"/>
      <c r="G55" s="57"/>
      <c r="H55" s="57"/>
      <c r="I55" s="58"/>
      <c r="J55" s="59"/>
      <c r="K55" s="36"/>
      <c r="L55" s="60"/>
      <c r="M55" s="61"/>
      <c r="N55" s="61"/>
      <c r="O55" s="62" t="s">
        <v>64</v>
      </c>
      <c r="P55" s="63">
        <v>-1062.5197113043687</v>
      </c>
    </row>
    <row r="56" spans="2:16" x14ac:dyDescent="0.25">
      <c r="B56" s="36"/>
      <c r="C56" s="57"/>
      <c r="D56" s="57"/>
      <c r="E56" s="57"/>
      <c r="F56" s="57"/>
      <c r="G56" s="57"/>
      <c r="H56" s="57"/>
      <c r="I56" s="58"/>
      <c r="J56" s="57"/>
      <c r="K56" s="36"/>
      <c r="L56" s="60"/>
      <c r="M56" s="61"/>
      <c r="N56" s="61"/>
      <c r="O56" s="62" t="s">
        <v>65</v>
      </c>
      <c r="P56" s="63">
        <v>0</v>
      </c>
    </row>
    <row r="57" spans="2:16" x14ac:dyDescent="0.25">
      <c r="B57" s="36"/>
      <c r="C57" s="57"/>
      <c r="D57" s="57"/>
      <c r="E57" s="57"/>
      <c r="F57" s="57"/>
      <c r="G57" s="57"/>
      <c r="H57" s="57"/>
      <c r="I57" s="58"/>
      <c r="J57" s="57"/>
      <c r="K57" s="36"/>
      <c r="L57" s="60"/>
      <c r="M57" s="61"/>
      <c r="N57" s="61"/>
      <c r="O57" s="62" t="s">
        <v>66</v>
      </c>
      <c r="P57" s="63">
        <v>0</v>
      </c>
    </row>
    <row r="58" spans="2:16" ht="15.75" thickBot="1" x14ac:dyDescent="0.3">
      <c r="B58" s="36"/>
      <c r="C58" s="57"/>
      <c r="D58" s="57"/>
      <c r="E58" s="57"/>
      <c r="F58" s="57"/>
      <c r="G58" s="57"/>
      <c r="H58" s="57"/>
      <c r="I58" s="58"/>
      <c r="J58" s="57"/>
      <c r="K58" s="36"/>
      <c r="L58" s="60"/>
      <c r="M58" s="61"/>
      <c r="N58" s="61"/>
      <c r="O58" s="62" t="s">
        <v>67</v>
      </c>
      <c r="P58" s="65">
        <v>-16694.101138357772</v>
      </c>
    </row>
    <row r="59" spans="2:16" ht="15.75" thickTop="1" x14ac:dyDescent="0.25">
      <c r="B59" s="36"/>
      <c r="C59" s="79" t="s">
        <v>68</v>
      </c>
      <c r="D59" s="60">
        <v>0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0">
        <v>0</v>
      </c>
      <c r="P59" s="68">
        <v>0</v>
      </c>
    </row>
    <row r="60" spans="2:16" x14ac:dyDescent="0.25">
      <c r="B60" s="71">
        <v>6.8000000000000005E-2</v>
      </c>
      <c r="C60" s="79" t="s">
        <v>69</v>
      </c>
      <c r="D60" s="60">
        <v>0</v>
      </c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  <c r="M60" s="60">
        <v>0</v>
      </c>
      <c r="N60" s="60">
        <v>0</v>
      </c>
      <c r="O60" s="60">
        <v>0</v>
      </c>
      <c r="P60" s="72">
        <v>0</v>
      </c>
    </row>
    <row r="61" spans="2:16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81"/>
    </row>
  </sheetData>
  <pageMargins left="0.17" right="0.17" top="0.75" bottom="0.26" header="0.3" footer="0.17"/>
  <pageSetup scale="60" orientation="landscape" r:id="rId1"/>
  <headerFooter>
    <oddFooter>&amp;L&amp;D&amp;R&amp;A
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view="pageLayout" topLeftCell="D1" zoomScaleNormal="90" workbookViewId="0">
      <selection activeCell="D1" sqref="D1"/>
    </sheetView>
  </sheetViews>
  <sheetFormatPr defaultRowHeight="15" outlineLevelRow="1" x14ac:dyDescent="0.25"/>
  <cols>
    <col min="1" max="1" width="3.42578125" bestFit="1" customWidth="1"/>
    <col min="2" max="2" width="7" bestFit="1" customWidth="1"/>
    <col min="3" max="3" width="27" style="83" customWidth="1"/>
    <col min="4" max="4" width="12.28515625" bestFit="1" customWidth="1"/>
    <col min="5" max="5" width="11.28515625" bestFit="1" customWidth="1"/>
    <col min="6" max="6" width="12.28515625" bestFit="1" customWidth="1"/>
    <col min="7" max="7" width="1.5703125" customWidth="1"/>
    <col min="8" max="8" width="12.28515625" bestFit="1" customWidth="1"/>
    <col min="9" max="9" width="11.28515625" bestFit="1" customWidth="1"/>
    <col min="10" max="10" width="13" customWidth="1"/>
    <col min="11" max="11" width="1.28515625" customWidth="1"/>
    <col min="12" max="12" width="10.28515625" bestFit="1" customWidth="1"/>
    <col min="13" max="13" width="10.42578125" customWidth="1"/>
    <col min="14" max="14" width="13.140625" customWidth="1"/>
    <col min="15" max="15" width="0.140625" customWidth="1"/>
    <col min="16" max="16" width="1.28515625" customWidth="1"/>
    <col min="17" max="17" width="12" customWidth="1"/>
    <col min="18" max="18" width="13.85546875" customWidth="1"/>
    <col min="19" max="19" width="12.28515625" bestFit="1" customWidth="1"/>
  </cols>
  <sheetData>
    <row r="1" spans="1:19" ht="18" x14ac:dyDescent="0.25">
      <c r="B1" s="24" t="s">
        <v>73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18" x14ac:dyDescent="0.25">
      <c r="B2" s="24" t="s">
        <v>74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x14ac:dyDescent="0.25">
      <c r="B3" s="82" t="s">
        <v>75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5" spans="1:19" ht="15.75" customHeight="1" x14ac:dyDescent="0.25">
      <c r="D5" s="84" t="s">
        <v>76</v>
      </c>
      <c r="E5" s="84"/>
      <c r="F5" s="84"/>
      <c r="G5" s="85"/>
      <c r="H5" s="84" t="s">
        <v>76</v>
      </c>
      <c r="I5" s="84"/>
      <c r="J5" s="84"/>
      <c r="K5" s="86"/>
      <c r="L5" s="87"/>
      <c r="M5" s="88" t="s">
        <v>77</v>
      </c>
      <c r="N5" s="89"/>
      <c r="O5" s="89"/>
      <c r="P5" s="86"/>
      <c r="Q5" s="87" t="s">
        <v>78</v>
      </c>
      <c r="R5" s="87" t="s">
        <v>78</v>
      </c>
    </row>
    <row r="6" spans="1:19" ht="18" x14ac:dyDescent="0.25">
      <c r="D6" s="84" t="s">
        <v>79</v>
      </c>
      <c r="E6" s="90"/>
      <c r="F6" s="91"/>
      <c r="G6" s="92"/>
      <c r="H6" s="84" t="s">
        <v>36</v>
      </c>
      <c r="I6" s="90"/>
      <c r="J6" s="91"/>
      <c r="K6" s="92"/>
      <c r="L6" s="91"/>
      <c r="M6" s="91"/>
      <c r="N6" s="91"/>
      <c r="O6" s="92"/>
      <c r="P6" s="92"/>
      <c r="Q6" s="91" t="s">
        <v>37</v>
      </c>
      <c r="R6" s="91" t="s">
        <v>36</v>
      </c>
      <c r="S6" s="89" t="s">
        <v>80</v>
      </c>
    </row>
    <row r="7" spans="1:19" x14ac:dyDescent="0.25">
      <c r="B7" s="93" t="s">
        <v>81</v>
      </c>
      <c r="C7" s="94" t="s">
        <v>82</v>
      </c>
      <c r="D7" s="95" t="s">
        <v>6</v>
      </c>
      <c r="E7" s="96" t="s">
        <v>9</v>
      </c>
      <c r="F7" s="96" t="s">
        <v>11</v>
      </c>
      <c r="G7" s="97"/>
      <c r="H7" s="95" t="s">
        <v>6</v>
      </c>
      <c r="I7" s="96" t="s">
        <v>9</v>
      </c>
      <c r="J7" s="96" t="s">
        <v>11</v>
      </c>
      <c r="K7" s="98"/>
      <c r="L7" s="95" t="s">
        <v>6</v>
      </c>
      <c r="M7" s="96" t="s">
        <v>9</v>
      </c>
      <c r="N7" s="96" t="s">
        <v>11</v>
      </c>
      <c r="O7" s="98"/>
      <c r="P7" s="98"/>
      <c r="Q7" s="95" t="s">
        <v>83</v>
      </c>
      <c r="R7" s="95" t="s">
        <v>83</v>
      </c>
      <c r="S7" s="96" t="s">
        <v>83</v>
      </c>
    </row>
    <row r="8" spans="1:19" x14ac:dyDescent="0.25">
      <c r="A8">
        <v>1</v>
      </c>
      <c r="B8" s="83" t="s">
        <v>159</v>
      </c>
      <c r="C8" s="83" t="s">
        <v>84</v>
      </c>
      <c r="D8" s="99">
        <v>0</v>
      </c>
      <c r="E8" s="100"/>
      <c r="F8" s="101">
        <v>0</v>
      </c>
      <c r="G8" s="102"/>
      <c r="H8" s="99">
        <v>0</v>
      </c>
      <c r="I8" s="100">
        <v>0</v>
      </c>
      <c r="J8" s="101">
        <v>0</v>
      </c>
      <c r="L8" s="99">
        <v>0</v>
      </c>
      <c r="M8" s="100">
        <v>0</v>
      </c>
      <c r="N8" s="101">
        <v>0</v>
      </c>
      <c r="Q8" s="103">
        <v>72703.726428571448</v>
      </c>
      <c r="R8" s="103">
        <v>72703.726428571448</v>
      </c>
      <c r="S8" s="104">
        <v>0</v>
      </c>
    </row>
    <row r="9" spans="1:19" x14ac:dyDescent="0.25">
      <c r="A9">
        <v>2</v>
      </c>
      <c r="B9" s="83" t="s">
        <v>159</v>
      </c>
      <c r="C9" s="83" t="s">
        <v>85</v>
      </c>
      <c r="D9" s="103">
        <v>0</v>
      </c>
      <c r="E9" s="105">
        <v>0</v>
      </c>
      <c r="F9" s="104">
        <v>0</v>
      </c>
      <c r="G9" s="106">
        <v>0</v>
      </c>
      <c r="H9" s="103">
        <v>0</v>
      </c>
      <c r="I9" s="105">
        <v>0</v>
      </c>
      <c r="J9" s="104">
        <v>0</v>
      </c>
      <c r="K9" s="105">
        <v>0</v>
      </c>
      <c r="L9" s="107">
        <v>0</v>
      </c>
      <c r="M9" s="108">
        <v>0</v>
      </c>
      <c r="N9" s="104">
        <v>0</v>
      </c>
      <c r="O9" s="105">
        <v>0</v>
      </c>
      <c r="P9" s="105">
        <v>0</v>
      </c>
      <c r="Q9" s="103">
        <v>369178.04845385719</v>
      </c>
      <c r="R9" s="103">
        <v>369178.04845385719</v>
      </c>
      <c r="S9" s="104">
        <v>0</v>
      </c>
    </row>
    <row r="10" spans="1:19" x14ac:dyDescent="0.25">
      <c r="A10">
        <v>3</v>
      </c>
      <c r="B10" s="83" t="s">
        <v>159</v>
      </c>
      <c r="C10" s="83" t="s">
        <v>86</v>
      </c>
      <c r="D10" s="103">
        <v>0</v>
      </c>
      <c r="E10" s="105">
        <v>0</v>
      </c>
      <c r="F10" s="104">
        <v>0</v>
      </c>
      <c r="G10" s="106">
        <v>0</v>
      </c>
      <c r="H10" s="103">
        <v>0</v>
      </c>
      <c r="I10" s="105">
        <v>0</v>
      </c>
      <c r="J10" s="104">
        <v>0</v>
      </c>
      <c r="K10" s="105">
        <v>0</v>
      </c>
      <c r="L10" s="107">
        <v>0</v>
      </c>
      <c r="M10" s="108">
        <v>0</v>
      </c>
      <c r="N10" s="104">
        <v>0</v>
      </c>
      <c r="O10" s="105">
        <v>0</v>
      </c>
      <c r="P10" s="105">
        <v>0</v>
      </c>
      <c r="Q10" s="103">
        <v>352729.71699857147</v>
      </c>
      <c r="R10" s="103">
        <v>352729.71699857147</v>
      </c>
      <c r="S10" s="104">
        <v>0</v>
      </c>
    </row>
    <row r="11" spans="1:19" x14ac:dyDescent="0.25">
      <c r="A11">
        <v>4</v>
      </c>
      <c r="B11" s="83" t="s">
        <v>159</v>
      </c>
      <c r="C11" s="83" t="s">
        <v>87</v>
      </c>
      <c r="D11" s="103">
        <v>0</v>
      </c>
      <c r="E11" s="105">
        <v>0</v>
      </c>
      <c r="F11" s="104">
        <v>0</v>
      </c>
      <c r="G11" s="106">
        <v>0</v>
      </c>
      <c r="H11" s="103">
        <v>0</v>
      </c>
      <c r="I11" s="105">
        <v>0</v>
      </c>
      <c r="J11" s="104">
        <v>0</v>
      </c>
      <c r="K11" s="105">
        <v>0</v>
      </c>
      <c r="L11" s="107">
        <v>0</v>
      </c>
      <c r="M11" s="108">
        <v>0</v>
      </c>
      <c r="N11" s="104">
        <v>0</v>
      </c>
      <c r="O11" s="105">
        <v>0</v>
      </c>
      <c r="P11" s="105">
        <v>0</v>
      </c>
      <c r="Q11" s="103">
        <v>0</v>
      </c>
      <c r="R11" s="103">
        <v>0</v>
      </c>
      <c r="S11" s="104">
        <v>0</v>
      </c>
    </row>
    <row r="12" spans="1:19" x14ac:dyDescent="0.25">
      <c r="A12">
        <v>5</v>
      </c>
      <c r="B12" s="83">
        <v>555</v>
      </c>
      <c r="C12" s="83" t="s">
        <v>88</v>
      </c>
      <c r="D12" s="103">
        <v>0</v>
      </c>
      <c r="E12" s="105">
        <v>0</v>
      </c>
      <c r="F12" s="104">
        <v>0</v>
      </c>
      <c r="G12" s="106">
        <v>0</v>
      </c>
      <c r="H12" s="103">
        <v>0</v>
      </c>
      <c r="I12" s="105">
        <v>0</v>
      </c>
      <c r="J12" s="104">
        <v>0</v>
      </c>
      <c r="K12" s="105">
        <v>0</v>
      </c>
      <c r="L12" s="107">
        <v>0</v>
      </c>
      <c r="M12" s="108">
        <v>0</v>
      </c>
      <c r="N12" s="104">
        <v>0</v>
      </c>
      <c r="O12" s="105">
        <v>0</v>
      </c>
      <c r="P12" s="105">
        <v>0</v>
      </c>
      <c r="Q12" s="103">
        <v>-188991.45999999993</v>
      </c>
      <c r="R12" s="103">
        <v>-188991.45999999993</v>
      </c>
      <c r="S12" s="104">
        <v>0</v>
      </c>
    </row>
    <row r="13" spans="1:19" x14ac:dyDescent="0.25">
      <c r="A13">
        <v>6</v>
      </c>
      <c r="B13" s="83" t="s">
        <v>159</v>
      </c>
      <c r="C13" s="83" t="s">
        <v>89</v>
      </c>
      <c r="D13" s="103">
        <v>0</v>
      </c>
      <c r="E13" s="105">
        <v>60839.462420585463</v>
      </c>
      <c r="F13" s="104">
        <v>0</v>
      </c>
      <c r="G13" s="106">
        <v>0</v>
      </c>
      <c r="H13" s="103">
        <v>0</v>
      </c>
      <c r="I13" s="105">
        <v>60839.462420585463</v>
      </c>
      <c r="J13" s="104">
        <v>60839.462420585463</v>
      </c>
      <c r="K13" s="105">
        <v>0</v>
      </c>
      <c r="L13" s="107">
        <v>0</v>
      </c>
      <c r="M13" s="108">
        <v>0</v>
      </c>
      <c r="N13" s="104">
        <v>0</v>
      </c>
      <c r="O13" s="105">
        <v>0</v>
      </c>
      <c r="P13" s="105">
        <v>0</v>
      </c>
      <c r="Q13" s="103">
        <v>839476.09990000015</v>
      </c>
      <c r="R13" s="103">
        <v>839476.09990000015</v>
      </c>
      <c r="S13" s="104">
        <v>0</v>
      </c>
    </row>
    <row r="14" spans="1:19" x14ac:dyDescent="0.25">
      <c r="A14">
        <v>7</v>
      </c>
      <c r="B14" s="83" t="s">
        <v>159</v>
      </c>
      <c r="C14" s="83" t="s">
        <v>90</v>
      </c>
      <c r="D14" s="103">
        <v>0</v>
      </c>
      <c r="E14" s="105">
        <v>0</v>
      </c>
      <c r="F14" s="104">
        <v>0</v>
      </c>
      <c r="G14" s="106">
        <v>0</v>
      </c>
      <c r="H14" s="103">
        <v>0</v>
      </c>
      <c r="I14" s="105">
        <v>0</v>
      </c>
      <c r="J14" s="104">
        <v>0</v>
      </c>
      <c r="K14" s="105">
        <v>0</v>
      </c>
      <c r="L14" s="107">
        <v>0</v>
      </c>
      <c r="M14" s="108">
        <v>0</v>
      </c>
      <c r="N14" s="104">
        <v>0</v>
      </c>
      <c r="O14" s="105">
        <v>0</v>
      </c>
      <c r="P14" s="105">
        <v>0</v>
      </c>
      <c r="Q14" s="103">
        <v>1538280.1114285714</v>
      </c>
      <c r="R14" s="103">
        <v>1538280.1114285714</v>
      </c>
      <c r="S14" s="104">
        <v>0</v>
      </c>
    </row>
    <row r="15" spans="1:19" x14ac:dyDescent="0.25">
      <c r="A15">
        <v>8</v>
      </c>
      <c r="B15" s="83" t="s">
        <v>159</v>
      </c>
      <c r="C15" s="83" t="s">
        <v>91</v>
      </c>
      <c r="D15" s="103">
        <v>0</v>
      </c>
      <c r="E15" s="105">
        <v>-2993.5101918304708</v>
      </c>
      <c r="F15" s="104">
        <v>0</v>
      </c>
      <c r="G15" s="106">
        <v>0</v>
      </c>
      <c r="H15" s="103">
        <v>0</v>
      </c>
      <c r="I15" s="105">
        <v>-2993.5101918304708</v>
      </c>
      <c r="J15" s="104">
        <v>-2993.5101918304708</v>
      </c>
      <c r="K15" s="105">
        <v>0</v>
      </c>
      <c r="L15" s="107">
        <v>0</v>
      </c>
      <c r="M15" s="108">
        <v>0</v>
      </c>
      <c r="N15" s="104">
        <v>0</v>
      </c>
      <c r="O15" s="105">
        <v>0</v>
      </c>
      <c r="P15" s="105">
        <v>0</v>
      </c>
      <c r="Q15" s="103">
        <v>67923.580757142845</v>
      </c>
      <c r="R15" s="103">
        <v>67923.580757142845</v>
      </c>
      <c r="S15" s="104">
        <v>0</v>
      </c>
    </row>
    <row r="16" spans="1:19" x14ac:dyDescent="0.25">
      <c r="A16">
        <v>9</v>
      </c>
      <c r="B16" s="83" t="s">
        <v>159</v>
      </c>
      <c r="C16" s="83" t="s">
        <v>92</v>
      </c>
      <c r="D16" s="103">
        <v>0</v>
      </c>
      <c r="E16" s="105">
        <v>16725.992608963839</v>
      </c>
      <c r="F16" s="104">
        <v>0</v>
      </c>
      <c r="G16" s="106">
        <v>0</v>
      </c>
      <c r="H16" s="103">
        <v>0</v>
      </c>
      <c r="I16" s="105">
        <v>16725.992608963839</v>
      </c>
      <c r="J16" s="104">
        <v>16725.992608963839</v>
      </c>
      <c r="K16" s="105">
        <v>0</v>
      </c>
      <c r="L16" s="107">
        <v>0</v>
      </c>
      <c r="M16" s="108">
        <v>0</v>
      </c>
      <c r="N16" s="104">
        <v>0</v>
      </c>
      <c r="O16" s="105">
        <v>0</v>
      </c>
      <c r="P16" s="105">
        <v>0</v>
      </c>
      <c r="Q16" s="103">
        <v>1155120.916</v>
      </c>
      <c r="R16" s="103">
        <v>1155120.916</v>
      </c>
      <c r="S16" s="104">
        <v>0</v>
      </c>
    </row>
    <row r="17" spans="1:19" x14ac:dyDescent="0.25">
      <c r="A17">
        <v>10</v>
      </c>
      <c r="B17" s="83">
        <v>501</v>
      </c>
      <c r="C17" s="83" t="s">
        <v>93</v>
      </c>
      <c r="D17" s="103">
        <v>36847.596847142864</v>
      </c>
      <c r="E17" s="105">
        <v>9675.9003236330009</v>
      </c>
      <c r="F17" s="104">
        <v>0</v>
      </c>
      <c r="G17" s="106">
        <v>0</v>
      </c>
      <c r="H17" s="103">
        <v>37594.980692857163</v>
      </c>
      <c r="I17" s="105">
        <v>9731.4559236330006</v>
      </c>
      <c r="J17" s="104">
        <v>47326.436616490166</v>
      </c>
      <c r="K17" s="105">
        <v>0</v>
      </c>
      <c r="L17" s="107">
        <v>-747.38384571429924</v>
      </c>
      <c r="M17" s="108">
        <v>-55.555599999999686</v>
      </c>
      <c r="N17" s="104">
        <v>0</v>
      </c>
      <c r="O17" s="105">
        <v>0</v>
      </c>
      <c r="P17" s="105">
        <v>0</v>
      </c>
      <c r="Q17" s="103">
        <v>2169047.3557142853</v>
      </c>
      <c r="R17" s="103">
        <v>2217571.9194285693</v>
      </c>
      <c r="S17" s="104">
        <v>-48524.563714283984</v>
      </c>
    </row>
    <row r="18" spans="1:19" x14ac:dyDescent="0.25">
      <c r="A18">
        <v>11</v>
      </c>
      <c r="B18" s="83">
        <v>501</v>
      </c>
      <c r="C18" s="83" t="s">
        <v>94</v>
      </c>
      <c r="D18" s="103">
        <v>36074.384941428565</v>
      </c>
      <c r="E18" s="105">
        <v>7127.866774649643</v>
      </c>
      <c r="F18" s="104">
        <v>0</v>
      </c>
      <c r="G18" s="106">
        <v>0</v>
      </c>
      <c r="H18" s="103">
        <v>36097.66963428571</v>
      </c>
      <c r="I18" s="105">
        <v>7127.866774649643</v>
      </c>
      <c r="J18" s="104">
        <v>43225.536408935353</v>
      </c>
      <c r="K18" s="105">
        <v>0</v>
      </c>
      <c r="L18" s="107">
        <v>-23.284692857145274</v>
      </c>
      <c r="M18" s="108">
        <v>0</v>
      </c>
      <c r="N18" s="104">
        <v>0</v>
      </c>
      <c r="O18" s="105">
        <v>0</v>
      </c>
      <c r="P18" s="105">
        <v>0</v>
      </c>
      <c r="Q18" s="103">
        <v>2639484.9704285725</v>
      </c>
      <c r="R18" s="103">
        <v>2641505.7494285726</v>
      </c>
      <c r="S18" s="104">
        <v>-2020.7790000000969</v>
      </c>
    </row>
    <row r="19" spans="1:19" x14ac:dyDescent="0.25">
      <c r="A19">
        <v>12</v>
      </c>
      <c r="B19" s="83">
        <v>555</v>
      </c>
      <c r="C19" s="109" t="s">
        <v>95</v>
      </c>
      <c r="D19" s="103">
        <v>0</v>
      </c>
      <c r="E19" s="105"/>
      <c r="F19" s="104">
        <v>0</v>
      </c>
      <c r="G19" s="106"/>
      <c r="H19" s="103">
        <v>0</v>
      </c>
      <c r="I19" s="105">
        <v>0</v>
      </c>
      <c r="J19" s="104">
        <v>0</v>
      </c>
      <c r="K19" s="106"/>
      <c r="L19" s="107">
        <v>0</v>
      </c>
      <c r="M19" s="108">
        <v>0</v>
      </c>
      <c r="N19" s="104">
        <v>0</v>
      </c>
      <c r="Q19" s="103">
        <v>0</v>
      </c>
      <c r="R19" s="103">
        <v>0</v>
      </c>
      <c r="S19" s="104">
        <v>0</v>
      </c>
    </row>
    <row r="20" spans="1:19" x14ac:dyDescent="0.25">
      <c r="A20">
        <v>13</v>
      </c>
      <c r="B20" s="83">
        <v>547</v>
      </c>
      <c r="C20" s="83" t="s">
        <v>96</v>
      </c>
      <c r="D20" s="103">
        <v>35174.239318882413</v>
      </c>
      <c r="E20" s="105"/>
      <c r="F20" s="104">
        <v>35174.239318882413</v>
      </c>
      <c r="G20" s="106">
        <v>19008.831056521234</v>
      </c>
      <c r="H20" s="103">
        <v>41390.257323697231</v>
      </c>
      <c r="I20" s="105">
        <v>0</v>
      </c>
      <c r="J20" s="104">
        <v>41390.257323697231</v>
      </c>
      <c r="K20" s="19">
        <v>31069.991809600971</v>
      </c>
      <c r="L20" s="107">
        <v>-6216.0180048148177</v>
      </c>
      <c r="M20" s="108">
        <v>0</v>
      </c>
      <c r="N20" s="104">
        <v>-6216.0180048148177</v>
      </c>
      <c r="O20" s="1">
        <v>21736.937022162383</v>
      </c>
      <c r="P20" s="1">
        <v>20347.002152891153</v>
      </c>
      <c r="Q20" s="103">
        <v>1690129.1704949362</v>
      </c>
      <c r="R20" s="103">
        <v>1382225.6577329729</v>
      </c>
      <c r="S20" s="104">
        <v>307903.5127619633</v>
      </c>
    </row>
    <row r="21" spans="1:19" x14ac:dyDescent="0.25">
      <c r="A21">
        <v>14</v>
      </c>
      <c r="B21" s="83">
        <v>547</v>
      </c>
      <c r="C21" s="83" t="s">
        <v>97</v>
      </c>
      <c r="D21" s="103">
        <v>36744.320331731491</v>
      </c>
      <c r="E21" s="105"/>
      <c r="F21" s="104">
        <v>36744.320331731491</v>
      </c>
      <c r="G21" s="106"/>
      <c r="H21" s="103">
        <v>42224.256141375408</v>
      </c>
      <c r="I21" s="105">
        <v>0</v>
      </c>
      <c r="J21" s="104">
        <v>42224.256141375408</v>
      </c>
      <c r="K21" s="106"/>
      <c r="L21" s="107">
        <v>-5479.9358096439173</v>
      </c>
      <c r="M21" s="108">
        <v>0</v>
      </c>
      <c r="N21" s="104">
        <v>-5479.9358096439173</v>
      </c>
      <c r="Q21" s="103">
        <v>1714619.4827233916</v>
      </c>
      <c r="R21" s="103">
        <v>1378758.1311473087</v>
      </c>
      <c r="S21" s="104">
        <v>335861.35157608287</v>
      </c>
    </row>
    <row r="22" spans="1:19" x14ac:dyDescent="0.25">
      <c r="A22">
        <v>15</v>
      </c>
      <c r="B22" s="83">
        <v>547</v>
      </c>
      <c r="C22" s="83" t="s">
        <v>98</v>
      </c>
      <c r="D22" s="103">
        <v>11665.302558857144</v>
      </c>
      <c r="E22" s="105"/>
      <c r="F22" s="104">
        <v>11665.302558857144</v>
      </c>
      <c r="G22" s="106"/>
      <c r="H22" s="103">
        <v>9992.8489732857142</v>
      </c>
      <c r="I22" s="105">
        <v>0</v>
      </c>
      <c r="J22" s="104">
        <v>9992.8489732857142</v>
      </c>
      <c r="K22" s="106"/>
      <c r="L22" s="107">
        <v>1672.4535855714294</v>
      </c>
      <c r="M22" s="108">
        <v>0</v>
      </c>
      <c r="N22" s="104">
        <v>1672.4535855714294</v>
      </c>
      <c r="Q22" s="103">
        <v>527270.23115000012</v>
      </c>
      <c r="R22" s="103">
        <v>295759.56631428574</v>
      </c>
      <c r="S22" s="104">
        <v>231510.66483571439</v>
      </c>
    </row>
    <row r="23" spans="1:19" x14ac:dyDescent="0.25">
      <c r="A23">
        <v>16</v>
      </c>
      <c r="B23" s="83">
        <v>547</v>
      </c>
      <c r="C23" s="83" t="s">
        <v>99</v>
      </c>
      <c r="D23" s="103">
        <v>7374.3010696441988</v>
      </c>
      <c r="E23" s="105"/>
      <c r="F23" s="104">
        <v>7374.3010696441988</v>
      </c>
      <c r="G23" s="106"/>
      <c r="H23" s="103">
        <v>7019.1130063569435</v>
      </c>
      <c r="I23" s="105">
        <v>0</v>
      </c>
      <c r="J23" s="104">
        <v>7019.1130063569435</v>
      </c>
      <c r="K23" s="106"/>
      <c r="L23" s="107">
        <v>355.18806328725532</v>
      </c>
      <c r="M23" s="108">
        <v>0</v>
      </c>
      <c r="N23" s="104">
        <v>355.18806328725532</v>
      </c>
      <c r="Q23" s="103">
        <v>359989.23364927573</v>
      </c>
      <c r="R23" s="103">
        <v>225721.25227082003</v>
      </c>
      <c r="S23" s="104">
        <v>134267.9813784557</v>
      </c>
    </row>
    <row r="24" spans="1:19" x14ac:dyDescent="0.25">
      <c r="A24">
        <v>17</v>
      </c>
      <c r="B24" s="83">
        <v>547</v>
      </c>
      <c r="C24" s="83" t="s">
        <v>100</v>
      </c>
      <c r="D24" s="103">
        <v>7128.4150465714283</v>
      </c>
      <c r="E24" s="105"/>
      <c r="F24" s="104">
        <v>7128.4150465714283</v>
      </c>
      <c r="G24" s="106"/>
      <c r="H24" s="103">
        <v>4460.7099944285719</v>
      </c>
      <c r="I24" s="105">
        <v>0</v>
      </c>
      <c r="J24" s="104">
        <v>4460.7099944285719</v>
      </c>
      <c r="K24" s="106"/>
      <c r="L24" s="107">
        <v>2667.7050521428564</v>
      </c>
      <c r="M24" s="108">
        <v>0</v>
      </c>
      <c r="N24" s="104">
        <v>2667.7050521428564</v>
      </c>
      <c r="Q24" s="103">
        <v>280004.62162571424</v>
      </c>
      <c r="R24" s="103">
        <v>112478.79585714286</v>
      </c>
      <c r="S24" s="104">
        <v>167525.82576857138</v>
      </c>
    </row>
    <row r="25" spans="1:19" x14ac:dyDescent="0.25">
      <c r="A25">
        <v>18</v>
      </c>
      <c r="B25" s="83">
        <v>547</v>
      </c>
      <c r="C25" s="83" t="s">
        <v>101</v>
      </c>
      <c r="D25" s="103">
        <v>108.70387281657139</v>
      </c>
      <c r="E25" s="105"/>
      <c r="F25" s="104">
        <v>108.70387281657139</v>
      </c>
      <c r="G25" s="106"/>
      <c r="H25" s="103">
        <v>0.38399891428571431</v>
      </c>
      <c r="I25" s="105">
        <v>0</v>
      </c>
      <c r="J25" s="104">
        <v>0.38399891428571431</v>
      </c>
      <c r="K25" s="106"/>
      <c r="L25" s="107">
        <v>108.31987390228568</v>
      </c>
      <c r="M25" s="108">
        <v>0</v>
      </c>
      <c r="N25" s="104">
        <v>108.31987390228568</v>
      </c>
      <c r="Q25" s="103">
        <v>3486.9118520528573</v>
      </c>
      <c r="R25" s="103">
        <v>6.6237628571428573</v>
      </c>
      <c r="S25" s="104">
        <v>3480.2880891957143</v>
      </c>
    </row>
    <row r="26" spans="1:19" x14ac:dyDescent="0.25">
      <c r="A26">
        <v>19</v>
      </c>
      <c r="B26" s="83">
        <v>547</v>
      </c>
      <c r="C26" s="83" t="s">
        <v>102</v>
      </c>
      <c r="D26" s="103">
        <v>1227.3168757247145</v>
      </c>
      <c r="E26" s="105"/>
      <c r="F26" s="104">
        <v>1227.3168757247145</v>
      </c>
      <c r="G26" s="106"/>
      <c r="H26" s="103">
        <v>434.48183578114293</v>
      </c>
      <c r="I26" s="105">
        <v>0</v>
      </c>
      <c r="J26" s="104">
        <v>434.48183578114293</v>
      </c>
      <c r="K26" s="106"/>
      <c r="L26" s="107">
        <v>792.83503994357147</v>
      </c>
      <c r="M26" s="108">
        <v>0</v>
      </c>
      <c r="N26" s="104">
        <v>792.83503994357147</v>
      </c>
      <c r="Q26" s="103">
        <v>42084.700912442851</v>
      </c>
      <c r="R26" s="103">
        <v>9347.7777406857149</v>
      </c>
      <c r="S26" s="104">
        <v>32736.923171757138</v>
      </c>
    </row>
    <row r="27" spans="1:19" x14ac:dyDescent="0.25">
      <c r="A27">
        <v>20</v>
      </c>
      <c r="B27" s="83">
        <v>547</v>
      </c>
      <c r="C27" s="83" t="s">
        <v>103</v>
      </c>
      <c r="D27" s="103">
        <v>20.060757877142855</v>
      </c>
      <c r="E27" s="105"/>
      <c r="F27" s="104">
        <v>20.060757877142855</v>
      </c>
      <c r="G27" s="106"/>
      <c r="H27" s="103">
        <v>0</v>
      </c>
      <c r="I27" s="105">
        <v>0</v>
      </c>
      <c r="J27" s="104">
        <v>0</v>
      </c>
      <c r="K27" s="106"/>
      <c r="L27" s="107">
        <v>20.060757877142855</v>
      </c>
      <c r="M27" s="108">
        <v>0</v>
      </c>
      <c r="N27" s="104">
        <v>20.060757877142855</v>
      </c>
      <c r="Q27" s="103">
        <v>635.36402477857143</v>
      </c>
      <c r="R27" s="103">
        <v>0</v>
      </c>
      <c r="S27" s="104">
        <v>635.36402477857143</v>
      </c>
    </row>
    <row r="28" spans="1:19" x14ac:dyDescent="0.25">
      <c r="A28">
        <v>21</v>
      </c>
      <c r="B28" s="83">
        <v>547</v>
      </c>
      <c r="C28" s="83" t="s">
        <v>104</v>
      </c>
      <c r="D28" s="103">
        <v>36.522293421428579</v>
      </c>
      <c r="E28" s="105"/>
      <c r="F28" s="104">
        <v>36.522293421428579</v>
      </c>
      <c r="G28" s="106"/>
      <c r="H28" s="103">
        <v>0</v>
      </c>
      <c r="I28" s="105">
        <v>0</v>
      </c>
      <c r="J28" s="104">
        <v>0</v>
      </c>
      <c r="K28" s="106"/>
      <c r="L28" s="107">
        <v>36.522293421428579</v>
      </c>
      <c r="M28" s="108">
        <v>0</v>
      </c>
      <c r="N28" s="104">
        <v>36.522293421428579</v>
      </c>
      <c r="Q28" s="103">
        <v>1159.1896448857142</v>
      </c>
      <c r="R28" s="103">
        <v>0</v>
      </c>
      <c r="S28" s="104">
        <v>1159.1896448857142</v>
      </c>
    </row>
    <row r="29" spans="1:19" hidden="1" outlineLevel="1" x14ac:dyDescent="0.25">
      <c r="B29" s="83" t="e">
        <v>#N/A</v>
      </c>
      <c r="D29" s="103">
        <v>0</v>
      </c>
      <c r="E29" s="105">
        <v>0</v>
      </c>
      <c r="F29" s="104">
        <v>0</v>
      </c>
      <c r="G29" s="106"/>
      <c r="H29" s="103">
        <v>0</v>
      </c>
      <c r="I29" s="105">
        <v>0</v>
      </c>
      <c r="J29" s="104">
        <v>0</v>
      </c>
      <c r="K29" s="106"/>
      <c r="L29" s="107">
        <v>0</v>
      </c>
      <c r="M29" s="108">
        <v>0</v>
      </c>
      <c r="N29" s="104">
        <v>0</v>
      </c>
      <c r="Q29" s="103">
        <v>0</v>
      </c>
      <c r="R29" s="103">
        <v>0</v>
      </c>
      <c r="S29" s="104">
        <v>0</v>
      </c>
    </row>
    <row r="30" spans="1:19" collapsed="1" x14ac:dyDescent="0.25">
      <c r="A30">
        <v>22</v>
      </c>
      <c r="B30" s="83">
        <v>555</v>
      </c>
      <c r="C30" s="83" t="s">
        <v>105</v>
      </c>
      <c r="D30" s="103">
        <v>0</v>
      </c>
      <c r="E30" s="105">
        <v>1784.9389011280546</v>
      </c>
      <c r="F30" s="104">
        <v>1784.9389011280546</v>
      </c>
      <c r="G30" s="106"/>
      <c r="H30" s="103">
        <v>0</v>
      </c>
      <c r="I30" s="105">
        <v>1784.9389011280546</v>
      </c>
      <c r="J30" s="104">
        <v>1784.9389011280546</v>
      </c>
      <c r="K30" s="106"/>
      <c r="L30" s="107">
        <v>0</v>
      </c>
      <c r="M30" s="108">
        <v>0</v>
      </c>
      <c r="N30" s="104">
        <v>0</v>
      </c>
      <c r="Q30" s="103">
        <v>0</v>
      </c>
      <c r="R30" s="103">
        <v>0</v>
      </c>
      <c r="S30" s="104">
        <v>0</v>
      </c>
    </row>
    <row r="31" spans="1:19" x14ac:dyDescent="0.25">
      <c r="A31">
        <v>23</v>
      </c>
      <c r="B31" s="21">
        <v>555</v>
      </c>
      <c r="C31" s="21" t="s">
        <v>106</v>
      </c>
      <c r="D31" s="107">
        <v>0</v>
      </c>
      <c r="E31" s="108"/>
      <c r="F31" s="110">
        <v>0</v>
      </c>
      <c r="G31" s="19"/>
      <c r="H31" s="103">
        <v>0</v>
      </c>
      <c r="I31" s="105">
        <v>0</v>
      </c>
      <c r="J31" s="104">
        <v>0</v>
      </c>
      <c r="K31" s="19"/>
      <c r="L31" s="107">
        <v>0</v>
      </c>
      <c r="M31" s="108">
        <v>0</v>
      </c>
      <c r="N31" s="110">
        <v>0</v>
      </c>
      <c r="O31" s="1"/>
      <c r="P31" s="1"/>
      <c r="Q31" s="103">
        <v>0</v>
      </c>
      <c r="R31" s="103">
        <v>0</v>
      </c>
      <c r="S31" s="104">
        <v>0</v>
      </c>
    </row>
    <row r="32" spans="1:19" x14ac:dyDescent="0.25">
      <c r="A32">
        <v>24</v>
      </c>
      <c r="B32" s="21">
        <v>555</v>
      </c>
      <c r="C32" s="21" t="s">
        <v>107</v>
      </c>
      <c r="D32" s="107">
        <v>0</v>
      </c>
      <c r="E32" s="108"/>
      <c r="F32" s="110">
        <v>0</v>
      </c>
      <c r="G32" s="19"/>
      <c r="H32" s="103">
        <v>0</v>
      </c>
      <c r="I32" s="105">
        <v>0</v>
      </c>
      <c r="J32" s="104">
        <v>0</v>
      </c>
      <c r="K32" s="19"/>
      <c r="L32" s="107">
        <v>0</v>
      </c>
      <c r="M32" s="108">
        <v>0</v>
      </c>
      <c r="N32" s="110">
        <v>0</v>
      </c>
      <c r="O32" s="1"/>
      <c r="P32" s="1"/>
      <c r="Q32" s="103">
        <v>0</v>
      </c>
      <c r="R32" s="103">
        <v>0</v>
      </c>
      <c r="S32" s="104">
        <v>0</v>
      </c>
    </row>
    <row r="33" spans="1:19" x14ac:dyDescent="0.25">
      <c r="A33">
        <v>25</v>
      </c>
      <c r="B33" s="21">
        <v>555</v>
      </c>
      <c r="C33" s="21" t="s">
        <v>108</v>
      </c>
      <c r="D33" s="107">
        <v>0</v>
      </c>
      <c r="E33" s="108"/>
      <c r="F33" s="110">
        <v>0</v>
      </c>
      <c r="G33" s="19"/>
      <c r="H33" s="103">
        <v>0</v>
      </c>
      <c r="I33" s="105">
        <v>0</v>
      </c>
      <c r="J33" s="104">
        <v>0</v>
      </c>
      <c r="K33" s="19"/>
      <c r="L33" s="107">
        <v>0</v>
      </c>
      <c r="M33" s="108">
        <v>0</v>
      </c>
      <c r="N33" s="110">
        <v>0</v>
      </c>
      <c r="O33" s="1"/>
      <c r="P33" s="1"/>
      <c r="Q33" s="103">
        <v>0</v>
      </c>
      <c r="R33" s="103">
        <v>0</v>
      </c>
      <c r="S33" s="104">
        <v>0</v>
      </c>
    </row>
    <row r="34" spans="1:19" x14ac:dyDescent="0.25">
      <c r="A34">
        <v>26</v>
      </c>
      <c r="B34" s="21">
        <v>555</v>
      </c>
      <c r="C34" s="21" t="s">
        <v>109</v>
      </c>
      <c r="D34" s="107">
        <v>0</v>
      </c>
      <c r="E34" s="108"/>
      <c r="F34" s="110">
        <v>0</v>
      </c>
      <c r="G34" s="19"/>
      <c r="H34" s="103">
        <v>0</v>
      </c>
      <c r="I34" s="105">
        <v>0</v>
      </c>
      <c r="J34" s="104">
        <v>0</v>
      </c>
      <c r="K34" s="19"/>
      <c r="L34" s="107">
        <v>0</v>
      </c>
      <c r="M34" s="108">
        <v>0</v>
      </c>
      <c r="N34" s="110">
        <v>0</v>
      </c>
      <c r="O34" s="1"/>
      <c r="P34" s="1"/>
      <c r="Q34" s="103">
        <v>0</v>
      </c>
      <c r="R34" s="103">
        <v>0</v>
      </c>
      <c r="S34" s="104">
        <v>0</v>
      </c>
    </row>
    <row r="35" spans="1:19" x14ac:dyDescent="0.25">
      <c r="A35">
        <v>27</v>
      </c>
      <c r="B35" s="21" t="s">
        <v>157</v>
      </c>
      <c r="C35" s="21" t="s">
        <v>110</v>
      </c>
      <c r="D35" s="107">
        <v>0</v>
      </c>
      <c r="E35" s="108"/>
      <c r="F35" s="110">
        <v>0</v>
      </c>
      <c r="G35" s="19"/>
      <c r="H35" s="103">
        <v>0</v>
      </c>
      <c r="I35" s="105">
        <v>0</v>
      </c>
      <c r="J35" s="104">
        <v>0</v>
      </c>
      <c r="K35" s="19"/>
      <c r="L35" s="107">
        <v>0</v>
      </c>
      <c r="M35" s="108">
        <v>0</v>
      </c>
      <c r="N35" s="110">
        <v>0</v>
      </c>
      <c r="O35" s="1"/>
      <c r="P35" s="1"/>
      <c r="Q35" s="103">
        <v>447831.44000000006</v>
      </c>
      <c r="R35" s="103">
        <v>447831.44000000006</v>
      </c>
      <c r="S35" s="104">
        <v>0</v>
      </c>
    </row>
    <row r="36" spans="1:19" x14ac:dyDescent="0.25">
      <c r="A36">
        <v>28</v>
      </c>
      <c r="B36" s="21" t="s">
        <v>157</v>
      </c>
      <c r="C36" s="21" t="s">
        <v>111</v>
      </c>
      <c r="D36" s="107">
        <v>0</v>
      </c>
      <c r="E36" s="108"/>
      <c r="F36" s="110">
        <v>0</v>
      </c>
      <c r="G36" s="19"/>
      <c r="H36" s="103">
        <v>0</v>
      </c>
      <c r="I36" s="105">
        <v>0</v>
      </c>
      <c r="J36" s="104">
        <v>0</v>
      </c>
      <c r="K36" s="19"/>
      <c r="L36" s="107">
        <v>0</v>
      </c>
      <c r="M36" s="108">
        <v>0</v>
      </c>
      <c r="N36" s="110">
        <v>0</v>
      </c>
      <c r="O36" s="1"/>
      <c r="P36" s="1"/>
      <c r="Q36" s="103">
        <v>604732.77999999991</v>
      </c>
      <c r="R36" s="103">
        <v>604732.77999999991</v>
      </c>
      <c r="S36" s="104">
        <v>0</v>
      </c>
    </row>
    <row r="37" spans="1:19" x14ac:dyDescent="0.25">
      <c r="A37">
        <v>29</v>
      </c>
      <c r="B37" s="21">
        <v>555</v>
      </c>
      <c r="C37" s="21" t="s">
        <v>112</v>
      </c>
      <c r="D37" s="107">
        <v>0</v>
      </c>
      <c r="E37" s="108"/>
      <c r="F37" s="110">
        <v>0</v>
      </c>
      <c r="G37" s="19"/>
      <c r="H37" s="103">
        <v>0</v>
      </c>
      <c r="I37" s="105">
        <v>0</v>
      </c>
      <c r="J37" s="104">
        <v>0</v>
      </c>
      <c r="K37" s="19"/>
      <c r="L37" s="107">
        <v>0</v>
      </c>
      <c r="M37" s="108">
        <v>0</v>
      </c>
      <c r="N37" s="110">
        <v>0</v>
      </c>
      <c r="O37" s="1"/>
      <c r="P37" s="1"/>
      <c r="Q37" s="103">
        <v>91731.057999999975</v>
      </c>
      <c r="R37" s="103">
        <v>91731.057999999975</v>
      </c>
      <c r="S37" s="104">
        <v>0</v>
      </c>
    </row>
    <row r="38" spans="1:19" ht="15.75" thickBot="1" x14ac:dyDescent="0.3">
      <c r="A38">
        <v>30</v>
      </c>
      <c r="B38" s="21" t="s">
        <v>157</v>
      </c>
      <c r="C38" s="21" t="s">
        <v>113</v>
      </c>
      <c r="D38" s="107">
        <v>0</v>
      </c>
      <c r="E38" s="108"/>
      <c r="F38" s="110">
        <v>0</v>
      </c>
      <c r="G38" s="19"/>
      <c r="H38" s="103">
        <v>0</v>
      </c>
      <c r="I38" s="105">
        <v>0</v>
      </c>
      <c r="J38" s="104">
        <v>0</v>
      </c>
      <c r="K38" s="19"/>
      <c r="L38" s="107">
        <v>0</v>
      </c>
      <c r="M38" s="108">
        <v>0</v>
      </c>
      <c r="N38" s="110">
        <v>0</v>
      </c>
      <c r="O38" s="1"/>
      <c r="P38" s="1"/>
      <c r="Q38" s="103">
        <v>892068.3899999999</v>
      </c>
      <c r="R38" s="103">
        <v>892068.3899999999</v>
      </c>
      <c r="S38" s="104">
        <v>0</v>
      </c>
    </row>
    <row r="39" spans="1:19" ht="16.5" thickTop="1" thickBot="1" x14ac:dyDescent="0.3">
      <c r="A39">
        <v>31</v>
      </c>
      <c r="B39" s="21" t="s">
        <v>157</v>
      </c>
      <c r="C39" s="21" t="s">
        <v>114</v>
      </c>
      <c r="D39" s="282" t="s">
        <v>282</v>
      </c>
      <c r="E39" s="287" t="s">
        <v>282</v>
      </c>
      <c r="F39" s="288" t="s">
        <v>282</v>
      </c>
      <c r="G39" s="283"/>
      <c r="H39" s="289" t="s">
        <v>282</v>
      </c>
      <c r="I39" s="287" t="s">
        <v>282</v>
      </c>
      <c r="J39" s="288" t="s">
        <v>282</v>
      </c>
      <c r="K39" s="283"/>
      <c r="L39" s="289" t="s">
        <v>282</v>
      </c>
      <c r="M39" s="287" t="s">
        <v>282</v>
      </c>
      <c r="N39" s="288" t="s">
        <v>282</v>
      </c>
      <c r="O39" s="284"/>
      <c r="P39" s="284"/>
      <c r="Q39" s="289" t="s">
        <v>282</v>
      </c>
      <c r="R39" s="287" t="s">
        <v>282</v>
      </c>
      <c r="S39" s="290" t="s">
        <v>282</v>
      </c>
    </row>
    <row r="40" spans="1:19" ht="15.75" thickTop="1" x14ac:dyDescent="0.25">
      <c r="A40">
        <v>32</v>
      </c>
      <c r="B40" s="21">
        <v>555</v>
      </c>
      <c r="C40" s="21" t="s">
        <v>115</v>
      </c>
      <c r="D40" s="107">
        <v>0</v>
      </c>
      <c r="E40" s="108"/>
      <c r="F40" s="110">
        <v>0</v>
      </c>
      <c r="G40" s="19"/>
      <c r="H40" s="103">
        <v>0</v>
      </c>
      <c r="I40" s="105">
        <v>0</v>
      </c>
      <c r="J40" s="104">
        <v>0</v>
      </c>
      <c r="K40" s="19"/>
      <c r="L40" s="107">
        <v>0</v>
      </c>
      <c r="M40" s="108">
        <v>0</v>
      </c>
      <c r="N40" s="110">
        <v>0</v>
      </c>
      <c r="O40" s="1"/>
      <c r="P40" s="1"/>
      <c r="Q40" s="103">
        <v>7008.5319999999983</v>
      </c>
      <c r="R40" s="103">
        <v>7008.5319999999983</v>
      </c>
      <c r="S40" s="104">
        <v>0</v>
      </c>
    </row>
    <row r="41" spans="1:19" x14ac:dyDescent="0.25">
      <c r="A41">
        <v>33</v>
      </c>
      <c r="B41" s="21">
        <v>555</v>
      </c>
      <c r="C41" s="21" t="s">
        <v>116</v>
      </c>
      <c r="D41" s="107">
        <v>16362</v>
      </c>
      <c r="E41" s="108"/>
      <c r="F41" s="110">
        <v>16362</v>
      </c>
      <c r="G41" s="19"/>
      <c r="H41" s="103">
        <v>16362</v>
      </c>
      <c r="I41" s="105">
        <v>0</v>
      </c>
      <c r="J41" s="104">
        <v>16362</v>
      </c>
      <c r="K41" s="19"/>
      <c r="L41" s="107">
        <v>0</v>
      </c>
      <c r="M41" s="108">
        <v>0</v>
      </c>
      <c r="N41" s="110">
        <v>0</v>
      </c>
      <c r="O41" s="1"/>
      <c r="P41" s="1"/>
      <c r="Q41" s="103">
        <v>216000</v>
      </c>
      <c r="R41" s="103">
        <v>216000</v>
      </c>
      <c r="S41" s="104">
        <v>0</v>
      </c>
    </row>
    <row r="42" spans="1:19" x14ac:dyDescent="0.25">
      <c r="A42">
        <v>34</v>
      </c>
      <c r="B42" s="21">
        <v>555</v>
      </c>
      <c r="C42" s="21" t="s">
        <v>117</v>
      </c>
      <c r="D42" s="107">
        <v>0</v>
      </c>
      <c r="E42" s="108"/>
      <c r="F42" s="110">
        <v>0</v>
      </c>
      <c r="G42" s="19"/>
      <c r="H42" s="103">
        <v>0</v>
      </c>
      <c r="I42" s="105">
        <v>0</v>
      </c>
      <c r="J42" s="104">
        <v>0</v>
      </c>
      <c r="K42" s="19"/>
      <c r="L42" s="107">
        <v>0</v>
      </c>
      <c r="M42" s="108">
        <v>0</v>
      </c>
      <c r="N42" s="110">
        <v>0</v>
      </c>
      <c r="O42" s="1"/>
      <c r="P42" s="1"/>
      <c r="Q42" s="103">
        <v>0</v>
      </c>
      <c r="R42" s="103">
        <v>0</v>
      </c>
      <c r="S42" s="104">
        <v>0</v>
      </c>
    </row>
    <row r="43" spans="1:19" x14ac:dyDescent="0.25">
      <c r="A43">
        <v>35</v>
      </c>
      <c r="B43" s="21">
        <v>555</v>
      </c>
      <c r="C43" s="21" t="s">
        <v>118</v>
      </c>
      <c r="D43" s="107">
        <v>0</v>
      </c>
      <c r="E43" s="108">
        <v>-15.746509342440731</v>
      </c>
      <c r="F43" s="110">
        <v>-15.746509342440731</v>
      </c>
      <c r="G43" s="19"/>
      <c r="H43" s="103">
        <v>0</v>
      </c>
      <c r="I43" s="105">
        <v>-15.523620268854756</v>
      </c>
      <c r="J43" s="104">
        <v>-15.523620268854756</v>
      </c>
      <c r="K43" s="19"/>
      <c r="L43" s="107">
        <v>0</v>
      </c>
      <c r="M43" s="108">
        <v>-0.22288907358597498</v>
      </c>
      <c r="N43" s="110">
        <v>-0.22288907358597498</v>
      </c>
      <c r="O43" s="1"/>
      <c r="P43" s="1"/>
      <c r="Q43" s="103">
        <v>35.700000000106229</v>
      </c>
      <c r="R43" s="103">
        <v>35.700000000106229</v>
      </c>
      <c r="S43" s="104">
        <v>0</v>
      </c>
    </row>
    <row r="44" spans="1:19" x14ac:dyDescent="0.25">
      <c r="A44">
        <v>36</v>
      </c>
      <c r="B44" s="21">
        <v>555</v>
      </c>
      <c r="C44" s="21" t="s">
        <v>119</v>
      </c>
      <c r="D44" s="107">
        <v>1440.1606200000003</v>
      </c>
      <c r="E44" s="108"/>
      <c r="F44" s="110">
        <v>1440.1606200000003</v>
      </c>
      <c r="G44" s="19"/>
      <c r="H44" s="103">
        <v>1440.1606200000003</v>
      </c>
      <c r="I44" s="105">
        <v>0</v>
      </c>
      <c r="J44" s="104">
        <v>1440.1606200000003</v>
      </c>
      <c r="K44" s="19"/>
      <c r="L44" s="107">
        <v>0</v>
      </c>
      <c r="M44" s="108">
        <v>0</v>
      </c>
      <c r="N44" s="110">
        <v>0</v>
      </c>
      <c r="O44" s="1"/>
      <c r="P44" s="1"/>
      <c r="Q44" s="103">
        <v>20617.905000000013</v>
      </c>
      <c r="R44" s="103">
        <v>20617.905000000013</v>
      </c>
      <c r="S44" s="104">
        <v>0</v>
      </c>
    </row>
    <row r="45" spans="1:19" x14ac:dyDescent="0.25">
      <c r="A45">
        <v>37</v>
      </c>
      <c r="B45" s="21">
        <v>555</v>
      </c>
      <c r="C45" s="21" t="s">
        <v>120</v>
      </c>
      <c r="D45" s="107">
        <v>0</v>
      </c>
      <c r="E45" s="108"/>
      <c r="F45" s="110">
        <v>0</v>
      </c>
      <c r="G45" s="19"/>
      <c r="H45" s="103">
        <v>0</v>
      </c>
      <c r="I45" s="105">
        <v>0</v>
      </c>
      <c r="J45" s="104">
        <v>0</v>
      </c>
      <c r="K45" s="19"/>
      <c r="L45" s="107">
        <v>0</v>
      </c>
      <c r="M45" s="108">
        <v>0</v>
      </c>
      <c r="N45" s="110">
        <v>0</v>
      </c>
      <c r="O45" s="1"/>
      <c r="P45" s="1"/>
      <c r="Q45" s="103">
        <v>0</v>
      </c>
      <c r="R45" s="103">
        <v>0</v>
      </c>
      <c r="S45" s="104">
        <v>0</v>
      </c>
    </row>
    <row r="46" spans="1:19" hidden="1" outlineLevel="1" x14ac:dyDescent="0.25">
      <c r="B46" s="21" t="e">
        <v>#N/A</v>
      </c>
      <c r="C46" s="21"/>
      <c r="D46" s="107">
        <v>0</v>
      </c>
      <c r="E46" s="108"/>
      <c r="F46" s="110">
        <v>0</v>
      </c>
      <c r="G46" s="19"/>
      <c r="H46" s="103">
        <v>0</v>
      </c>
      <c r="I46" s="105">
        <v>0</v>
      </c>
      <c r="J46" s="104">
        <v>0</v>
      </c>
      <c r="K46" s="19"/>
      <c r="L46" s="107">
        <v>0</v>
      </c>
      <c r="M46" s="108">
        <v>0</v>
      </c>
      <c r="N46" s="110">
        <v>0</v>
      </c>
      <c r="O46" s="1"/>
      <c r="P46" s="1"/>
      <c r="Q46" s="103">
        <v>0</v>
      </c>
      <c r="R46" s="103">
        <v>0</v>
      </c>
      <c r="S46" s="104">
        <v>0</v>
      </c>
    </row>
    <row r="47" spans="1:19" collapsed="1" x14ac:dyDescent="0.25">
      <c r="A47">
        <v>38</v>
      </c>
      <c r="B47" s="21">
        <v>555</v>
      </c>
      <c r="C47" s="21" t="s">
        <v>121</v>
      </c>
      <c r="D47" s="107">
        <v>0</v>
      </c>
      <c r="E47" s="108"/>
      <c r="F47" s="110">
        <v>0</v>
      </c>
      <c r="G47" s="19"/>
      <c r="H47" s="103">
        <v>0</v>
      </c>
      <c r="I47" s="105">
        <v>0</v>
      </c>
      <c r="J47" s="104">
        <v>0</v>
      </c>
      <c r="K47" s="19"/>
      <c r="L47" s="107">
        <v>0</v>
      </c>
      <c r="M47" s="108">
        <v>0</v>
      </c>
      <c r="N47" s="110">
        <v>0</v>
      </c>
      <c r="O47" s="1"/>
      <c r="P47" s="1"/>
      <c r="Q47" s="103">
        <v>0</v>
      </c>
      <c r="R47" s="103">
        <v>0</v>
      </c>
      <c r="S47" s="104">
        <v>0</v>
      </c>
    </row>
    <row r="48" spans="1:19" x14ac:dyDescent="0.25">
      <c r="A48">
        <v>39</v>
      </c>
      <c r="B48" s="21">
        <v>555</v>
      </c>
      <c r="C48" s="21" t="s">
        <v>122</v>
      </c>
      <c r="D48" s="107">
        <v>2980.7768399999973</v>
      </c>
      <c r="E48" s="108"/>
      <c r="F48" s="110">
        <v>2980.7768399999973</v>
      </c>
      <c r="G48" s="19"/>
      <c r="H48" s="103">
        <v>2980.7768399999973</v>
      </c>
      <c r="I48" s="105">
        <v>0</v>
      </c>
      <c r="J48" s="104">
        <v>2980.7768399999973</v>
      </c>
      <c r="K48" s="19"/>
      <c r="L48" s="107">
        <v>0</v>
      </c>
      <c r="M48" s="108">
        <v>0</v>
      </c>
      <c r="N48" s="110">
        <v>0</v>
      </c>
      <c r="O48" s="1"/>
      <c r="P48" s="1"/>
      <c r="Q48" s="103">
        <v>38832.351999999999</v>
      </c>
      <c r="R48" s="103">
        <v>38832.351999999999</v>
      </c>
      <c r="S48" s="104">
        <v>0</v>
      </c>
    </row>
    <row r="49" spans="1:19" x14ac:dyDescent="0.25">
      <c r="A49">
        <v>40</v>
      </c>
      <c r="B49" s="21">
        <v>555</v>
      </c>
      <c r="C49" s="21" t="s">
        <v>123</v>
      </c>
      <c r="D49" s="107">
        <v>1260.9829000000002</v>
      </c>
      <c r="E49" s="108"/>
      <c r="F49" s="110">
        <v>1260.9829000000002</v>
      </c>
      <c r="G49" s="19"/>
      <c r="H49" s="103">
        <v>1260.9829000000002</v>
      </c>
      <c r="I49" s="105">
        <v>0</v>
      </c>
      <c r="J49" s="104">
        <v>1260.9829000000002</v>
      </c>
      <c r="K49" s="19"/>
      <c r="L49" s="107">
        <v>0</v>
      </c>
      <c r="M49" s="108">
        <v>0</v>
      </c>
      <c r="N49" s="110">
        <v>0</v>
      </c>
      <c r="O49" s="1"/>
      <c r="P49" s="1"/>
      <c r="Q49" s="103">
        <v>22122.505000000001</v>
      </c>
      <c r="R49" s="103">
        <v>22122.505000000001</v>
      </c>
      <c r="S49" s="104">
        <v>0</v>
      </c>
    </row>
    <row r="50" spans="1:19" x14ac:dyDescent="0.25">
      <c r="A50">
        <v>41</v>
      </c>
      <c r="B50" s="21">
        <v>555</v>
      </c>
      <c r="C50" s="21" t="s">
        <v>124</v>
      </c>
      <c r="D50" s="107">
        <v>0</v>
      </c>
      <c r="E50" s="108"/>
      <c r="F50" s="110">
        <v>0</v>
      </c>
      <c r="G50" s="19"/>
      <c r="H50" s="103">
        <v>0</v>
      </c>
      <c r="I50" s="105">
        <v>0</v>
      </c>
      <c r="J50" s="104">
        <v>0</v>
      </c>
      <c r="K50" s="19"/>
      <c r="L50" s="107">
        <v>0</v>
      </c>
      <c r="M50" s="108">
        <v>0</v>
      </c>
      <c r="N50" s="110">
        <v>0</v>
      </c>
      <c r="O50" s="1"/>
      <c r="P50" s="1"/>
      <c r="Q50" s="103">
        <v>0</v>
      </c>
      <c r="R50" s="103">
        <v>0</v>
      </c>
      <c r="S50" s="104">
        <v>0</v>
      </c>
    </row>
    <row r="51" spans="1:19" x14ac:dyDescent="0.25">
      <c r="A51">
        <v>42</v>
      </c>
      <c r="B51" s="21">
        <v>555</v>
      </c>
      <c r="C51" s="21" t="s">
        <v>125</v>
      </c>
      <c r="D51" s="107">
        <v>52.838857000000019</v>
      </c>
      <c r="E51" s="108"/>
      <c r="F51" s="110">
        <v>52.838857000000019</v>
      </c>
      <c r="G51" s="19"/>
      <c r="H51" s="103">
        <v>52.838857000000019</v>
      </c>
      <c r="I51" s="105">
        <v>0</v>
      </c>
      <c r="J51" s="104">
        <v>52.838857000000019</v>
      </c>
      <c r="K51" s="19"/>
      <c r="L51" s="107">
        <v>0</v>
      </c>
      <c r="M51" s="108">
        <v>0</v>
      </c>
      <c r="N51" s="110">
        <v>0</v>
      </c>
      <c r="O51" s="1"/>
      <c r="P51" s="1"/>
      <c r="Q51" s="103">
        <v>659.92817600000001</v>
      </c>
      <c r="R51" s="103">
        <v>659.92817600000001</v>
      </c>
      <c r="S51" s="104">
        <v>0</v>
      </c>
    </row>
    <row r="52" spans="1:19" x14ac:dyDescent="0.25">
      <c r="A52">
        <v>43</v>
      </c>
      <c r="B52" s="21">
        <v>555</v>
      </c>
      <c r="C52" s="21" t="s">
        <v>126</v>
      </c>
      <c r="D52" s="107">
        <v>5157.0005599999986</v>
      </c>
      <c r="E52" s="108"/>
      <c r="F52" s="110">
        <v>5157.0005599999986</v>
      </c>
      <c r="G52" s="19"/>
      <c r="H52" s="103">
        <v>5157.0005599999986</v>
      </c>
      <c r="I52" s="105">
        <v>0</v>
      </c>
      <c r="J52" s="104">
        <v>5157.0005599999986</v>
      </c>
      <c r="K52" s="19"/>
      <c r="L52" s="107">
        <v>0</v>
      </c>
      <c r="M52" s="108">
        <v>0</v>
      </c>
      <c r="N52" s="110">
        <v>0</v>
      </c>
      <c r="O52" s="1"/>
      <c r="P52" s="1"/>
      <c r="Q52" s="103">
        <v>68760.00420000001</v>
      </c>
      <c r="R52" s="103">
        <v>68760.00420000001</v>
      </c>
      <c r="S52" s="104">
        <v>0</v>
      </c>
    </row>
    <row r="53" spans="1:19" x14ac:dyDescent="0.25">
      <c r="A53">
        <v>44</v>
      </c>
      <c r="B53" s="21">
        <v>555</v>
      </c>
      <c r="C53" s="21" t="s">
        <v>127</v>
      </c>
      <c r="D53" s="107">
        <v>944.83200499999987</v>
      </c>
      <c r="E53" s="108"/>
      <c r="F53" s="110">
        <v>944.83200499999987</v>
      </c>
      <c r="G53" s="19"/>
      <c r="H53" s="103">
        <v>944.83200499999987</v>
      </c>
      <c r="I53" s="105">
        <v>0</v>
      </c>
      <c r="J53" s="104">
        <v>944.83200499999987</v>
      </c>
      <c r="K53" s="19"/>
      <c r="L53" s="107">
        <v>0</v>
      </c>
      <c r="M53" s="108">
        <v>0</v>
      </c>
      <c r="N53" s="110">
        <v>0</v>
      </c>
      <c r="O53" s="1"/>
      <c r="P53" s="1"/>
      <c r="Q53" s="103">
        <v>12597.760440000005</v>
      </c>
      <c r="R53" s="103">
        <v>12597.760440000005</v>
      </c>
      <c r="S53" s="104">
        <v>0</v>
      </c>
    </row>
    <row r="54" spans="1:19" x14ac:dyDescent="0.25">
      <c r="A54">
        <v>45</v>
      </c>
      <c r="B54" s="21">
        <v>555</v>
      </c>
      <c r="C54" s="21" t="s">
        <v>128</v>
      </c>
      <c r="D54" s="107">
        <v>36391.960000000014</v>
      </c>
      <c r="E54" s="108"/>
      <c r="F54" s="110">
        <v>36391.960000000014</v>
      </c>
      <c r="G54" s="19"/>
      <c r="H54" s="103">
        <v>36391.960000000014</v>
      </c>
      <c r="I54" s="105">
        <v>0</v>
      </c>
      <c r="J54" s="104">
        <v>36391.960000000014</v>
      </c>
      <c r="K54" s="19"/>
      <c r="L54" s="107">
        <v>0</v>
      </c>
      <c r="M54" s="108">
        <v>0</v>
      </c>
      <c r="N54" s="110">
        <v>0</v>
      </c>
      <c r="O54" s="1"/>
      <c r="P54" s="1"/>
      <c r="Q54" s="103">
        <v>529799.96</v>
      </c>
      <c r="R54" s="103">
        <v>529799.96</v>
      </c>
      <c r="S54" s="104">
        <v>0</v>
      </c>
    </row>
    <row r="55" spans="1:19" x14ac:dyDescent="0.25">
      <c r="A55">
        <v>46</v>
      </c>
      <c r="B55" s="21">
        <v>555</v>
      </c>
      <c r="C55" s="21" t="s">
        <v>129</v>
      </c>
      <c r="D55" s="107">
        <v>25426.499999999982</v>
      </c>
      <c r="E55" s="108"/>
      <c r="F55" s="110">
        <v>25426.499999999982</v>
      </c>
      <c r="G55" s="19"/>
      <c r="H55" s="103">
        <v>25426.499999999982</v>
      </c>
      <c r="I55" s="105">
        <v>0</v>
      </c>
      <c r="J55" s="104">
        <v>25426.499999999982</v>
      </c>
      <c r="K55" s="19"/>
      <c r="L55" s="107">
        <v>0</v>
      </c>
      <c r="M55" s="108">
        <v>0</v>
      </c>
      <c r="N55" s="110">
        <v>0</v>
      </c>
      <c r="O55" s="1"/>
      <c r="P55" s="1"/>
      <c r="Q55" s="103">
        <v>402000</v>
      </c>
      <c r="R55" s="103">
        <v>402000</v>
      </c>
      <c r="S55" s="104">
        <v>0</v>
      </c>
    </row>
    <row r="56" spans="1:19" x14ac:dyDescent="0.25">
      <c r="A56">
        <v>47</v>
      </c>
      <c r="B56" s="21">
        <v>555</v>
      </c>
      <c r="C56" s="21" t="s">
        <v>130</v>
      </c>
      <c r="D56" s="107">
        <v>0</v>
      </c>
      <c r="E56" s="108"/>
      <c r="F56" s="110">
        <v>0</v>
      </c>
      <c r="G56" s="19"/>
      <c r="H56" s="103">
        <v>0</v>
      </c>
      <c r="I56" s="105">
        <v>0</v>
      </c>
      <c r="J56" s="104">
        <v>0</v>
      </c>
      <c r="K56" s="19"/>
      <c r="L56" s="107">
        <v>0</v>
      </c>
      <c r="M56" s="108">
        <v>0</v>
      </c>
      <c r="N56" s="110">
        <v>0</v>
      </c>
      <c r="O56" s="1"/>
      <c r="P56" s="1"/>
      <c r="Q56" s="103">
        <v>0</v>
      </c>
      <c r="R56" s="103">
        <v>0</v>
      </c>
      <c r="S56" s="104">
        <v>0</v>
      </c>
    </row>
    <row r="57" spans="1:19" x14ac:dyDescent="0.25">
      <c r="A57">
        <v>48</v>
      </c>
      <c r="B57" s="21">
        <v>555</v>
      </c>
      <c r="C57" s="21" t="s">
        <v>131</v>
      </c>
      <c r="D57" s="107">
        <v>1722.1143000000002</v>
      </c>
      <c r="E57" s="108"/>
      <c r="F57" s="110">
        <v>1722.1143000000002</v>
      </c>
      <c r="G57" s="19"/>
      <c r="H57" s="103">
        <v>1722.1143000000002</v>
      </c>
      <c r="I57" s="105">
        <v>0</v>
      </c>
      <c r="J57" s="104">
        <v>1722.1143000000002</v>
      </c>
      <c r="K57" s="19"/>
      <c r="L57" s="107">
        <v>0</v>
      </c>
      <c r="M57" s="108">
        <v>0</v>
      </c>
      <c r="N57" s="110">
        <v>0</v>
      </c>
      <c r="O57" s="1"/>
      <c r="P57" s="1"/>
      <c r="Q57" s="103">
        <v>27021.835999999999</v>
      </c>
      <c r="R57" s="103">
        <v>27021.835999999999</v>
      </c>
      <c r="S57" s="104">
        <v>0</v>
      </c>
    </row>
    <row r="58" spans="1:19" x14ac:dyDescent="0.25">
      <c r="A58">
        <v>49</v>
      </c>
      <c r="B58" s="21">
        <v>555</v>
      </c>
      <c r="C58" s="21" t="s">
        <v>132</v>
      </c>
      <c r="D58" s="107">
        <v>15918.820000000005</v>
      </c>
      <c r="E58" s="108"/>
      <c r="F58" s="110">
        <v>15918.820000000005</v>
      </c>
      <c r="G58" s="19"/>
      <c r="H58" s="103">
        <v>15918.820000000005</v>
      </c>
      <c r="I58" s="105">
        <v>0</v>
      </c>
      <c r="J58" s="104">
        <v>15918.820000000005</v>
      </c>
      <c r="K58" s="19"/>
      <c r="L58" s="107">
        <v>0</v>
      </c>
      <c r="M58" s="108">
        <v>0</v>
      </c>
      <c r="N58" s="110">
        <v>0</v>
      </c>
      <c r="O58" s="1"/>
      <c r="P58" s="1"/>
      <c r="Q58" s="103">
        <v>426435.0700000003</v>
      </c>
      <c r="R58" s="103">
        <v>426435.0700000003</v>
      </c>
      <c r="S58" s="104">
        <v>0</v>
      </c>
    </row>
    <row r="59" spans="1:19" x14ac:dyDescent="0.25">
      <c r="A59">
        <v>50</v>
      </c>
      <c r="B59" s="21">
        <v>555</v>
      </c>
      <c r="C59" s="21" t="s">
        <v>133</v>
      </c>
      <c r="D59" s="107">
        <v>0</v>
      </c>
      <c r="E59" s="108"/>
      <c r="F59" s="110">
        <v>0</v>
      </c>
      <c r="G59" s="19"/>
      <c r="H59" s="103">
        <v>0</v>
      </c>
      <c r="I59" s="105">
        <v>0</v>
      </c>
      <c r="J59" s="104">
        <v>0</v>
      </c>
      <c r="K59" s="19"/>
      <c r="L59" s="107">
        <v>0</v>
      </c>
      <c r="M59" s="108">
        <v>0</v>
      </c>
      <c r="N59" s="110">
        <v>0</v>
      </c>
      <c r="O59" s="1"/>
      <c r="P59" s="1"/>
      <c r="Q59" s="103">
        <v>0</v>
      </c>
      <c r="R59" s="103">
        <v>0</v>
      </c>
      <c r="S59" s="104">
        <v>0</v>
      </c>
    </row>
    <row r="60" spans="1:19" x14ac:dyDescent="0.25">
      <c r="A60">
        <v>51</v>
      </c>
      <c r="B60" s="21">
        <v>555</v>
      </c>
      <c r="C60" s="21" t="s">
        <v>134</v>
      </c>
      <c r="D60" s="107">
        <v>341.1175199999999</v>
      </c>
      <c r="E60" s="108"/>
      <c r="F60" s="110">
        <v>341.1175199999999</v>
      </c>
      <c r="G60" s="19"/>
      <c r="H60" s="103">
        <v>341.1175199999999</v>
      </c>
      <c r="I60" s="105">
        <v>0</v>
      </c>
      <c r="J60" s="104">
        <v>341.1175199999999</v>
      </c>
      <c r="K60" s="19"/>
      <c r="L60" s="107">
        <v>0</v>
      </c>
      <c r="M60" s="108">
        <v>0</v>
      </c>
      <c r="N60" s="110">
        <v>0</v>
      </c>
      <c r="O60" s="1"/>
      <c r="P60" s="1"/>
      <c r="Q60" s="103">
        <v>3427.2689000000046</v>
      </c>
      <c r="R60" s="103">
        <v>3427.2689000000046</v>
      </c>
      <c r="S60" s="104">
        <v>0</v>
      </c>
    </row>
    <row r="61" spans="1:19" x14ac:dyDescent="0.25">
      <c r="A61">
        <v>52</v>
      </c>
      <c r="B61" s="21">
        <v>555</v>
      </c>
      <c r="C61" s="21" t="s">
        <v>135</v>
      </c>
      <c r="D61" s="107">
        <v>4000.3798999999995</v>
      </c>
      <c r="E61" s="108"/>
      <c r="F61" s="110">
        <v>4000.3798999999995</v>
      </c>
      <c r="G61" s="19"/>
      <c r="H61" s="103">
        <v>4000.3798999999995</v>
      </c>
      <c r="I61" s="105">
        <v>0</v>
      </c>
      <c r="J61" s="104">
        <v>4000.3798999999995</v>
      </c>
      <c r="K61" s="19"/>
      <c r="L61" s="107">
        <v>0</v>
      </c>
      <c r="M61" s="108">
        <v>0</v>
      </c>
      <c r="N61" s="110">
        <v>0</v>
      </c>
      <c r="O61" s="1"/>
      <c r="P61" s="1"/>
      <c r="Q61" s="103">
        <v>43235.654000000024</v>
      </c>
      <c r="R61" s="103">
        <v>43235.654000000024</v>
      </c>
      <c r="S61" s="104">
        <v>0</v>
      </c>
    </row>
    <row r="62" spans="1:19" x14ac:dyDescent="0.25">
      <c r="A62">
        <v>53</v>
      </c>
      <c r="B62" s="21">
        <v>447</v>
      </c>
      <c r="C62" s="21" t="s">
        <v>136</v>
      </c>
      <c r="D62" s="107">
        <v>-4913.16</v>
      </c>
      <c r="E62" s="108"/>
      <c r="F62" s="110">
        <v>-4913.16</v>
      </c>
      <c r="G62" s="19"/>
      <c r="H62" s="103">
        <v>-589.92000000000007</v>
      </c>
      <c r="I62" s="105">
        <v>0</v>
      </c>
      <c r="J62" s="104">
        <v>-589.92000000000007</v>
      </c>
      <c r="K62" s="19"/>
      <c r="L62" s="107">
        <v>-4323.24</v>
      </c>
      <c r="M62" s="108">
        <v>0</v>
      </c>
      <c r="N62" s="110">
        <v>-4323.24</v>
      </c>
      <c r="O62" s="1"/>
      <c r="P62" s="1"/>
      <c r="Q62" s="103">
        <v>-222600</v>
      </c>
      <c r="R62" s="103">
        <v>-18600</v>
      </c>
      <c r="S62" s="104">
        <v>-204000</v>
      </c>
    </row>
    <row r="63" spans="1:19" ht="15.75" thickBot="1" x14ac:dyDescent="0.3">
      <c r="A63">
        <v>54</v>
      </c>
      <c r="B63" s="21">
        <v>555</v>
      </c>
      <c r="C63" s="21" t="s">
        <v>137</v>
      </c>
      <c r="D63" s="107">
        <v>238242.00000000006</v>
      </c>
      <c r="E63" s="1"/>
      <c r="F63" s="110">
        <v>238242.00000000006</v>
      </c>
      <c r="G63" s="19"/>
      <c r="H63" s="103">
        <v>229527.70599999998</v>
      </c>
      <c r="I63" s="105">
        <v>0</v>
      </c>
      <c r="J63" s="104">
        <v>229527.70599999998</v>
      </c>
      <c r="K63" s="19"/>
      <c r="L63" s="107">
        <v>8714.2940000000817</v>
      </c>
      <c r="M63" s="108">
        <v>0</v>
      </c>
      <c r="N63" s="110">
        <v>8714.2940000000817</v>
      </c>
      <c r="O63" s="1"/>
      <c r="P63" s="1"/>
      <c r="Q63" s="103">
        <v>6132000</v>
      </c>
      <c r="R63" s="103">
        <v>5713600</v>
      </c>
      <c r="S63" s="104">
        <v>418400</v>
      </c>
    </row>
    <row r="64" spans="1:19" ht="16.5" thickTop="1" thickBot="1" x14ac:dyDescent="0.3">
      <c r="A64">
        <v>55</v>
      </c>
      <c r="B64" s="21" t="s">
        <v>162</v>
      </c>
      <c r="C64" s="21" t="s">
        <v>138</v>
      </c>
      <c r="D64" s="282" t="s">
        <v>282</v>
      </c>
      <c r="E64" s="287" t="s">
        <v>282</v>
      </c>
      <c r="F64" s="288" t="s">
        <v>282</v>
      </c>
      <c r="G64" s="283"/>
      <c r="H64" s="289" t="s">
        <v>282</v>
      </c>
      <c r="I64" s="287" t="s">
        <v>282</v>
      </c>
      <c r="J64" s="288" t="s">
        <v>282</v>
      </c>
      <c r="K64" s="283"/>
      <c r="L64" s="289" t="s">
        <v>282</v>
      </c>
      <c r="M64" s="287" t="s">
        <v>282</v>
      </c>
      <c r="N64" s="288" t="s">
        <v>282</v>
      </c>
      <c r="O64" s="284"/>
      <c r="P64" s="284"/>
      <c r="Q64" s="289" t="s">
        <v>282</v>
      </c>
      <c r="R64" s="287" t="s">
        <v>282</v>
      </c>
      <c r="S64" s="290" t="s">
        <v>282</v>
      </c>
    </row>
    <row r="65" spans="1:19" ht="15.75" thickTop="1" x14ac:dyDescent="0.25">
      <c r="A65">
        <v>56</v>
      </c>
      <c r="B65" s="21">
        <v>447</v>
      </c>
      <c r="C65" s="21" t="s">
        <v>139</v>
      </c>
      <c r="D65" s="107">
        <v>-36111.674635442723</v>
      </c>
      <c r="E65" s="108"/>
      <c r="F65" s="110">
        <v>-36111.674635442723</v>
      </c>
      <c r="G65" s="19"/>
      <c r="H65" s="103">
        <v>-22297.178508392855</v>
      </c>
      <c r="I65" s="105">
        <v>0</v>
      </c>
      <c r="J65" s="104">
        <v>-22297.178508392855</v>
      </c>
      <c r="K65" s="19"/>
      <c r="L65" s="107">
        <v>-13814.496127049868</v>
      </c>
      <c r="M65" s="108">
        <v>0</v>
      </c>
      <c r="N65" s="110">
        <v>-13814.496127049868</v>
      </c>
      <c r="O65" s="1"/>
      <c r="P65" s="1"/>
      <c r="Q65" s="103">
        <v>-1547280.904825483</v>
      </c>
      <c r="R65" s="103">
        <v>-718365.83969687112</v>
      </c>
      <c r="S65" s="104">
        <v>-828915.06512861187</v>
      </c>
    </row>
    <row r="66" spans="1:19" x14ac:dyDescent="0.25">
      <c r="A66">
        <v>57</v>
      </c>
      <c r="B66" s="21">
        <v>555</v>
      </c>
      <c r="C66" s="111" t="s">
        <v>140</v>
      </c>
      <c r="D66" s="107">
        <v>0</v>
      </c>
      <c r="E66" s="108"/>
      <c r="F66" s="110">
        <v>0</v>
      </c>
      <c r="G66" s="19"/>
      <c r="H66" s="103">
        <v>0</v>
      </c>
      <c r="I66" s="105">
        <v>0</v>
      </c>
      <c r="J66" s="104">
        <v>0</v>
      </c>
      <c r="K66" s="19"/>
      <c r="L66" s="107">
        <v>0</v>
      </c>
      <c r="M66" s="108">
        <v>0</v>
      </c>
      <c r="N66" s="110">
        <v>0</v>
      </c>
      <c r="O66" s="1"/>
      <c r="P66" s="1"/>
      <c r="Q66" s="103">
        <v>0</v>
      </c>
      <c r="R66" s="103">
        <v>0</v>
      </c>
      <c r="S66" s="104">
        <v>0</v>
      </c>
    </row>
    <row r="67" spans="1:19" x14ac:dyDescent="0.25">
      <c r="A67">
        <v>58</v>
      </c>
      <c r="B67" s="21">
        <v>555</v>
      </c>
      <c r="C67" s="21" t="s">
        <v>141</v>
      </c>
      <c r="D67" s="107">
        <v>0</v>
      </c>
      <c r="E67" s="108">
        <v>3526.6200000000008</v>
      </c>
      <c r="F67" s="110">
        <v>3526.6200000000008</v>
      </c>
      <c r="G67" s="19"/>
      <c r="H67" s="103">
        <v>0</v>
      </c>
      <c r="I67" s="105">
        <v>3526.6200000000008</v>
      </c>
      <c r="J67" s="104">
        <v>3526.6200000000008</v>
      </c>
      <c r="K67" s="19"/>
      <c r="L67" s="107">
        <v>0</v>
      </c>
      <c r="M67" s="108">
        <v>0</v>
      </c>
      <c r="N67" s="110">
        <v>0</v>
      </c>
      <c r="O67" s="1"/>
      <c r="P67" s="1"/>
      <c r="Q67" s="103">
        <v>0</v>
      </c>
      <c r="R67" s="103">
        <v>0</v>
      </c>
      <c r="S67" s="104">
        <v>0</v>
      </c>
    </row>
    <row r="68" spans="1:19" x14ac:dyDescent="0.25">
      <c r="A68">
        <v>59</v>
      </c>
      <c r="B68" s="21">
        <v>555</v>
      </c>
      <c r="C68" s="21" t="s">
        <v>142</v>
      </c>
      <c r="D68" s="107">
        <v>0</v>
      </c>
      <c r="E68" s="108">
        <v>-218.43811714159668</v>
      </c>
      <c r="F68" s="110">
        <v>-218.43811714159668</v>
      </c>
      <c r="G68" s="19"/>
      <c r="H68" s="103">
        <v>0</v>
      </c>
      <c r="I68" s="105">
        <v>-1189.7898257045586</v>
      </c>
      <c r="J68" s="104">
        <v>-1189.7898257045586</v>
      </c>
      <c r="K68" s="19"/>
      <c r="L68" s="107">
        <v>0</v>
      </c>
      <c r="M68" s="108">
        <v>971.3517085629619</v>
      </c>
      <c r="N68" s="110">
        <v>971.3517085629619</v>
      </c>
      <c r="O68" s="1"/>
      <c r="P68" s="1"/>
      <c r="Q68" s="103">
        <v>0</v>
      </c>
      <c r="R68" s="103">
        <v>0</v>
      </c>
      <c r="S68" s="104">
        <v>0</v>
      </c>
    </row>
    <row r="69" spans="1:19" x14ac:dyDescent="0.25">
      <c r="A69">
        <v>60</v>
      </c>
      <c r="B69" s="21">
        <v>557</v>
      </c>
      <c r="C69" s="21" t="s">
        <v>143</v>
      </c>
      <c r="D69" s="107">
        <v>0</v>
      </c>
      <c r="E69" s="108">
        <v>8029.3029499999984</v>
      </c>
      <c r="F69" s="110">
        <v>8029.3029499999984</v>
      </c>
      <c r="G69" s="19"/>
      <c r="H69" s="103">
        <v>0</v>
      </c>
      <c r="I69" s="105">
        <v>8029.3029499999984</v>
      </c>
      <c r="J69" s="104">
        <v>8029.3029499999984</v>
      </c>
      <c r="K69" s="19"/>
      <c r="L69" s="107">
        <v>0</v>
      </c>
      <c r="M69" s="108">
        <v>0</v>
      </c>
      <c r="N69" s="110">
        <v>0</v>
      </c>
      <c r="O69" s="1"/>
      <c r="P69" s="1"/>
      <c r="Q69" s="103">
        <v>0</v>
      </c>
      <c r="R69" s="103">
        <v>0</v>
      </c>
      <c r="S69" s="104">
        <v>0</v>
      </c>
    </row>
    <row r="70" spans="1:19" x14ac:dyDescent="0.25">
      <c r="A70">
        <v>61</v>
      </c>
      <c r="B70" s="21">
        <v>565</v>
      </c>
      <c r="C70" s="21" t="s">
        <v>144</v>
      </c>
      <c r="D70" s="107">
        <v>0</v>
      </c>
      <c r="E70" s="108">
        <v>92328.589550906254</v>
      </c>
      <c r="F70" s="110">
        <v>92328.589550906254</v>
      </c>
      <c r="G70" s="19"/>
      <c r="H70" s="103">
        <v>0</v>
      </c>
      <c r="I70" s="105">
        <v>92561.14404078848</v>
      </c>
      <c r="J70" s="104">
        <v>92561.14404078848</v>
      </c>
      <c r="K70" s="19"/>
      <c r="L70" s="107">
        <v>0</v>
      </c>
      <c r="M70" s="108">
        <v>-232.55448988222633</v>
      </c>
      <c r="N70" s="110">
        <v>-232.55448988222633</v>
      </c>
      <c r="O70" s="1"/>
      <c r="P70" s="1"/>
      <c r="Q70" s="103">
        <v>0</v>
      </c>
      <c r="R70" s="103">
        <v>0</v>
      </c>
      <c r="S70" s="104">
        <v>0</v>
      </c>
    </row>
    <row r="71" spans="1:19" x14ac:dyDescent="0.25">
      <c r="A71">
        <v>62</v>
      </c>
      <c r="B71" s="21">
        <v>555</v>
      </c>
      <c r="C71" s="21" t="s">
        <v>145</v>
      </c>
      <c r="D71" s="107">
        <v>0</v>
      </c>
      <c r="E71" s="108"/>
      <c r="F71" s="110">
        <v>0</v>
      </c>
      <c r="G71" s="19"/>
      <c r="H71" s="103">
        <v>0</v>
      </c>
      <c r="I71" s="105">
        <v>0</v>
      </c>
      <c r="J71" s="104">
        <v>0</v>
      </c>
      <c r="K71" s="19"/>
      <c r="L71" s="107">
        <v>0</v>
      </c>
      <c r="M71" s="108">
        <v>0</v>
      </c>
      <c r="N71" s="110">
        <v>0</v>
      </c>
      <c r="O71" s="1"/>
      <c r="P71" s="1"/>
      <c r="Q71" s="103">
        <v>0</v>
      </c>
      <c r="R71" s="103">
        <v>0</v>
      </c>
      <c r="S71" s="104">
        <v>0</v>
      </c>
    </row>
    <row r="72" spans="1:19" x14ac:dyDescent="0.25">
      <c r="A72">
        <v>63</v>
      </c>
      <c r="B72" s="21">
        <v>456</v>
      </c>
      <c r="C72" s="21" t="s">
        <v>146</v>
      </c>
      <c r="D72" s="107">
        <v>0</v>
      </c>
      <c r="E72" s="108">
        <v>52495.536252991362</v>
      </c>
      <c r="F72" s="110">
        <v>52495.536252991362</v>
      </c>
      <c r="G72" s="19"/>
      <c r="H72" s="103">
        <v>0</v>
      </c>
      <c r="I72" s="105">
        <v>25209.223389304891</v>
      </c>
      <c r="J72" s="104">
        <v>25209.223389304891</v>
      </c>
      <c r="K72" s="19"/>
      <c r="L72" s="107">
        <v>0</v>
      </c>
      <c r="M72" s="108">
        <v>27286.312863686471</v>
      </c>
      <c r="N72" s="110">
        <v>27286.312863686471</v>
      </c>
      <c r="O72" s="1"/>
      <c r="P72" s="1"/>
      <c r="Q72" s="103">
        <v>0</v>
      </c>
      <c r="R72" s="103">
        <v>0</v>
      </c>
      <c r="S72" s="104">
        <v>0</v>
      </c>
    </row>
    <row r="73" spans="1:19" x14ac:dyDescent="0.25">
      <c r="A73">
        <v>64</v>
      </c>
      <c r="B73" s="83">
        <v>547</v>
      </c>
      <c r="C73" s="83" t="s">
        <v>147</v>
      </c>
      <c r="D73" s="103">
        <v>0</v>
      </c>
      <c r="E73" s="105">
        <v>0</v>
      </c>
      <c r="F73" s="104">
        <v>0</v>
      </c>
      <c r="G73" s="106"/>
      <c r="H73" s="103">
        <v>0</v>
      </c>
      <c r="I73" s="105">
        <v>0</v>
      </c>
      <c r="J73" s="104">
        <v>0</v>
      </c>
      <c r="K73" s="106"/>
      <c r="L73" s="107">
        <v>0</v>
      </c>
      <c r="M73" s="108">
        <v>0</v>
      </c>
      <c r="N73" s="104">
        <v>0</v>
      </c>
      <c r="Q73" s="103">
        <v>0</v>
      </c>
      <c r="R73" s="103">
        <v>0</v>
      </c>
      <c r="S73" s="104">
        <v>0</v>
      </c>
    </row>
    <row r="74" spans="1:19" x14ac:dyDescent="0.25">
      <c r="A74">
        <v>65</v>
      </c>
      <c r="B74" s="83">
        <v>555</v>
      </c>
      <c r="C74" s="112" t="s">
        <v>148</v>
      </c>
      <c r="D74" s="103">
        <v>0</v>
      </c>
      <c r="E74" s="105"/>
      <c r="F74" s="104">
        <v>0</v>
      </c>
      <c r="G74" s="106"/>
      <c r="H74" s="103">
        <v>0</v>
      </c>
      <c r="I74" s="105">
        <v>0</v>
      </c>
      <c r="J74" s="104">
        <v>0</v>
      </c>
      <c r="K74" s="106"/>
      <c r="L74" s="107">
        <v>0</v>
      </c>
      <c r="M74" s="108">
        <v>0</v>
      </c>
      <c r="N74" s="104">
        <v>0</v>
      </c>
      <c r="Q74" s="103">
        <v>0</v>
      </c>
      <c r="R74" s="103">
        <v>0</v>
      </c>
      <c r="S74" s="104">
        <v>0</v>
      </c>
    </row>
    <row r="75" spans="1:19" x14ac:dyDescent="0.25">
      <c r="A75">
        <v>66</v>
      </c>
      <c r="B75" s="83">
        <v>447</v>
      </c>
      <c r="C75" s="112" t="s">
        <v>149</v>
      </c>
      <c r="D75" s="103">
        <v>0</v>
      </c>
      <c r="E75" s="105"/>
      <c r="F75" s="104">
        <v>0</v>
      </c>
      <c r="G75" s="106"/>
      <c r="H75" s="103">
        <v>0</v>
      </c>
      <c r="I75" s="105">
        <v>0</v>
      </c>
      <c r="J75" s="104">
        <v>0</v>
      </c>
      <c r="K75" s="106"/>
      <c r="L75" s="107">
        <v>0</v>
      </c>
      <c r="M75" s="108">
        <v>0</v>
      </c>
      <c r="N75" s="104">
        <v>0</v>
      </c>
      <c r="Q75" s="103">
        <v>0</v>
      </c>
      <c r="R75" s="103">
        <v>0</v>
      </c>
      <c r="S75" s="104">
        <v>0</v>
      </c>
    </row>
    <row r="76" spans="1:19" x14ac:dyDescent="0.25">
      <c r="A76">
        <v>67</v>
      </c>
      <c r="B76" s="83">
        <v>555</v>
      </c>
      <c r="C76" s="83" t="s">
        <v>150</v>
      </c>
      <c r="D76" s="103">
        <v>0</v>
      </c>
      <c r="E76" s="105"/>
      <c r="F76" s="104">
        <v>0</v>
      </c>
      <c r="G76" s="106"/>
      <c r="H76" s="103">
        <v>0</v>
      </c>
      <c r="I76" s="105">
        <v>0</v>
      </c>
      <c r="J76" s="104">
        <v>0</v>
      </c>
      <c r="K76" s="106"/>
      <c r="L76" s="107">
        <v>0</v>
      </c>
      <c r="M76" s="108">
        <v>0</v>
      </c>
      <c r="N76" s="104">
        <v>0</v>
      </c>
      <c r="Q76" s="103">
        <v>0</v>
      </c>
      <c r="R76" s="103">
        <v>0</v>
      </c>
      <c r="S76" s="104">
        <v>0</v>
      </c>
    </row>
    <row r="77" spans="1:19" x14ac:dyDescent="0.25">
      <c r="A77">
        <v>68</v>
      </c>
      <c r="B77" s="83">
        <v>555</v>
      </c>
      <c r="C77" s="83" t="s">
        <v>151</v>
      </c>
      <c r="D77" s="103">
        <v>0</v>
      </c>
      <c r="E77" s="105"/>
      <c r="F77" s="104">
        <v>0</v>
      </c>
      <c r="G77" s="106"/>
      <c r="H77" s="103">
        <v>0</v>
      </c>
      <c r="I77" s="105">
        <v>0</v>
      </c>
      <c r="J77" s="104">
        <v>0</v>
      </c>
      <c r="K77" s="106"/>
      <c r="L77" s="107">
        <v>0</v>
      </c>
      <c r="M77" s="108">
        <v>0</v>
      </c>
      <c r="N77" s="104">
        <v>0</v>
      </c>
      <c r="Q77" s="103">
        <v>0</v>
      </c>
      <c r="R77" s="103">
        <v>0</v>
      </c>
      <c r="S77" s="104">
        <v>0</v>
      </c>
    </row>
    <row r="78" spans="1:19" x14ac:dyDescent="0.25">
      <c r="A78">
        <v>69</v>
      </c>
      <c r="B78" s="83">
        <v>555</v>
      </c>
      <c r="C78" s="83" t="s">
        <v>152</v>
      </c>
      <c r="D78" s="103">
        <v>0</v>
      </c>
      <c r="E78" s="105">
        <v>5386.0096443699995</v>
      </c>
      <c r="F78" s="104">
        <v>5386.0096443699995</v>
      </c>
      <c r="G78" s="106"/>
      <c r="H78" s="103">
        <v>0</v>
      </c>
      <c r="I78" s="105">
        <v>5386.0096443699995</v>
      </c>
      <c r="J78" s="104">
        <v>5386.0096443699995</v>
      </c>
      <c r="K78" s="106"/>
      <c r="L78" s="107">
        <v>0</v>
      </c>
      <c r="M78" s="108">
        <v>0</v>
      </c>
      <c r="N78" s="104">
        <v>0</v>
      </c>
      <c r="Q78" s="103">
        <v>0</v>
      </c>
      <c r="R78" s="103">
        <v>0</v>
      </c>
      <c r="S78" s="104">
        <v>0</v>
      </c>
    </row>
    <row r="79" spans="1:19" x14ac:dyDescent="0.25">
      <c r="A79">
        <v>70</v>
      </c>
      <c r="B79" s="83">
        <v>555</v>
      </c>
      <c r="C79" s="83" t="s">
        <v>153</v>
      </c>
      <c r="D79" s="103">
        <v>0</v>
      </c>
      <c r="E79" s="105">
        <v>31424.054224632509</v>
      </c>
      <c r="F79" s="104">
        <v>31424.054224632509</v>
      </c>
      <c r="G79" s="106"/>
      <c r="H79" s="103">
        <v>0</v>
      </c>
      <c r="I79" s="105">
        <v>32089.889370629749</v>
      </c>
      <c r="J79" s="104">
        <v>32089.889370629749</v>
      </c>
      <c r="K79" s="106"/>
      <c r="L79" s="107">
        <v>0</v>
      </c>
      <c r="M79" s="108">
        <v>-665.83514599724003</v>
      </c>
      <c r="N79" s="104">
        <v>-665.83514599724003</v>
      </c>
      <c r="Q79" s="103">
        <v>0</v>
      </c>
      <c r="R79" s="103">
        <v>0</v>
      </c>
      <c r="S79" s="104">
        <v>0</v>
      </c>
    </row>
    <row r="80" spans="1:19" x14ac:dyDescent="0.25">
      <c r="A80">
        <v>71</v>
      </c>
      <c r="C80" s="113" t="s">
        <v>11</v>
      </c>
      <c r="D80" s="114">
        <v>523270.34923949832</v>
      </c>
      <c r="E80" s="115">
        <v>286859.27019354561</v>
      </c>
      <c r="F80" s="116">
        <v>645831.92570847075</v>
      </c>
      <c r="H80" s="117">
        <v>566220.96711384796</v>
      </c>
      <c r="I80" s="118">
        <v>259540.2337462492</v>
      </c>
      <c r="J80" s="119">
        <v>825761.20086009719</v>
      </c>
      <c r="L80" s="114">
        <v>-42950.617874349715</v>
      </c>
      <c r="M80" s="115">
        <v>27319.036447296381</v>
      </c>
      <c r="N80" s="116">
        <v>-14805.357288481886</v>
      </c>
      <c r="Q80" s="120">
        <v>23172444.089899991</v>
      </c>
      <c r="R80" s="121">
        <v>23172444.100113623</v>
      </c>
      <c r="S80" s="121">
        <v>-1.0213633999228477E-2</v>
      </c>
    </row>
    <row r="81" spans="1:19" x14ac:dyDescent="0.25">
      <c r="A81">
        <v>72</v>
      </c>
      <c r="Q81" s="106"/>
      <c r="R81" s="106"/>
      <c r="S81" s="106"/>
    </row>
    <row r="82" spans="1:19" x14ac:dyDescent="0.25">
      <c r="A82">
        <v>73</v>
      </c>
      <c r="B82">
        <v>501</v>
      </c>
      <c r="C82" s="113" t="s">
        <v>154</v>
      </c>
      <c r="D82" s="122">
        <v>72921.981788571429</v>
      </c>
      <c r="E82" s="123">
        <v>16803.767098282646</v>
      </c>
      <c r="F82" s="124">
        <v>89725.748886854068</v>
      </c>
      <c r="H82" s="122">
        <v>73692.650327142881</v>
      </c>
      <c r="I82" s="123">
        <v>16859.322698282645</v>
      </c>
      <c r="J82" s="124">
        <v>90551.973025425526</v>
      </c>
      <c r="L82" s="122">
        <v>-770.66853857144451</v>
      </c>
      <c r="M82" s="123">
        <v>-55.555599999999686</v>
      </c>
      <c r="N82" s="124">
        <v>-826.2241385714442</v>
      </c>
      <c r="Q82" s="125">
        <v>4808532.3261428578</v>
      </c>
      <c r="R82" s="126">
        <v>4859077.6688571423</v>
      </c>
      <c r="S82" s="126">
        <v>-50545.342714284547</v>
      </c>
    </row>
    <row r="83" spans="1:19" x14ac:dyDescent="0.25">
      <c r="A83">
        <v>74</v>
      </c>
      <c r="B83">
        <v>547</v>
      </c>
      <c r="C83" s="113" t="s">
        <v>155</v>
      </c>
      <c r="D83" s="103">
        <v>99479.182125526524</v>
      </c>
      <c r="E83" s="105">
        <v>0</v>
      </c>
      <c r="F83" s="104">
        <v>99479.182125526524</v>
      </c>
      <c r="G83" s="106"/>
      <c r="H83" s="103">
        <v>105522.0512738393</v>
      </c>
      <c r="I83" s="105">
        <v>0</v>
      </c>
      <c r="J83" s="104">
        <v>105522.0512738393</v>
      </c>
      <c r="K83" s="106"/>
      <c r="L83" s="103">
        <v>-6042.8691483127659</v>
      </c>
      <c r="M83" s="105">
        <v>0</v>
      </c>
      <c r="N83" s="104">
        <v>-6042.8691483127659</v>
      </c>
      <c r="Q83" s="103">
        <v>4619378.9060774781</v>
      </c>
      <c r="R83" s="105">
        <v>3404297.8048260729</v>
      </c>
      <c r="S83" s="105">
        <v>1215081.1012514052</v>
      </c>
    </row>
    <row r="84" spans="1:19" ht="15.75" thickBot="1" x14ac:dyDescent="0.3">
      <c r="A84">
        <v>75</v>
      </c>
      <c r="B84">
        <v>555</v>
      </c>
      <c r="C84" s="113" t="s">
        <v>156</v>
      </c>
      <c r="D84" s="103">
        <v>350241.48350200005</v>
      </c>
      <c r="E84" s="105">
        <v>41887.438143646526</v>
      </c>
      <c r="F84" s="104">
        <v>392128.92164564657</v>
      </c>
      <c r="G84" s="106"/>
      <c r="H84" s="103">
        <v>341527.18950199999</v>
      </c>
      <c r="I84" s="105">
        <v>41582.144470154395</v>
      </c>
      <c r="J84" s="104">
        <v>383109.33397215442</v>
      </c>
      <c r="K84" s="106"/>
      <c r="L84" s="103">
        <v>8714.2940000000817</v>
      </c>
      <c r="M84" s="105">
        <v>305.29367349213589</v>
      </c>
      <c r="N84" s="104">
        <v>9019.5876734922167</v>
      </c>
      <c r="Q84" s="103">
        <v>7853294.0737160007</v>
      </c>
      <c r="R84" s="105">
        <v>7434894.0737160007</v>
      </c>
      <c r="S84" s="105">
        <v>418400</v>
      </c>
    </row>
    <row r="85" spans="1:19" ht="16.5" thickTop="1" thickBot="1" x14ac:dyDescent="0.3">
      <c r="A85">
        <v>76</v>
      </c>
      <c r="B85" s="83" t="s">
        <v>157</v>
      </c>
      <c r="C85" s="113" t="s">
        <v>158</v>
      </c>
      <c r="D85" s="282" t="s">
        <v>282</v>
      </c>
      <c r="E85" s="287" t="s">
        <v>282</v>
      </c>
      <c r="F85" s="288" t="s">
        <v>282</v>
      </c>
      <c r="G85" s="283"/>
      <c r="H85" s="289" t="s">
        <v>282</v>
      </c>
      <c r="I85" s="287" t="s">
        <v>282</v>
      </c>
      <c r="J85" s="288" t="s">
        <v>282</v>
      </c>
      <c r="K85" s="283"/>
      <c r="L85" s="289" t="s">
        <v>282</v>
      </c>
      <c r="M85" s="287" t="s">
        <v>282</v>
      </c>
      <c r="N85" s="288" t="s">
        <v>282</v>
      </c>
      <c r="O85" s="284"/>
      <c r="P85" s="284"/>
      <c r="Q85" s="289" t="s">
        <v>282</v>
      </c>
      <c r="R85" s="287" t="s">
        <v>282</v>
      </c>
      <c r="S85" s="290" t="s">
        <v>282</v>
      </c>
    </row>
    <row r="86" spans="1:19" ht="15.75" thickTop="1" x14ac:dyDescent="0.25">
      <c r="A86">
        <v>77</v>
      </c>
      <c r="B86" s="83" t="s">
        <v>159</v>
      </c>
      <c r="C86" s="113" t="s">
        <v>160</v>
      </c>
      <c r="D86" s="103">
        <v>0</v>
      </c>
      <c r="E86" s="105">
        <v>74571.944837718824</v>
      </c>
      <c r="F86" s="104">
        <v>74571.944837718824</v>
      </c>
      <c r="G86" s="106"/>
      <c r="H86" s="103">
        <v>0</v>
      </c>
      <c r="I86" s="105">
        <v>74571.944837718824</v>
      </c>
      <c r="J86" s="104">
        <v>74571.944837718824</v>
      </c>
      <c r="K86" s="106"/>
      <c r="L86" s="103">
        <v>0</v>
      </c>
      <c r="M86" s="105">
        <v>0</v>
      </c>
      <c r="N86" s="104">
        <v>0</v>
      </c>
      <c r="Q86" s="103">
        <v>4395412.1999667147</v>
      </c>
      <c r="R86" s="105">
        <v>4395412.1999667147</v>
      </c>
      <c r="S86" s="105">
        <v>0</v>
      </c>
    </row>
    <row r="87" spans="1:19" x14ac:dyDescent="0.25">
      <c r="A87">
        <v>78</v>
      </c>
      <c r="B87">
        <v>557</v>
      </c>
      <c r="C87" s="113" t="s">
        <v>161</v>
      </c>
      <c r="D87" s="103">
        <v>0</v>
      </c>
      <c r="E87" s="105">
        <v>8029.3029499999984</v>
      </c>
      <c r="F87" s="104">
        <v>8029.3029499999984</v>
      </c>
      <c r="G87" s="106"/>
      <c r="H87" s="103">
        <v>0</v>
      </c>
      <c r="I87" s="105">
        <v>8029.3029499999984</v>
      </c>
      <c r="J87" s="104">
        <v>8029.3029499999984</v>
      </c>
      <c r="K87" s="106"/>
      <c r="L87" s="103">
        <v>0</v>
      </c>
      <c r="M87" s="105">
        <v>0</v>
      </c>
      <c r="N87" s="104">
        <v>0</v>
      </c>
      <c r="Q87" s="103">
        <v>0</v>
      </c>
      <c r="R87" s="105">
        <v>0</v>
      </c>
      <c r="S87" s="105">
        <v>0</v>
      </c>
    </row>
    <row r="88" spans="1:19" ht="15.75" thickBot="1" x14ac:dyDescent="0.3">
      <c r="A88">
        <v>79</v>
      </c>
      <c r="B88">
        <v>565</v>
      </c>
      <c r="C88" s="113" t="s">
        <v>144</v>
      </c>
      <c r="D88" s="103">
        <v>0</v>
      </c>
      <c r="E88" s="105">
        <v>92328.589550906254</v>
      </c>
      <c r="F88" s="104">
        <v>92328.589550906254</v>
      </c>
      <c r="G88" s="106"/>
      <c r="H88" s="103">
        <v>0</v>
      </c>
      <c r="I88" s="105">
        <v>92561.14404078848</v>
      </c>
      <c r="J88" s="104">
        <v>92561.14404078848</v>
      </c>
      <c r="K88" s="106"/>
      <c r="L88" s="103">
        <v>0</v>
      </c>
      <c r="M88" s="105">
        <v>-232.55448988222633</v>
      </c>
      <c r="N88" s="104">
        <v>-232.55448988222633</v>
      </c>
      <c r="Q88" s="103">
        <v>0</v>
      </c>
      <c r="R88" s="105">
        <v>0</v>
      </c>
      <c r="S88" s="105">
        <v>0</v>
      </c>
    </row>
    <row r="89" spans="1:19" ht="16.5" thickTop="1" thickBot="1" x14ac:dyDescent="0.3">
      <c r="A89">
        <v>80</v>
      </c>
      <c r="B89" s="83" t="s">
        <v>162</v>
      </c>
      <c r="C89" s="113" t="s">
        <v>163</v>
      </c>
      <c r="D89" s="282" t="s">
        <v>282</v>
      </c>
      <c r="E89" s="287" t="s">
        <v>282</v>
      </c>
      <c r="F89" s="288" t="s">
        <v>282</v>
      </c>
      <c r="G89" s="283"/>
      <c r="H89" s="289" t="s">
        <v>282</v>
      </c>
      <c r="I89" s="287" t="s">
        <v>282</v>
      </c>
      <c r="J89" s="288" t="s">
        <v>282</v>
      </c>
      <c r="K89" s="283"/>
      <c r="L89" s="289" t="s">
        <v>282</v>
      </c>
      <c r="M89" s="287" t="s">
        <v>282</v>
      </c>
      <c r="N89" s="288" t="s">
        <v>282</v>
      </c>
      <c r="O89" s="284"/>
      <c r="P89" s="284"/>
      <c r="Q89" s="289" t="s">
        <v>282</v>
      </c>
      <c r="R89" s="287" t="s">
        <v>282</v>
      </c>
      <c r="S89" s="290" t="s">
        <v>282</v>
      </c>
    </row>
    <row r="90" spans="1:19" ht="15.75" thickTop="1" x14ac:dyDescent="0.25">
      <c r="A90">
        <v>81</v>
      </c>
      <c r="B90">
        <v>447</v>
      </c>
      <c r="C90" s="113" t="s">
        <v>62</v>
      </c>
      <c r="D90" s="103">
        <v>-41024.834635442719</v>
      </c>
      <c r="E90" s="105">
        <v>0</v>
      </c>
      <c r="F90" s="104">
        <v>-41024.834635442719</v>
      </c>
      <c r="G90" s="106"/>
      <c r="H90" s="103">
        <v>-22887.098508392854</v>
      </c>
      <c r="I90" s="105">
        <v>0</v>
      </c>
      <c r="J90" s="104">
        <v>-22887.098508392854</v>
      </c>
      <c r="K90" s="106"/>
      <c r="L90" s="103">
        <v>-18137.736127049866</v>
      </c>
      <c r="M90" s="105">
        <v>0</v>
      </c>
      <c r="N90" s="104">
        <v>-18137.736127049866</v>
      </c>
      <c r="Q90" s="103">
        <v>-1769880.904825483</v>
      </c>
      <c r="R90" s="105">
        <v>-736965.83969687112</v>
      </c>
      <c r="S90" s="105">
        <v>-1032915.0651286119</v>
      </c>
    </row>
    <row r="91" spans="1:19" x14ac:dyDescent="0.25">
      <c r="A91">
        <v>82</v>
      </c>
      <c r="B91">
        <v>456</v>
      </c>
      <c r="C91" s="113" t="s">
        <v>63</v>
      </c>
      <c r="D91" s="103">
        <v>0</v>
      </c>
      <c r="E91" s="105">
        <v>52495.536252991362</v>
      </c>
      <c r="F91" s="104">
        <v>52495.536252991362</v>
      </c>
      <c r="G91" s="106"/>
      <c r="H91" s="103">
        <v>0</v>
      </c>
      <c r="I91" s="105">
        <v>25209.223389304891</v>
      </c>
      <c r="J91" s="104">
        <v>25209.223389304891</v>
      </c>
      <c r="K91" s="106"/>
      <c r="L91" s="103">
        <v>0</v>
      </c>
      <c r="M91" s="105">
        <v>27286.312863686471</v>
      </c>
      <c r="N91" s="104">
        <v>27286.312863686471</v>
      </c>
      <c r="Q91" s="103">
        <v>0</v>
      </c>
      <c r="R91" s="105">
        <v>0</v>
      </c>
      <c r="S91" s="105">
        <v>0</v>
      </c>
    </row>
    <row r="92" spans="1:19" ht="15.75" thickBot="1" x14ac:dyDescent="0.3">
      <c r="A92">
        <v>83</v>
      </c>
      <c r="C92" s="113" t="s">
        <v>11</v>
      </c>
      <c r="D92" s="127">
        <v>523270.34923949814</v>
      </c>
      <c r="E92" s="128">
        <v>286859.27019354561</v>
      </c>
      <c r="F92" s="129">
        <v>810129.61943304376</v>
      </c>
      <c r="H92" s="127">
        <v>566220.96711384796</v>
      </c>
      <c r="I92" s="128">
        <v>259540.23374624926</v>
      </c>
      <c r="J92" s="129">
        <v>825761.20086009742</v>
      </c>
      <c r="L92" s="127">
        <v>-42950.617874349715</v>
      </c>
      <c r="M92" s="128">
        <v>27319.036447296381</v>
      </c>
      <c r="N92" s="129">
        <v>-15631.58142705333</v>
      </c>
      <c r="Q92" s="130">
        <v>23172444.089899994</v>
      </c>
      <c r="R92" s="131">
        <v>23172444.10011363</v>
      </c>
      <c r="S92" s="131">
        <v>-1.0213634232059121E-2</v>
      </c>
    </row>
    <row r="93" spans="1:19" ht="15.75" thickTop="1" x14ac:dyDescent="0.25">
      <c r="C93" s="113" t="s">
        <v>64</v>
      </c>
      <c r="E93" s="19">
        <v>133613.38447978685</v>
      </c>
      <c r="F93" s="104">
        <v>133613.38447978685</v>
      </c>
      <c r="I93" s="19">
        <v>134675.90419109122</v>
      </c>
      <c r="J93" s="104">
        <v>134675.90419109122</v>
      </c>
      <c r="M93" s="106">
        <v>-1062.5197113043687</v>
      </c>
      <c r="N93" s="106">
        <v>-1062.5197113043687</v>
      </c>
    </row>
    <row r="94" spans="1:19" x14ac:dyDescent="0.25">
      <c r="C94" s="113" t="s">
        <v>164</v>
      </c>
      <c r="E94" s="106">
        <v>1419.635</v>
      </c>
      <c r="F94" s="104">
        <v>1419.635</v>
      </c>
      <c r="I94" s="106">
        <v>1419.635</v>
      </c>
      <c r="J94" s="104">
        <v>1419.635</v>
      </c>
      <c r="M94" s="106">
        <v>0</v>
      </c>
      <c r="N94" s="106">
        <v>0</v>
      </c>
    </row>
    <row r="95" spans="1:19" x14ac:dyDescent="0.25">
      <c r="B95" s="132" t="s">
        <v>165</v>
      </c>
      <c r="C95" s="113" t="s">
        <v>166</v>
      </c>
      <c r="E95" s="106">
        <v>0</v>
      </c>
      <c r="F95" s="104">
        <v>0</v>
      </c>
      <c r="I95" s="106">
        <v>0</v>
      </c>
      <c r="J95" s="104">
        <v>0</v>
      </c>
      <c r="M95" s="106">
        <v>0</v>
      </c>
      <c r="N95" s="106">
        <v>0</v>
      </c>
    </row>
    <row r="96" spans="1:19" ht="15.75" thickBot="1" x14ac:dyDescent="0.3">
      <c r="C96" s="113" t="s">
        <v>11</v>
      </c>
      <c r="D96" s="127">
        <v>523270.34923949814</v>
      </c>
      <c r="E96" s="128">
        <v>421892.28967333247</v>
      </c>
      <c r="F96" s="129">
        <v>945162.63891283062</v>
      </c>
      <c r="H96" s="127">
        <v>566220.96711384796</v>
      </c>
      <c r="I96" s="128">
        <v>395635.77293734049</v>
      </c>
      <c r="J96" s="129">
        <v>961856.74005118862</v>
      </c>
      <c r="L96" s="127">
        <v>-42950.617874349715</v>
      </c>
      <c r="M96" s="128">
        <v>26256.516735992012</v>
      </c>
      <c r="N96" s="129">
        <v>-16694.101138357699</v>
      </c>
      <c r="Q96" s="130">
        <v>23172444.089899994</v>
      </c>
      <c r="R96" s="131">
        <v>23172444.10011363</v>
      </c>
      <c r="S96" s="133">
        <v>-1.0213634232059121E-2</v>
      </c>
    </row>
    <row r="97" spans="3:19" ht="15.75" thickTop="1" x14ac:dyDescent="0.25">
      <c r="C97" s="113"/>
      <c r="D97" s="134"/>
      <c r="E97" s="134"/>
      <c r="F97" s="134"/>
      <c r="G97" s="134"/>
      <c r="H97" s="134"/>
      <c r="I97" s="134"/>
      <c r="J97" s="134"/>
      <c r="L97" s="134"/>
      <c r="M97" s="134"/>
      <c r="N97" s="134"/>
      <c r="Q97" s="135" t="s">
        <v>167</v>
      </c>
      <c r="R97" s="36"/>
      <c r="S97" s="36"/>
    </row>
    <row r="98" spans="3:19" x14ac:dyDescent="0.25">
      <c r="L98" s="134"/>
      <c r="Q98" s="136">
        <v>40.788215314965065</v>
      </c>
      <c r="R98" s="137">
        <v>41.508644314583627</v>
      </c>
      <c r="S98" s="136">
        <v>-0.72042899961856222</v>
      </c>
    </row>
    <row r="99" spans="3:19" x14ac:dyDescent="0.25">
      <c r="D99" s="138">
        <v>0.64590941583607386</v>
      </c>
      <c r="E99" s="138">
        <v>0.35409058416392614</v>
      </c>
    </row>
  </sheetData>
  <pageMargins left="0.57999999999999996" right="0.16" top="0.41" bottom="0.39" header="0.3" footer="0.16"/>
  <pageSetup scale="50" orientation="portrait" r:id="rId1"/>
  <headerFooter>
    <oddFooter>&amp;LREDACTED VERSION
&amp;D&amp;R&amp;A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zoomScale="80" zoomScaleNormal="80" workbookViewId="0">
      <selection activeCell="D30" sqref="D30"/>
    </sheetView>
  </sheetViews>
  <sheetFormatPr defaultRowHeight="15" outlineLevelRow="1" x14ac:dyDescent="0.25"/>
  <cols>
    <col min="1" max="1" width="2.7109375" style="139" customWidth="1"/>
    <col min="2" max="2" width="5.85546875" customWidth="1"/>
    <col min="3" max="3" width="40.7109375" customWidth="1"/>
    <col min="4" max="11" width="8.85546875" bestFit="1" customWidth="1"/>
    <col min="12" max="13" width="8.85546875" customWidth="1"/>
    <col min="14" max="14" width="9" customWidth="1"/>
    <col min="15" max="15" width="8.5703125" customWidth="1"/>
    <col min="16" max="16" width="12.28515625" customWidth="1"/>
    <col min="17" max="17" width="10.7109375" bestFit="1" customWidth="1"/>
    <col min="18" max="18" width="9.5703125" customWidth="1"/>
    <col min="19" max="19" width="2.28515625" customWidth="1"/>
    <col min="20" max="21" width="11.42578125" bestFit="1" customWidth="1"/>
    <col min="22" max="22" width="8.5703125" style="145" bestFit="1" customWidth="1"/>
    <col min="23" max="23" width="8.85546875" customWidth="1"/>
    <col min="24" max="24" width="9.85546875" bestFit="1" customWidth="1"/>
    <col min="26" max="26" width="6.42578125" customWidth="1"/>
  </cols>
  <sheetData>
    <row r="1" spans="1:22" x14ac:dyDescent="0.25">
      <c r="C1" s="140" t="s">
        <v>168</v>
      </c>
      <c r="D1" s="141" t="s">
        <v>169</v>
      </c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  <c r="P1" s="144" t="s">
        <v>37</v>
      </c>
      <c r="Q1" s="144" t="s">
        <v>36</v>
      </c>
      <c r="R1" s="144" t="s">
        <v>170</v>
      </c>
    </row>
    <row r="2" spans="1:22" ht="15.75" thickBot="1" x14ac:dyDescent="0.3">
      <c r="C2" s="140" t="s">
        <v>171</v>
      </c>
      <c r="D2">
        <f>D3*24</f>
        <v>744</v>
      </c>
      <c r="E2">
        <f t="shared" ref="E2:O2" si="0">E3*24</f>
        <v>720</v>
      </c>
      <c r="F2">
        <f t="shared" si="0"/>
        <v>744</v>
      </c>
      <c r="G2">
        <f t="shared" si="0"/>
        <v>744</v>
      </c>
      <c r="H2">
        <f t="shared" si="0"/>
        <v>720</v>
      </c>
      <c r="I2">
        <f t="shared" si="0"/>
        <v>744</v>
      </c>
      <c r="J2">
        <f t="shared" si="0"/>
        <v>720</v>
      </c>
      <c r="K2">
        <f t="shared" si="0"/>
        <v>744</v>
      </c>
      <c r="L2">
        <f t="shared" si="0"/>
        <v>744</v>
      </c>
      <c r="M2">
        <f t="shared" si="0"/>
        <v>672</v>
      </c>
      <c r="N2">
        <f t="shared" si="0"/>
        <v>744</v>
      </c>
      <c r="O2">
        <f t="shared" si="0"/>
        <v>720</v>
      </c>
      <c r="P2" s="93">
        <f>SUM(D2:O2)</f>
        <v>8760</v>
      </c>
      <c r="Q2" s="93">
        <v>8760</v>
      </c>
      <c r="V2"/>
    </row>
    <row r="3" spans="1:22" x14ac:dyDescent="0.25">
      <c r="B3" t="s">
        <v>51</v>
      </c>
      <c r="C3" s="140" t="s">
        <v>172</v>
      </c>
      <c r="D3">
        <f t="shared" ref="D3:N3" si="1">E4-D4</f>
        <v>31</v>
      </c>
      <c r="E3">
        <f t="shared" si="1"/>
        <v>30</v>
      </c>
      <c r="F3">
        <f t="shared" si="1"/>
        <v>31</v>
      </c>
      <c r="G3">
        <f t="shared" si="1"/>
        <v>31</v>
      </c>
      <c r="H3">
        <f t="shared" si="1"/>
        <v>30</v>
      </c>
      <c r="I3">
        <f t="shared" si="1"/>
        <v>31</v>
      </c>
      <c r="J3">
        <f t="shared" si="1"/>
        <v>30</v>
      </c>
      <c r="K3">
        <f t="shared" si="1"/>
        <v>31</v>
      </c>
      <c r="L3">
        <f t="shared" si="1"/>
        <v>31</v>
      </c>
      <c r="M3">
        <f t="shared" si="1"/>
        <v>28</v>
      </c>
      <c r="N3">
        <f t="shared" si="1"/>
        <v>31</v>
      </c>
      <c r="O3">
        <v>30</v>
      </c>
      <c r="P3" s="146" t="s">
        <v>204</v>
      </c>
      <c r="Q3" s="146" t="s">
        <v>42</v>
      </c>
      <c r="R3" s="147"/>
    </row>
    <row r="4" spans="1:22" x14ac:dyDescent="0.25">
      <c r="A4" s="148"/>
      <c r="B4" t="s">
        <v>81</v>
      </c>
      <c r="C4" t="s">
        <v>173</v>
      </c>
      <c r="D4" s="149">
        <v>41030</v>
      </c>
      <c r="E4" s="149">
        <v>41061</v>
      </c>
      <c r="F4" s="149">
        <v>41091</v>
      </c>
      <c r="G4" s="149">
        <v>41122</v>
      </c>
      <c r="H4" s="149">
        <v>41153</v>
      </c>
      <c r="I4" s="149">
        <v>41183</v>
      </c>
      <c r="J4" s="149">
        <v>41214</v>
      </c>
      <c r="K4" s="149">
        <v>41244</v>
      </c>
      <c r="L4" s="149">
        <v>41275</v>
      </c>
      <c r="M4" s="149">
        <v>41306</v>
      </c>
      <c r="N4" s="149">
        <v>41334</v>
      </c>
      <c r="O4" s="149">
        <v>41365</v>
      </c>
      <c r="P4" s="150" t="s">
        <v>31</v>
      </c>
      <c r="Q4" s="150" t="s">
        <v>31</v>
      </c>
      <c r="R4" s="150" t="s">
        <v>170</v>
      </c>
    </row>
    <row r="5" spans="1:22" ht="12.75" customHeight="1" x14ac:dyDescent="0.25">
      <c r="A5" s="148"/>
      <c r="B5">
        <v>501</v>
      </c>
      <c r="C5" t="s">
        <v>174</v>
      </c>
      <c r="D5" s="145">
        <v>178.03366666666668</v>
      </c>
      <c r="E5" s="145">
        <v>178.03366666666668</v>
      </c>
      <c r="F5" s="145">
        <v>178.03366666666668</v>
      </c>
      <c r="G5" s="145">
        <v>178.03366666666668</v>
      </c>
      <c r="H5" s="145">
        <v>178.03366666666668</v>
      </c>
      <c r="I5" s="145">
        <v>178.03366666666668</v>
      </c>
      <c r="J5" s="145">
        <v>178.03366666666668</v>
      </c>
      <c r="K5" s="145">
        <v>178.03366666666668</v>
      </c>
      <c r="L5" s="145">
        <v>183.3746975</v>
      </c>
      <c r="M5" s="145">
        <v>183.3746975</v>
      </c>
      <c r="N5" s="145">
        <v>183.3746975</v>
      </c>
      <c r="O5" s="145">
        <v>183.3746975</v>
      </c>
      <c r="P5" s="151">
        <f t="shared" ref="P5:P16" si="2">SUM(D5:O5)</f>
        <v>2157.7681233333333</v>
      </c>
      <c r="Q5" s="151">
        <v>2157.7681233333333</v>
      </c>
      <c r="R5" s="151">
        <f t="shared" ref="R5:R34" si="3">P5-Q5</f>
        <v>0</v>
      </c>
    </row>
    <row r="6" spans="1:22" ht="12.75" customHeight="1" x14ac:dyDescent="0.25">
      <c r="A6" s="148"/>
      <c r="B6">
        <v>501</v>
      </c>
      <c r="C6" t="s">
        <v>175</v>
      </c>
      <c r="D6" s="145">
        <v>253.24137499999998</v>
      </c>
      <c r="E6" s="145">
        <v>253.24137499999998</v>
      </c>
      <c r="F6" s="145">
        <v>253.24137499999998</v>
      </c>
      <c r="G6" s="145">
        <v>253.24137499999998</v>
      </c>
      <c r="H6" s="145">
        <v>253.24137499999998</v>
      </c>
      <c r="I6" s="145">
        <v>253.24137499999998</v>
      </c>
      <c r="J6" s="145">
        <v>253.24137499999998</v>
      </c>
      <c r="K6" s="145">
        <v>253.24137499999998</v>
      </c>
      <c r="L6" s="145">
        <v>258.9636266666667</v>
      </c>
      <c r="M6" s="145">
        <v>258.9636266666667</v>
      </c>
      <c r="N6" s="145">
        <v>258.9636266666667</v>
      </c>
      <c r="O6" s="145">
        <v>258.9636266666667</v>
      </c>
      <c r="P6" s="151">
        <f t="shared" si="2"/>
        <v>3061.7855066666666</v>
      </c>
      <c r="Q6" s="151">
        <v>3061.7855066666666</v>
      </c>
      <c r="R6" s="151">
        <f t="shared" si="3"/>
        <v>0</v>
      </c>
    </row>
    <row r="7" spans="1:22" ht="12.75" customHeight="1" x14ac:dyDescent="0.25">
      <c r="A7" s="148"/>
      <c r="B7">
        <v>501</v>
      </c>
      <c r="C7" t="s">
        <v>176</v>
      </c>
      <c r="D7" s="145">
        <v>604.43677550701204</v>
      </c>
      <c r="E7" s="145">
        <v>604.43677550701204</v>
      </c>
      <c r="F7" s="145">
        <v>604.43677550701204</v>
      </c>
      <c r="G7" s="145">
        <v>604.43677550701204</v>
      </c>
      <c r="H7" s="145">
        <v>604.43677550701204</v>
      </c>
      <c r="I7" s="145">
        <v>604.43677550701204</v>
      </c>
      <c r="J7" s="145">
        <v>604.43677550701204</v>
      </c>
      <c r="K7" s="145">
        <v>604.43677550701204</v>
      </c>
      <c r="L7" s="145">
        <v>545.65949906089281</v>
      </c>
      <c r="M7" s="145">
        <v>545.65949906089281</v>
      </c>
      <c r="N7" s="145">
        <v>545.65949906089281</v>
      </c>
      <c r="O7" s="145">
        <v>545.65949906089281</v>
      </c>
      <c r="P7" s="151">
        <f t="shared" si="2"/>
        <v>7018.1322002996676</v>
      </c>
      <c r="Q7" s="151">
        <v>7018.1322002996676</v>
      </c>
      <c r="R7" s="151">
        <f t="shared" si="3"/>
        <v>0</v>
      </c>
    </row>
    <row r="8" spans="1:22" ht="12.75" customHeight="1" x14ac:dyDescent="0.25">
      <c r="A8" s="148"/>
      <c r="B8">
        <v>501</v>
      </c>
      <c r="C8" t="s">
        <v>177</v>
      </c>
      <c r="D8" s="145">
        <v>337.20177142114591</v>
      </c>
      <c r="E8" s="145">
        <v>337.20177142114591</v>
      </c>
      <c r="F8" s="145">
        <v>337.20177142114591</v>
      </c>
      <c r="G8" s="145">
        <v>337.20177142114591</v>
      </c>
      <c r="H8" s="145">
        <v>337.20177142114591</v>
      </c>
      <c r="I8" s="145">
        <v>337.20177142114591</v>
      </c>
      <c r="J8" s="145">
        <v>337.20177142114591</v>
      </c>
      <c r="K8" s="145">
        <v>337.20177142114591</v>
      </c>
      <c r="L8" s="145">
        <v>342.1167741534523</v>
      </c>
      <c r="M8" s="145">
        <v>342.1167741534523</v>
      </c>
      <c r="N8" s="145">
        <v>342.1167741534523</v>
      </c>
      <c r="O8" s="145">
        <v>342.1167741534523</v>
      </c>
      <c r="P8" s="151">
        <f t="shared" si="2"/>
        <v>4066.0812679829764</v>
      </c>
      <c r="Q8" s="151">
        <v>4066.0812679829764</v>
      </c>
      <c r="R8" s="151">
        <f t="shared" si="3"/>
        <v>0</v>
      </c>
    </row>
    <row r="9" spans="1:22" ht="12.75" customHeight="1" x14ac:dyDescent="0.25">
      <c r="A9" s="148"/>
      <c r="B9">
        <v>555</v>
      </c>
      <c r="C9" t="s">
        <v>178</v>
      </c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1">
        <f t="shared" si="2"/>
        <v>0</v>
      </c>
      <c r="Q9" s="151">
        <v>0</v>
      </c>
      <c r="R9" s="151">
        <f t="shared" si="3"/>
        <v>0</v>
      </c>
    </row>
    <row r="10" spans="1:22" ht="12.75" customHeight="1" x14ac:dyDescent="0.25">
      <c r="A10" s="148"/>
      <c r="B10">
        <v>547</v>
      </c>
      <c r="C10" t="s">
        <v>179</v>
      </c>
      <c r="D10" s="145">
        <v>138.65247431646475</v>
      </c>
      <c r="E10" s="145">
        <v>468.96892808018896</v>
      </c>
      <c r="F10" s="145">
        <v>7729.3532326846407</v>
      </c>
      <c r="G10" s="145">
        <v>9677.000453310442</v>
      </c>
      <c r="H10" s="145">
        <v>9254.1356430308151</v>
      </c>
      <c r="I10" s="145">
        <v>5014.1944841899467</v>
      </c>
      <c r="J10" s="145">
        <v>4117.479226759101</v>
      </c>
      <c r="K10" s="145">
        <v>4998.4706226914695</v>
      </c>
      <c r="L10" s="145">
        <v>4797.3590970137093</v>
      </c>
      <c r="M10" s="145">
        <v>3300.1693184536284</v>
      </c>
      <c r="N10" s="145">
        <v>1783.7351599527913</v>
      </c>
      <c r="O10" s="145">
        <v>1191.8620360778602</v>
      </c>
      <c r="P10" s="151">
        <f t="shared" si="2"/>
        <v>52471.380676561057</v>
      </c>
      <c r="Q10" s="151">
        <v>25206.843764965444</v>
      </c>
      <c r="R10" s="151">
        <f t="shared" si="3"/>
        <v>27264.536911595613</v>
      </c>
    </row>
    <row r="11" spans="1:22" ht="12.75" customHeight="1" x14ac:dyDescent="0.25">
      <c r="A11" s="148"/>
      <c r="B11">
        <v>547</v>
      </c>
      <c r="C11" t="s">
        <v>180</v>
      </c>
      <c r="D11" s="145">
        <v>2607.8123711797134</v>
      </c>
      <c r="E11" s="145">
        <v>2562.6649290793034</v>
      </c>
      <c r="F11" s="145">
        <v>2607.8123711797134</v>
      </c>
      <c r="G11" s="145">
        <v>2607.8123711797134</v>
      </c>
      <c r="H11" s="145">
        <v>2562.6649290793034</v>
      </c>
      <c r="I11" s="145">
        <v>2646.5623711797134</v>
      </c>
      <c r="J11" s="145">
        <v>2600.1649290793034</v>
      </c>
      <c r="K11" s="145">
        <v>2646.5623711797134</v>
      </c>
      <c r="L11" s="145">
        <v>2704.1131543509091</v>
      </c>
      <c r="M11" s="145">
        <v>2559.3513974202083</v>
      </c>
      <c r="N11" s="145">
        <v>2704.1131543509091</v>
      </c>
      <c r="O11" s="145">
        <v>2614.4198753740084</v>
      </c>
      <c r="P11" s="151">
        <f t="shared" si="2"/>
        <v>31424.054224632509</v>
      </c>
      <c r="Q11" s="151">
        <v>32089.889370629749</v>
      </c>
      <c r="R11" s="151">
        <f t="shared" si="3"/>
        <v>-665.83514599724003</v>
      </c>
    </row>
    <row r="12" spans="1:22" ht="12.75" customHeight="1" x14ac:dyDescent="0.25">
      <c r="A12" s="148"/>
      <c r="B12">
        <v>555</v>
      </c>
      <c r="C12" t="s">
        <v>181</v>
      </c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1">
        <f t="shared" si="2"/>
        <v>0</v>
      </c>
      <c r="Q12" s="151">
        <v>0</v>
      </c>
      <c r="R12" s="151">
        <f t="shared" si="3"/>
        <v>0</v>
      </c>
    </row>
    <row r="13" spans="1:22" ht="12.75" customHeight="1" x14ac:dyDescent="0.25">
      <c r="A13" s="148"/>
      <c r="B13">
        <v>555</v>
      </c>
      <c r="C13" t="s">
        <v>182</v>
      </c>
      <c r="D13" s="145">
        <v>4808.878561067685</v>
      </c>
      <c r="E13" s="145">
        <v>6155.3482844010177</v>
      </c>
      <c r="F13" s="145">
        <v>4264.4819391261235</v>
      </c>
      <c r="G13" s="145">
        <v>4319.0056816261231</v>
      </c>
      <c r="H13" s="145">
        <v>4272.582081626123</v>
      </c>
      <c r="I13" s="145">
        <v>4260.253524126123</v>
      </c>
      <c r="J13" s="145">
        <v>4225.7048191261229</v>
      </c>
      <c r="K13" s="145">
        <v>4191.7528666261233</v>
      </c>
      <c r="L13" s="145">
        <v>4332.2984363243813</v>
      </c>
      <c r="M13" s="145">
        <v>4180.5415949493818</v>
      </c>
      <c r="N13" s="145">
        <v>4402.0415503868817</v>
      </c>
      <c r="O13" s="145">
        <v>4338.5074916993817</v>
      </c>
      <c r="P13" s="151">
        <f t="shared" si="2"/>
        <v>53751.396831085469</v>
      </c>
      <c r="Q13" s="151">
        <v>53751.396831085469</v>
      </c>
      <c r="R13" s="151">
        <f t="shared" si="3"/>
        <v>0</v>
      </c>
    </row>
    <row r="14" spans="1:22" ht="12.75" customHeight="1" x14ac:dyDescent="0.25">
      <c r="A14" s="148"/>
      <c r="B14">
        <v>565</v>
      </c>
      <c r="C14" t="s">
        <v>183</v>
      </c>
      <c r="D14" s="145">
        <v>146.88265159774434</v>
      </c>
      <c r="E14" s="145">
        <v>146.88265159774434</v>
      </c>
      <c r="F14" s="145">
        <v>227.7622655223997</v>
      </c>
      <c r="G14" s="145">
        <v>227.7622655223997</v>
      </c>
      <c r="H14" s="145">
        <v>227.7622655223997</v>
      </c>
      <c r="I14" s="145">
        <v>227.7622655223997</v>
      </c>
      <c r="J14" s="145">
        <v>227.7622655223997</v>
      </c>
      <c r="K14" s="145">
        <v>227.7622655223997</v>
      </c>
      <c r="L14" s="145">
        <v>227.7622655223997</v>
      </c>
      <c r="M14" s="145">
        <v>227.7622655223997</v>
      </c>
      <c r="N14" s="145">
        <v>227.7622655223997</v>
      </c>
      <c r="O14" s="145">
        <v>227.7622655223997</v>
      </c>
      <c r="P14" s="151">
        <f t="shared" si="2"/>
        <v>2571.3879584194851</v>
      </c>
      <c r="Q14" s="151">
        <v>2571.3879584194851</v>
      </c>
      <c r="R14" s="151">
        <f t="shared" si="3"/>
        <v>0</v>
      </c>
    </row>
    <row r="15" spans="1:22" ht="12.75" customHeight="1" x14ac:dyDescent="0.25">
      <c r="A15" s="148"/>
      <c r="B15">
        <v>555</v>
      </c>
      <c r="C15" t="s">
        <v>92</v>
      </c>
      <c r="D15" s="145">
        <v>1343.6554365555799</v>
      </c>
      <c r="E15" s="145">
        <v>1343.6554365555799</v>
      </c>
      <c r="F15" s="145">
        <v>1343.6554365555799</v>
      </c>
      <c r="G15" s="145">
        <v>1343.6554365555799</v>
      </c>
      <c r="H15" s="145">
        <v>1418.9213578426902</v>
      </c>
      <c r="I15" s="145">
        <v>1418.9213578426902</v>
      </c>
      <c r="J15" s="145">
        <v>1418.9213578426902</v>
      </c>
      <c r="K15" s="145">
        <v>1418.9213578426902</v>
      </c>
      <c r="L15" s="145">
        <v>1418.9213578426902</v>
      </c>
      <c r="M15" s="145">
        <v>1418.9213578426902</v>
      </c>
      <c r="N15" s="145">
        <v>1418.9213578426902</v>
      </c>
      <c r="O15" s="145">
        <v>1418.9213578426902</v>
      </c>
      <c r="P15" s="151">
        <f t="shared" si="2"/>
        <v>16725.992608963839</v>
      </c>
      <c r="Q15" s="151">
        <v>16725.992608963839</v>
      </c>
      <c r="R15" s="151">
        <f t="shared" si="3"/>
        <v>0</v>
      </c>
    </row>
    <row r="16" spans="1:22" ht="12.75" customHeight="1" x14ac:dyDescent="0.25">
      <c r="A16" s="148"/>
      <c r="B16">
        <v>555</v>
      </c>
      <c r="C16" t="s">
        <v>184</v>
      </c>
      <c r="D16" s="145">
        <v>-225.50772945890029</v>
      </c>
      <c r="E16" s="145">
        <v>-225.50772945890029</v>
      </c>
      <c r="F16" s="145">
        <v>-225.50772945890029</v>
      </c>
      <c r="G16" s="145">
        <v>-225.50772945890029</v>
      </c>
      <c r="H16" s="145">
        <v>-225.50772945890029</v>
      </c>
      <c r="I16" s="145">
        <v>-225.50772945890029</v>
      </c>
      <c r="J16" s="145">
        <v>-225.50772945890029</v>
      </c>
      <c r="K16" s="145">
        <v>-225.50772945890029</v>
      </c>
      <c r="L16" s="145">
        <v>-297.36208903981719</v>
      </c>
      <c r="M16" s="145">
        <v>-297.36208903981719</v>
      </c>
      <c r="N16" s="145">
        <v>-297.36208903981719</v>
      </c>
      <c r="O16" s="145">
        <v>-297.36208903981719</v>
      </c>
      <c r="P16" s="151">
        <f t="shared" si="2"/>
        <v>-2993.5101918304708</v>
      </c>
      <c r="Q16" s="151">
        <v>-2993.5101918304708</v>
      </c>
      <c r="R16" s="151">
        <f t="shared" si="3"/>
        <v>0</v>
      </c>
    </row>
    <row r="17" spans="1:22" ht="12.75" customHeight="1" x14ac:dyDescent="0.25">
      <c r="A17" s="148"/>
      <c r="B17">
        <v>555</v>
      </c>
      <c r="C17" t="s">
        <v>185</v>
      </c>
      <c r="D17" s="152"/>
      <c r="E17" s="152"/>
      <c r="F17" s="152"/>
      <c r="G17" s="152"/>
      <c r="H17" s="145">
        <v>-218.43811714159668</v>
      </c>
      <c r="I17" s="152"/>
      <c r="J17" s="152"/>
      <c r="K17" s="152"/>
      <c r="L17" s="152"/>
      <c r="M17" s="152"/>
      <c r="N17" s="152"/>
      <c r="O17" s="152"/>
      <c r="P17" s="151">
        <f>SUM(E17:O17)</f>
        <v>-218.43811714159668</v>
      </c>
      <c r="Q17" s="151">
        <v>-1189.7898257045586</v>
      </c>
      <c r="R17" s="151">
        <f t="shared" si="3"/>
        <v>971.3517085629619</v>
      </c>
      <c r="V17"/>
    </row>
    <row r="18" spans="1:22" ht="12.75" customHeight="1" x14ac:dyDescent="0.25">
      <c r="A18" s="148"/>
      <c r="B18">
        <v>555</v>
      </c>
      <c r="C18" t="s">
        <v>118</v>
      </c>
      <c r="D18" s="145">
        <v>0</v>
      </c>
      <c r="E18" s="145">
        <v>-2104.6019403000028</v>
      </c>
      <c r="F18" s="145">
        <v>-7354.1185086000078</v>
      </c>
      <c r="G18" s="145">
        <v>-8804.3222393999986</v>
      </c>
      <c r="H18" s="145">
        <v>-7509.0261872717829</v>
      </c>
      <c r="I18" s="145">
        <v>0</v>
      </c>
      <c r="J18" s="145">
        <v>7173.7782096000074</v>
      </c>
      <c r="K18" s="145">
        <v>9599.001806700011</v>
      </c>
      <c r="L18" s="145">
        <v>5617.0323326100042</v>
      </c>
      <c r="M18" s="145">
        <v>3366.5100173193287</v>
      </c>
      <c r="N18" s="145">
        <v>0</v>
      </c>
      <c r="O18" s="145">
        <v>0</v>
      </c>
      <c r="P18" s="151">
        <f t="shared" ref="P18:P31" si="4">SUM(D18:O18)</f>
        <v>-15.746509342440731</v>
      </c>
      <c r="Q18" s="151">
        <v>-15.523620268854756</v>
      </c>
      <c r="R18" s="151">
        <f t="shared" si="3"/>
        <v>-0.22288907358597498</v>
      </c>
      <c r="V18"/>
    </row>
    <row r="19" spans="1:22" ht="12.75" customHeight="1" x14ac:dyDescent="0.25">
      <c r="A19" s="148"/>
      <c r="B19">
        <v>555</v>
      </c>
      <c r="C19" t="s">
        <v>186</v>
      </c>
      <c r="D19" s="145">
        <v>293.88499999999999</v>
      </c>
      <c r="E19" s="145">
        <v>293.88499999999999</v>
      </c>
      <c r="F19" s="145">
        <v>293.88499999999999</v>
      </c>
      <c r="G19" s="145">
        <v>293.88499999999999</v>
      </c>
      <c r="H19" s="145">
        <v>293.88499999999999</v>
      </c>
      <c r="I19" s="145">
        <v>293.88499999999999</v>
      </c>
      <c r="J19" s="145">
        <v>293.88499999999999</v>
      </c>
      <c r="K19" s="145">
        <v>293.88499999999999</v>
      </c>
      <c r="L19" s="145">
        <v>293.88499999999999</v>
      </c>
      <c r="M19" s="145">
        <v>293.88499999999999</v>
      </c>
      <c r="N19" s="145">
        <v>293.88499999999999</v>
      </c>
      <c r="O19" s="145">
        <v>293.88499999999999</v>
      </c>
      <c r="P19" s="151">
        <f t="shared" si="4"/>
        <v>3526.6200000000008</v>
      </c>
      <c r="Q19" s="151">
        <v>3526.6200000000008</v>
      </c>
      <c r="R19" s="151">
        <f t="shared" si="3"/>
        <v>0</v>
      </c>
      <c r="V19"/>
    </row>
    <row r="20" spans="1:22" ht="12.75" customHeight="1" x14ac:dyDescent="0.25">
      <c r="A20" s="148"/>
      <c r="B20">
        <v>555</v>
      </c>
      <c r="C20" t="s">
        <v>187</v>
      </c>
      <c r="D20" s="145">
        <v>590.67213245833284</v>
      </c>
      <c r="E20" s="145">
        <v>590.67213245833284</v>
      </c>
      <c r="F20" s="145">
        <v>590.67213245833284</v>
      </c>
      <c r="G20" s="145">
        <v>590.67213245833284</v>
      </c>
      <c r="H20" s="145">
        <v>590.67213245833284</v>
      </c>
      <c r="I20" s="145">
        <v>590.67213245833284</v>
      </c>
      <c r="J20" s="145">
        <v>590.67213245833284</v>
      </c>
      <c r="K20" s="145">
        <v>590.67213245833284</v>
      </c>
      <c r="L20" s="145">
        <v>590.67213245833284</v>
      </c>
      <c r="M20" s="145">
        <v>590.67213245833284</v>
      </c>
      <c r="N20" s="145">
        <v>590.67213245833284</v>
      </c>
      <c r="O20" s="145">
        <v>590.67213245833284</v>
      </c>
      <c r="P20" s="151">
        <f t="shared" si="4"/>
        <v>7088.0655894999954</v>
      </c>
      <c r="Q20" s="151">
        <v>7088.0655894999954</v>
      </c>
      <c r="R20" s="151">
        <f t="shared" si="3"/>
        <v>0</v>
      </c>
      <c r="V20"/>
    </row>
    <row r="21" spans="1:22" ht="12.75" customHeight="1" x14ac:dyDescent="0.25">
      <c r="A21" s="148"/>
      <c r="B21">
        <v>501</v>
      </c>
      <c r="C21" t="s">
        <v>188</v>
      </c>
      <c r="D21" s="145">
        <v>41.666666666666664</v>
      </c>
      <c r="E21" s="145">
        <v>41.666666666666664</v>
      </c>
      <c r="F21" s="145">
        <v>41.666666666666664</v>
      </c>
      <c r="G21" s="145">
        <v>41.666666666666664</v>
      </c>
      <c r="H21" s="145">
        <v>41.666666666666664</v>
      </c>
      <c r="I21" s="145">
        <v>41.666666666666664</v>
      </c>
      <c r="J21" s="145">
        <v>41.666666666666664</v>
      </c>
      <c r="K21" s="145">
        <v>41.666666666666664</v>
      </c>
      <c r="L21" s="145">
        <v>41.666666666666664</v>
      </c>
      <c r="M21" s="145">
        <v>41.666666666666664</v>
      </c>
      <c r="N21" s="145">
        <v>41.666666666666664</v>
      </c>
      <c r="O21" s="145">
        <v>41.666666666666664</v>
      </c>
      <c r="P21" s="151">
        <f t="shared" si="4"/>
        <v>500.00000000000006</v>
      </c>
      <c r="Q21" s="151">
        <v>555.55559999999991</v>
      </c>
      <c r="R21" s="151">
        <f t="shared" si="3"/>
        <v>-55.555599999999856</v>
      </c>
      <c r="V21"/>
    </row>
    <row r="22" spans="1:22" ht="12.75" customHeight="1" x14ac:dyDescent="0.25">
      <c r="A22" s="148"/>
      <c r="B22">
        <v>456</v>
      </c>
      <c r="C22" t="s">
        <v>189</v>
      </c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1">
        <f t="shared" si="4"/>
        <v>0</v>
      </c>
      <c r="Q22" s="151">
        <v>0</v>
      </c>
      <c r="R22" s="151">
        <f t="shared" si="3"/>
        <v>0</v>
      </c>
      <c r="V22"/>
    </row>
    <row r="23" spans="1:22" ht="12.75" customHeight="1" x14ac:dyDescent="0.25">
      <c r="A23" s="148"/>
      <c r="B23">
        <v>557</v>
      </c>
      <c r="C23" t="s">
        <v>60</v>
      </c>
      <c r="D23" s="145">
        <v>669.10857916666669</v>
      </c>
      <c r="E23" s="145">
        <v>669.10857916666669</v>
      </c>
      <c r="F23" s="145">
        <v>669.10857916666669</v>
      </c>
      <c r="G23" s="145">
        <v>669.10857916666669</v>
      </c>
      <c r="H23" s="145">
        <v>669.10857916666669</v>
      </c>
      <c r="I23" s="145">
        <v>669.10857916666669</v>
      </c>
      <c r="J23" s="145">
        <v>669.10857916666669</v>
      </c>
      <c r="K23" s="145">
        <v>669.10857916666669</v>
      </c>
      <c r="L23" s="145">
        <v>669.10857916666669</v>
      </c>
      <c r="M23" s="145">
        <v>669.10857916666669</v>
      </c>
      <c r="N23" s="145">
        <v>669.10857916666669</v>
      </c>
      <c r="O23" s="145">
        <v>669.10857916666669</v>
      </c>
      <c r="P23" s="151">
        <f t="shared" si="4"/>
        <v>8029.3029499999984</v>
      </c>
      <c r="Q23" s="151">
        <v>8029.3029499999984</v>
      </c>
      <c r="R23" s="151">
        <f t="shared" si="3"/>
        <v>0</v>
      </c>
      <c r="V23"/>
    </row>
    <row r="24" spans="1:22" ht="12.75" customHeight="1" x14ac:dyDescent="0.25">
      <c r="A24" s="148"/>
      <c r="B24">
        <v>555</v>
      </c>
      <c r="C24" t="s">
        <v>190</v>
      </c>
      <c r="D24" s="152"/>
      <c r="E24" s="152"/>
      <c r="F24" s="152"/>
      <c r="G24" s="152"/>
      <c r="H24" s="152"/>
      <c r="I24" s="152"/>
      <c r="J24" s="145">
        <v>72.5</v>
      </c>
      <c r="K24" s="145">
        <v>235.3007872</v>
      </c>
      <c r="L24" s="145">
        <v>247.5</v>
      </c>
      <c r="M24" s="145">
        <v>187.3905728</v>
      </c>
      <c r="N24" s="152"/>
      <c r="O24" s="152"/>
      <c r="P24" s="151">
        <f t="shared" si="4"/>
        <v>742.69136000000003</v>
      </c>
      <c r="Q24" s="151">
        <v>727.15135999999995</v>
      </c>
      <c r="R24" s="151">
        <f t="shared" si="3"/>
        <v>15.540000000000077</v>
      </c>
      <c r="V24"/>
    </row>
    <row r="25" spans="1:22" ht="12.75" customHeight="1" x14ac:dyDescent="0.25">
      <c r="A25" s="148"/>
      <c r="B25">
        <v>555</v>
      </c>
      <c r="C25" t="s">
        <v>191</v>
      </c>
      <c r="D25" s="145">
        <v>492.90896472000031</v>
      </c>
      <c r="E25" s="145">
        <v>474.99843492000019</v>
      </c>
      <c r="F25" s="145">
        <v>442.15059504000016</v>
      </c>
      <c r="G25" s="145">
        <v>434.64156557999962</v>
      </c>
      <c r="H25" s="145">
        <v>336.05965565999958</v>
      </c>
      <c r="I25" s="145">
        <v>440.19580611999936</v>
      </c>
      <c r="J25" s="145">
        <v>451.80844164999974</v>
      </c>
      <c r="K25" s="145">
        <v>399.3440884800001</v>
      </c>
      <c r="L25" s="145">
        <v>518.29479514000036</v>
      </c>
      <c r="M25" s="145">
        <v>425.79802691999981</v>
      </c>
      <c r="N25" s="145">
        <v>494.4388448599999</v>
      </c>
      <c r="O25" s="145">
        <v>475.37042527999995</v>
      </c>
      <c r="P25" s="151">
        <f t="shared" si="4"/>
        <v>5386.0096443699995</v>
      </c>
      <c r="Q25" s="151">
        <v>5386.0096443699995</v>
      </c>
      <c r="R25" s="151">
        <f t="shared" si="3"/>
        <v>0</v>
      </c>
      <c r="V25"/>
    </row>
    <row r="26" spans="1:22" ht="12.75" customHeight="1" x14ac:dyDescent="0.25">
      <c r="A26" s="148"/>
      <c r="B26">
        <v>565</v>
      </c>
      <c r="C26" t="s">
        <v>192</v>
      </c>
      <c r="D26" s="145">
        <v>7635.152369828922</v>
      </c>
      <c r="E26" s="145">
        <v>7626.5947531519514</v>
      </c>
      <c r="F26" s="145">
        <v>7644.8379875851952</v>
      </c>
      <c r="G26" s="145">
        <v>7642.4339894207315</v>
      </c>
      <c r="H26" s="145">
        <v>7629.0195682694766</v>
      </c>
      <c r="I26" s="145">
        <v>7623.9234131331004</v>
      </c>
      <c r="J26" s="145">
        <v>7770.9298887929963</v>
      </c>
      <c r="K26" s="145">
        <v>7810.1867710292809</v>
      </c>
      <c r="L26" s="145">
        <v>7863.4028615985289</v>
      </c>
      <c r="M26" s="145">
        <v>7921.7417926423959</v>
      </c>
      <c r="N26" s="145">
        <v>7826.187382572246</v>
      </c>
      <c r="O26" s="145">
        <v>7783.4538144619519</v>
      </c>
      <c r="P26" s="151">
        <f t="shared" si="4"/>
        <v>92777.864592486774</v>
      </c>
      <c r="Q26" s="151">
        <v>93010.419082369001</v>
      </c>
      <c r="R26" s="151">
        <f t="shared" si="3"/>
        <v>-232.55448988222633</v>
      </c>
      <c r="V26"/>
    </row>
    <row r="27" spans="1:22" ht="12.75" customHeight="1" x14ac:dyDescent="0.25">
      <c r="A27" s="148"/>
      <c r="B27">
        <v>547</v>
      </c>
      <c r="C27" t="s">
        <v>193</v>
      </c>
      <c r="D27" s="152"/>
      <c r="E27" s="152"/>
      <c r="F27" s="152"/>
      <c r="G27" s="152"/>
      <c r="H27" s="152"/>
      <c r="I27" s="152"/>
      <c r="J27" s="145">
        <v>132.97220851874653</v>
      </c>
      <c r="K27" s="145">
        <v>130.65167696274651</v>
      </c>
      <c r="L27" s="145">
        <v>130.16028038788937</v>
      </c>
      <c r="M27" s="145">
        <v>128.94874051931794</v>
      </c>
      <c r="N27" s="145">
        <v>131.05967004160365</v>
      </c>
      <c r="O27" s="152"/>
      <c r="P27" s="151">
        <f t="shared" si="4"/>
        <v>653.79257643030405</v>
      </c>
      <c r="Q27" s="151">
        <v>624.31262433944687</v>
      </c>
      <c r="R27" s="151">
        <f t="shared" si="3"/>
        <v>29.479952090857182</v>
      </c>
      <c r="V27"/>
    </row>
    <row r="28" spans="1:22" ht="12.75" customHeight="1" x14ac:dyDescent="0.25">
      <c r="A28" s="148"/>
      <c r="B28">
        <v>555</v>
      </c>
      <c r="C28" t="s">
        <v>194</v>
      </c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1">
        <f t="shared" si="4"/>
        <v>0</v>
      </c>
      <c r="Q28" s="151">
        <v>0</v>
      </c>
      <c r="R28" s="151">
        <f t="shared" si="3"/>
        <v>0</v>
      </c>
      <c r="V28"/>
    </row>
    <row r="29" spans="1:22" ht="12.75" customHeight="1" x14ac:dyDescent="0.25">
      <c r="A29" s="148"/>
      <c r="B29">
        <v>565</v>
      </c>
      <c r="C29" t="s">
        <v>29</v>
      </c>
      <c r="D29" s="145">
        <v>-405.72250000000003</v>
      </c>
      <c r="E29" s="145">
        <v>-314.15100000000001</v>
      </c>
      <c r="F29" s="145">
        <v>-510.94450000000001</v>
      </c>
      <c r="G29" s="145">
        <v>-390.99849999999998</v>
      </c>
      <c r="H29" s="145">
        <v>-261.17174999999997</v>
      </c>
      <c r="I29" s="145">
        <v>-116.01</v>
      </c>
      <c r="J29" s="145">
        <v>-86.089500000000001</v>
      </c>
      <c r="K29" s="145">
        <v>-98.5</v>
      </c>
      <c r="L29" s="145">
        <v>-101.13</v>
      </c>
      <c r="M29" s="145">
        <v>-125.158</v>
      </c>
      <c r="N29" s="145">
        <v>-279.40724999999998</v>
      </c>
      <c r="O29" s="145">
        <v>-331.38</v>
      </c>
      <c r="P29" s="151">
        <f t="shared" si="4"/>
        <v>-3020.6629999999996</v>
      </c>
      <c r="Q29" s="151">
        <v>-3020.6629999999996</v>
      </c>
      <c r="R29" s="151">
        <f t="shared" si="3"/>
        <v>0</v>
      </c>
      <c r="V29"/>
    </row>
    <row r="30" spans="1:22" ht="12.75" customHeight="1" x14ac:dyDescent="0.25">
      <c r="A30" s="148"/>
      <c r="B30">
        <v>555</v>
      </c>
      <c r="C30" t="s">
        <v>195</v>
      </c>
      <c r="D30" s="145">
        <v>0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346.23472528201353</v>
      </c>
      <c r="K30" s="145">
        <v>346.23472528201353</v>
      </c>
      <c r="L30" s="145">
        <v>346.23472528201353</v>
      </c>
      <c r="M30" s="145">
        <v>346.23472528201353</v>
      </c>
      <c r="N30" s="145">
        <v>400.00000000000034</v>
      </c>
      <c r="O30" s="145">
        <v>0</v>
      </c>
      <c r="P30" s="151">
        <f t="shared" si="4"/>
        <v>1784.9389011280546</v>
      </c>
      <c r="Q30" s="151">
        <v>1784.9389011280546</v>
      </c>
      <c r="R30" s="151">
        <f t="shared" si="3"/>
        <v>0</v>
      </c>
      <c r="V30"/>
    </row>
    <row r="31" spans="1:22" ht="12.75" customHeight="1" x14ac:dyDescent="0.25">
      <c r="A31" s="148"/>
      <c r="B31">
        <v>555</v>
      </c>
      <c r="C31" t="s">
        <v>196</v>
      </c>
      <c r="D31" s="145">
        <v>-2.2320000000000002</v>
      </c>
      <c r="E31" s="145">
        <v>-2.16</v>
      </c>
      <c r="F31" s="145">
        <v>-128.898</v>
      </c>
      <c r="G31" s="145">
        <v>-128.898</v>
      </c>
      <c r="H31" s="145">
        <v>-124.74</v>
      </c>
      <c r="I31" s="145">
        <v>-128.898</v>
      </c>
      <c r="J31" s="145">
        <v>-124.913</v>
      </c>
      <c r="K31" s="145">
        <v>11.102</v>
      </c>
      <c r="L31" s="145">
        <v>0</v>
      </c>
      <c r="M31" s="145">
        <v>0</v>
      </c>
      <c r="N31" s="145">
        <v>0</v>
      </c>
      <c r="O31" s="145">
        <v>0</v>
      </c>
      <c r="P31" s="151">
        <f t="shared" si="4"/>
        <v>-629.63700000000006</v>
      </c>
      <c r="Q31" s="151">
        <v>-621.93300000000011</v>
      </c>
      <c r="R31" s="151">
        <f t="shared" si="3"/>
        <v>-7.7039999999999509</v>
      </c>
      <c r="V31"/>
    </row>
    <row r="32" spans="1:22" ht="12.75" hidden="1" customHeight="1" outlineLevel="1" x14ac:dyDescent="0.25"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51"/>
      <c r="Q32" s="151"/>
      <c r="R32" s="151">
        <f t="shared" si="3"/>
        <v>0</v>
      </c>
      <c r="V32"/>
    </row>
    <row r="33" spans="1:22" ht="12.75" hidden="1" customHeight="1" outlineLevel="1" x14ac:dyDescent="0.25">
      <c r="A33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51"/>
      <c r="Q33" s="151"/>
      <c r="R33" s="151">
        <f t="shared" si="3"/>
        <v>0</v>
      </c>
      <c r="V33"/>
    </row>
    <row r="34" spans="1:22" ht="12.75" hidden="1" customHeight="1" outlineLevel="1" x14ac:dyDescent="0.25">
      <c r="A34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51">
        <f>SUM(D34:O34)</f>
        <v>0</v>
      </c>
      <c r="Q34" s="151">
        <v>0</v>
      </c>
      <c r="R34" s="151">
        <f t="shared" si="3"/>
        <v>0</v>
      </c>
      <c r="V34"/>
    </row>
    <row r="35" spans="1:22" collapsed="1" x14ac:dyDescent="0.25">
      <c r="A35"/>
      <c r="C35" t="s">
        <v>11</v>
      </c>
      <c r="D35" s="153">
        <f>SUM(D$5:D$34)</f>
        <v>19508.726566693698</v>
      </c>
      <c r="E35" s="153">
        <f t="shared" ref="E35:O35" si="5">SUM(E$5:E$34)</f>
        <v>19100.938714913369</v>
      </c>
      <c r="F35" s="153">
        <f t="shared" si="5"/>
        <v>19008.831056521234</v>
      </c>
      <c r="G35" s="153">
        <f t="shared" si="5"/>
        <v>19670.831261222578</v>
      </c>
      <c r="H35" s="153">
        <f t="shared" si="5"/>
        <v>20330.50768404502</v>
      </c>
      <c r="I35" s="153">
        <f t="shared" si="5"/>
        <v>24129.643459541563</v>
      </c>
      <c r="J35" s="153">
        <f t="shared" si="5"/>
        <v>31069.991809600971</v>
      </c>
      <c r="K35" s="153">
        <f t="shared" si="5"/>
        <v>34659.529576944042</v>
      </c>
      <c r="L35" s="153">
        <f t="shared" si="5"/>
        <v>30730.034192705389</v>
      </c>
      <c r="M35" s="153">
        <f t="shared" si="5"/>
        <v>26566.296696304227</v>
      </c>
      <c r="N35" s="153">
        <f t="shared" si="5"/>
        <v>21736.937022162379</v>
      </c>
      <c r="O35" s="153">
        <f t="shared" si="5"/>
        <v>20347.002152891149</v>
      </c>
      <c r="P35" s="154">
        <f>SUM(P$5:P$34)</f>
        <v>286859.27019354567</v>
      </c>
      <c r="Q35" s="155">
        <v>259540.23374624926</v>
      </c>
      <c r="R35" s="155">
        <f>SUM(R$5:R$34)</f>
        <v>27319.036447296377</v>
      </c>
      <c r="V35"/>
    </row>
    <row r="36" spans="1:22" x14ac:dyDescent="0.25">
      <c r="A36"/>
      <c r="B36" t="s">
        <v>197</v>
      </c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51"/>
      <c r="Q36" s="151"/>
      <c r="R36" s="151"/>
      <c r="V36"/>
    </row>
    <row r="37" spans="1:22" x14ac:dyDescent="0.25">
      <c r="A37"/>
      <c r="B37">
        <v>501</v>
      </c>
      <c r="C37" t="s">
        <v>57</v>
      </c>
      <c r="D37" s="145">
        <f t="shared" ref="D37:P42" si="6">SUMIF($B$5:$B$34,$B37,D$5:D$34)</f>
        <v>1414.5802552614914</v>
      </c>
      <c r="E37" s="145">
        <f t="shared" si="6"/>
        <v>1414.5802552614914</v>
      </c>
      <c r="F37" s="145">
        <f t="shared" si="6"/>
        <v>1414.5802552614914</v>
      </c>
      <c r="G37" s="145">
        <f t="shared" si="6"/>
        <v>1414.5802552614914</v>
      </c>
      <c r="H37" s="145">
        <f t="shared" si="6"/>
        <v>1414.5802552614914</v>
      </c>
      <c r="I37" s="145">
        <f t="shared" si="6"/>
        <v>1414.5802552614914</v>
      </c>
      <c r="J37" s="145">
        <f t="shared" si="6"/>
        <v>1414.5802552614914</v>
      </c>
      <c r="K37" s="145">
        <f t="shared" si="6"/>
        <v>1414.5802552614914</v>
      </c>
      <c r="L37" s="145">
        <f t="shared" si="6"/>
        <v>1371.7812640476784</v>
      </c>
      <c r="M37" s="145">
        <f t="shared" si="6"/>
        <v>1371.7812640476784</v>
      </c>
      <c r="N37" s="145">
        <f t="shared" si="6"/>
        <v>1371.7812640476784</v>
      </c>
      <c r="O37" s="145">
        <f t="shared" si="6"/>
        <v>1371.7812640476784</v>
      </c>
      <c r="P37" s="151">
        <f t="shared" si="6"/>
        <v>16803.767098282646</v>
      </c>
      <c r="Q37" s="151">
        <v>16859.322698282645</v>
      </c>
      <c r="R37" s="151">
        <f t="shared" ref="R37:R42" si="7">P37-Q37</f>
        <v>-55.555599999999686</v>
      </c>
      <c r="V37"/>
    </row>
    <row r="38" spans="1:22" x14ac:dyDescent="0.25">
      <c r="A38"/>
      <c r="B38">
        <v>547</v>
      </c>
      <c r="C38" t="s">
        <v>58</v>
      </c>
      <c r="D38" s="145">
        <f t="shared" si="6"/>
        <v>2746.464845496178</v>
      </c>
      <c r="E38" s="145">
        <f t="shared" si="6"/>
        <v>3031.6338571594924</v>
      </c>
      <c r="F38" s="145">
        <f t="shared" si="6"/>
        <v>10337.165603864354</v>
      </c>
      <c r="G38" s="145">
        <f t="shared" si="6"/>
        <v>12284.812824490156</v>
      </c>
      <c r="H38" s="145">
        <f t="shared" si="6"/>
        <v>11816.800572110118</v>
      </c>
      <c r="I38" s="145">
        <f t="shared" si="6"/>
        <v>7660.7568553696601</v>
      </c>
      <c r="J38" s="145">
        <f t="shared" si="6"/>
        <v>6850.6163643571517</v>
      </c>
      <c r="K38" s="145">
        <f t="shared" si="6"/>
        <v>7775.6846708339299</v>
      </c>
      <c r="L38" s="145">
        <f t="shared" si="6"/>
        <v>7631.6325317525079</v>
      </c>
      <c r="M38" s="145">
        <f t="shared" si="6"/>
        <v>5988.4694563931544</v>
      </c>
      <c r="N38" s="145">
        <f t="shared" si="6"/>
        <v>4618.9079843453037</v>
      </c>
      <c r="O38" s="145">
        <f t="shared" si="6"/>
        <v>3806.2819114518688</v>
      </c>
      <c r="P38" s="151">
        <f t="shared" si="6"/>
        <v>84549.227477623877</v>
      </c>
      <c r="Q38" s="151">
        <v>57921.045759934634</v>
      </c>
      <c r="R38" s="151">
        <f t="shared" si="7"/>
        <v>26628.181717689244</v>
      </c>
      <c r="V38"/>
    </row>
    <row r="39" spans="1:22" x14ac:dyDescent="0.25">
      <c r="A39"/>
      <c r="B39">
        <v>555</v>
      </c>
      <c r="C39" t="s">
        <v>59</v>
      </c>
      <c r="D39" s="145">
        <f t="shared" si="6"/>
        <v>7302.2603653426977</v>
      </c>
      <c r="E39" s="145">
        <f t="shared" si="6"/>
        <v>6526.2896185760292</v>
      </c>
      <c r="F39" s="145">
        <f t="shared" si="6"/>
        <v>-773.67913487887188</v>
      </c>
      <c r="G39" s="145">
        <f t="shared" si="6"/>
        <v>-2176.8681526388636</v>
      </c>
      <c r="H39" s="145">
        <f t="shared" si="6"/>
        <v>-1165.5918062851338</v>
      </c>
      <c r="I39" s="145">
        <f t="shared" si="6"/>
        <v>6649.5220910882454</v>
      </c>
      <c r="J39" s="145">
        <f t="shared" si="6"/>
        <v>14223.083956500266</v>
      </c>
      <c r="K39" s="145">
        <f t="shared" si="6"/>
        <v>16860.707035130268</v>
      </c>
      <c r="L39" s="145">
        <f t="shared" si="6"/>
        <v>13067.476690617605</v>
      </c>
      <c r="M39" s="145">
        <f t="shared" si="6"/>
        <v>10512.591338531929</v>
      </c>
      <c r="N39" s="145">
        <f t="shared" si="6"/>
        <v>7302.596796508089</v>
      </c>
      <c r="O39" s="145">
        <f t="shared" si="6"/>
        <v>6819.9943182405877</v>
      </c>
      <c r="P39" s="151">
        <f t="shared" si="6"/>
        <v>85148.383116732832</v>
      </c>
      <c r="Q39" s="151">
        <v>84169.418297243465</v>
      </c>
      <c r="R39" s="151">
        <f t="shared" si="7"/>
        <v>978.96481948936707</v>
      </c>
      <c r="V39"/>
    </row>
    <row r="40" spans="1:22" x14ac:dyDescent="0.25">
      <c r="A40"/>
      <c r="B40">
        <v>557</v>
      </c>
      <c r="C40" t="s">
        <v>60</v>
      </c>
      <c r="D40" s="145">
        <f t="shared" si="6"/>
        <v>669.10857916666669</v>
      </c>
      <c r="E40" s="145">
        <f t="shared" si="6"/>
        <v>669.10857916666669</v>
      </c>
      <c r="F40" s="145">
        <f t="shared" si="6"/>
        <v>669.10857916666669</v>
      </c>
      <c r="G40" s="145">
        <f t="shared" si="6"/>
        <v>669.10857916666669</v>
      </c>
      <c r="H40" s="145">
        <f t="shared" si="6"/>
        <v>669.10857916666669</v>
      </c>
      <c r="I40" s="145">
        <f t="shared" si="6"/>
        <v>669.10857916666669</v>
      </c>
      <c r="J40" s="145">
        <f t="shared" si="6"/>
        <v>669.10857916666669</v>
      </c>
      <c r="K40" s="145">
        <f t="shared" si="6"/>
        <v>669.10857916666669</v>
      </c>
      <c r="L40" s="145">
        <f t="shared" si="6"/>
        <v>669.10857916666669</v>
      </c>
      <c r="M40" s="145">
        <f t="shared" si="6"/>
        <v>669.10857916666669</v>
      </c>
      <c r="N40" s="145">
        <f t="shared" si="6"/>
        <v>669.10857916666669</v>
      </c>
      <c r="O40" s="145">
        <f t="shared" si="6"/>
        <v>669.10857916666669</v>
      </c>
      <c r="P40" s="151">
        <f t="shared" si="6"/>
        <v>8029.3029499999984</v>
      </c>
      <c r="Q40" s="151">
        <v>8029.3029499999984</v>
      </c>
      <c r="R40" s="151">
        <f t="shared" si="7"/>
        <v>0</v>
      </c>
      <c r="V40"/>
    </row>
    <row r="41" spans="1:22" x14ac:dyDescent="0.25">
      <c r="A41"/>
      <c r="B41">
        <v>565</v>
      </c>
      <c r="C41" t="s">
        <v>61</v>
      </c>
      <c r="D41" s="145">
        <f t="shared" si="6"/>
        <v>7376.3125214266665</v>
      </c>
      <c r="E41" s="145">
        <f t="shared" si="6"/>
        <v>7459.3264047496959</v>
      </c>
      <c r="F41" s="145">
        <f t="shared" si="6"/>
        <v>7361.655753107595</v>
      </c>
      <c r="G41" s="145">
        <f t="shared" si="6"/>
        <v>7479.1977549431313</v>
      </c>
      <c r="H41" s="145">
        <f t="shared" si="6"/>
        <v>7595.6100837918766</v>
      </c>
      <c r="I41" s="145">
        <f t="shared" si="6"/>
        <v>7735.6756786554997</v>
      </c>
      <c r="J41" s="145">
        <f t="shared" si="6"/>
        <v>7912.6026543153957</v>
      </c>
      <c r="K41" s="145">
        <f t="shared" si="6"/>
        <v>7939.4490365516804</v>
      </c>
      <c r="L41" s="145">
        <f t="shared" si="6"/>
        <v>7990.0351271209283</v>
      </c>
      <c r="M41" s="145">
        <f t="shared" si="6"/>
        <v>8024.3460581647951</v>
      </c>
      <c r="N41" s="145">
        <f t="shared" si="6"/>
        <v>7774.5423980946453</v>
      </c>
      <c r="O41" s="145">
        <f t="shared" si="6"/>
        <v>7679.8360799843513</v>
      </c>
      <c r="P41" s="151">
        <f t="shared" si="6"/>
        <v>92328.589550906254</v>
      </c>
      <c r="Q41" s="151">
        <v>92561.14404078848</v>
      </c>
      <c r="R41" s="151">
        <f t="shared" si="7"/>
        <v>-232.55448988222633</v>
      </c>
      <c r="V41"/>
    </row>
    <row r="42" spans="1:22" x14ac:dyDescent="0.25">
      <c r="A42"/>
      <c r="B42">
        <v>456</v>
      </c>
      <c r="C42" t="s">
        <v>198</v>
      </c>
      <c r="D42" s="145">
        <f t="shared" si="6"/>
        <v>0</v>
      </c>
      <c r="E42" s="145">
        <f t="shared" si="6"/>
        <v>0</v>
      </c>
      <c r="F42" s="145">
        <f t="shared" si="6"/>
        <v>0</v>
      </c>
      <c r="G42" s="145">
        <f t="shared" si="6"/>
        <v>0</v>
      </c>
      <c r="H42" s="145">
        <f t="shared" si="6"/>
        <v>0</v>
      </c>
      <c r="I42" s="145">
        <f t="shared" si="6"/>
        <v>0</v>
      </c>
      <c r="J42" s="145">
        <f t="shared" si="6"/>
        <v>0</v>
      </c>
      <c r="K42" s="145">
        <f t="shared" si="6"/>
        <v>0</v>
      </c>
      <c r="L42" s="145">
        <f t="shared" si="6"/>
        <v>0</v>
      </c>
      <c r="M42" s="145">
        <f t="shared" si="6"/>
        <v>0</v>
      </c>
      <c r="N42" s="145">
        <f t="shared" si="6"/>
        <v>0</v>
      </c>
      <c r="O42" s="145">
        <f t="shared" si="6"/>
        <v>0</v>
      </c>
      <c r="P42" s="151">
        <f t="shared" si="6"/>
        <v>0</v>
      </c>
      <c r="Q42" s="151">
        <v>0</v>
      </c>
      <c r="R42" s="151">
        <f t="shared" si="7"/>
        <v>0</v>
      </c>
      <c r="V42"/>
    </row>
    <row r="43" spans="1:22" ht="15.75" thickBot="1" x14ac:dyDescent="0.3">
      <c r="A43"/>
      <c r="C43" t="s">
        <v>199</v>
      </c>
      <c r="D43" s="156">
        <f>SUM(D37:D42)</f>
        <v>19508.726566693698</v>
      </c>
      <c r="E43" s="156">
        <f t="shared" ref="E43:O43" si="8">SUM(E37:E42)</f>
        <v>19100.938714913376</v>
      </c>
      <c r="F43" s="156">
        <f t="shared" si="8"/>
        <v>19008.831056521234</v>
      </c>
      <c r="G43" s="157">
        <f t="shared" si="8"/>
        <v>19670.831261222582</v>
      </c>
      <c r="H43" s="157">
        <f t="shared" si="8"/>
        <v>20330.50768404502</v>
      </c>
      <c r="I43" s="157">
        <f t="shared" si="8"/>
        <v>24129.643459541563</v>
      </c>
      <c r="J43" s="157">
        <f t="shared" si="8"/>
        <v>31069.991809600971</v>
      </c>
      <c r="K43" s="157">
        <f t="shared" si="8"/>
        <v>34659.529576944034</v>
      </c>
      <c r="L43" s="157">
        <f t="shared" si="8"/>
        <v>30730.034192705385</v>
      </c>
      <c r="M43" s="157">
        <f t="shared" si="8"/>
        <v>26566.296696304224</v>
      </c>
      <c r="N43" s="157">
        <f t="shared" si="8"/>
        <v>21736.937022162383</v>
      </c>
      <c r="O43" s="157">
        <f t="shared" si="8"/>
        <v>20347.002152891153</v>
      </c>
      <c r="P43" s="158">
        <f>SUM(P37:P42)</f>
        <v>286859.27019354561</v>
      </c>
      <c r="Q43" s="158">
        <v>259540.23374624923</v>
      </c>
      <c r="R43" s="158">
        <f>SUM(R37:R42)</f>
        <v>27319.036447296385</v>
      </c>
      <c r="V43"/>
    </row>
    <row r="44" spans="1:22" ht="15.75" thickTop="1" x14ac:dyDescent="0.25">
      <c r="A44"/>
      <c r="V44"/>
    </row>
    <row r="46" spans="1:22" x14ac:dyDescent="0.25">
      <c r="A46"/>
      <c r="V46"/>
    </row>
    <row r="47" spans="1:22" x14ac:dyDescent="0.25">
      <c r="A47"/>
      <c r="V47"/>
    </row>
    <row r="48" spans="1:22" x14ac:dyDescent="0.25">
      <c r="A48"/>
      <c r="V48"/>
    </row>
    <row r="49" spans="1:22" x14ac:dyDescent="0.25">
      <c r="A49"/>
      <c r="V49"/>
    </row>
    <row r="50" spans="1:22" x14ac:dyDescent="0.25">
      <c r="A50"/>
      <c r="V50"/>
    </row>
    <row r="51" spans="1:22" x14ac:dyDescent="0.25">
      <c r="A51"/>
      <c r="V51"/>
    </row>
    <row r="52" spans="1:22" x14ac:dyDescent="0.25">
      <c r="A52"/>
      <c r="V52"/>
    </row>
    <row r="53" spans="1:22" x14ac:dyDescent="0.25">
      <c r="A53"/>
      <c r="V53"/>
    </row>
    <row r="54" spans="1:22" x14ac:dyDescent="0.25">
      <c r="A54"/>
      <c r="V54"/>
    </row>
    <row r="55" spans="1:22" x14ac:dyDescent="0.25">
      <c r="A55"/>
      <c r="V55"/>
    </row>
    <row r="56" spans="1:22" x14ac:dyDescent="0.25">
      <c r="A56"/>
      <c r="V56"/>
    </row>
    <row r="57" spans="1:22" x14ac:dyDescent="0.25">
      <c r="A57"/>
      <c r="V57"/>
    </row>
    <row r="58" spans="1:22" x14ac:dyDescent="0.25">
      <c r="A58"/>
      <c r="V58"/>
    </row>
    <row r="59" spans="1:22" x14ac:dyDescent="0.25">
      <c r="A59"/>
      <c r="V59"/>
    </row>
    <row r="60" spans="1:22" x14ac:dyDescent="0.25">
      <c r="A60"/>
      <c r="V60"/>
    </row>
    <row r="61" spans="1:22" hidden="1" outlineLevel="1" x14ac:dyDescent="0.25">
      <c r="A61"/>
      <c r="V61"/>
    </row>
    <row r="62" spans="1:22" hidden="1" outlineLevel="1" x14ac:dyDescent="0.25">
      <c r="A62"/>
      <c r="V62"/>
    </row>
    <row r="63" spans="1:22" collapsed="1" x14ac:dyDescent="0.25">
      <c r="A63"/>
      <c r="V63"/>
    </row>
    <row r="64" spans="1:22" x14ac:dyDescent="0.25">
      <c r="A64"/>
      <c r="V64"/>
    </row>
    <row r="65" spans="1:22" x14ac:dyDescent="0.25">
      <c r="A65"/>
      <c r="V65"/>
    </row>
    <row r="66" spans="1:22" x14ac:dyDescent="0.25">
      <c r="A66"/>
      <c r="V66"/>
    </row>
    <row r="67" spans="1:22" x14ac:dyDescent="0.25">
      <c r="A67"/>
      <c r="V67"/>
    </row>
    <row r="68" spans="1:22" x14ac:dyDescent="0.25">
      <c r="A68"/>
      <c r="V68"/>
    </row>
    <row r="69" spans="1:22" x14ac:dyDescent="0.25">
      <c r="A69"/>
      <c r="V69"/>
    </row>
    <row r="73" spans="1:22" x14ac:dyDescent="0.25">
      <c r="A73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V73"/>
    </row>
    <row r="75" spans="1:22" ht="12.75" customHeight="1" x14ac:dyDescent="0.25">
      <c r="A75"/>
      <c r="V75"/>
    </row>
  </sheetData>
  <conditionalFormatting sqref="B23:B25 B15:B21 B5:B9 B11:B13">
    <cfRule type="cellIs" dxfId="0" priority="1" stopIfTrue="1" operator="equal">
      <formula>565</formula>
    </cfRule>
  </conditionalFormatting>
  <pageMargins left="0.17" right="0.16" top="0.75" bottom="0.6" header="0.3" footer="0.17"/>
  <pageSetup scale="71" orientation="landscape" r:id="rId1"/>
  <headerFooter>
    <oddFooter>&amp;L&amp;D&amp;R&amp;A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zoomScale="80" zoomScaleNormal="80" workbookViewId="0">
      <pane xSplit="2" ySplit="3" topLeftCell="C4" activePane="bottomRight" state="frozen"/>
      <selection activeCell="D30" sqref="D30"/>
      <selection pane="topRight" activeCell="D30" sqref="D30"/>
      <selection pane="bottomLeft" activeCell="D30" sqref="D30"/>
      <selection pane="bottomRight" activeCell="H33" sqref="H33"/>
    </sheetView>
  </sheetViews>
  <sheetFormatPr defaultRowHeight="15" x14ac:dyDescent="0.25"/>
  <cols>
    <col min="1" max="1" width="28.140625" style="1" customWidth="1"/>
    <col min="2" max="2" width="13.5703125" style="1" customWidth="1"/>
    <col min="3" max="3" width="16" style="1" customWidth="1"/>
    <col min="4" max="4" width="14.28515625" style="1" bestFit="1" customWidth="1"/>
    <col min="5" max="6" width="15.5703125" style="1" customWidth="1"/>
    <col min="7" max="7" width="12.28515625" style="1" bestFit="1" customWidth="1"/>
    <col min="8" max="8" width="66.5703125" style="13" customWidth="1"/>
    <col min="10" max="16384" width="9.140625" style="1"/>
  </cols>
  <sheetData>
    <row r="1" spans="1:9" ht="15.75" thickBot="1" x14ac:dyDescent="0.3">
      <c r="A1" s="173" t="s">
        <v>200</v>
      </c>
    </row>
    <row r="2" spans="1:9" x14ac:dyDescent="0.25">
      <c r="A2" s="173" t="s">
        <v>237</v>
      </c>
      <c r="B2"/>
      <c r="C2" s="174"/>
      <c r="D2" s="174"/>
      <c r="E2" s="175" t="s">
        <v>37</v>
      </c>
      <c r="F2" s="175" t="s">
        <v>36</v>
      </c>
      <c r="G2" s="176" t="s">
        <v>238</v>
      </c>
      <c r="H2" s="177"/>
    </row>
    <row r="3" spans="1:9" ht="26.25" x14ac:dyDescent="0.25">
      <c r="A3" s="178" t="s">
        <v>239</v>
      </c>
      <c r="B3" s="179" t="s">
        <v>240</v>
      </c>
      <c r="C3" s="180" t="s">
        <v>241</v>
      </c>
      <c r="D3" s="181" t="s">
        <v>242</v>
      </c>
      <c r="E3" s="182" t="s">
        <v>243</v>
      </c>
      <c r="F3" s="182" t="s">
        <v>243</v>
      </c>
      <c r="G3" s="182" t="s">
        <v>244</v>
      </c>
      <c r="H3" s="183" t="s">
        <v>245</v>
      </c>
      <c r="I3" s="184"/>
    </row>
    <row r="4" spans="1:9" x14ac:dyDescent="0.25">
      <c r="A4" s="185" t="s">
        <v>246</v>
      </c>
      <c r="B4" s="186">
        <v>19847628.250159156</v>
      </c>
      <c r="C4" s="187">
        <v>17078907.289999999</v>
      </c>
      <c r="D4" s="188">
        <v>5598904.1460799268</v>
      </c>
      <c r="E4" s="189">
        <f>SUM(C4:D4)</f>
        <v>22677811.436079927</v>
      </c>
      <c r="F4" s="189">
        <v>22677811.436079927</v>
      </c>
      <c r="G4" s="189">
        <f>E4-F4</f>
        <v>0</v>
      </c>
      <c r="H4" s="190" t="s">
        <v>247</v>
      </c>
      <c r="I4" s="184"/>
    </row>
    <row r="5" spans="1:9" x14ac:dyDescent="0.25">
      <c r="A5" s="185" t="s">
        <v>248</v>
      </c>
      <c r="B5" s="191">
        <v>15149015.09280904</v>
      </c>
      <c r="C5" s="192">
        <v>13103107.83</v>
      </c>
      <c r="D5" s="193">
        <v>4273870.6473401543</v>
      </c>
      <c r="E5" s="189">
        <f t="shared" ref="E5:E28" si="0">SUM(C5:D5)</f>
        <v>17376978.477340154</v>
      </c>
      <c r="F5" s="189">
        <v>17376978.477340154</v>
      </c>
      <c r="G5" s="189">
        <f>E5-F5</f>
        <v>0</v>
      </c>
      <c r="H5" s="190" t="s">
        <v>247</v>
      </c>
      <c r="I5" s="184"/>
    </row>
    <row r="6" spans="1:9" ht="25.5" x14ac:dyDescent="0.25">
      <c r="A6" s="185" t="s">
        <v>249</v>
      </c>
      <c r="B6" s="191">
        <v>10487160.199999999</v>
      </c>
      <c r="C6" s="192">
        <v>-2429480</v>
      </c>
      <c r="D6" s="191">
        <v>2083590</v>
      </c>
      <c r="E6" s="194">
        <f t="shared" si="0"/>
        <v>-345890</v>
      </c>
      <c r="F6" s="194">
        <v>-345890</v>
      </c>
      <c r="G6" s="189">
        <f t="shared" ref="G6:G28" si="1">E6-F6</f>
        <v>0</v>
      </c>
      <c r="H6" s="190" t="s">
        <v>250</v>
      </c>
      <c r="I6" s="184"/>
    </row>
    <row r="7" spans="1:9" ht="25.5" x14ac:dyDescent="0.25">
      <c r="A7" s="185" t="s">
        <v>100</v>
      </c>
      <c r="B7" s="191">
        <v>3579223.74</v>
      </c>
      <c r="C7" s="192">
        <v>4188153.3</v>
      </c>
      <c r="D7" s="193">
        <v>0</v>
      </c>
      <c r="E7" s="189">
        <f t="shared" si="0"/>
        <v>4188153.3</v>
      </c>
      <c r="F7" s="189">
        <v>4188153.3</v>
      </c>
      <c r="G7" s="189">
        <f t="shared" si="1"/>
        <v>0</v>
      </c>
      <c r="H7" s="190" t="s">
        <v>251</v>
      </c>
      <c r="I7" s="184"/>
    </row>
    <row r="8" spans="1:9" x14ac:dyDescent="0.25">
      <c r="A8" s="185" t="s">
        <v>85</v>
      </c>
      <c r="B8" s="191">
        <v>2859726.41</v>
      </c>
      <c r="C8" s="192">
        <v>5653794.9799999995</v>
      </c>
      <c r="D8" s="193">
        <v>0</v>
      </c>
      <c r="E8" s="189">
        <f t="shared" si="0"/>
        <v>5653794.9799999995</v>
      </c>
      <c r="F8" s="189">
        <v>5653794.9799999995</v>
      </c>
      <c r="G8" s="189">
        <f t="shared" si="1"/>
        <v>0</v>
      </c>
      <c r="H8" s="190" t="s">
        <v>252</v>
      </c>
      <c r="I8" s="184"/>
    </row>
    <row r="9" spans="1:9" x14ac:dyDescent="0.25">
      <c r="A9" s="185" t="s">
        <v>86</v>
      </c>
      <c r="B9" s="191">
        <f>7484944.7-B10</f>
        <v>2744433.4300000006</v>
      </c>
      <c r="C9" s="192">
        <v>1053604.8500000006</v>
      </c>
      <c r="D9" s="193">
        <v>0</v>
      </c>
      <c r="E9" s="189">
        <f t="shared" si="0"/>
        <v>1053604.8500000006</v>
      </c>
      <c r="F9" s="189">
        <v>1053604.8500000006</v>
      </c>
      <c r="G9" s="189">
        <f t="shared" si="1"/>
        <v>0</v>
      </c>
      <c r="H9" s="190" t="s">
        <v>252</v>
      </c>
      <c r="I9" s="184"/>
    </row>
    <row r="10" spans="1:9" x14ac:dyDescent="0.25">
      <c r="A10" s="185" t="s">
        <v>253</v>
      </c>
      <c r="B10" s="191">
        <v>4740511.2699999996</v>
      </c>
      <c r="C10" s="192">
        <v>6286854.79</v>
      </c>
      <c r="D10" s="193">
        <v>-1359065.4416529462</v>
      </c>
      <c r="E10" s="189">
        <f t="shared" si="0"/>
        <v>4927789.3483470539</v>
      </c>
      <c r="F10" s="189">
        <v>4927789.3483470539</v>
      </c>
      <c r="G10" s="189">
        <f t="shared" si="1"/>
        <v>0</v>
      </c>
      <c r="H10" s="190" t="s">
        <v>254</v>
      </c>
      <c r="I10" s="184"/>
    </row>
    <row r="11" spans="1:9" x14ac:dyDescent="0.25">
      <c r="A11" s="185" t="s">
        <v>84</v>
      </c>
      <c r="B11" s="191">
        <v>3117344.21</v>
      </c>
      <c r="C11" s="192">
        <v>3735078.12</v>
      </c>
      <c r="D11" s="193">
        <v>0</v>
      </c>
      <c r="E11" s="189">
        <f t="shared" si="0"/>
        <v>3735078.12</v>
      </c>
      <c r="F11" s="189">
        <v>3735078.12</v>
      </c>
      <c r="G11" s="189">
        <f t="shared" si="1"/>
        <v>0</v>
      </c>
      <c r="H11" s="190" t="s">
        <v>252</v>
      </c>
      <c r="I11" s="184"/>
    </row>
    <row r="12" spans="1:9" x14ac:dyDescent="0.25">
      <c r="A12" s="185" t="s">
        <v>255</v>
      </c>
      <c r="B12" s="191">
        <f>4070111.19-B13</f>
        <v>3057365.83</v>
      </c>
      <c r="C12" s="192">
        <v>1849779.7400000002</v>
      </c>
      <c r="D12" s="193">
        <v>0</v>
      </c>
      <c r="E12" s="189">
        <f t="shared" si="0"/>
        <v>1849779.7400000002</v>
      </c>
      <c r="F12" s="189">
        <v>1849779.7400000002</v>
      </c>
      <c r="G12" s="189">
        <f t="shared" si="1"/>
        <v>0</v>
      </c>
      <c r="H12" s="190" t="s">
        <v>252</v>
      </c>
      <c r="I12" s="184"/>
    </row>
    <row r="13" spans="1:9" x14ac:dyDescent="0.25">
      <c r="A13" s="185" t="s">
        <v>256</v>
      </c>
      <c r="B13" s="191">
        <v>1012745.36</v>
      </c>
      <c r="C13" s="192">
        <v>579805.07999999996</v>
      </c>
      <c r="D13" s="193">
        <v>64913.763133044238</v>
      </c>
      <c r="E13" s="189">
        <f t="shared" si="0"/>
        <v>644718.8431330442</v>
      </c>
      <c r="F13" s="189">
        <v>644718.8431330442</v>
      </c>
      <c r="G13" s="189">
        <f t="shared" si="1"/>
        <v>0</v>
      </c>
      <c r="H13" s="190" t="s">
        <v>254</v>
      </c>
      <c r="I13" s="184"/>
    </row>
    <row r="14" spans="1:9" ht="25.5" x14ac:dyDescent="0.25">
      <c r="A14" s="185" t="s">
        <v>257</v>
      </c>
      <c r="B14" s="191">
        <v>278249.19354838709</v>
      </c>
      <c r="C14" s="192">
        <v>0</v>
      </c>
      <c r="D14" s="193">
        <v>0</v>
      </c>
      <c r="E14" s="189">
        <f t="shared" si="0"/>
        <v>0</v>
      </c>
      <c r="F14" s="189">
        <v>0</v>
      </c>
      <c r="G14" s="189">
        <f t="shared" si="1"/>
        <v>0</v>
      </c>
      <c r="H14" s="190" t="s">
        <v>258</v>
      </c>
      <c r="I14" s="184"/>
    </row>
    <row r="15" spans="1:9" ht="25.5" x14ac:dyDescent="0.25">
      <c r="A15" s="185" t="s">
        <v>259</v>
      </c>
      <c r="B15" s="191">
        <v>4175978.2795258239</v>
      </c>
      <c r="C15" s="192">
        <v>3815688.74</v>
      </c>
      <c r="D15" s="193">
        <v>422446.36614111968</v>
      </c>
      <c r="E15" s="189">
        <f t="shared" si="0"/>
        <v>4238135.1061411202</v>
      </c>
      <c r="F15" s="189">
        <v>4462022.7861411199</v>
      </c>
      <c r="G15" s="189">
        <f t="shared" si="1"/>
        <v>-223887.6799999997</v>
      </c>
      <c r="H15" s="190" t="s">
        <v>276</v>
      </c>
      <c r="I15" s="184"/>
    </row>
    <row r="16" spans="1:9" x14ac:dyDescent="0.25">
      <c r="A16" s="185" t="s">
        <v>260</v>
      </c>
      <c r="B16" s="191">
        <v>213978.14</v>
      </c>
      <c r="C16" s="192">
        <v>111244.36</v>
      </c>
      <c r="D16" s="193">
        <v>0</v>
      </c>
      <c r="E16" s="189">
        <f t="shared" si="0"/>
        <v>111244.36</v>
      </c>
      <c r="F16" s="189">
        <v>111244.36</v>
      </c>
      <c r="G16" s="189">
        <f t="shared" si="1"/>
        <v>0</v>
      </c>
      <c r="H16" s="190" t="s">
        <v>252</v>
      </c>
      <c r="I16" s="184"/>
    </row>
    <row r="17" spans="1:13" x14ac:dyDescent="0.25">
      <c r="A17" s="185" t="s">
        <v>96</v>
      </c>
      <c r="B17" s="191">
        <v>6320161.9900000012</v>
      </c>
      <c r="C17" s="192">
        <v>6563400.0100000007</v>
      </c>
      <c r="D17" s="193">
        <v>-354580.2</v>
      </c>
      <c r="E17" s="189">
        <f t="shared" si="0"/>
        <v>6208819.8100000005</v>
      </c>
      <c r="F17" s="189">
        <v>6563400.0100000007</v>
      </c>
      <c r="G17" s="189">
        <f t="shared" si="1"/>
        <v>-354580.20000000019</v>
      </c>
      <c r="H17" s="190" t="s">
        <v>274</v>
      </c>
      <c r="I17" s="184"/>
    </row>
    <row r="18" spans="1:13" ht="25.5" x14ac:dyDescent="0.25">
      <c r="A18" s="185" t="s">
        <v>97</v>
      </c>
      <c r="B18" s="191">
        <v>5215032.9325213023</v>
      </c>
      <c r="C18" s="192">
        <v>7970115.5800000001</v>
      </c>
      <c r="D18" s="193">
        <v>-456270.15</v>
      </c>
      <c r="E18" s="189">
        <f t="shared" si="0"/>
        <v>7513845.4299999997</v>
      </c>
      <c r="F18" s="189">
        <v>7970115.5800000001</v>
      </c>
      <c r="G18" s="189">
        <f t="shared" si="1"/>
        <v>-456270.15000000037</v>
      </c>
      <c r="H18" s="190" t="s">
        <v>275</v>
      </c>
      <c r="I18" s="184"/>
    </row>
    <row r="19" spans="1:13" x14ac:dyDescent="0.25">
      <c r="A19" s="185" t="s">
        <v>261</v>
      </c>
      <c r="B19" s="191">
        <v>1159774.95</v>
      </c>
      <c r="C19" s="192">
        <v>1084012.03</v>
      </c>
      <c r="D19" s="193">
        <v>0</v>
      </c>
      <c r="E19" s="189">
        <f t="shared" si="0"/>
        <v>1084012.03</v>
      </c>
      <c r="F19" s="189">
        <v>1084012.03</v>
      </c>
      <c r="G19" s="189">
        <f t="shared" si="1"/>
        <v>0</v>
      </c>
      <c r="H19" s="190" t="s">
        <v>252</v>
      </c>
      <c r="I19" s="184"/>
    </row>
    <row r="20" spans="1:13" ht="25.5" x14ac:dyDescent="0.25">
      <c r="A20" s="185" t="s">
        <v>262</v>
      </c>
      <c r="B20" s="191">
        <v>1301403.1499999999</v>
      </c>
      <c r="C20" s="192">
        <v>6909823.1099999994</v>
      </c>
      <c r="D20" s="193">
        <v>0</v>
      </c>
      <c r="E20" s="189">
        <f t="shared" si="0"/>
        <v>6909823.1099999994</v>
      </c>
      <c r="F20" s="189">
        <v>6909823.1099999994</v>
      </c>
      <c r="G20" s="189">
        <f t="shared" si="1"/>
        <v>0</v>
      </c>
      <c r="H20" s="190" t="s">
        <v>263</v>
      </c>
      <c r="I20" s="184"/>
    </row>
    <row r="21" spans="1:13" ht="38.25" x14ac:dyDescent="0.25">
      <c r="A21" s="185" t="s">
        <v>264</v>
      </c>
      <c r="B21" s="191">
        <v>1130103.22</v>
      </c>
      <c r="C21" s="192">
        <v>3579096.3</v>
      </c>
      <c r="D21" s="193">
        <v>0</v>
      </c>
      <c r="E21" s="189">
        <f t="shared" si="0"/>
        <v>3579096.3</v>
      </c>
      <c r="F21" s="189">
        <v>3579096.3</v>
      </c>
      <c r="G21" s="189">
        <f t="shared" si="1"/>
        <v>0</v>
      </c>
      <c r="H21" s="190" t="s">
        <v>265</v>
      </c>
      <c r="I21" s="184"/>
    </row>
    <row r="22" spans="1:13" ht="25.5" x14ac:dyDescent="0.25">
      <c r="A22" s="185" t="s">
        <v>98</v>
      </c>
      <c r="B22" s="191">
        <v>3594194.17</v>
      </c>
      <c r="C22" s="192">
        <v>5436911.7299999995</v>
      </c>
      <c r="D22" s="193">
        <v>-27781.681304347978</v>
      </c>
      <c r="E22" s="189">
        <f t="shared" si="0"/>
        <v>5409130.0486956518</v>
      </c>
      <c r="F22" s="189">
        <v>5436911.7299999995</v>
      </c>
      <c r="G22" s="189">
        <f t="shared" si="1"/>
        <v>-27781.681304347701</v>
      </c>
      <c r="H22" s="190" t="s">
        <v>277</v>
      </c>
      <c r="I22" s="184"/>
    </row>
    <row r="23" spans="1:13" ht="25.5" x14ac:dyDescent="0.25">
      <c r="A23" s="185" t="s">
        <v>9</v>
      </c>
      <c r="B23" s="191">
        <v>2758806.97</v>
      </c>
      <c r="C23" s="192">
        <v>4502815.6399999997</v>
      </c>
      <c r="D23" s="193">
        <v>-303825</v>
      </c>
      <c r="E23" s="189">
        <f t="shared" si="0"/>
        <v>4198990.6399999997</v>
      </c>
      <c r="F23" s="189">
        <v>4198990.6399999997</v>
      </c>
      <c r="G23" s="189">
        <f t="shared" si="1"/>
        <v>0</v>
      </c>
      <c r="H23" s="190" t="s">
        <v>266</v>
      </c>
      <c r="I23" s="184"/>
    </row>
    <row r="24" spans="1:13" x14ac:dyDescent="0.25">
      <c r="A24" s="185" t="s">
        <v>267</v>
      </c>
      <c r="B24" s="191">
        <v>5600937.9763116548</v>
      </c>
      <c r="C24" s="192">
        <v>5053111.17</v>
      </c>
      <c r="D24" s="193">
        <v>1892751.2089229035</v>
      </c>
      <c r="E24" s="189">
        <f t="shared" si="0"/>
        <v>6945862.3789229039</v>
      </c>
      <c r="F24" s="189">
        <v>6945862.3789229039</v>
      </c>
      <c r="G24" s="189">
        <f t="shared" si="1"/>
        <v>0</v>
      </c>
      <c r="H24" s="190" t="s">
        <v>268</v>
      </c>
      <c r="I24" s="184"/>
    </row>
    <row r="25" spans="1:13" x14ac:dyDescent="0.25">
      <c r="A25" s="185" t="s">
        <v>111</v>
      </c>
      <c r="B25" s="191">
        <f>12444759.0581349-B26</f>
        <v>10492918.287386894</v>
      </c>
      <c r="C25" s="192">
        <v>9935039.0999999996</v>
      </c>
      <c r="D25" s="193">
        <v>1550579.8280768655</v>
      </c>
      <c r="E25" s="189">
        <f t="shared" si="0"/>
        <v>11485618.928076865</v>
      </c>
      <c r="F25" s="189">
        <v>11485618.928076865</v>
      </c>
      <c r="G25" s="189">
        <f t="shared" si="1"/>
        <v>0</v>
      </c>
      <c r="H25" s="190" t="s">
        <v>268</v>
      </c>
      <c r="I25" s="184"/>
    </row>
    <row r="26" spans="1:13" x14ac:dyDescent="0.25">
      <c r="A26" s="185" t="s">
        <v>112</v>
      </c>
      <c r="B26" s="191">
        <v>1951840.7707480057</v>
      </c>
      <c r="C26" s="192">
        <v>1499393.48</v>
      </c>
      <c r="D26" s="193">
        <v>78123.316656274779</v>
      </c>
      <c r="E26" s="189">
        <f t="shared" si="0"/>
        <v>1577516.7966562747</v>
      </c>
      <c r="F26" s="189">
        <v>1577516.7966562747</v>
      </c>
      <c r="G26" s="189">
        <f t="shared" si="1"/>
        <v>0</v>
      </c>
      <c r="H26" s="190" t="s">
        <v>268</v>
      </c>
      <c r="I26" s="184"/>
    </row>
    <row r="27" spans="1:13" x14ac:dyDescent="0.25">
      <c r="A27" s="185" t="s">
        <v>52</v>
      </c>
      <c r="B27" s="195"/>
      <c r="C27" s="195"/>
      <c r="D27" s="193">
        <v>10891022.50639385</v>
      </c>
      <c r="E27" s="189">
        <f t="shared" si="0"/>
        <v>10891022.50639385</v>
      </c>
      <c r="F27" s="189">
        <v>10891022.50639385</v>
      </c>
      <c r="G27" s="189">
        <f t="shared" si="1"/>
        <v>0</v>
      </c>
      <c r="H27" s="190" t="s">
        <v>269</v>
      </c>
      <c r="I27" s="184"/>
    </row>
    <row r="28" spans="1:13" x14ac:dyDescent="0.25">
      <c r="A28" s="185" t="s">
        <v>270</v>
      </c>
      <c r="B28" s="191">
        <v>1408276.46</v>
      </c>
      <c r="C28" s="192">
        <v>1698447.94</v>
      </c>
      <c r="D28" s="193">
        <v>0</v>
      </c>
      <c r="E28" s="189">
        <f t="shared" si="0"/>
        <v>1698447.94</v>
      </c>
      <c r="F28" s="189">
        <v>1698447.94</v>
      </c>
      <c r="G28" s="189">
        <f t="shared" si="1"/>
        <v>0</v>
      </c>
      <c r="H28" s="190" t="s">
        <v>252</v>
      </c>
      <c r="I28" s="184"/>
    </row>
    <row r="29" spans="1:13" ht="15.75" thickBot="1" x14ac:dyDescent="0.3">
      <c r="A29" s="196" t="s">
        <v>271</v>
      </c>
      <c r="B29" s="197">
        <f>SUM(B4:B28)</f>
        <v>112196810.28301026</v>
      </c>
      <c r="C29" s="198">
        <f>SUM(C4:C28)</f>
        <v>109258705.17</v>
      </c>
      <c r="D29" s="198">
        <f>SUM(D4:D28)</f>
        <v>24354679.309786841</v>
      </c>
      <c r="E29" s="199">
        <f>SUM(E4:E28)</f>
        <v>133613384.47978686</v>
      </c>
      <c r="F29" s="199">
        <v>134675904.19109121</v>
      </c>
      <c r="G29" s="199">
        <f>SUM(G4:G28)</f>
        <v>-1062519.711304348</v>
      </c>
      <c r="H29" s="200"/>
    </row>
    <row r="30" spans="1:13" x14ac:dyDescent="0.25">
      <c r="A30" s="201" t="s">
        <v>206</v>
      </c>
      <c r="B30" s="202">
        <f>112196810-B29</f>
        <v>-0.28301025927066803</v>
      </c>
      <c r="C30" s="203">
        <v>0</v>
      </c>
      <c r="D30" s="202">
        <v>0</v>
      </c>
      <c r="E30" s="202">
        <v>0</v>
      </c>
      <c r="F30" s="202">
        <v>0</v>
      </c>
      <c r="G30" s="202"/>
      <c r="H30" s="204"/>
    </row>
    <row r="31" spans="1:13" ht="15.75" thickBot="1" x14ac:dyDescent="0.3">
      <c r="E31" s="205"/>
      <c r="F31" s="205"/>
      <c r="G31" s="205"/>
    </row>
    <row r="32" spans="1:13" x14ac:dyDescent="0.25">
      <c r="A32" s="206" t="s">
        <v>272</v>
      </c>
      <c r="B32" s="207">
        <f>SUM(B4:B6)</f>
        <v>45483803.542968199</v>
      </c>
      <c r="C32" s="207">
        <f>SUM(C4:C6)</f>
        <v>27752535.119999997</v>
      </c>
      <c r="D32" s="207">
        <f>SUM(D4:D7)</f>
        <v>11956364.79342008</v>
      </c>
      <c r="E32" s="207">
        <f>SUM(E4:E7)</f>
        <v>43897053.213420078</v>
      </c>
      <c r="F32" s="207">
        <v>43897053.213420078</v>
      </c>
      <c r="G32" s="208">
        <f>SUM(G4:G7)</f>
        <v>0</v>
      </c>
      <c r="M32" s="1">
        <f>SUM(H42:H45,H52)-M31</f>
        <v>0</v>
      </c>
    </row>
    <row r="33" spans="1:8" x14ac:dyDescent="0.25">
      <c r="A33" s="209" t="s">
        <v>273</v>
      </c>
      <c r="B33" s="210">
        <f>SUM(B7,B15:B22)</f>
        <v>26689850.572047122</v>
      </c>
      <c r="C33" s="210">
        <f>SUM(C7,C15:C22)</f>
        <v>39658445.159999996</v>
      </c>
      <c r="D33" s="210">
        <f>SUM(D8,D16:D23)</f>
        <v>-1142457.031304348</v>
      </c>
      <c r="E33" s="210">
        <f>SUM(E8,E16:E23)</f>
        <v>40668756.70869565</v>
      </c>
      <c r="F33" s="210">
        <v>41507388.740000002</v>
      </c>
      <c r="G33" s="211">
        <f>SUM(G8,G16:G23)</f>
        <v>-838632.03130434826</v>
      </c>
    </row>
    <row r="34" spans="1:8" x14ac:dyDescent="0.25">
      <c r="A34" s="209" t="s">
        <v>160</v>
      </c>
      <c r="B34" s="210">
        <f>SUM(B8:B14)</f>
        <v>17810375.70354839</v>
      </c>
      <c r="C34" s="210">
        <f>SUM(C8:C14)</f>
        <v>19158917.560000002</v>
      </c>
      <c r="D34" s="210">
        <f>SUM(D9:D15)</f>
        <v>-871705.31237878208</v>
      </c>
      <c r="E34" s="210">
        <f>SUM(E9:E15)</f>
        <v>16449106.007621219</v>
      </c>
      <c r="F34" s="210">
        <v>16672993.687621219</v>
      </c>
      <c r="G34" s="211">
        <f>SUM(G9:G15)</f>
        <v>-223887.6799999997</v>
      </c>
    </row>
    <row r="35" spans="1:8" x14ac:dyDescent="0.25">
      <c r="A35" s="209" t="s">
        <v>158</v>
      </c>
      <c r="B35" s="210">
        <f>SUM(B24:B26)</f>
        <v>18045697.034446552</v>
      </c>
      <c r="C35" s="210">
        <f>SUM(C24:C26)</f>
        <v>16487543.75</v>
      </c>
      <c r="D35" s="210">
        <f>SUM(D25:D27)</f>
        <v>12519725.65112699</v>
      </c>
      <c r="E35" s="210">
        <f>SUM(E25:E27)</f>
        <v>23954158.23112699</v>
      </c>
      <c r="F35" s="210">
        <v>23954158.23112699</v>
      </c>
      <c r="G35" s="211">
        <f>SUM(G25:G27)</f>
        <v>0</v>
      </c>
    </row>
    <row r="36" spans="1:8" x14ac:dyDescent="0.25">
      <c r="A36" s="209" t="s">
        <v>9</v>
      </c>
      <c r="B36" s="210">
        <f>SUM(B23,B28:B28)</f>
        <v>4167083.43</v>
      </c>
      <c r="C36" s="210">
        <f>SUM(C23,C28:C28)</f>
        <v>6201263.5800000001</v>
      </c>
      <c r="D36" s="210">
        <f>SUM(D24,D28:D28)</f>
        <v>1892751.2089229035</v>
      </c>
      <c r="E36" s="210">
        <f>SUM(E24,E28:E28)</f>
        <v>8644310.3189229034</v>
      </c>
      <c r="F36" s="210">
        <v>8644310.3189229034</v>
      </c>
      <c r="G36" s="211">
        <f>SUM(G24,G28:G28)</f>
        <v>0</v>
      </c>
    </row>
    <row r="37" spans="1:8" ht="15.75" thickBot="1" x14ac:dyDescent="0.3">
      <c r="A37" s="212" t="s">
        <v>271</v>
      </c>
      <c r="B37" s="213">
        <f t="shared" ref="B37:D37" si="2">SUM(B32:B36)</f>
        <v>112196810.28301027</v>
      </c>
      <c r="C37" s="213">
        <f t="shared" si="2"/>
        <v>109258705.17</v>
      </c>
      <c r="D37" s="213">
        <f t="shared" si="2"/>
        <v>24354679.309786845</v>
      </c>
      <c r="E37" s="213">
        <f>SUM(E32:E36)</f>
        <v>133613384.47978684</v>
      </c>
      <c r="F37" s="213">
        <v>134675904.19109118</v>
      </c>
      <c r="G37" s="214">
        <f>SUM(G32:G36)</f>
        <v>-1062519.711304348</v>
      </c>
    </row>
    <row r="38" spans="1:8" x14ac:dyDescent="0.25">
      <c r="D38"/>
      <c r="E38" s="215"/>
      <c r="F38" s="215"/>
      <c r="G38" s="215"/>
      <c r="H38" s="46"/>
    </row>
    <row r="39" spans="1:8" x14ac:dyDescent="0.25">
      <c r="A39" s="216"/>
    </row>
    <row r="40" spans="1:8" x14ac:dyDescent="0.25">
      <c r="H40" s="46"/>
    </row>
    <row r="41" spans="1:8" x14ac:dyDescent="0.25">
      <c r="H41" s="217"/>
    </row>
    <row r="42" spans="1:8" x14ac:dyDescent="0.25">
      <c r="H42" s="46"/>
    </row>
    <row r="43" spans="1:8" x14ac:dyDescent="0.25">
      <c r="H43" s="46"/>
    </row>
    <row r="51" spans="2:9" x14ac:dyDescent="0.25">
      <c r="B51" s="20"/>
      <c r="E51" s="20"/>
      <c r="F51" s="20"/>
      <c r="G51" s="20"/>
      <c r="H51" s="1"/>
      <c r="I51" s="1"/>
    </row>
  </sheetData>
  <pageMargins left="0.17" right="0.16" top="0.75" bottom="0.41" header="0.3" footer="0.17"/>
  <pageSetup scale="74" orientation="landscape" r:id="rId1"/>
  <headerFooter>
    <oddFooter>&amp;L&amp;D&amp;R&amp;A
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44"/>
  <sheetViews>
    <sheetView view="pageLayout" topLeftCell="A30" zoomScaleNormal="100" workbookViewId="0">
      <selection activeCell="C39" sqref="C39"/>
    </sheetView>
  </sheetViews>
  <sheetFormatPr defaultRowHeight="15" x14ac:dyDescent="0.25"/>
  <cols>
    <col min="1" max="1" width="1.5703125" style="160" customWidth="1"/>
    <col min="2" max="2" width="25.7109375" style="160" customWidth="1"/>
    <col min="3" max="15" width="8.5703125" style="160" customWidth="1"/>
    <col min="16" max="16" width="8" style="160" bestFit="1" customWidth="1"/>
    <col min="17" max="17" width="7.42578125" style="160" bestFit="1" customWidth="1"/>
    <col min="18" max="18" width="7.28515625" style="160" customWidth="1"/>
    <col min="19" max="19" width="8.28515625" style="160" customWidth="1"/>
    <col min="20" max="26" width="9.140625" style="160"/>
    <col min="27" max="27" width="17" style="160" customWidth="1"/>
    <col min="28" max="28" width="15.85546875" style="160" customWidth="1"/>
    <col min="29" max="255" width="9.140625" style="160"/>
  </cols>
  <sheetData>
    <row r="1" spans="2:25" customFormat="1" ht="15.75" x14ac:dyDescent="0.25">
      <c r="B1" s="161" t="s">
        <v>200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</row>
    <row r="2" spans="2:25" customFormat="1" ht="15.75" x14ac:dyDescent="0.25">
      <c r="B2" s="161" t="s">
        <v>201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</row>
    <row r="3" spans="2:25" customFormat="1" ht="15.75" x14ac:dyDescent="0.25">
      <c r="B3" s="162" t="s">
        <v>202</v>
      </c>
      <c r="C3" s="163"/>
      <c r="D3" s="163"/>
      <c r="E3" s="163"/>
      <c r="F3" s="163"/>
      <c r="G3" s="163"/>
      <c r="H3" s="163" t="s">
        <v>203</v>
      </c>
      <c r="I3" s="163"/>
      <c r="J3" s="163"/>
      <c r="K3" s="163"/>
      <c r="L3" s="163"/>
      <c r="M3" s="163"/>
      <c r="N3" s="163"/>
      <c r="O3" s="163"/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spans="2:25" customFormat="1" ht="15.75" thickBot="1" x14ac:dyDescent="0.3">
      <c r="B4" s="163" t="s">
        <v>204</v>
      </c>
      <c r="C4" s="164">
        <v>41030</v>
      </c>
      <c r="D4" s="164">
        <v>41061</v>
      </c>
      <c r="E4" s="164">
        <v>41091</v>
      </c>
      <c r="F4" s="164">
        <v>41122</v>
      </c>
      <c r="G4" s="164">
        <v>41153</v>
      </c>
      <c r="H4" s="164">
        <v>41183</v>
      </c>
      <c r="I4" s="164">
        <v>41214</v>
      </c>
      <c r="J4" s="164">
        <v>41244</v>
      </c>
      <c r="K4" s="164">
        <v>41275</v>
      </c>
      <c r="L4" s="164">
        <v>41306</v>
      </c>
      <c r="M4" s="164">
        <v>41334</v>
      </c>
      <c r="N4" s="164">
        <v>41365</v>
      </c>
      <c r="O4" s="163" t="s">
        <v>205</v>
      </c>
      <c r="P4" s="160"/>
      <c r="Q4" s="160"/>
      <c r="R4" s="160"/>
      <c r="S4" s="160"/>
      <c r="T4" s="160"/>
      <c r="U4" s="160"/>
      <c r="V4" s="160"/>
      <c r="W4" s="160"/>
      <c r="X4" s="160"/>
      <c r="Y4" s="160"/>
    </row>
    <row r="5" spans="2:25" customFormat="1" ht="15.75" thickTop="1" x14ac:dyDescent="0.25">
      <c r="B5" s="160" t="s">
        <v>98</v>
      </c>
      <c r="C5" s="291" t="s">
        <v>282</v>
      </c>
      <c r="D5" s="292" t="s">
        <v>282</v>
      </c>
      <c r="E5" s="292" t="s">
        <v>282</v>
      </c>
      <c r="F5" s="292" t="s">
        <v>282</v>
      </c>
      <c r="G5" s="292" t="s">
        <v>282</v>
      </c>
      <c r="H5" s="292" t="s">
        <v>282</v>
      </c>
      <c r="I5" s="292" t="s">
        <v>282</v>
      </c>
      <c r="J5" s="292" t="s">
        <v>282</v>
      </c>
      <c r="K5" s="292" t="s">
        <v>282</v>
      </c>
      <c r="L5" s="292" t="s">
        <v>282</v>
      </c>
      <c r="M5" s="292" t="s">
        <v>282</v>
      </c>
      <c r="N5" s="293" t="s">
        <v>282</v>
      </c>
      <c r="O5" s="166">
        <v>2.9043609788359781</v>
      </c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spans="2:25" customFormat="1" x14ac:dyDescent="0.25">
      <c r="B6" s="160" t="s">
        <v>207</v>
      </c>
      <c r="C6" s="294" t="s">
        <v>282</v>
      </c>
      <c r="D6" s="295" t="s">
        <v>282</v>
      </c>
      <c r="E6" s="295" t="s">
        <v>282</v>
      </c>
      <c r="F6" s="295" t="s">
        <v>282</v>
      </c>
      <c r="G6" s="295" t="s">
        <v>282</v>
      </c>
      <c r="H6" s="295" t="s">
        <v>282</v>
      </c>
      <c r="I6" s="295" t="s">
        <v>282</v>
      </c>
      <c r="J6" s="295" t="s">
        <v>282</v>
      </c>
      <c r="K6" s="295" t="s">
        <v>282</v>
      </c>
      <c r="L6" s="295" t="s">
        <v>282</v>
      </c>
      <c r="M6" s="295" t="s">
        <v>282</v>
      </c>
      <c r="N6" s="296" t="s">
        <v>282</v>
      </c>
      <c r="O6" s="166">
        <v>2.8287642857142861</v>
      </c>
      <c r="P6" s="160"/>
      <c r="Q6" s="160"/>
      <c r="R6" s="160"/>
      <c r="S6" s="160"/>
      <c r="T6" s="160"/>
      <c r="U6" s="160"/>
      <c r="V6" s="160"/>
      <c r="W6" s="160"/>
      <c r="X6" s="160"/>
      <c r="Y6" s="160"/>
    </row>
    <row r="7" spans="2:25" customFormat="1" x14ac:dyDescent="0.25">
      <c r="B7" s="160" t="s">
        <v>208</v>
      </c>
      <c r="C7" s="294" t="s">
        <v>282</v>
      </c>
      <c r="D7" s="295" t="s">
        <v>282</v>
      </c>
      <c r="E7" s="295" t="s">
        <v>282</v>
      </c>
      <c r="F7" s="295" t="s">
        <v>282</v>
      </c>
      <c r="G7" s="295" t="s">
        <v>282</v>
      </c>
      <c r="H7" s="295" t="s">
        <v>282</v>
      </c>
      <c r="I7" s="295" t="s">
        <v>282</v>
      </c>
      <c r="J7" s="295" t="s">
        <v>282</v>
      </c>
      <c r="K7" s="295" t="s">
        <v>282</v>
      </c>
      <c r="L7" s="295" t="s">
        <v>282</v>
      </c>
      <c r="M7" s="295" t="s">
        <v>282</v>
      </c>
      <c r="N7" s="296" t="s">
        <v>282</v>
      </c>
      <c r="O7" s="166">
        <v>2.5369707671957671</v>
      </c>
      <c r="P7" s="160"/>
      <c r="Q7" s="160"/>
      <c r="R7" s="160"/>
      <c r="S7" s="160"/>
      <c r="T7" s="160"/>
      <c r="U7" s="160"/>
      <c r="V7" s="160"/>
      <c r="W7" s="160"/>
      <c r="X7" s="160"/>
      <c r="Y7" s="160"/>
    </row>
    <row r="8" spans="2:25" customFormat="1" x14ac:dyDescent="0.25">
      <c r="B8" s="160" t="s">
        <v>209</v>
      </c>
      <c r="C8" s="294" t="s">
        <v>282</v>
      </c>
      <c r="D8" s="295" t="s">
        <v>282</v>
      </c>
      <c r="E8" s="295" t="s">
        <v>282</v>
      </c>
      <c r="F8" s="295" t="s">
        <v>282</v>
      </c>
      <c r="G8" s="295" t="s">
        <v>282</v>
      </c>
      <c r="H8" s="295" t="s">
        <v>282</v>
      </c>
      <c r="I8" s="295" t="s">
        <v>282</v>
      </c>
      <c r="J8" s="295" t="s">
        <v>282</v>
      </c>
      <c r="K8" s="295" t="s">
        <v>282</v>
      </c>
      <c r="L8" s="295" t="s">
        <v>282</v>
      </c>
      <c r="M8" s="295" t="s">
        <v>282</v>
      </c>
      <c r="N8" s="296" t="s">
        <v>282</v>
      </c>
      <c r="O8" s="166">
        <v>27.261890964285715</v>
      </c>
      <c r="P8" s="160"/>
      <c r="Q8" s="160"/>
      <c r="R8" s="160"/>
      <c r="S8" s="160"/>
      <c r="T8" s="160"/>
      <c r="U8" s="160"/>
      <c r="V8" s="160"/>
      <c r="W8" s="160"/>
      <c r="X8" s="160"/>
      <c r="Y8" s="160"/>
    </row>
    <row r="9" spans="2:25" customFormat="1" x14ac:dyDescent="0.25">
      <c r="B9" s="160" t="s">
        <v>210</v>
      </c>
      <c r="C9" s="294" t="s">
        <v>282</v>
      </c>
      <c r="D9" s="295" t="s">
        <v>282</v>
      </c>
      <c r="E9" s="295" t="s">
        <v>282</v>
      </c>
      <c r="F9" s="295" t="s">
        <v>282</v>
      </c>
      <c r="G9" s="295" t="s">
        <v>282</v>
      </c>
      <c r="H9" s="295" t="s">
        <v>282</v>
      </c>
      <c r="I9" s="295" t="s">
        <v>282</v>
      </c>
      <c r="J9" s="295" t="s">
        <v>282</v>
      </c>
      <c r="K9" s="295" t="s">
        <v>282</v>
      </c>
      <c r="L9" s="295" t="s">
        <v>282</v>
      </c>
      <c r="M9" s="295" t="s">
        <v>282</v>
      </c>
      <c r="N9" s="296" t="s">
        <v>282</v>
      </c>
      <c r="O9" s="166">
        <v>23.765252857142858</v>
      </c>
      <c r="P9" s="160"/>
      <c r="Q9" s="160"/>
      <c r="R9" s="160"/>
      <c r="S9" s="160"/>
      <c r="T9" s="160"/>
      <c r="U9" s="160"/>
      <c r="V9" s="160"/>
      <c r="W9" s="160"/>
      <c r="X9" s="160"/>
      <c r="Y9" s="160"/>
    </row>
    <row r="10" spans="2:25" customFormat="1" x14ac:dyDescent="0.25">
      <c r="B10" s="160" t="s">
        <v>211</v>
      </c>
      <c r="C10" s="294" t="s">
        <v>282</v>
      </c>
      <c r="D10" s="295" t="s">
        <v>282</v>
      </c>
      <c r="E10" s="295" t="s">
        <v>282</v>
      </c>
      <c r="F10" s="295" t="s">
        <v>282</v>
      </c>
      <c r="G10" s="295" t="s">
        <v>282</v>
      </c>
      <c r="H10" s="295" t="s">
        <v>282</v>
      </c>
      <c r="I10" s="295" t="s">
        <v>282</v>
      </c>
      <c r="J10" s="295" t="s">
        <v>282</v>
      </c>
      <c r="K10" s="295" t="s">
        <v>282</v>
      </c>
      <c r="L10" s="295" t="s">
        <v>282</v>
      </c>
      <c r="M10" s="295" t="s">
        <v>282</v>
      </c>
      <c r="N10" s="296" t="s">
        <v>282</v>
      </c>
      <c r="O10" s="166">
        <v>25.764776738095236</v>
      </c>
      <c r="P10" s="160"/>
      <c r="Q10" s="160"/>
      <c r="R10" s="160"/>
      <c r="S10" s="160"/>
      <c r="T10" s="160"/>
      <c r="U10" s="160"/>
      <c r="V10" s="160"/>
      <c r="W10" s="160"/>
      <c r="X10" s="160"/>
      <c r="Y10" s="160"/>
    </row>
    <row r="11" spans="2:25" customFormat="1" x14ac:dyDescent="0.25">
      <c r="B11" s="165" t="s">
        <v>212</v>
      </c>
      <c r="C11" s="297" t="s">
        <v>282</v>
      </c>
      <c r="D11" s="298" t="s">
        <v>282</v>
      </c>
      <c r="E11" s="298" t="s">
        <v>282</v>
      </c>
      <c r="F11" s="298" t="s">
        <v>282</v>
      </c>
      <c r="G11" s="298" t="s">
        <v>282</v>
      </c>
      <c r="H11" s="298" t="s">
        <v>282</v>
      </c>
      <c r="I11" s="298" t="s">
        <v>282</v>
      </c>
      <c r="J11" s="298" t="s">
        <v>282</v>
      </c>
      <c r="K11" s="298" t="s">
        <v>282</v>
      </c>
      <c r="L11" s="298" t="s">
        <v>282</v>
      </c>
      <c r="M11" s="298" t="s">
        <v>282</v>
      </c>
      <c r="N11" s="299" t="s">
        <v>282</v>
      </c>
      <c r="O11" s="167">
        <v>9.5328645226663813</v>
      </c>
      <c r="P11" s="160"/>
      <c r="Q11" s="160"/>
      <c r="R11" s="160"/>
      <c r="S11" s="160"/>
    </row>
    <row r="12" spans="2:25" customFormat="1" x14ac:dyDescent="0.25">
      <c r="B12" s="165" t="s">
        <v>213</v>
      </c>
      <c r="C12" s="297" t="s">
        <v>282</v>
      </c>
      <c r="D12" s="298" t="s">
        <v>282</v>
      </c>
      <c r="E12" s="298" t="s">
        <v>282</v>
      </c>
      <c r="F12" s="298" t="s">
        <v>282</v>
      </c>
      <c r="G12" s="298" t="s">
        <v>282</v>
      </c>
      <c r="H12" s="298" t="s">
        <v>282</v>
      </c>
      <c r="I12" s="298" t="s">
        <v>282</v>
      </c>
      <c r="J12" s="298" t="s">
        <v>282</v>
      </c>
      <c r="K12" s="298" t="s">
        <v>282</v>
      </c>
      <c r="L12" s="298" t="s">
        <v>282</v>
      </c>
      <c r="M12" s="298" t="s">
        <v>282</v>
      </c>
      <c r="N12" s="299" t="s">
        <v>282</v>
      </c>
      <c r="O12" s="167">
        <v>8.2935876069634507</v>
      </c>
      <c r="P12" s="160"/>
      <c r="Q12" s="160"/>
      <c r="R12" s="160"/>
      <c r="S12" s="160"/>
    </row>
    <row r="13" spans="2:25" customFormat="1" ht="15.75" thickBot="1" x14ac:dyDescent="0.3">
      <c r="B13" s="160" t="s">
        <v>214</v>
      </c>
      <c r="C13" s="300" t="s">
        <v>282</v>
      </c>
      <c r="D13" s="301" t="s">
        <v>282</v>
      </c>
      <c r="E13" s="301" t="s">
        <v>282</v>
      </c>
      <c r="F13" s="301" t="s">
        <v>282</v>
      </c>
      <c r="G13" s="301" t="s">
        <v>282</v>
      </c>
      <c r="H13" s="301" t="s">
        <v>282</v>
      </c>
      <c r="I13" s="301" t="s">
        <v>282</v>
      </c>
      <c r="J13" s="301" t="s">
        <v>282</v>
      </c>
      <c r="K13" s="301" t="s">
        <v>282</v>
      </c>
      <c r="L13" s="301" t="s">
        <v>282</v>
      </c>
      <c r="M13" s="301" t="s">
        <v>282</v>
      </c>
      <c r="N13" s="302" t="s">
        <v>282</v>
      </c>
      <c r="O13" s="167">
        <v>9.0027261105418166</v>
      </c>
      <c r="P13" s="160"/>
      <c r="Q13" s="160"/>
      <c r="R13" s="160"/>
      <c r="S13" s="160"/>
      <c r="T13" s="160"/>
      <c r="U13" s="160"/>
      <c r="V13" s="160"/>
      <c r="W13" s="160"/>
      <c r="X13" s="160"/>
      <c r="Y13" s="160"/>
    </row>
    <row r="14" spans="2:25" customFormat="1" ht="15.75" thickTop="1" x14ac:dyDescent="0.25">
      <c r="B14" s="160" t="s">
        <v>215</v>
      </c>
      <c r="C14" s="169" t="s">
        <v>216</v>
      </c>
      <c r="D14" s="165"/>
      <c r="E14" s="165"/>
      <c r="F14" s="165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</row>
    <row r="15" spans="2:25" customFormat="1" x14ac:dyDescent="0.25">
      <c r="B15" s="160" t="s">
        <v>217</v>
      </c>
      <c r="C15" s="169" t="s">
        <v>218</v>
      </c>
      <c r="D15" s="165"/>
      <c r="E15" s="165"/>
      <c r="F15" s="165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</row>
    <row r="16" spans="2:25" customFormat="1" x14ac:dyDescent="0.25">
      <c r="B16" s="160" t="s">
        <v>219</v>
      </c>
      <c r="C16" s="166">
        <v>-0.1464484126984118</v>
      </c>
      <c r="D16" s="166">
        <v>-0.14188809523809498</v>
      </c>
      <c r="E16" s="166">
        <v>-0.26302857142857228</v>
      </c>
      <c r="F16" s="166">
        <v>-0.26858412698412648</v>
      </c>
      <c r="G16" s="166">
        <v>-0.26904444444444353</v>
      </c>
      <c r="H16" s="166">
        <v>-0.30106349206349181</v>
      </c>
      <c r="I16" s="166">
        <v>-0.51657142857142846</v>
      </c>
      <c r="J16" s="166">
        <v>-0.76491904761904816</v>
      </c>
      <c r="K16" s="166">
        <v>-0.64163333333333128</v>
      </c>
      <c r="L16" s="166">
        <v>-0.5171095238095238</v>
      </c>
      <c r="M16" s="166">
        <v>-0.41215873015873061</v>
      </c>
      <c r="N16" s="166">
        <v>-0.16623333333333434</v>
      </c>
      <c r="O16" s="166">
        <v>-0.36739021164021102</v>
      </c>
      <c r="P16" s="160"/>
      <c r="Q16" s="160"/>
      <c r="R16" s="160"/>
      <c r="S16" s="160"/>
      <c r="T16" s="160"/>
      <c r="U16" s="160"/>
      <c r="V16" s="160"/>
      <c r="W16" s="160"/>
      <c r="X16" s="160"/>
      <c r="Y16" s="160"/>
    </row>
    <row r="17" spans="1:255" ht="15.75" x14ac:dyDescent="0.25">
      <c r="A17"/>
      <c r="B17" s="162" t="s">
        <v>220</v>
      </c>
      <c r="C17" s="163"/>
      <c r="D17" s="163"/>
      <c r="E17" s="163"/>
      <c r="F17" s="163"/>
      <c r="G17" s="163"/>
      <c r="H17" s="163" t="s">
        <v>203</v>
      </c>
      <c r="I17" s="163"/>
      <c r="J17" s="163"/>
      <c r="K17" s="163"/>
      <c r="L17" s="163"/>
      <c r="M17" s="163"/>
      <c r="N17" s="163"/>
      <c r="O17" s="163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5.75" thickBot="1" x14ac:dyDescent="0.3">
      <c r="A18"/>
      <c r="B18" s="163"/>
      <c r="C18" s="164">
        <v>41030</v>
      </c>
      <c r="D18" s="164">
        <v>41061</v>
      </c>
      <c r="E18" s="164">
        <v>41091</v>
      </c>
      <c r="F18" s="164">
        <v>41122</v>
      </c>
      <c r="G18" s="164">
        <v>41153</v>
      </c>
      <c r="H18" s="164">
        <v>41183</v>
      </c>
      <c r="I18" s="164">
        <v>41214</v>
      </c>
      <c r="J18" s="164">
        <v>41244</v>
      </c>
      <c r="K18" s="164">
        <v>41275</v>
      </c>
      <c r="L18" s="164">
        <v>41306</v>
      </c>
      <c r="M18" s="164">
        <v>41334</v>
      </c>
      <c r="N18" s="164">
        <v>41365</v>
      </c>
      <c r="O18" s="163" t="s">
        <v>205</v>
      </c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5.75" thickTop="1" x14ac:dyDescent="0.25">
      <c r="A19"/>
      <c r="B19" s="160" t="s">
        <v>98</v>
      </c>
      <c r="C19" s="291" t="s">
        <v>282</v>
      </c>
      <c r="D19" s="292" t="s">
        <v>282</v>
      </c>
      <c r="E19" s="292" t="s">
        <v>282</v>
      </c>
      <c r="F19" s="292" t="s">
        <v>282</v>
      </c>
      <c r="G19" s="292" t="s">
        <v>282</v>
      </c>
      <c r="H19" s="292" t="s">
        <v>282</v>
      </c>
      <c r="I19" s="292" t="s">
        <v>282</v>
      </c>
      <c r="J19" s="292" t="s">
        <v>282</v>
      </c>
      <c r="K19" s="292" t="s">
        <v>282</v>
      </c>
      <c r="L19" s="292" t="s">
        <v>282</v>
      </c>
      <c r="M19" s="292" t="s">
        <v>282</v>
      </c>
      <c r="N19" s="293" t="s">
        <v>282</v>
      </c>
      <c r="O19" s="166">
        <v>4.0747546957671954</v>
      </c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x14ac:dyDescent="0.25">
      <c r="A20"/>
      <c r="B20" s="160" t="s">
        <v>207</v>
      </c>
      <c r="C20" s="294" t="s">
        <v>282</v>
      </c>
      <c r="D20" s="295" t="s">
        <v>282</v>
      </c>
      <c r="E20" s="295" t="s">
        <v>282</v>
      </c>
      <c r="F20" s="295" t="s">
        <v>282</v>
      </c>
      <c r="G20" s="295" t="s">
        <v>282</v>
      </c>
      <c r="H20" s="295" t="s">
        <v>282</v>
      </c>
      <c r="I20" s="295" t="s">
        <v>282</v>
      </c>
      <c r="J20" s="295" t="s">
        <v>282</v>
      </c>
      <c r="K20" s="295" t="s">
        <v>282</v>
      </c>
      <c r="L20" s="295" t="s">
        <v>282</v>
      </c>
      <c r="M20" s="295" t="s">
        <v>282</v>
      </c>
      <c r="N20" s="296" t="s">
        <v>282</v>
      </c>
      <c r="O20" s="166">
        <v>4.0789436507936498</v>
      </c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x14ac:dyDescent="0.25">
      <c r="A21"/>
      <c r="B21" s="160" t="s">
        <v>208</v>
      </c>
      <c r="C21" s="294" t="s">
        <v>282</v>
      </c>
      <c r="D21" s="295" t="s">
        <v>282</v>
      </c>
      <c r="E21" s="295" t="s">
        <v>282</v>
      </c>
      <c r="F21" s="295" t="s">
        <v>282</v>
      </c>
      <c r="G21" s="295" t="s">
        <v>282</v>
      </c>
      <c r="H21" s="295" t="s">
        <v>282</v>
      </c>
      <c r="I21" s="295" t="s">
        <v>282</v>
      </c>
      <c r="J21" s="295" t="s">
        <v>282</v>
      </c>
      <c r="K21" s="295" t="s">
        <v>282</v>
      </c>
      <c r="L21" s="295" t="s">
        <v>282</v>
      </c>
      <c r="M21" s="295" t="s">
        <v>282</v>
      </c>
      <c r="N21" s="296" t="s">
        <v>282</v>
      </c>
      <c r="O21" s="166">
        <v>3.8050576719576719</v>
      </c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 x14ac:dyDescent="0.25">
      <c r="A22"/>
      <c r="B22" s="160" t="s">
        <v>209</v>
      </c>
      <c r="C22" s="294" t="s">
        <v>282</v>
      </c>
      <c r="D22" s="295" t="s">
        <v>282</v>
      </c>
      <c r="E22" s="295" t="s">
        <v>282</v>
      </c>
      <c r="F22" s="295" t="s">
        <v>282</v>
      </c>
      <c r="G22" s="295" t="s">
        <v>282</v>
      </c>
      <c r="H22" s="295" t="s">
        <v>282</v>
      </c>
      <c r="I22" s="295" t="s">
        <v>282</v>
      </c>
      <c r="J22" s="295" t="s">
        <v>282</v>
      </c>
      <c r="K22" s="295" t="s">
        <v>282</v>
      </c>
      <c r="L22" s="295" t="s">
        <v>282</v>
      </c>
      <c r="M22" s="295" t="s">
        <v>282</v>
      </c>
      <c r="N22" s="296" t="s">
        <v>282</v>
      </c>
      <c r="O22" s="166">
        <v>35.991400357142858</v>
      </c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spans="1:255" x14ac:dyDescent="0.25">
      <c r="A23"/>
      <c r="B23" s="160" t="s">
        <v>210</v>
      </c>
      <c r="C23" s="294" t="s">
        <v>282</v>
      </c>
      <c r="D23" s="295" t="s">
        <v>282</v>
      </c>
      <c r="E23" s="295" t="s">
        <v>282</v>
      </c>
      <c r="F23" s="295" t="s">
        <v>282</v>
      </c>
      <c r="G23" s="295" t="s">
        <v>282</v>
      </c>
      <c r="H23" s="295" t="s">
        <v>282</v>
      </c>
      <c r="I23" s="295" t="s">
        <v>282</v>
      </c>
      <c r="J23" s="295" t="s">
        <v>282</v>
      </c>
      <c r="K23" s="295" t="s">
        <v>282</v>
      </c>
      <c r="L23" s="295" t="s">
        <v>282</v>
      </c>
      <c r="M23" s="295" t="s">
        <v>282</v>
      </c>
      <c r="N23" s="296" t="s">
        <v>282</v>
      </c>
      <c r="O23" s="166">
        <v>30.150821345238096</v>
      </c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spans="1:255" x14ac:dyDescent="0.25">
      <c r="A24"/>
      <c r="B24" s="160" t="s">
        <v>211</v>
      </c>
      <c r="C24" s="294" t="s">
        <v>282</v>
      </c>
      <c r="D24" s="295" t="s">
        <v>282</v>
      </c>
      <c r="E24" s="295" t="s">
        <v>282</v>
      </c>
      <c r="F24" s="295" t="s">
        <v>282</v>
      </c>
      <c r="G24" s="295" t="s">
        <v>282</v>
      </c>
      <c r="H24" s="295" t="s">
        <v>282</v>
      </c>
      <c r="I24" s="295" t="s">
        <v>282</v>
      </c>
      <c r="J24" s="295" t="s">
        <v>282</v>
      </c>
      <c r="K24" s="295" t="s">
        <v>282</v>
      </c>
      <c r="L24" s="295" t="s">
        <v>282</v>
      </c>
      <c r="M24" s="295" t="s">
        <v>282</v>
      </c>
      <c r="N24" s="296" t="s">
        <v>282</v>
      </c>
      <c r="O24" s="166">
        <v>33.490196880952375</v>
      </c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spans="1:255" x14ac:dyDescent="0.25">
      <c r="A25"/>
      <c r="B25" s="165" t="s">
        <v>212</v>
      </c>
      <c r="C25" s="297" t="s">
        <v>282</v>
      </c>
      <c r="D25" s="298" t="s">
        <v>282</v>
      </c>
      <c r="E25" s="298" t="s">
        <v>282</v>
      </c>
      <c r="F25" s="298" t="s">
        <v>282</v>
      </c>
      <c r="G25" s="298" t="s">
        <v>282</v>
      </c>
      <c r="H25" s="298" t="s">
        <v>282</v>
      </c>
      <c r="I25" s="298" t="s">
        <v>282</v>
      </c>
      <c r="J25" s="298" t="s">
        <v>282</v>
      </c>
      <c r="K25" s="298" t="s">
        <v>282</v>
      </c>
      <c r="L25" s="298" t="s">
        <v>282</v>
      </c>
      <c r="M25" s="298" t="s">
        <v>282</v>
      </c>
      <c r="N25" s="299" t="s">
        <v>282</v>
      </c>
      <c r="O25" s="167">
        <v>8.849568493039909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spans="1:255" x14ac:dyDescent="0.25">
      <c r="A26"/>
      <c r="B26" s="165" t="s">
        <v>213</v>
      </c>
      <c r="C26" s="297" t="s">
        <v>282</v>
      </c>
      <c r="D26" s="298" t="s">
        <v>282</v>
      </c>
      <c r="E26" s="298" t="s">
        <v>282</v>
      </c>
      <c r="F26" s="298" t="s">
        <v>282</v>
      </c>
      <c r="G26" s="298" t="s">
        <v>282</v>
      </c>
      <c r="H26" s="298" t="s">
        <v>282</v>
      </c>
      <c r="I26" s="298" t="s">
        <v>282</v>
      </c>
      <c r="J26" s="298" t="s">
        <v>282</v>
      </c>
      <c r="K26" s="298" t="s">
        <v>282</v>
      </c>
      <c r="L26" s="298" t="s">
        <v>282</v>
      </c>
      <c r="M26" s="298" t="s">
        <v>282</v>
      </c>
      <c r="N26" s="299" t="s">
        <v>282</v>
      </c>
      <c r="O26" s="167">
        <v>7.4042959853288108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spans="1:255" ht="15.75" thickBot="1" x14ac:dyDescent="0.3">
      <c r="A27"/>
      <c r="B27" s="160" t="s">
        <v>214</v>
      </c>
      <c r="C27" s="300" t="s">
        <v>282</v>
      </c>
      <c r="D27" s="301" t="s">
        <v>282</v>
      </c>
      <c r="E27" s="301" t="s">
        <v>282</v>
      </c>
      <c r="F27" s="301" t="s">
        <v>282</v>
      </c>
      <c r="G27" s="301" t="s">
        <v>282</v>
      </c>
      <c r="H27" s="301" t="s">
        <v>282</v>
      </c>
      <c r="I27" s="301" t="s">
        <v>282</v>
      </c>
      <c r="J27" s="301" t="s">
        <v>282</v>
      </c>
      <c r="K27" s="301" t="s">
        <v>282</v>
      </c>
      <c r="L27" s="301" t="s">
        <v>282</v>
      </c>
      <c r="M27" s="301" t="s">
        <v>282</v>
      </c>
      <c r="N27" s="302" t="s">
        <v>282</v>
      </c>
      <c r="O27" s="167">
        <v>8.2308690586407334</v>
      </c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 ht="15.75" thickTop="1" x14ac:dyDescent="0.25">
      <c r="A28"/>
      <c r="B28" s="160" t="s">
        <v>215</v>
      </c>
      <c r="C28" s="168" t="s">
        <v>221</v>
      </c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 x14ac:dyDescent="0.25">
      <c r="A29"/>
      <c r="B29" s="160" t="s">
        <v>217</v>
      </c>
      <c r="C29" s="168" t="s">
        <v>222</v>
      </c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 x14ac:dyDescent="0.25">
      <c r="A30"/>
      <c r="B30" s="160" t="s">
        <v>219</v>
      </c>
      <c r="C30" s="166">
        <v>-4.9753968253967606E-2</v>
      </c>
      <c r="D30" s="166">
        <v>-5.2960317460317707E-2</v>
      </c>
      <c r="E30" s="166">
        <v>-0.19259523809523849</v>
      </c>
      <c r="F30" s="166">
        <v>-0.19581746031745961</v>
      </c>
      <c r="G30" s="166">
        <v>-0.15588095238095034</v>
      </c>
      <c r="H30" s="166">
        <v>-0.17362698412698307</v>
      </c>
      <c r="I30" s="166">
        <v>-0.440107936507935</v>
      </c>
      <c r="J30" s="166">
        <v>-0.4717349206349235</v>
      </c>
      <c r="K30" s="166">
        <v>-0.45255238095238237</v>
      </c>
      <c r="L30" s="166">
        <v>-0.45866349206349089</v>
      </c>
      <c r="M30" s="166">
        <v>-0.47404444444444316</v>
      </c>
      <c r="N30" s="166">
        <v>-0.11862619047619027</v>
      </c>
      <c r="O30" s="166">
        <v>-0.26969702380952354</v>
      </c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spans="1:255" x14ac:dyDescent="0.25">
      <c r="A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</row>
    <row r="32" spans="1:255" x14ac:dyDescent="0.25">
      <c r="A32"/>
      <c r="B32" s="171" t="s">
        <v>223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</row>
    <row r="33" spans="1:255" x14ac:dyDescent="0.25">
      <c r="A33"/>
      <c r="B33" s="170"/>
      <c r="C33" s="170" t="s">
        <v>224</v>
      </c>
      <c r="D33" s="170" t="s">
        <v>225</v>
      </c>
      <c r="E33" s="170" t="s">
        <v>226</v>
      </c>
      <c r="F33" s="170" t="s">
        <v>227</v>
      </c>
      <c r="G33" s="170" t="s">
        <v>228</v>
      </c>
      <c r="H33" s="170" t="s">
        <v>229</v>
      </c>
      <c r="I33" s="170" t="s">
        <v>230</v>
      </c>
      <c r="J33" s="170" t="s">
        <v>231</v>
      </c>
      <c r="K33" s="170" t="s">
        <v>232</v>
      </c>
      <c r="L33" s="170" t="s">
        <v>233</v>
      </c>
      <c r="M33" s="170" t="s">
        <v>234</v>
      </c>
      <c r="N33" s="170" t="s">
        <v>235</v>
      </c>
      <c r="O33" s="170" t="s">
        <v>205</v>
      </c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</row>
    <row r="34" spans="1:255" x14ac:dyDescent="0.25">
      <c r="A34"/>
      <c r="B34" s="160" t="s">
        <v>98</v>
      </c>
      <c r="C34" s="166">
        <v>-1.4234436507936521</v>
      </c>
      <c r="D34" s="166">
        <v>-1.4004690476190489</v>
      </c>
      <c r="E34" s="166">
        <v>-1.3633285714285717</v>
      </c>
      <c r="F34" s="166">
        <v>-1.3264079365079371</v>
      </c>
      <c r="G34" s="166">
        <v>-1.2570746031746016</v>
      </c>
      <c r="H34" s="166">
        <v>-1.2195</v>
      </c>
      <c r="I34" s="166">
        <v>-1.1890793650793641</v>
      </c>
      <c r="J34" s="166">
        <v>-0.8333571428571438</v>
      </c>
      <c r="K34" s="166">
        <v>-0.92206349206349314</v>
      </c>
      <c r="L34" s="166">
        <v>-1.035571428571429</v>
      </c>
      <c r="M34" s="166">
        <v>-1.1193333333333317</v>
      </c>
      <c r="N34" s="166">
        <v>-0.95509603174603086</v>
      </c>
      <c r="O34" s="166">
        <v>-1.1703937169312173</v>
      </c>
      <c r="P34" s="166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spans="1:255" x14ac:dyDescent="0.25">
      <c r="A35"/>
      <c r="B35" s="160" t="s">
        <v>207</v>
      </c>
      <c r="C35" s="166">
        <v>-1.4867338624338609</v>
      </c>
      <c r="D35" s="166">
        <v>-1.4437246031746045</v>
      </c>
      <c r="E35" s="166">
        <v>-1.3518865079365057</v>
      </c>
      <c r="F35" s="166">
        <v>-1.3189481481481469</v>
      </c>
      <c r="G35" s="166">
        <v>-1.3135164021164014</v>
      </c>
      <c r="H35" s="166">
        <v>-1.2861148148148138</v>
      </c>
      <c r="I35" s="166">
        <v>-1.2216746031746046</v>
      </c>
      <c r="J35" s="166">
        <v>-1.1730158730158711</v>
      </c>
      <c r="K35" s="166">
        <v>-1.1624470899470896</v>
      </c>
      <c r="L35" s="166">
        <v>-1.1312865079365086</v>
      </c>
      <c r="M35" s="166">
        <v>-1.0996373015873013</v>
      </c>
      <c r="N35" s="166">
        <v>-1.0131666666666663</v>
      </c>
      <c r="O35" s="166">
        <v>-1.2501793650793638</v>
      </c>
      <c r="P35" s="166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</row>
    <row r="36" spans="1:255" x14ac:dyDescent="0.25">
      <c r="A36"/>
      <c r="B36" s="160" t="s">
        <v>208</v>
      </c>
      <c r="C36" s="166">
        <v>-1.5201380952380963</v>
      </c>
      <c r="D36" s="166">
        <v>-1.4893968253968262</v>
      </c>
      <c r="E36" s="166">
        <v>-1.4337619047619055</v>
      </c>
      <c r="F36" s="166">
        <v>-1.399174603174604</v>
      </c>
      <c r="G36" s="166">
        <v>-1.3702380952380948</v>
      </c>
      <c r="H36" s="166">
        <v>-1.3469365079365088</v>
      </c>
      <c r="I36" s="166">
        <v>-1.2655428571428575</v>
      </c>
      <c r="J36" s="166">
        <v>-1.1265412698412685</v>
      </c>
      <c r="K36" s="166">
        <v>-1.111144444444442</v>
      </c>
      <c r="L36" s="166">
        <v>-1.0940174603174619</v>
      </c>
      <c r="M36" s="166">
        <v>-1.0574476190476192</v>
      </c>
      <c r="N36" s="166">
        <v>-1.0027031746031749</v>
      </c>
      <c r="O36" s="166">
        <v>-1.2680869047619048</v>
      </c>
      <c r="P36" s="16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</row>
    <row r="37" spans="1:255" x14ac:dyDescent="0.25">
      <c r="A37"/>
      <c r="B37" s="160" t="s">
        <v>209</v>
      </c>
      <c r="C37" s="166">
        <v>-8.5989701428571514</v>
      </c>
      <c r="D37" s="166">
        <v>-9.2625125714285694</v>
      </c>
      <c r="E37" s="166">
        <v>-9.5759731428571371</v>
      </c>
      <c r="F37" s="166">
        <v>-9.5601698571428564</v>
      </c>
      <c r="G37" s="166">
        <v>-9.3655882857142814</v>
      </c>
      <c r="H37" s="166">
        <v>-9.4667188571428689</v>
      </c>
      <c r="I37" s="166">
        <v>-8.8796608571428521</v>
      </c>
      <c r="J37" s="166">
        <v>-7.7359544285714144</v>
      </c>
      <c r="K37" s="166">
        <v>-8.2986895714285609</v>
      </c>
      <c r="L37" s="166">
        <v>-8.8871118571428553</v>
      </c>
      <c r="M37" s="166">
        <v>-8.3330567142856964</v>
      </c>
      <c r="N37" s="166">
        <v>-6.7897064285714244</v>
      </c>
      <c r="O37" s="166">
        <v>-8.7295093928571426</v>
      </c>
      <c r="P37" s="166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</row>
    <row r="38" spans="1:255" x14ac:dyDescent="0.25">
      <c r="A38"/>
      <c r="B38" s="160" t="s">
        <v>210</v>
      </c>
      <c r="C38" s="166">
        <v>-6.7001675714285689</v>
      </c>
      <c r="D38" s="166">
        <v>-7.0976362857142874</v>
      </c>
      <c r="E38" s="166">
        <v>-7.1075741428571391</v>
      </c>
      <c r="F38" s="166">
        <v>-6.8543457142857243</v>
      </c>
      <c r="G38" s="166">
        <v>-6.337580714285707</v>
      </c>
      <c r="H38" s="166">
        <v>-6.4142465714285777</v>
      </c>
      <c r="I38" s="166">
        <v>-6.0435361428571461</v>
      </c>
      <c r="J38" s="166">
        <v>-5.8245635714285697</v>
      </c>
      <c r="K38" s="166">
        <v>-6.1534685714285828</v>
      </c>
      <c r="L38" s="166">
        <v>-6.9227390000000071</v>
      </c>
      <c r="M38" s="166">
        <v>-6.1968861428571422</v>
      </c>
      <c r="N38" s="166">
        <v>-4.9740774285714195</v>
      </c>
      <c r="O38" s="166">
        <v>-6.3855684880952381</v>
      </c>
      <c r="P38" s="166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</row>
    <row r="39" spans="1:255" x14ac:dyDescent="0.25">
      <c r="A39"/>
      <c r="B39" s="160" t="s">
        <v>211</v>
      </c>
      <c r="C39" s="166">
        <v>-7.8026969999999949</v>
      </c>
      <c r="D39" s="166">
        <v>-8.3484527142857168</v>
      </c>
      <c r="E39" s="166">
        <v>-8.48775371428572</v>
      </c>
      <c r="F39" s="166">
        <v>-8.4254691428571356</v>
      </c>
      <c r="G39" s="166">
        <v>-8.0198072857142755</v>
      </c>
      <c r="H39" s="166">
        <v>-8.1866488571428597</v>
      </c>
      <c r="I39" s="166">
        <v>-7.6821857142857226</v>
      </c>
      <c r="J39" s="166">
        <v>-6.8932982857142875</v>
      </c>
      <c r="K39" s="166">
        <v>-7.399080857142863</v>
      </c>
      <c r="L39" s="166">
        <v>-8.0452375714285758</v>
      </c>
      <c r="M39" s="166">
        <v>-7.3913042857142699</v>
      </c>
      <c r="N39" s="166">
        <v>-6.023106285714281</v>
      </c>
      <c r="O39" s="166">
        <v>-7.7254201428571392</v>
      </c>
      <c r="P39" s="166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</row>
    <row r="40" spans="1:255" x14ac:dyDescent="0.25">
      <c r="A40"/>
      <c r="B40" s="165" t="s">
        <v>212</v>
      </c>
      <c r="C40" s="167">
        <v>1.3746782305168637</v>
      </c>
      <c r="D40" s="167">
        <v>1.4930681968845771</v>
      </c>
      <c r="E40" s="167">
        <v>1.3127618927525475</v>
      </c>
      <c r="F40" s="167">
        <v>1.3140658049658249</v>
      </c>
      <c r="G40" s="167">
        <v>1.0077861281930893</v>
      </c>
      <c r="H40" s="167">
        <v>0.69786100436237319</v>
      </c>
      <c r="I40" s="167">
        <v>0.36736626565735087</v>
      </c>
      <c r="J40" s="167">
        <v>-0.19341206266145683</v>
      </c>
      <c r="K40" s="167">
        <v>-8.680250135157408E-2</v>
      </c>
      <c r="L40" s="167">
        <v>0.16666249419694878</v>
      </c>
      <c r="M40" s="167">
        <v>0.32602697510927392</v>
      </c>
      <c r="N40" s="167">
        <v>0.41948992689182951</v>
      </c>
      <c r="O40" s="167">
        <v>0.68329602962647229</v>
      </c>
      <c r="P40" s="166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</row>
    <row r="41" spans="1:255" x14ac:dyDescent="0.25">
      <c r="A41"/>
      <c r="B41" s="165" t="s">
        <v>213</v>
      </c>
      <c r="C41" s="167">
        <v>1.3643609065580176</v>
      </c>
      <c r="D41" s="167">
        <v>1.3730647158359464</v>
      </c>
      <c r="E41" s="167">
        <v>1.413928370098688</v>
      </c>
      <c r="F41" s="167">
        <v>1.421580009714031</v>
      </c>
      <c r="G41" s="167">
        <v>1.4686245777614673</v>
      </c>
      <c r="H41" s="167">
        <v>1.1813788182061549</v>
      </c>
      <c r="I41" s="167">
        <v>0.80049058830045183</v>
      </c>
      <c r="J41" s="167">
        <v>5.2654253540018736E-2</v>
      </c>
      <c r="K41" s="167">
        <v>0.13298651214346346</v>
      </c>
      <c r="L41" s="167">
        <v>0.29976349996914031</v>
      </c>
      <c r="M41" s="167">
        <v>0.52761648988011256</v>
      </c>
      <c r="N41" s="167">
        <v>0.63505071760818943</v>
      </c>
      <c r="O41" s="167">
        <v>0.88929162163463982</v>
      </c>
      <c r="P41" s="166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</row>
    <row r="42" spans="1:255" x14ac:dyDescent="0.25">
      <c r="A42"/>
      <c r="B42" s="160" t="s">
        <v>214</v>
      </c>
      <c r="C42" s="167">
        <v>1.3703520286201991</v>
      </c>
      <c r="D42" s="167">
        <v>1.4424004787765377</v>
      </c>
      <c r="E42" s="167">
        <v>1.357362306264422</v>
      </c>
      <c r="F42" s="167">
        <v>1.3591524796554229</v>
      </c>
      <c r="G42" s="167">
        <v>1.212603195900531</v>
      </c>
      <c r="H42" s="167">
        <v>0.90062683617365558</v>
      </c>
      <c r="I42" s="167">
        <v>0.55024103454644457</v>
      </c>
      <c r="J42" s="167">
        <v>-8.4931228372052914E-2</v>
      </c>
      <c r="K42" s="167">
        <v>5.3670550473530199E-3</v>
      </c>
      <c r="L42" s="167">
        <v>0.22370582154240104</v>
      </c>
      <c r="M42" s="167">
        <v>0.41489975426215153</v>
      </c>
      <c r="N42" s="167">
        <v>0.51050486039594389</v>
      </c>
      <c r="O42" s="167">
        <v>0.77185705190108322</v>
      </c>
      <c r="P42" s="16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</row>
    <row r="43" spans="1:255" x14ac:dyDescent="0.25">
      <c r="A43"/>
      <c r="B43" s="160" t="s">
        <v>236</v>
      </c>
      <c r="C43" s="172">
        <v>0.18193131011261784</v>
      </c>
      <c r="D43" s="172">
        <v>0.17607107219312093</v>
      </c>
      <c r="E43" s="172">
        <v>0.15833762472055626</v>
      </c>
      <c r="F43" s="172">
        <v>0.1538984029757399</v>
      </c>
      <c r="G43" s="172">
        <v>0.13838879367366616</v>
      </c>
      <c r="H43" s="172">
        <v>0.10441739651688742</v>
      </c>
      <c r="I43" s="172">
        <v>6.9686425024428164E-2</v>
      </c>
      <c r="J43" s="172">
        <v>-1.076271535821172E-2</v>
      </c>
      <c r="K43" s="172">
        <v>6.670463104808186E-4</v>
      </c>
      <c r="L43" s="172">
        <v>2.6193582366587698E-2</v>
      </c>
      <c r="M43" s="172">
        <v>5.2637962017378491E-2</v>
      </c>
      <c r="N43" s="172">
        <v>6.3824425729497536E-2</v>
      </c>
      <c r="O43" s="172">
        <v>9.3775887625230869E-2</v>
      </c>
      <c r="P43" s="166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</row>
    <row r="44" spans="1:255" collapsed="1" x14ac:dyDescent="0.25">
      <c r="A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</row>
  </sheetData>
  <pageMargins left="0.43" right="0.16" top="0.91" bottom="0.6" header="0.2" footer="0.16"/>
  <pageSetup scale="79" orientation="landscape" r:id="rId1"/>
  <headerFooter>
    <oddFooter>&amp;LREDACTED VERSION
&amp;D&amp;R&amp;A
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2012-05-01T07:00:00+00:00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D19C9D3-D9F9-4EA6-979B-AC804EAA88F6}"/>
</file>

<file path=customXml/itemProps2.xml><?xml version="1.0" encoding="utf-8"?>
<ds:datastoreItem xmlns:ds="http://schemas.openxmlformats.org/officeDocument/2006/customXml" ds:itemID="{8FCEB058-77B5-4EFE-9256-65658F032570}"/>
</file>

<file path=customXml/itemProps3.xml><?xml version="1.0" encoding="utf-8"?>
<ds:datastoreItem xmlns:ds="http://schemas.openxmlformats.org/officeDocument/2006/customXml" ds:itemID="{833C93BB-F330-4E2C-994E-145036A53D0D}"/>
</file>

<file path=customXml/itemProps4.xml><?xml version="1.0" encoding="utf-8"?>
<ds:datastoreItem xmlns:ds="http://schemas.openxmlformats.org/officeDocument/2006/customXml" ds:itemID="{C8127075-DE8A-4D80-84D7-03BB578F4F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REDACTED VERSION</vt:lpstr>
      <vt:lpstr>BR 24 Power Cost Recon</vt:lpstr>
      <vt:lpstr>BR 24 Power Costs 4.25.12</vt:lpstr>
      <vt:lpstr>11GRC BR 24 vs Rebuttal (R)</vt:lpstr>
      <vt:lpstr>Not in Models</vt:lpstr>
      <vt:lpstr>Production O&amp;M</vt:lpstr>
      <vt:lpstr>Prices (R)</vt:lpstr>
      <vt:lpstr>'11GRC BR 24 vs Rebuttal (R)'!Print_Area</vt:lpstr>
      <vt:lpstr>'BR 24 Power Cost Recon'!Print_Area</vt:lpstr>
      <vt:lpstr>'BR 24 Power Costs 4.25.12'!Print_Area</vt:lpstr>
      <vt:lpstr>'Not in Models'!Print_Area</vt:lpstr>
      <vt:lpstr>'Production O&amp;M'!Print_Area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kchand</dc:creator>
  <cp:lastModifiedBy>No Name</cp:lastModifiedBy>
  <cp:lastPrinted>2012-04-30T22:50:50Z</cp:lastPrinted>
  <dcterms:created xsi:type="dcterms:W3CDTF">2012-04-27T21:28:48Z</dcterms:created>
  <dcterms:modified xsi:type="dcterms:W3CDTF">2012-05-01T22:44:52Z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