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C91172B4-9A2D-4BB6-8A94-0FB9C5C1A83A}" xr6:coauthVersionLast="47" xr6:coauthVersionMax="47" xr10:uidLastSave="{00000000-0000-0000-0000-000000000000}"/>
  <bookViews>
    <workbookView xWindow="-120" yWindow="-120" windowWidth="11760" windowHeight="20130" xr2:uid="{00000000-000D-0000-FFFF-FFFF00000000}"/>
  </bookViews>
  <sheets>
    <sheet name="Results" sheetId="1" r:id="rId1"/>
    <sheet name="Example Proposal 1" sheetId="68" r:id="rId2"/>
  </sheets>
  <externalReferences>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ftn1" localSheetId="1">'Example Proposal 1'!#REF!</definedName>
    <definedName name="_ftn2" localSheetId="1">'Example Proposal 1'!$C$20</definedName>
    <definedName name="_ftnref1" localSheetId="1">'Example Proposal 1'!$D$19</definedName>
    <definedName name="_ftnref2" localSheetId="1">'Example Proposal 1'!#REF!</definedName>
    <definedName name="Black_Rock_8760">'[1]Project 8760'!$T$5:$T$8764</definedName>
    <definedName name="Broadview_8760">'[1]Project 8760'!$Y$5:$Y$8764</definedName>
    <definedName name="Broadview_MDU_8760">'[1]Project 8760'!$AS$5:$AS$8764</definedName>
    <definedName name="Cedar_Creek_8760">'[1]Project 8760'!$AG$5:$AG$8764</definedName>
    <definedName name="Clearwater_8760">'[1]Project 8760'!$AC$5:$AC$8764</definedName>
    <definedName name="Crescent_8760">'[1]Project 8760'!$U$5:$U$8764</definedName>
    <definedName name="DiscRate">[1]Assumptions!$N$8</definedName>
    <definedName name="Gateway_8760">'[1]Project 8760'!$N$5:$N$8764</definedName>
    <definedName name="Golden_Hills_8760">'[1]Project 8760'!$AM$5:$AM$8764</definedName>
    <definedName name="Grangeville_8760">'[1]Project 8760'!$AE$5:$AE$8764</definedName>
    <definedName name="Hawk_Creek_8760">'[1]Project 8760'!$V$5:$V$8764</definedName>
    <definedName name="Haymaker_8760">'[1]Project 8760'!$AO$5:$AO$8764</definedName>
    <definedName name="Heppner_8760">'[1]Project 8760'!$H$5:$H$8764</definedName>
    <definedName name="Horse_Heaven_8760">'[1]Project 8760'!$S$5:$S$8764</definedName>
    <definedName name="Innovative_8760">'[1]Project 8760'!$J$5:$J$8764</definedName>
    <definedName name="Innovative_Solar_BP_8760">'[1]Project 8760'!$AT$5:$AT$8764</definedName>
    <definedName name="Innovative_Solar_x_elio_8760">'[1]Project 8760'!$AU$5:$AU$8764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awbone_8760">'[1]Project 8760'!$K$5:$K$8764</definedName>
    <definedName name="Kootenai_8760">'[1]Project 8760'!$AJ$5:$AJ$8764</definedName>
    <definedName name="Lewiston_8760">'[1]Project 8760'!$I$5:$I$8764</definedName>
    <definedName name="Meadowlark_Solar_8760">'[1]Project 8760'!$Z$5:$Z$8764</definedName>
    <definedName name="Montague_8760">'[1]Project 8760'!$AN$5:$AN$8764</definedName>
    <definedName name="MTSun_8760">'[1]Project 8760'!$AB$5:$AB$8764</definedName>
    <definedName name="Othello_Solar_8760">'[1]Project 8760'!$G$5:$G$8764</definedName>
    <definedName name="Paha_8760">'[1]Project 8760'!$E$5:$E$8764</definedName>
    <definedName name="Prices_2020">'[1]2017 IRP Prices'!$F$5:$F$8764</definedName>
    <definedName name="Prices_2021">'[1]2017 IRP Prices'!$G$5:$G$8764</definedName>
    <definedName name="Prices_2022">'[1]2017 IRP Prices'!$H$5:$H$8764</definedName>
    <definedName name="Prices_2023">'[1]2017 IRP Prices'!$I$5:$I$8764</definedName>
    <definedName name="Prices_2024">'[1]2017 IRP Prices'!$J$5:$J$8764</definedName>
    <definedName name="Prices_2025">'[1]2017 IRP Prices'!$K$5:$K$8764</definedName>
    <definedName name="Prices_2026">'[1]2017 IRP Prices'!$L$5:$L$8764</definedName>
    <definedName name="Prices_2027">'[1]2017 IRP Prices'!$M$5:$M$8764</definedName>
    <definedName name="Prices_2028">'[1]2017 IRP Prices'!$N$5:$N$8764</definedName>
    <definedName name="Prices_2029">'[1]2017 IRP Prices'!$O$5:$O$8764</definedName>
    <definedName name="Prices_2030">'[1]2017 IRP Prices'!$P$5:$P$8764</definedName>
    <definedName name="Prices_2031">'[1]2017 IRP Prices'!$Q$5:$Q$8764</definedName>
    <definedName name="Prices_2032">'[1]2017 IRP Prices'!$R$5:$R$8764</definedName>
    <definedName name="Prices_2033">'[1]2017 IRP Prices'!$S$5:$S$8764</definedName>
    <definedName name="Prices_2034">'[1]2017 IRP Prices'!$T$5:$T$8764</definedName>
    <definedName name="Prices_2035">'[1]2017 IRP Prices'!$U$5:$U$8764</definedName>
    <definedName name="Prices_2036">'[1]2017 IRP Prices'!$V$5:$V$8764</definedName>
    <definedName name="Prices_2037">'[1]2017 IRP Prices'!$W$5:$W$8764</definedName>
    <definedName name="Prices_2038">'[1]2017 IRP Prices'!$X$5:$X$8764</definedName>
    <definedName name="Prices_2039">'[1]2017 IRP Prices'!$Y$5:$Y$8764</definedName>
    <definedName name="Prices_2040">'[1]2017 IRP Prices'!$Z$5:$Z$8764</definedName>
    <definedName name="Prices_2041">'[1]2017 IRP Prices'!$AA$5:$AA$8764</definedName>
    <definedName name="Prices_2042">'[1]2017 IRP Prices'!$AB$5:$AB$8764</definedName>
    <definedName name="Prices_2043">'[1]2017 IRP Prices'!$AC$5:$AC$8764</definedName>
    <definedName name="Prices_2044">'[1]2017 IRP Prices'!$AD$5:$AD$8764</definedName>
    <definedName name="Prices_2045">'[1]2017 IRP Prices'!$AE$5:$AE$8764</definedName>
    <definedName name="Prices_2046">'[1]2017 IRP Prices'!$AF$5:$AF$8764</definedName>
    <definedName name="Prices_2047">'[1]2017 IRP Prices'!$AG$5:$AG$8764</definedName>
    <definedName name="Prices_2048">'[1]2017 IRP Prices'!$AH$5:$AH$8764</definedName>
    <definedName name="Prices_2049">'[1]2017 IRP Prices'!$AI$5:$AI$8764</definedName>
    <definedName name="Prices_2050">'[1]2017 IRP Prices'!$AJ$5:$AJ$8764</definedName>
    <definedName name="_xlnm.Print_Area" localSheetId="0">Results!$A$2:$O$37</definedName>
    <definedName name="Rattlesnake_8760">'[1]Project 8760'!$D$5:$D$8764</definedName>
    <definedName name="Richland_Solar_8760">'[1]Project 8760'!$AI$5:$AI$8764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Ritzville_Solar_8760">'[1]Project 8760'!$AF$5:$AF$8764</definedName>
    <definedName name="Rock_Creek_8760">'[1]Project 8760'!$W$5:$W$8764</definedName>
    <definedName name="Rocky_Butte_8760">'[1]Project 8760'!$AD$5:$AD$8764</definedName>
    <definedName name="Rosenoff_8760">'[1]Project 8760'!$O$5:$O$8764</definedName>
    <definedName name="Saddle_Mt_8760">'[1]Project 8760'!$F$5:$F$8764</definedName>
    <definedName name="Star_Peak_8760">'[1]Project 8760'!$AL$5:$AL$8764</definedName>
    <definedName name="Timberwolf_8760">'[1]Project 8760'!$R$5:$R$8764</definedName>
    <definedName name="Towhee_50_8760">'[1]Project 8760'!$Q$5:$Q$8764</definedName>
    <definedName name="Towhee_8760">'[1]Project 8760'!$P$5:$P$8764</definedName>
    <definedName name="Vansycle_II_Repower_8760">'[1]Project 8760'!$AQ$5:$AQ$8764</definedName>
    <definedName name="Warden_8760">'[1]Project 8760'!$M$5:$M$8764</definedName>
    <definedName name="Warden_Solar_8760">'[1]Project 8760'!$AK$5:$AK$8764</definedName>
    <definedName name="Waterman_8760">'[1]Project 8760'!$AR$5:$AR$8764</definedName>
    <definedName name="Wheatfield_8760">'[1]Project 8760'!$X$5:$X$8764</definedName>
    <definedName name="Wheatland_8760">'[1]Project 8760'!$L$5:$L$8764</definedName>
    <definedName name="Wheatridge_8760">'[1]Project 8760'!$AP$5:$AP$8764</definedName>
    <definedName name="Yakima_8760">'[1]Project 8760'!$AH$5:$AH$8764</definedName>
    <definedName name="Yellowstone_8760">'[1]Project 8760'!$AA$5:$AA$8764</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68" l="1"/>
  <c r="A94" i="68" l="1"/>
  <c r="N7" i="1" l="1"/>
  <c r="C7" i="1"/>
  <c r="B7" i="1"/>
  <c r="A64" i="68" l="1"/>
  <c r="A105" i="68" l="1"/>
  <c r="O7" i="1" l="1"/>
</calcChain>
</file>

<file path=xl/sharedStrings.xml><?xml version="1.0" encoding="utf-8"?>
<sst xmlns="http://schemas.openxmlformats.org/spreadsheetml/2006/main" count="134" uniqueCount="115">
  <si>
    <t>Weighting</t>
  </si>
  <si>
    <t>Developer</t>
  </si>
  <si>
    <t>Project</t>
  </si>
  <si>
    <t>Resource Technology</t>
  </si>
  <si>
    <t>Location</t>
  </si>
  <si>
    <t>Capacity MW (AC)</t>
  </si>
  <si>
    <t>aMW</t>
  </si>
  <si>
    <t>Levelized Total Cost (nominal) $/MWh</t>
  </si>
  <si>
    <t>Risk Mgmt</t>
  </si>
  <si>
    <t>Customer Energy Impact</t>
  </si>
  <si>
    <t>Price Risk</t>
  </si>
  <si>
    <t>Electric Factors</t>
  </si>
  <si>
    <t>Environmental</t>
  </si>
  <si>
    <t>Non-Energy Impact</t>
  </si>
  <si>
    <t>Total Score</t>
  </si>
  <si>
    <t>Proposal 1</t>
  </si>
  <si>
    <t>Bidder 1</t>
  </si>
  <si>
    <t>For new generating resources, a major component procurement plan is in place</t>
  </si>
  <si>
    <t>Score</t>
  </si>
  <si>
    <t>Comment</t>
  </si>
  <si>
    <t>Total</t>
  </si>
  <si>
    <t>Construction Risk</t>
  </si>
  <si>
    <t xml:space="preserve">Fuel supply risk </t>
  </si>
  <si>
    <t xml:space="preserve">	Geothermal: Based on results of test wells, verified third party resource assessment or comparable facilities in the region.</t>
  </si>
  <si>
    <t xml:space="preserve">	Wind: Based on meteorological tower data, verified third party resource or in-house assessment or comparable facilities in the region.</t>
  </si>
  <si>
    <t xml:space="preserve">	Biomass: Sufficient quantities of fuel stock under control or contract for a minimum of five years.</t>
  </si>
  <si>
    <t xml:space="preserve">	Solar: Based on verified third party resource assessment.</t>
  </si>
  <si>
    <t xml:space="preserve">	Hydro: Based on either BPA, Power Pool, or other long-term assessment</t>
  </si>
  <si>
    <t xml:space="preserve">	Natural Gas: Need to show adequate fuel transportation supply</t>
  </si>
  <si>
    <t xml:space="preserve">	Other: Demonstrate adequate source of supply.</t>
  </si>
  <si>
    <t xml:space="preserve">	None of the above. Minus 40 points.</t>
  </si>
  <si>
    <t xml:space="preserve">Interconnection Evaluation Criteria </t>
  </si>
  <si>
    <t>Project Development Experience in the United States</t>
  </si>
  <si>
    <t>General Qualifications met (Yes/No)</t>
  </si>
  <si>
    <t>Proposal will use commercialized technology that is currently in use at a minimum of two utility scale operating facilities without significant operational issues or demand response programs. Minus 0 points.</t>
  </si>
  <si>
    <t>If the bidder is not rated by Standard &amp; Poor’s and/or Moody’s, a guaranty from an investment grade parent company/credit support provider will be considered.</t>
  </si>
  <si>
    <t xml:space="preserve">Absent an investment grade rating, the bidder or its parent company/credit support provider will be asked to provide collateral in the form of a letter of credit, a cash deposit, or another form of collateral acceptable to Avista . </t>
  </si>
  <si>
    <t>Credit Requirements</t>
  </si>
  <si>
    <t>Transmission Service Evaluation Criteria</t>
  </si>
  <si>
    <t>SEPA/CUP Permitting</t>
  </si>
  <si>
    <t>Other Community and Regional Impacts</t>
  </si>
  <si>
    <t>Economic, Social Benefits</t>
  </si>
  <si>
    <t>No Deduction</t>
  </si>
  <si>
    <t>None of the above.</t>
  </si>
  <si>
    <t>Project needs to secure PPA financing. The Bidder has experience obtaining financing for at least 1 project of any technology and capacity.</t>
  </si>
  <si>
    <t>Project needs to secure PPA financing. The Bidder has experience obtaining financing for at least 1 project of similar technology and capacity.</t>
  </si>
  <si>
    <t>Either the project is constructed; or will be balance sheet financed; or the project has secured a power purchase agreement (PPA) financing and Bidder can verify that such financing has been secured.</t>
  </si>
  <si>
    <t>An investment grade credit rating of at least BBB- is required for the bidder</t>
  </si>
  <si>
    <t>Project has viable financial plan</t>
  </si>
  <si>
    <t>Developer meets credit requirements.</t>
  </si>
  <si>
    <t>Proposal is well-formed, was submitted on time, and generally provides requested information</t>
  </si>
  <si>
    <t>Y</t>
  </si>
  <si>
    <t>The Bidder has completed 2 or more projects of similar technology and capacity.</t>
  </si>
  <si>
    <t>The Bidder has completed 2 or more projects of any technology and capacity (wholesale generation).</t>
  </si>
  <si>
    <t xml:space="preserve">The Bidder Team (not Bidder entity) has only one project of similar technology and capacity; or begun construction of at least one other similar project. </t>
  </si>
  <si>
    <t xml:space="preserve">The Bidder Team (not Bidder entity) has completed at least one project of any technology and capacity (wholesale generation); or begun construction of at least one other similar project. </t>
  </si>
  <si>
    <t xml:space="preserve">Financial Performance  </t>
  </si>
  <si>
    <t>Fixed price over contract term (fixed escalator is acceptable).</t>
  </si>
  <si>
    <t>Pricing is subjected to the natural gas market.</t>
  </si>
  <si>
    <t>Cost based pricing without price cap. Deduction based on assessment of potential price increase.</t>
  </si>
  <si>
    <t xml:space="preserve">Fixed price with variable energy risk is scored based on the proportion of the fixed cost as a percentage of the total project cost. </t>
  </si>
  <si>
    <t>Variable energy with a price per MWh is scored based upon the expected annual variation in generation.</t>
  </si>
  <si>
    <t>Long-term Price Risk</t>
  </si>
  <si>
    <t>Energy Variability Risk</t>
  </si>
  <si>
    <t>Bidder demonstrates that the resource can support the production profile. For example:</t>
  </si>
  <si>
    <t>Construction Risk is scored based upon the percentage of estimated construction costs that are not known as a proportion of the total cost of the project.</t>
  </si>
  <si>
    <t>Interconnection Phase One or Feasibility Study not started.</t>
  </si>
  <si>
    <t xml:space="preserve">Interconnection Phase One or Feasibiltiy Study completed, but Phase Two or System Impact Study not started. </t>
  </si>
  <si>
    <t xml:space="preserve">Interconnection Facilities Study not started. </t>
  </si>
  <si>
    <t>In LGIA negotiations or Facilities Study in progress.</t>
  </si>
  <si>
    <t>LGIA completed</t>
  </si>
  <si>
    <t>Lack of firm transmission to Avista’s system. Minus 50 points or less if it is reasonably likely that firm transmission can be secured without major cost implications.</t>
  </si>
  <si>
    <t>Lack of non-firm transmission to Avista’s system. Minus 100 points or less if it is reasonably likely that non-firm transmission can be secured without major cost implications. The deduction cannot be reduced below 50 points unless there is a likelihood that firm transmission can be secured.</t>
  </si>
  <si>
    <t>Project connects to Avista but is on constrained path (see “transmission table” in RFP). Minus up to 100 points depending on solutions to resolve path constraints.</t>
  </si>
  <si>
    <t>Commercial Readiness of Technology</t>
  </si>
  <si>
    <t>The proposal will use key components of commercialized technology, but in an application that has not yet been commercially proven .</t>
  </si>
  <si>
    <t>The proposal will not use commercialized technology, but the project feasibility is supported by a third-party independent engineer's report that verifies the cost  and performance .</t>
  </si>
  <si>
    <t>Technology might be commercially feasible and such feasibility has not been verified by a third-party independent engineer.</t>
  </si>
  <si>
    <t>Major Component Procurement Process</t>
  </si>
  <si>
    <t xml:space="preserve">Major components have been procured. </t>
  </si>
  <si>
    <t>Bidder has provided financial assurance to or has a fully executed frame agreement with the major component suppliers.</t>
  </si>
  <si>
    <t xml:space="preserve">Bidder will be required to provide a letter of credit, other credit support, or a signed PPA in order to complete the major component supply agreements. </t>
  </si>
  <si>
    <t>The major components are subject to foreign adversary supply chain risk or at significant risk of increased US import tariffs.</t>
  </si>
  <si>
    <t>Bidder has a Conditional Use Permit (CUP) and all other permits required to construct and/or operate the project.</t>
  </si>
  <si>
    <t>SEPA/CUP filed and pending approval.</t>
  </si>
  <si>
    <t>Brownfield sites requiring additional permits. Deduction based on analysis of probability of completion.</t>
  </si>
  <si>
    <t>SEPA/CUP not yet filed. Projects may receive partial credit if similar projects have received permits in a timeline acceptable to meet the requirements of this RFP. This includes projects that have completed some of the applicable  studies (Studies pertaining to the following categories: Avian, Bat, Wetlands, Habitat, Cultural, Visual, Microwave, FAA, Air emissions, or others).</t>
  </si>
  <si>
    <t>Demonstrate that engagement efforts for the project have gained local support (e.g. public meetings, letter(s) of support from local government or project neighbors) in an effort to avoid project delays and align with community interests.</t>
  </si>
  <si>
    <t>Partial demonstration of community support.</t>
  </si>
  <si>
    <t>Proposals that will deliver additional benefits (increased tax base, economic impact due to lodging, local suppliers, food service, etc.) and the developer has plans to ensure benefits associated with project during development and construction will be fairly distributed among community members.</t>
  </si>
  <si>
    <t>Developer intends on seeking out and using diverse businesses for supplies or contracts including women-, minority-, disabled- and veteran-owned organizations and businesses.</t>
  </si>
  <si>
    <t xml:space="preserve">Community Support and Engagement </t>
  </si>
  <si>
    <t>Environmental &amp; Health Benefits</t>
  </si>
  <si>
    <t>Note: Credit rating utilized will be the lower of the long term, unsecured and unsubordinated debt ratings assigned by either Standard &amp; Poor’s or Moody’s.</t>
  </si>
  <si>
    <t>Note:  A No response for any of these will result in dismissal from the evaluation.</t>
  </si>
  <si>
    <t>Experience  with contracting with local workforce and a commitment to hire and train local residents as part of the construction and operation of the project. This may include pay above prevailing wages, competitive benefits, and paid training/tuition reimbursement</t>
  </si>
  <si>
    <t>Proposal Number</t>
  </si>
  <si>
    <t xml:space="preserve">Project meets transmission and interconnection reqruiements </t>
  </si>
  <si>
    <t>Proof of site control</t>
  </si>
  <si>
    <t>Energy resiliency and security – Projects within the service territory</t>
  </si>
  <si>
    <t>Energy resiliency and security – Project not in service territory but directly connected</t>
  </si>
  <si>
    <t>Energy resiliency and security – Project outside the service territory but in WA and ID</t>
  </si>
  <si>
    <t>2025 Avista All-Source RFP Bid Scoring Summary</t>
  </si>
  <si>
    <t>PPA tied to an index or other inflationary scale.</t>
  </si>
  <si>
    <t xml:space="preserve">	Demand Response: Aggregated loads available to be curtailed</t>
  </si>
  <si>
    <t>Technology not commerically feasible. Potential for removal from evaluation.</t>
  </si>
  <si>
    <t>No permitting begun.</t>
  </si>
  <si>
    <t xml:space="preserve">Project has a neutral or positive outdoor air quality impact in a named community. </t>
  </si>
  <si>
    <t xml:space="preserve">Project does not pose a potential localized environmental risk to a named community. </t>
  </si>
  <si>
    <t>Initial Screening Round</t>
  </si>
  <si>
    <t>1. Risk Management (  %)</t>
  </si>
  <si>
    <t>3. Price Risk (  %)</t>
  </si>
  <si>
    <t>4. Electric Risk Factors (  %)</t>
  </si>
  <si>
    <t>5. Environmental Factors (  %)</t>
  </si>
  <si>
    <t>6. Social and Community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</si>
</sst>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0.0"/>
    <numFmt numFmtId="165" formatCode="&quot;$&quot;#,##0.00"/>
  </numFmts>
  <fonts count="26">
    <font>
      <sz val="10"/>
      <color theme="1"/>
      <name val="Arial"/>
      <family val="2"/>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color rgb="FFFF0000"/>
      <name val="Arial"/>
      <family val="2"/>
    </font>
    <font>
      <sz val="10"/>
      <color theme="1"/>
      <name val="Times New Roman"/>
      <family val="1"/>
    </font>
    <font>
      <i/>
      <u/>
      <sz val="10"/>
      <color theme="1"/>
      <name val="Arial"/>
      <family val="2"/>
    </font>
    <font>
      <b/>
      <sz val="20"/>
      <color theme="1"/>
      <name val="Arial"/>
      <family val="2"/>
    </font>
    <font>
      <b/>
      <i/>
      <sz val="12"/>
      <color theme="1"/>
      <name val="Arial"/>
      <family val="2"/>
    </font>
    <font>
      <b/>
      <sz val="16"/>
      <color theme="1"/>
      <name val="Arial"/>
      <family val="2"/>
    </font>
    <font>
      <b/>
      <sz val="12"/>
      <color theme="1"/>
      <name val="Arial"/>
      <family val="2"/>
    </font>
    <font>
      <b/>
      <u/>
      <sz val="10"/>
      <color theme="1"/>
      <name val="Arial"/>
      <family val="2"/>
    </font>
    <font>
      <sz val="10"/>
      <name val="Arial"/>
      <family val="2"/>
    </font>
    <font>
      <sz val="10"/>
      <name val="Geneva"/>
    </font>
    <font>
      <sz val="12"/>
      <color theme="1"/>
      <name val="Arial"/>
      <family val="2"/>
    </font>
    <font>
      <sz val="12"/>
      <name val="Courier"/>
      <family val="3"/>
    </font>
    <font>
      <i/>
      <sz val="10"/>
      <color theme="1"/>
      <name val="Arial"/>
      <family val="2"/>
    </font>
    <font>
      <sz val="8"/>
      <name val="Arial"/>
      <family val="2"/>
    </font>
    <font>
      <b/>
      <sz val="12"/>
      <color rgb="FFFF0000"/>
      <name val="Arial"/>
      <family val="2"/>
    </font>
    <font>
      <u/>
      <sz val="10"/>
      <color theme="10"/>
      <name val="Arial"/>
      <family val="2"/>
    </font>
    <font>
      <b/>
      <i/>
      <u/>
      <sz val="10"/>
      <color theme="1"/>
      <name val="Arial"/>
      <family val="2"/>
    </font>
    <font>
      <b/>
      <i/>
      <u/>
      <sz val="10"/>
      <name val="Arial"/>
      <family val="2"/>
    </font>
    <font>
      <i/>
      <sz val="9"/>
      <name val="Arial"/>
      <family val="2"/>
    </font>
    <font>
      <i/>
      <sz val="9"/>
      <color theme="1"/>
      <name val="Arial"/>
      <family val="2"/>
    </font>
    <font>
      <sz val="12"/>
      <color theme="1"/>
      <name val="Times New Roman"/>
      <family val="1"/>
    </font>
  </fonts>
  <fills count="1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rgb="FFFABF8F"/>
        <bgColor indexed="64"/>
      </patternFill>
    </fill>
    <fill>
      <patternFill patternType="solid">
        <fgColor rgb="FFDCE6F1"/>
        <bgColor indexed="64"/>
      </patternFill>
    </fill>
    <fill>
      <patternFill patternType="solid">
        <fgColor theme="6" tint="0.39997558519241921"/>
        <bgColor indexed="64"/>
      </patternFill>
    </fill>
    <fill>
      <patternFill patternType="solid">
        <fgColor theme="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s>
  <cellStyleXfs count="12">
    <xf numFmtId="0" fontId="0" fillId="0" borderId="0"/>
    <xf numFmtId="9"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14" fillId="0" borderId="0" applyFont="0" applyFill="0" applyBorder="0" applyAlignment="0" applyProtection="0"/>
    <xf numFmtId="0" fontId="16" fillId="0" borderId="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3" fillId="0" borderId="0" applyFont="0" applyFill="0" applyBorder="0" applyAlignment="0" applyProtection="0"/>
    <xf numFmtId="0" fontId="20" fillId="0" borderId="0" applyNumberFormat="0" applyFill="0" applyBorder="0" applyAlignment="0" applyProtection="0"/>
  </cellStyleXfs>
  <cellXfs count="153">
    <xf numFmtId="0" fontId="0" fillId="0" borderId="0" xfId="0"/>
    <xf numFmtId="0" fontId="6" fillId="0" borderId="0" xfId="0" applyFont="1" applyAlignment="1">
      <alignment horizontal="left" indent="8"/>
    </xf>
    <xf numFmtId="0" fontId="7" fillId="0" borderId="0" xfId="0" applyFont="1" applyAlignment="1">
      <alignment horizontal="left" indent="4"/>
    </xf>
    <xf numFmtId="0" fontId="7" fillId="0" borderId="0" xfId="0" applyFont="1"/>
    <xf numFmtId="0" fontId="8" fillId="0" borderId="0" xfId="0" applyFont="1"/>
    <xf numFmtId="0" fontId="9" fillId="0" borderId="0" xfId="0" applyFont="1"/>
    <xf numFmtId="0" fontId="12" fillId="0" borderId="0" xfId="0" applyFont="1" applyAlignment="1">
      <alignment horizontal="center"/>
    </xf>
    <xf numFmtId="0" fontId="4" fillId="3" borderId="0" xfId="0" applyFont="1" applyFill="1"/>
    <xf numFmtId="0" fontId="0" fillId="3" borderId="0" xfId="0" applyFill="1"/>
    <xf numFmtId="0" fontId="6" fillId="3" borderId="0" xfId="0" applyFont="1" applyFill="1" applyAlignment="1">
      <alignment horizontal="left" indent="8"/>
    </xf>
    <xf numFmtId="0" fontId="11" fillId="4" borderId="0" xfId="0" applyFont="1" applyFill="1"/>
    <xf numFmtId="0" fontId="0" fillId="4" borderId="0" xfId="0" applyFill="1"/>
    <xf numFmtId="0" fontId="6" fillId="4" borderId="0" xfId="0" applyFont="1" applyFill="1" applyAlignment="1">
      <alignment horizontal="left" indent="8"/>
    </xf>
    <xf numFmtId="0" fontId="0" fillId="0" borderId="0" xfId="0" applyAlignment="1">
      <alignment horizontal="center"/>
    </xf>
    <xf numFmtId="0" fontId="4" fillId="3" borderId="0" xfId="0" applyFont="1" applyFill="1" applyAlignment="1">
      <alignment horizontal="center"/>
    </xf>
    <xf numFmtId="0" fontId="0" fillId="0" borderId="0" xfId="0" applyAlignment="1">
      <alignment horizontal="left" indent="8"/>
    </xf>
    <xf numFmtId="0" fontId="0" fillId="0" borderId="0" xfId="0" applyAlignment="1">
      <alignment horizontal="left" indent="1"/>
    </xf>
    <xf numFmtId="0" fontId="0" fillId="0" borderId="0" xfId="0" applyAlignment="1">
      <alignment wrapText="1"/>
    </xf>
    <xf numFmtId="0" fontId="4" fillId="3" borderId="0" xfId="0" applyFont="1" applyFill="1" applyAlignment="1">
      <alignment wrapText="1"/>
    </xf>
    <xf numFmtId="0" fontId="11" fillId="4" borderId="0" xfId="0" applyFont="1" applyFill="1" applyAlignment="1">
      <alignment wrapText="1"/>
    </xf>
    <xf numFmtId="0" fontId="12" fillId="0" borderId="0" xfId="0" applyFont="1" applyAlignment="1">
      <alignment horizontal="center" wrapText="1"/>
    </xf>
    <xf numFmtId="0" fontId="5" fillId="0" borderId="0" xfId="0" applyFont="1" applyAlignment="1">
      <alignment wrapText="1"/>
    </xf>
    <xf numFmtId="0" fontId="4" fillId="2" borderId="1" xfId="0" applyFont="1" applyFill="1" applyBorder="1" applyAlignment="1">
      <alignment horizontal="center" vertical="center" wrapText="1"/>
    </xf>
    <xf numFmtId="0" fontId="0" fillId="5" borderId="1" xfId="0" applyFill="1" applyBorder="1" applyAlignment="1">
      <alignment vertical="top" wrapText="1"/>
    </xf>
    <xf numFmtId="0" fontId="0" fillId="5" borderId="1" xfId="2" applyFont="1" applyFill="1" applyBorder="1" applyAlignment="1">
      <alignment horizontal="left" wrapText="1"/>
    </xf>
    <xf numFmtId="164" fontId="0" fillId="5" borderId="1" xfId="0" applyNumberFormat="1" applyFill="1" applyBorder="1" applyAlignment="1">
      <alignment horizontal="center" vertical="center"/>
    </xf>
    <xf numFmtId="1" fontId="0" fillId="5" borderId="1" xfId="0" applyNumberFormat="1" applyFill="1" applyBorder="1" applyAlignment="1">
      <alignment horizontal="center" vertical="center"/>
    </xf>
    <xf numFmtId="1" fontId="13" fillId="5" borderId="1" xfId="0" applyNumberFormat="1" applyFont="1" applyFill="1" applyBorder="1" applyAlignment="1">
      <alignment horizontal="center" vertical="center"/>
    </xf>
    <xf numFmtId="0" fontId="0" fillId="0" borderId="1" xfId="2" applyFont="1" applyBorder="1" applyAlignment="1">
      <alignment horizontal="left" wrapText="1"/>
    </xf>
    <xf numFmtId="0" fontId="0" fillId="0" borderId="0" xfId="0" applyAlignment="1">
      <alignment horizontal="left" vertical="center"/>
    </xf>
    <xf numFmtId="0" fontId="0" fillId="3" borderId="0" xfId="0" applyFill="1" applyAlignment="1">
      <alignment horizontal="left" indent="1"/>
    </xf>
    <xf numFmtId="0" fontId="0" fillId="0" borderId="1" xfId="0" applyBorder="1"/>
    <xf numFmtId="165" fontId="13" fillId="5" borderId="1" xfId="10" applyNumberFormat="1" applyFont="1" applyFill="1" applyBorder="1" applyAlignment="1">
      <alignment horizontal="center" vertical="center"/>
    </xf>
    <xf numFmtId="0" fontId="0" fillId="0" borderId="1" xfId="0" applyBorder="1" applyAlignment="1">
      <alignment vertical="top" wrapText="1"/>
    </xf>
    <xf numFmtId="1" fontId="13" fillId="0" borderId="1" xfId="0" applyNumberFormat="1" applyFont="1" applyBorder="1" applyAlignment="1">
      <alignment horizontal="center" vertical="center"/>
    </xf>
    <xf numFmtId="165" fontId="13" fillId="0" borderId="1" xfId="10" applyNumberFormat="1" applyFont="1" applyFill="1" applyBorder="1" applyAlignment="1">
      <alignment horizontal="center" vertical="center"/>
    </xf>
    <xf numFmtId="1" fontId="0" fillId="0" borderId="1" xfId="0" applyNumberFormat="1" applyBorder="1" applyAlignment="1">
      <alignment horizontal="center" vertical="center"/>
    </xf>
    <xf numFmtId="0" fontId="11" fillId="6" borderId="0" xfId="0" applyFont="1" applyFill="1"/>
    <xf numFmtId="0" fontId="0" fillId="6" borderId="0" xfId="0" applyFill="1"/>
    <xf numFmtId="0" fontId="0" fillId="7" borderId="0" xfId="0" applyFill="1"/>
    <xf numFmtId="0" fontId="7" fillId="0" borderId="0" xfId="0" applyFont="1" applyAlignment="1">
      <alignment horizontal="left" vertical="center" wrapText="1"/>
    </xf>
    <xf numFmtId="0" fontId="17" fillId="0" borderId="0" xfId="0" applyFont="1"/>
    <xf numFmtId="0" fontId="15" fillId="0" borderId="0" xfId="0" applyFont="1" applyAlignment="1">
      <alignment vertical="top"/>
    </xf>
    <xf numFmtId="0" fontId="5" fillId="0" borderId="0" xfId="0" applyFont="1"/>
    <xf numFmtId="0" fontId="4" fillId="0" borderId="0" xfId="0" applyFont="1" applyAlignment="1">
      <alignment horizontal="center"/>
    </xf>
    <xf numFmtId="0" fontId="0" fillId="5" borderId="1" xfId="0" applyFill="1" applyBorder="1" applyAlignment="1">
      <alignment horizontal="center" vertical="top" wrapText="1"/>
    </xf>
    <xf numFmtId="0" fontId="4" fillId="0" borderId="0" xfId="0" applyFont="1" applyAlignment="1">
      <alignment horizontal="center" vertical="center" wrapText="1"/>
    </xf>
    <xf numFmtId="0" fontId="13" fillId="0" borderId="0" xfId="0" applyFont="1"/>
    <xf numFmtId="0" fontId="13" fillId="0" borderId="0" xfId="11" applyFont="1" applyAlignment="1">
      <alignment vertical="center"/>
    </xf>
    <xf numFmtId="0" fontId="0" fillId="0" borderId="0" xfId="0" applyAlignment="1">
      <alignment horizontal="left"/>
    </xf>
    <xf numFmtId="0" fontId="6" fillId="0" borderId="0" xfId="0" applyFont="1" applyAlignment="1">
      <alignment horizontal="left" vertical="center"/>
    </xf>
    <xf numFmtId="0" fontId="0" fillId="0" borderId="0" xfId="0" applyAlignment="1">
      <alignment vertical="center"/>
    </xf>
    <xf numFmtId="0" fontId="6" fillId="0" borderId="0" xfId="0" applyFont="1" applyAlignment="1">
      <alignment vertical="center"/>
    </xf>
    <xf numFmtId="0" fontId="13" fillId="0" borderId="0" xfId="0" applyFont="1" applyAlignment="1">
      <alignment horizontal="left" vertical="center"/>
    </xf>
    <xf numFmtId="0" fontId="0" fillId="0" borderId="0" xfId="0" applyAlignment="1">
      <alignment vertical="center" wrapText="1"/>
    </xf>
    <xf numFmtId="0" fontId="13" fillId="0" borderId="1" xfId="0" applyFont="1" applyBorder="1" applyAlignment="1">
      <alignment horizontal="center"/>
    </xf>
    <xf numFmtId="0" fontId="0" fillId="0" borderId="1" xfId="0" applyBorder="1" applyAlignment="1">
      <alignment horizontal="left" vertical="center"/>
    </xf>
    <xf numFmtId="0" fontId="0" fillId="0" borderId="1" xfId="0" applyBorder="1" applyAlignment="1">
      <alignment vertical="top"/>
    </xf>
    <xf numFmtId="0" fontId="21" fillId="0" borderId="0" xfId="0" applyFont="1"/>
    <xf numFmtId="0" fontId="21" fillId="0" borderId="0" xfId="0" applyFont="1" applyAlignment="1">
      <alignment horizontal="left" vertical="center"/>
    </xf>
    <xf numFmtId="0" fontId="4" fillId="0" borderId="0" xfId="0" applyFont="1" applyAlignment="1">
      <alignment horizontal="center" vertical="center"/>
    </xf>
    <xf numFmtId="0" fontId="0" fillId="0" borderId="6" xfId="0" applyBorder="1"/>
    <xf numFmtId="0" fontId="0" fillId="0" borderId="6" xfId="0" applyBorder="1" applyAlignment="1">
      <alignment horizontal="center"/>
    </xf>
    <xf numFmtId="0" fontId="0" fillId="0" borderId="7" xfId="0" applyBorder="1" applyAlignment="1">
      <alignment horizontal="left" vertical="center" wrapText="1"/>
    </xf>
    <xf numFmtId="0" fontId="0" fillId="0" borderId="9" xfId="0" applyBorder="1"/>
    <xf numFmtId="0" fontId="0" fillId="0" borderId="10" xfId="0" applyBorder="1" applyAlignment="1">
      <alignment horizontal="left" wrapText="1"/>
    </xf>
    <xf numFmtId="0" fontId="0" fillId="0" borderId="7" xfId="0" applyBorder="1" applyAlignment="1">
      <alignment horizontal="left" vertical="top" wrapText="1"/>
    </xf>
    <xf numFmtId="0" fontId="0" fillId="0" borderId="12" xfId="0" applyBorder="1"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wrapText="1"/>
    </xf>
    <xf numFmtId="0" fontId="0" fillId="0" borderId="10" xfId="0" applyBorder="1" applyAlignment="1">
      <alignment horizontal="left" vertical="center" wrapText="1"/>
    </xf>
    <xf numFmtId="0" fontId="0" fillId="0" borderId="7" xfId="0" applyBorder="1"/>
    <xf numFmtId="0" fontId="0" fillId="0" borderId="12" xfId="0" applyBorder="1"/>
    <xf numFmtId="0" fontId="0" fillId="0" borderId="12" xfId="0" applyBorder="1" applyAlignment="1">
      <alignment wrapText="1"/>
    </xf>
    <xf numFmtId="0" fontId="0" fillId="0" borderId="0" xfId="0" applyAlignment="1">
      <alignment horizontal="left" wrapText="1"/>
    </xf>
    <xf numFmtId="0" fontId="0" fillId="0" borderId="0" xfId="0" applyAlignment="1">
      <alignment horizontal="left" vertical="top" wrapText="1"/>
    </xf>
    <xf numFmtId="0" fontId="13" fillId="0" borderId="7" xfId="0" applyFont="1" applyBorder="1"/>
    <xf numFmtId="0" fontId="13" fillId="0" borderId="12" xfId="0" applyFont="1" applyBorder="1"/>
    <xf numFmtId="0" fontId="13" fillId="0" borderId="10" xfId="0" applyFont="1" applyBorder="1"/>
    <xf numFmtId="0" fontId="0" fillId="0" borderId="7" xfId="0" applyBorder="1" applyAlignment="1">
      <alignment horizontal="left" vertical="center"/>
    </xf>
    <xf numFmtId="0" fontId="0" fillId="0" borderId="7" xfId="0" applyBorder="1" applyAlignment="1">
      <alignment wrapText="1"/>
    </xf>
    <xf numFmtId="0" fontId="13" fillId="0" borderId="7" xfId="0" applyFont="1" applyBorder="1" applyAlignment="1">
      <alignment wrapText="1"/>
    </xf>
    <xf numFmtId="0" fontId="0" fillId="0" borderId="10" xfId="0" applyBorder="1" applyAlignment="1">
      <alignment wrapText="1"/>
    </xf>
    <xf numFmtId="0" fontId="22" fillId="0" borderId="0" xfId="0" applyFont="1"/>
    <xf numFmtId="0" fontId="0" fillId="0" borderId="10" xfId="0" applyBorder="1"/>
    <xf numFmtId="0" fontId="0" fillId="0" borderId="7" xfId="0" applyBorder="1" applyAlignment="1">
      <alignment horizontal="left"/>
    </xf>
    <xf numFmtId="0" fontId="0" fillId="0" borderId="10" xfId="0" applyBorder="1" applyAlignment="1">
      <alignment horizontal="left"/>
    </xf>
    <xf numFmtId="0" fontId="0" fillId="0" borderId="18" xfId="0" applyBorder="1" applyAlignment="1">
      <alignment vertical="center" wrapText="1"/>
    </xf>
    <xf numFmtId="0" fontId="0" fillId="0" borderId="19" xfId="0" applyBorder="1" applyAlignment="1">
      <alignment horizontal="left" vertical="center" wrapText="1"/>
    </xf>
    <xf numFmtId="0" fontId="0" fillId="0" borderId="12" xfId="0" applyBorder="1" applyAlignment="1">
      <alignment horizontal="left" indent="2"/>
    </xf>
    <xf numFmtId="0" fontId="21" fillId="0" borderId="0" xfId="0" applyFont="1" applyAlignment="1">
      <alignment vertical="center" wrapText="1"/>
    </xf>
    <xf numFmtId="0" fontId="21" fillId="0" borderId="0" xfId="0" applyFont="1" applyAlignment="1">
      <alignment vertical="center"/>
    </xf>
    <xf numFmtId="0" fontId="4" fillId="0" borderId="0" xfId="0" applyFont="1" applyAlignment="1">
      <alignment vertical="center"/>
    </xf>
    <xf numFmtId="0" fontId="12" fillId="0" borderId="0" xfId="0" applyFont="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0" fillId="0" borderId="7" xfId="0" applyBorder="1" applyAlignment="1">
      <alignment vertical="center" wrapText="1"/>
    </xf>
    <xf numFmtId="0" fontId="0" fillId="0" borderId="12" xfId="0" applyBorder="1" applyAlignment="1">
      <alignment vertical="center" wrapText="1"/>
    </xf>
    <xf numFmtId="0" fontId="24" fillId="0" borderId="0" xfId="0" applyFont="1"/>
    <xf numFmtId="0" fontId="0" fillId="0" borderId="4" xfId="0" applyBorder="1"/>
    <xf numFmtId="0" fontId="0" fillId="0" borderId="6" xfId="0" applyBorder="1" applyAlignment="1">
      <alignment horizontal="center" wrapText="1"/>
    </xf>
    <xf numFmtId="0" fontId="0" fillId="0" borderId="22" xfId="0" applyBorder="1" applyAlignment="1">
      <alignment horizontal="justify" vertical="center"/>
    </xf>
    <xf numFmtId="0" fontId="23" fillId="0" borderId="0" xfId="0" applyFont="1" applyAlignment="1">
      <alignment horizontal="left"/>
    </xf>
    <xf numFmtId="0" fontId="25" fillId="0" borderId="0" xfId="0" applyFont="1"/>
    <xf numFmtId="0" fontId="25" fillId="0" borderId="0" xfId="0" applyFont="1" applyAlignment="1">
      <alignment wrapText="1"/>
    </xf>
    <xf numFmtId="9" fontId="0" fillId="9" borderId="0" xfId="1" applyFont="1" applyFill="1" applyAlignment="1">
      <alignment horizontal="center"/>
    </xf>
    <xf numFmtId="1" fontId="0" fillId="9" borderId="1" xfId="0" applyNumberFormat="1" applyFill="1" applyBorder="1" applyAlignment="1">
      <alignment horizontal="center" vertical="center"/>
    </xf>
    <xf numFmtId="1" fontId="13" fillId="9" borderId="1" xfId="0" applyNumberFormat="1" applyFont="1" applyFill="1" applyBorder="1" applyAlignment="1">
      <alignment horizontal="center" vertical="center"/>
    </xf>
    <xf numFmtId="0" fontId="0" fillId="9" borderId="0" xfId="0" applyFill="1" applyAlignment="1">
      <alignment horizontal="center"/>
    </xf>
    <xf numFmtId="0" fontId="0" fillId="9" borderId="1" xfId="0" applyFill="1" applyBorder="1" applyAlignment="1">
      <alignment horizontal="center"/>
    </xf>
    <xf numFmtId="0" fontId="0" fillId="9" borderId="9" xfId="0" applyFill="1" applyBorder="1" applyAlignment="1">
      <alignment horizontal="center"/>
    </xf>
    <xf numFmtId="0" fontId="4" fillId="9" borderId="5" xfId="0" applyFont="1" applyFill="1" applyBorder="1" applyAlignment="1">
      <alignment horizontal="center" vertical="center"/>
    </xf>
    <xf numFmtId="0" fontId="4" fillId="9" borderId="11" xfId="0" applyFont="1" applyFill="1" applyBorder="1" applyAlignment="1">
      <alignment horizontal="center" vertical="center"/>
    </xf>
    <xf numFmtId="0" fontId="4" fillId="9" borderId="8" xfId="0" applyFont="1" applyFill="1" applyBorder="1" applyAlignment="1">
      <alignment horizontal="center" vertical="center"/>
    </xf>
    <xf numFmtId="0" fontId="0" fillId="9" borderId="6" xfId="0" applyFill="1" applyBorder="1" applyAlignment="1">
      <alignment horizontal="center"/>
    </xf>
    <xf numFmtId="0" fontId="0" fillId="9" borderId="1" xfId="0" applyFill="1" applyBorder="1" applyAlignment="1">
      <alignment horizontal="center" wrapText="1"/>
    </xf>
    <xf numFmtId="0" fontId="0" fillId="9" borderId="1" xfId="0" quotePrefix="1" applyFill="1" applyBorder="1" applyAlignment="1">
      <alignment horizontal="center" wrapText="1"/>
    </xf>
    <xf numFmtId="0" fontId="4" fillId="9" borderId="17" xfId="0" applyFont="1" applyFill="1" applyBorder="1" applyAlignment="1">
      <alignment horizontal="center" vertical="center"/>
    </xf>
    <xf numFmtId="0" fontId="0" fillId="9" borderId="18" xfId="0" applyFill="1" applyBorder="1" applyAlignment="1">
      <alignment horizontal="center" vertical="center" wrapText="1"/>
    </xf>
    <xf numFmtId="0" fontId="0" fillId="9" borderId="1" xfId="0" applyFill="1" applyBorder="1"/>
    <xf numFmtId="0" fontId="0" fillId="9" borderId="1" xfId="0" quotePrefix="1" applyFill="1" applyBorder="1" applyAlignment="1">
      <alignment horizontal="center"/>
    </xf>
    <xf numFmtId="0" fontId="4" fillId="9" borderId="16" xfId="0" applyFont="1" applyFill="1" applyBorder="1" applyAlignment="1">
      <alignment horizontal="center" vertical="center"/>
    </xf>
    <xf numFmtId="0" fontId="0" fillId="9" borderId="4" xfId="0" applyFill="1" applyBorder="1" applyAlignment="1">
      <alignment horizontal="center"/>
    </xf>
    <xf numFmtId="0" fontId="4" fillId="9" borderId="0" xfId="0" applyFont="1" applyFill="1" applyAlignment="1">
      <alignment horizontal="center"/>
    </xf>
    <xf numFmtId="0" fontId="10" fillId="0" borderId="0" xfId="0" applyFont="1" applyAlignment="1">
      <alignment horizontal="center"/>
    </xf>
    <xf numFmtId="14" fontId="19" fillId="0" borderId="0" xfId="0" applyNumberFormat="1" applyFont="1" applyAlignment="1">
      <alignment horizontal="center"/>
    </xf>
    <xf numFmtId="0" fontId="19" fillId="0" borderId="0" xfId="0" applyFont="1" applyAlignment="1">
      <alignment horizontal="center"/>
    </xf>
    <xf numFmtId="0" fontId="4" fillId="9" borderId="13" xfId="0" applyFont="1" applyFill="1" applyBorder="1" applyAlignment="1">
      <alignment horizontal="center" vertical="center"/>
    </xf>
    <xf numFmtId="0" fontId="4" fillId="9" borderId="15" xfId="0" applyFont="1" applyFill="1" applyBorder="1" applyAlignment="1">
      <alignment horizontal="center" vertical="center"/>
    </xf>
    <xf numFmtId="0" fontId="4" fillId="9" borderId="20" xfId="0" applyFont="1" applyFill="1" applyBorder="1" applyAlignment="1">
      <alignment horizontal="center" vertical="center"/>
    </xf>
    <xf numFmtId="0" fontId="12" fillId="0" borderId="14" xfId="0" applyFont="1" applyBorder="1" applyAlignment="1">
      <alignment horizontal="center" vertical="center"/>
    </xf>
    <xf numFmtId="0" fontId="12" fillId="0" borderId="3" xfId="0" applyFont="1" applyBorder="1" applyAlignment="1">
      <alignment horizontal="center" vertical="center"/>
    </xf>
    <xf numFmtId="0" fontId="12" fillId="0" borderId="21" xfId="0" applyFont="1" applyBorder="1" applyAlignment="1">
      <alignment horizontal="center" vertical="center"/>
    </xf>
    <xf numFmtId="0" fontId="4" fillId="9" borderId="5" xfId="0" applyFont="1" applyFill="1" applyBorder="1" applyAlignment="1">
      <alignment horizontal="center" vertical="center"/>
    </xf>
    <xf numFmtId="0" fontId="4" fillId="9" borderId="11" xfId="0" applyFont="1" applyFill="1" applyBorder="1" applyAlignment="1">
      <alignment horizontal="center" vertical="center"/>
    </xf>
    <xf numFmtId="0" fontId="4" fillId="9" borderId="8" xfId="0" applyFont="1" applyFill="1" applyBorder="1" applyAlignment="1">
      <alignment horizontal="center" vertical="center"/>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xf>
    <xf numFmtId="0" fontId="0" fillId="0" borderId="21" xfId="0" applyBorder="1" applyAlignment="1">
      <alignment horizontal="center"/>
    </xf>
    <xf numFmtId="0" fontId="12" fillId="8" borderId="1" xfId="0" applyFont="1" applyFill="1" applyBorder="1" applyAlignment="1">
      <alignment horizontal="center"/>
    </xf>
    <xf numFmtId="0" fontId="4" fillId="9" borderId="16" xfId="0" applyFont="1" applyFill="1" applyBorder="1" applyAlignment="1">
      <alignment horizontal="center" vertical="center"/>
    </xf>
    <xf numFmtId="0" fontId="12" fillId="0" borderId="1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0" fillId="0" borderId="0" xfId="0" applyAlignment="1">
      <alignment horizontal="center"/>
    </xf>
    <xf numFmtId="0" fontId="0" fillId="0" borderId="2" xfId="0" applyBorder="1" applyAlignment="1">
      <alignment horizontal="center"/>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cellXfs>
  <cellStyles count="12">
    <cellStyle name="Comma 2" xfId="3" xr:uid="{00000000-0005-0000-0000-000000000000}"/>
    <cellStyle name="Comma 2 2" xfId="8" xr:uid="{00000000-0005-0000-0000-000001000000}"/>
    <cellStyle name="Comma 3" xfId="7" xr:uid="{00000000-0005-0000-0000-000002000000}"/>
    <cellStyle name="Currency" xfId="10" builtinId="4"/>
    <cellStyle name="Currency 2" xfId="5" xr:uid="{00000000-0005-0000-0000-000004000000}"/>
    <cellStyle name="Hyperlink" xfId="11" builtinId="8"/>
    <cellStyle name="Normal" xfId="0" builtinId="0"/>
    <cellStyle name="Normal 2" xfId="2" xr:uid="{00000000-0005-0000-0000-000006000000}"/>
    <cellStyle name="Normal 2 2" xfId="6" xr:uid="{00000000-0005-0000-0000-000007000000}"/>
    <cellStyle name="Percent" xfId="1" builtinId="5"/>
    <cellStyle name="Percent 2" xfId="4" xr:uid="{00000000-0005-0000-0000-000009000000}"/>
    <cellStyle name="Percent 3" xfId="9" xr:uid="{00000000-0005-0000-0000-00000A000000}"/>
  </cellStyles>
  <dxfs count="1">
    <dxf>
      <fill>
        <patternFill>
          <bgColor rgb="FFFFFF00"/>
        </patternFill>
      </fill>
    </dxf>
  </dxfs>
  <tableStyles count="0" defaultTableStyle="TableStyleMedium9" defaultPivotStyle="PivotStyleLight16"/>
  <colors>
    <mruColors>
      <color rgb="FF0000FF"/>
      <color rgb="FFDCE6F1"/>
      <color rgb="FFFAB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21167</xdr:colOff>
      <xdr:row>0</xdr:row>
      <xdr:rowOff>21167</xdr:rowOff>
    </xdr:from>
    <xdr:to>
      <xdr:col>10</xdr:col>
      <xdr:colOff>292523</xdr:colOff>
      <xdr:row>0</xdr:row>
      <xdr:rowOff>1540298</xdr:rowOff>
    </xdr:to>
    <xdr:pic>
      <xdr:nvPicPr>
        <xdr:cNvPr id="2" name="Picture 1">
          <a:extLst>
            <a:ext uri="{FF2B5EF4-FFF2-40B4-BE49-F238E27FC236}">
              <a16:creationId xmlns:a16="http://schemas.microsoft.com/office/drawing/2014/main" id="{23056EE6-D722-4F55-8573-1090AC878480}"/>
            </a:ext>
          </a:extLst>
        </xdr:cNvPr>
        <xdr:cNvPicPr/>
      </xdr:nvPicPr>
      <xdr:blipFill>
        <a:blip xmlns:r="http://schemas.openxmlformats.org/officeDocument/2006/relationships" r:embed="rId1"/>
        <a:srcRect/>
        <a:stretch>
          <a:fillRect/>
        </a:stretch>
      </xdr:blipFill>
      <xdr:spPr bwMode="auto">
        <a:xfrm>
          <a:off x="21167" y="21167"/>
          <a:ext cx="8085666" cy="1513416"/>
        </a:xfrm>
        <a:prstGeom prst="rect">
          <a:avLst/>
        </a:prstGeom>
        <a:noFill/>
        <a:ln w="9525">
          <a:noFill/>
          <a:miter lim="800000"/>
          <a:headEnd/>
          <a:tailEnd/>
        </a:ln>
      </xdr:spPr>
    </xdr:pic>
    <xdr:clientData/>
  </xdr:twoCellAnchor>
  <xdr:twoCellAnchor>
    <xdr:from>
      <xdr:col>12</xdr:col>
      <xdr:colOff>137584</xdr:colOff>
      <xdr:row>0</xdr:row>
      <xdr:rowOff>1217084</xdr:rowOff>
    </xdr:from>
    <xdr:to>
      <xdr:col>14</xdr:col>
      <xdr:colOff>84668</xdr:colOff>
      <xdr:row>2</xdr:row>
      <xdr:rowOff>74084</xdr:rowOff>
    </xdr:to>
    <xdr:sp macro="" textlink="">
      <xdr:nvSpPr>
        <xdr:cNvPr id="3" name="TextBox 2">
          <a:extLst>
            <a:ext uri="{FF2B5EF4-FFF2-40B4-BE49-F238E27FC236}">
              <a16:creationId xmlns:a16="http://schemas.microsoft.com/office/drawing/2014/main" id="{62BF3909-5F9F-4B7E-9665-3158D374D92C}"/>
            </a:ext>
          </a:extLst>
        </xdr:cNvPr>
        <xdr:cNvSpPr txBox="1"/>
      </xdr:nvSpPr>
      <xdr:spPr>
        <a:xfrm>
          <a:off x="9937751" y="1217084"/>
          <a:ext cx="1936750" cy="6667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Customer Energy Impact will link to separate financial analysis</a:t>
          </a:r>
          <a:r>
            <a:rPr lang="en-US" sz="1100" baseline="0"/>
            <a:t> spreadsheet.</a:t>
          </a:r>
          <a:endParaRPr lang="en-US" sz="1100"/>
        </a:p>
      </xdr:txBody>
    </xdr:sp>
    <xdr:clientData/>
  </xdr:twoCellAnchor>
  <xdr:twoCellAnchor>
    <xdr:from>
      <xdr:col>9</xdr:col>
      <xdr:colOff>857250</xdr:colOff>
      <xdr:row>2</xdr:row>
      <xdr:rowOff>63500</xdr:rowOff>
    </xdr:from>
    <xdr:to>
      <xdr:col>12</xdr:col>
      <xdr:colOff>169333</xdr:colOff>
      <xdr:row>5</xdr:row>
      <xdr:rowOff>243417</xdr:rowOff>
    </xdr:to>
    <xdr:cxnSp macro="">
      <xdr:nvCxnSpPr>
        <xdr:cNvPr id="5" name="Straight Arrow Connector 4">
          <a:extLst>
            <a:ext uri="{FF2B5EF4-FFF2-40B4-BE49-F238E27FC236}">
              <a16:creationId xmlns:a16="http://schemas.microsoft.com/office/drawing/2014/main" id="{0531A9E8-AE7D-478F-80B5-E66B8EEBD4EB}"/>
            </a:ext>
          </a:extLst>
        </xdr:cNvPr>
        <xdr:cNvCxnSpPr/>
      </xdr:nvCxnSpPr>
      <xdr:spPr>
        <a:xfrm flipH="1">
          <a:off x="7672917" y="1873250"/>
          <a:ext cx="2296583" cy="69850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105833</xdr:colOff>
      <xdr:row>0</xdr:row>
      <xdr:rowOff>846667</xdr:rowOff>
    </xdr:from>
    <xdr:to>
      <xdr:col>9</xdr:col>
      <xdr:colOff>221403</xdr:colOff>
      <xdr:row>0</xdr:row>
      <xdr:rowOff>1102572</xdr:rowOff>
    </xdr:to>
    <xdr:sp macro="" textlink="">
      <xdr:nvSpPr>
        <xdr:cNvPr id="4" name="Text Box 2">
          <a:extLst>
            <a:ext uri="{FF2B5EF4-FFF2-40B4-BE49-F238E27FC236}">
              <a16:creationId xmlns:a16="http://schemas.microsoft.com/office/drawing/2014/main" id="{39F6E2BB-39A4-258B-900E-0C8ABB312069}"/>
            </a:ext>
          </a:extLst>
        </xdr:cNvPr>
        <xdr:cNvSpPr txBox="1"/>
      </xdr:nvSpPr>
      <xdr:spPr>
        <a:xfrm>
          <a:off x="4762500" y="846667"/>
          <a:ext cx="2274570" cy="25590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15000"/>
            </a:lnSpc>
            <a:spcAft>
              <a:spcPts val="800"/>
            </a:spcAft>
          </a:pPr>
          <a:r>
            <a:rPr lang="en-US" sz="1000" kern="100">
              <a:effectLst/>
              <a:latin typeface="Times New Roman" panose="02020603050405020304" pitchFamily="18" charset="0"/>
              <a:ea typeface="Times New Roman" panose="02020603050405020304" pitchFamily="18" charset="0"/>
              <a:cs typeface="Arial" panose="020B0604020202020204" pitchFamily="34" charset="0"/>
            </a:rPr>
            <a:t>CONFIDENTIAL per WAC 480-07-160</a:t>
          </a:r>
          <a:endParaRPr lang="en-US" sz="1000" kern="100">
            <a:effectLst/>
            <a:latin typeface="Arial" panose="020B0604020202020204" pitchFamily="34" charset="0"/>
            <a:ea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564172</xdr:colOff>
      <xdr:row>0</xdr:row>
      <xdr:rowOff>102576</xdr:rowOff>
    </xdr:from>
    <xdr:to>
      <xdr:col>3</xdr:col>
      <xdr:colOff>494127</xdr:colOff>
      <xdr:row>1</xdr:row>
      <xdr:rowOff>21443</xdr:rowOff>
    </xdr:to>
    <xdr:sp macro="" textlink="">
      <xdr:nvSpPr>
        <xdr:cNvPr id="2" name="Text Box 2">
          <a:extLst>
            <a:ext uri="{FF2B5EF4-FFF2-40B4-BE49-F238E27FC236}">
              <a16:creationId xmlns:a16="http://schemas.microsoft.com/office/drawing/2014/main" id="{B98D7DB7-3336-4B33-A2FB-F21F6714CC62}"/>
            </a:ext>
          </a:extLst>
        </xdr:cNvPr>
        <xdr:cNvSpPr txBox="1"/>
      </xdr:nvSpPr>
      <xdr:spPr>
        <a:xfrm>
          <a:off x="1538653" y="102576"/>
          <a:ext cx="2274570" cy="25590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15000"/>
            </a:lnSpc>
            <a:spcAft>
              <a:spcPts val="800"/>
            </a:spcAft>
          </a:pPr>
          <a:r>
            <a:rPr lang="en-US" sz="1000" kern="100">
              <a:effectLst/>
              <a:latin typeface="Times New Roman" panose="02020603050405020304" pitchFamily="18" charset="0"/>
              <a:ea typeface="Times New Roman" panose="02020603050405020304" pitchFamily="18" charset="0"/>
              <a:cs typeface="Arial" panose="020B0604020202020204" pitchFamily="34" charset="0"/>
            </a:rPr>
            <a:t>CONFIDENTIAL per WAC 480-07-160</a:t>
          </a:r>
          <a:endParaRPr lang="en-US" sz="1000" kern="100">
            <a:effectLst/>
            <a:latin typeface="Arial" panose="020B0604020202020204" pitchFamily="34" charset="0"/>
            <a:ea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vistacorp.sharepoint.com/2018%20Renewable%20RFP/Financial%20Analysis/Financial%20Analysis_0625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Rattlesnake"/>
      <sheetName val="Clearwater"/>
      <sheetName val="Jawbone"/>
      <sheetName val="Saddle Mt. PPA"/>
      <sheetName val="Cedar Creek"/>
      <sheetName val="Horse Heaven PPA"/>
      <sheetName val="Golden Hills"/>
      <sheetName val="Montague II"/>
      <sheetName val="Haymaker"/>
      <sheetName val="Vansycle II Repower"/>
      <sheetName val="Heppner"/>
      <sheetName val="Heppner_RR"/>
      <sheetName val="Star Peak"/>
      <sheetName val="Paha Solar"/>
      <sheetName val="Othello Solar PPA"/>
      <sheetName val="Lewiston Solar"/>
      <sheetName val="Innovative_Lightsource"/>
      <sheetName val="Innovative Solar_x-elio"/>
      <sheetName val="Innovative Solar"/>
      <sheetName val="Gateway"/>
      <sheetName val="Rosenoff"/>
      <sheetName val="Warden"/>
      <sheetName val="Wheatland"/>
      <sheetName val="Towhee_235"/>
      <sheetName val="Towhee_50"/>
      <sheetName val="Timberwolf"/>
      <sheetName val="Black Rock"/>
      <sheetName val="Crescent"/>
      <sheetName val="Hawk Creek"/>
      <sheetName val="Rock Creek"/>
      <sheetName val="Wheatfield"/>
      <sheetName val="Broadview"/>
      <sheetName val="Meadowlark"/>
      <sheetName val="Yellowstone"/>
      <sheetName val="MT_Sun"/>
      <sheetName val="Rocky Butte"/>
      <sheetName val="Grangeville"/>
      <sheetName val="Ritzville Solar"/>
      <sheetName val="Yakima"/>
      <sheetName val="Richland"/>
      <sheetName val="Kootenai"/>
      <sheetName val="Warden_Solar"/>
      <sheetName val="Wheatridge"/>
      <sheetName val="Waterman"/>
      <sheetName val="Broadview_MDU"/>
      <sheetName val="Broadview_MDU_RR"/>
      <sheetName val="FinancialModel"/>
      <sheetName val="FinancialModel_ITC"/>
      <sheetName val="Assumptions"/>
      <sheetName val="2017 IRP Prices"/>
      <sheetName val="Forwards"/>
      <sheetName val="Project 8760"/>
      <sheetName val="InterconnectRR"/>
      <sheetName val="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7"/>
  <sheetViews>
    <sheetView tabSelected="1" zoomScale="90" zoomScaleNormal="90" workbookViewId="0">
      <selection activeCell="H11" sqref="H11"/>
    </sheetView>
  </sheetViews>
  <sheetFormatPr defaultRowHeight="12.75"/>
  <cols>
    <col min="1" max="1" width="10.5703125" customWidth="1"/>
    <col min="2" max="4" width="11.5703125" customWidth="1"/>
    <col min="5" max="5" width="15.5703125" bestFit="1" customWidth="1"/>
    <col min="6" max="6" width="8.85546875" customWidth="1"/>
    <col min="7" max="7" width="7.5703125" customWidth="1"/>
    <col min="8" max="8" width="9.85546875" bestFit="1" customWidth="1"/>
    <col min="9" max="15" width="14.85546875" customWidth="1"/>
    <col min="25" max="25" width="14" bestFit="1" customWidth="1"/>
  </cols>
  <sheetData>
    <row r="1" spans="1:15" ht="122.25" customHeight="1">
      <c r="L1" s="106"/>
    </row>
    <row r="2" spans="1:15" ht="20.25">
      <c r="B2" s="126" t="s">
        <v>102</v>
      </c>
      <c r="C2" s="126"/>
      <c r="D2" s="126"/>
      <c r="E2" s="126"/>
      <c r="F2" s="126"/>
      <c r="G2" s="126"/>
      <c r="H2" s="126"/>
      <c r="I2" s="126"/>
      <c r="J2" s="126"/>
      <c r="K2" s="126"/>
      <c r="L2" s="126"/>
      <c r="M2" s="126"/>
      <c r="N2" s="126"/>
      <c r="O2" s="126"/>
    </row>
    <row r="3" spans="1:15" ht="15.75">
      <c r="B3" s="127" t="s">
        <v>109</v>
      </c>
      <c r="C3" s="128"/>
      <c r="D3" s="128"/>
      <c r="E3" s="128"/>
      <c r="F3" s="128"/>
      <c r="G3" s="128"/>
      <c r="H3" s="128"/>
      <c r="I3" s="128"/>
      <c r="J3" s="128"/>
      <c r="K3" s="128"/>
      <c r="L3" s="128"/>
      <c r="M3" s="128"/>
      <c r="N3" s="128"/>
      <c r="O3" s="128"/>
    </row>
    <row r="4" spans="1:15">
      <c r="B4" s="13"/>
      <c r="C4" s="13"/>
      <c r="D4" s="13"/>
      <c r="E4" s="13"/>
      <c r="F4" s="13"/>
      <c r="G4" s="13"/>
      <c r="H4" s="13"/>
      <c r="I4" s="13"/>
      <c r="J4" s="13"/>
      <c r="K4" s="13"/>
      <c r="L4" s="13"/>
      <c r="M4" s="13"/>
      <c r="N4" s="13"/>
      <c r="O4" s="13"/>
    </row>
    <row r="5" spans="1:15">
      <c r="H5" t="s">
        <v>0</v>
      </c>
      <c r="I5" s="107"/>
      <c r="J5" s="107"/>
      <c r="K5" s="107"/>
      <c r="L5" s="107"/>
      <c r="M5" s="107"/>
      <c r="N5" s="107"/>
      <c r="O5" s="107"/>
    </row>
    <row r="6" spans="1:15" s="46" customFormat="1" ht="63.75">
      <c r="A6" s="22" t="s">
        <v>96</v>
      </c>
      <c r="B6" s="22" t="s">
        <v>1</v>
      </c>
      <c r="C6" s="22" t="s">
        <v>2</v>
      </c>
      <c r="D6" s="22" t="s">
        <v>3</v>
      </c>
      <c r="E6" s="22" t="s">
        <v>4</v>
      </c>
      <c r="F6" s="22" t="s">
        <v>5</v>
      </c>
      <c r="G6" s="22" t="s">
        <v>6</v>
      </c>
      <c r="H6" s="22" t="s">
        <v>7</v>
      </c>
      <c r="I6" s="22" t="s">
        <v>8</v>
      </c>
      <c r="J6" s="22" t="s">
        <v>9</v>
      </c>
      <c r="K6" s="22" t="s">
        <v>10</v>
      </c>
      <c r="L6" s="22" t="s">
        <v>11</v>
      </c>
      <c r="M6" s="22" t="s">
        <v>12</v>
      </c>
      <c r="N6" s="22" t="s">
        <v>13</v>
      </c>
      <c r="O6" s="22" t="s">
        <v>14</v>
      </c>
    </row>
    <row r="7" spans="1:15">
      <c r="A7" s="45">
        <v>1</v>
      </c>
      <c r="B7" s="23" t="str">
        <f>'Example Proposal 1'!A2</f>
        <v>Bidder 1</v>
      </c>
      <c r="C7" s="28" t="str">
        <f>'Example Proposal 1'!A1</f>
        <v>Proposal 1</v>
      </c>
      <c r="D7" s="27"/>
      <c r="E7" s="27"/>
      <c r="F7" s="27">
        <v>100</v>
      </c>
      <c r="G7" s="27">
        <v>30</v>
      </c>
      <c r="H7" s="32">
        <v>45</v>
      </c>
      <c r="I7" s="108"/>
      <c r="J7" s="109"/>
      <c r="K7" s="108"/>
      <c r="L7" s="108"/>
      <c r="M7" s="108"/>
      <c r="N7" s="26" t="e">
        <f>'Example Proposal 1'!#REF!</f>
        <v>#REF!</v>
      </c>
      <c r="O7" s="25" t="e">
        <f>SUMPRODUCT(I7:N7,$I$5:$N$5)</f>
        <v>#REF!</v>
      </c>
    </row>
    <row r="8" spans="1:15">
      <c r="A8" s="45">
        <v>2</v>
      </c>
      <c r="B8" s="23"/>
      <c r="C8" s="24"/>
      <c r="D8" s="27"/>
      <c r="E8" s="27"/>
      <c r="F8" s="27"/>
      <c r="G8" s="27"/>
      <c r="H8" s="32"/>
      <c r="I8" s="26"/>
      <c r="J8" s="27"/>
      <c r="K8" s="26"/>
      <c r="L8" s="26"/>
      <c r="M8" s="26"/>
      <c r="N8" s="26"/>
      <c r="O8" s="25">
        <v>80</v>
      </c>
    </row>
    <row r="9" spans="1:15">
      <c r="A9" s="45">
        <v>3</v>
      </c>
      <c r="B9" s="23"/>
      <c r="C9" s="28"/>
      <c r="D9" s="27"/>
      <c r="E9" s="27"/>
      <c r="F9" s="27"/>
      <c r="G9" s="27"/>
      <c r="H9" s="32"/>
      <c r="I9" s="26"/>
      <c r="J9" s="27"/>
      <c r="K9" s="26"/>
      <c r="L9" s="26"/>
      <c r="M9" s="26"/>
      <c r="N9" s="26"/>
      <c r="O9" s="25">
        <v>79.8</v>
      </c>
    </row>
    <row r="10" spans="1:15">
      <c r="A10" s="45">
        <v>4</v>
      </c>
      <c r="B10" s="23"/>
      <c r="C10" s="24"/>
      <c r="D10" s="27"/>
      <c r="E10" s="27"/>
      <c r="F10" s="27"/>
      <c r="G10" s="27"/>
      <c r="H10" s="32"/>
      <c r="I10" s="26"/>
      <c r="J10" s="27"/>
      <c r="K10" s="26"/>
      <c r="L10" s="26"/>
      <c r="M10" s="26"/>
      <c r="N10" s="26"/>
      <c r="O10" s="25">
        <v>79.7</v>
      </c>
    </row>
    <row r="11" spans="1:15">
      <c r="A11" s="45">
        <v>5</v>
      </c>
      <c r="B11" s="23"/>
      <c r="C11" s="24"/>
      <c r="D11" s="27"/>
      <c r="E11" s="27"/>
      <c r="F11" s="27"/>
      <c r="G11" s="27"/>
      <c r="H11" s="32"/>
      <c r="I11" s="26"/>
      <c r="J11" s="27"/>
      <c r="K11" s="26"/>
      <c r="L11" s="26"/>
      <c r="M11" s="26"/>
      <c r="N11" s="26"/>
      <c r="O11" s="25">
        <v>79.2</v>
      </c>
    </row>
    <row r="12" spans="1:15">
      <c r="A12" s="45">
        <v>6</v>
      </c>
      <c r="B12" s="23"/>
      <c r="C12" s="24"/>
      <c r="D12" s="27"/>
      <c r="E12" s="27"/>
      <c r="F12" s="27"/>
      <c r="G12" s="27"/>
      <c r="H12" s="32"/>
      <c r="I12" s="26"/>
      <c r="J12" s="27"/>
      <c r="K12" s="26"/>
      <c r="L12" s="26"/>
      <c r="M12" s="26"/>
      <c r="N12" s="26"/>
      <c r="O12" s="25">
        <v>78</v>
      </c>
    </row>
    <row r="13" spans="1:15">
      <c r="A13" s="45">
        <v>7</v>
      </c>
      <c r="B13" s="23"/>
      <c r="C13" s="24"/>
      <c r="D13" s="27"/>
      <c r="E13" s="27"/>
      <c r="F13" s="27"/>
      <c r="G13" s="27"/>
      <c r="H13" s="32"/>
      <c r="I13" s="26"/>
      <c r="J13" s="27"/>
      <c r="K13" s="26"/>
      <c r="L13" s="26"/>
      <c r="M13" s="26"/>
      <c r="N13" s="26"/>
      <c r="O13" s="25">
        <v>68</v>
      </c>
    </row>
    <row r="14" spans="1:15">
      <c r="A14" s="45">
        <v>8</v>
      </c>
      <c r="B14" s="23"/>
      <c r="C14" s="24"/>
      <c r="D14" s="27"/>
      <c r="E14" s="27"/>
      <c r="F14" s="27"/>
      <c r="G14" s="27"/>
      <c r="H14" s="32"/>
      <c r="I14" s="26"/>
      <c r="J14" s="27"/>
      <c r="K14" s="26"/>
      <c r="L14" s="26"/>
      <c r="M14" s="26"/>
      <c r="N14" s="26"/>
      <c r="O14" s="25">
        <v>67.8</v>
      </c>
    </row>
    <row r="15" spans="1:15">
      <c r="A15" s="45">
        <v>9</v>
      </c>
      <c r="B15" s="23"/>
      <c r="C15" s="24"/>
      <c r="D15" s="27"/>
      <c r="E15" s="27"/>
      <c r="F15" s="27"/>
      <c r="G15" s="27"/>
      <c r="H15" s="32"/>
      <c r="I15" s="26"/>
      <c r="J15" s="27"/>
      <c r="K15" s="26"/>
      <c r="L15" s="26"/>
      <c r="M15" s="26"/>
      <c r="N15" s="26"/>
      <c r="O15" s="25">
        <v>67.5</v>
      </c>
    </row>
    <row r="16" spans="1:15">
      <c r="A16" s="45">
        <v>10</v>
      </c>
      <c r="B16" s="23"/>
      <c r="C16" s="28"/>
      <c r="D16" s="27"/>
      <c r="E16" s="27"/>
      <c r="F16" s="27"/>
      <c r="G16" s="27"/>
      <c r="H16" s="32"/>
      <c r="I16" s="26"/>
      <c r="J16" s="27"/>
      <c r="K16" s="26"/>
      <c r="L16" s="26"/>
      <c r="M16" s="26"/>
      <c r="N16" s="26"/>
      <c r="O16" s="25">
        <v>67.5</v>
      </c>
    </row>
    <row r="17" spans="1:15">
      <c r="A17" s="45">
        <v>11</v>
      </c>
      <c r="B17" s="23"/>
      <c r="C17" s="24"/>
      <c r="D17" s="27"/>
      <c r="E17" s="27"/>
      <c r="F17" s="27"/>
      <c r="G17" s="27"/>
      <c r="H17" s="32"/>
      <c r="I17" s="26"/>
      <c r="J17" s="27"/>
      <c r="K17" s="26"/>
      <c r="L17" s="26"/>
      <c r="M17" s="26"/>
      <c r="N17" s="26"/>
      <c r="O17" s="25">
        <v>66</v>
      </c>
    </row>
    <row r="18" spans="1:15">
      <c r="A18" s="45">
        <v>12</v>
      </c>
      <c r="B18" s="23"/>
      <c r="C18" s="24"/>
      <c r="D18" s="27"/>
      <c r="E18" s="27"/>
      <c r="F18" s="27"/>
      <c r="G18" s="27"/>
      <c r="H18" s="32"/>
      <c r="I18" s="26"/>
      <c r="J18" s="27"/>
      <c r="K18" s="26"/>
      <c r="L18" s="26"/>
      <c r="M18" s="26"/>
      <c r="N18" s="26"/>
      <c r="O18" s="25">
        <v>65</v>
      </c>
    </row>
    <row r="19" spans="1:15">
      <c r="A19" s="45">
        <v>13</v>
      </c>
      <c r="B19" s="23"/>
      <c r="C19" s="24"/>
      <c r="D19" s="27"/>
      <c r="E19" s="27"/>
      <c r="F19" s="27"/>
      <c r="G19" s="27"/>
      <c r="H19" s="32"/>
      <c r="I19" s="26"/>
      <c r="J19" s="27"/>
      <c r="K19" s="26"/>
      <c r="L19" s="26"/>
      <c r="M19" s="26"/>
      <c r="N19" s="26"/>
      <c r="O19" s="25">
        <v>64</v>
      </c>
    </row>
    <row r="20" spans="1:15">
      <c r="A20" s="45">
        <v>14</v>
      </c>
      <c r="B20" s="23"/>
      <c r="C20" s="24"/>
      <c r="D20" s="27"/>
      <c r="E20" s="27"/>
      <c r="F20" s="27"/>
      <c r="G20" s="27"/>
      <c r="H20" s="32"/>
      <c r="I20" s="26"/>
      <c r="J20" s="27"/>
      <c r="K20" s="26"/>
      <c r="L20" s="26"/>
      <c r="M20" s="26"/>
      <c r="N20" s="26"/>
      <c r="O20" s="25">
        <v>58</v>
      </c>
    </row>
    <row r="21" spans="1:15">
      <c r="A21" s="45">
        <v>15</v>
      </c>
      <c r="B21" s="33"/>
      <c r="C21" s="28"/>
      <c r="D21" s="34"/>
      <c r="E21" s="34"/>
      <c r="F21" s="34"/>
      <c r="G21" s="34"/>
      <c r="H21" s="35"/>
      <c r="I21" s="36"/>
      <c r="J21" s="34"/>
      <c r="K21" s="36"/>
      <c r="L21" s="36"/>
      <c r="M21" s="36"/>
      <c r="N21" s="36"/>
      <c r="O21" s="25">
        <v>57.6</v>
      </c>
    </row>
    <row r="22" spans="1:15">
      <c r="A22" s="45">
        <v>16</v>
      </c>
      <c r="B22" s="23"/>
      <c r="C22" s="24"/>
      <c r="D22" s="27"/>
      <c r="E22" s="27"/>
      <c r="F22" s="27"/>
      <c r="G22" s="27"/>
      <c r="H22" s="32"/>
      <c r="I22" s="26"/>
      <c r="J22" s="27"/>
      <c r="K22" s="26"/>
      <c r="L22" s="26"/>
      <c r="M22" s="26"/>
      <c r="N22" s="26"/>
      <c r="O22" s="25">
        <v>57.5</v>
      </c>
    </row>
    <row r="23" spans="1:15">
      <c r="A23" s="45">
        <v>17</v>
      </c>
      <c r="B23" s="23"/>
      <c r="C23" s="24"/>
      <c r="D23" s="27"/>
      <c r="E23" s="27"/>
      <c r="F23" s="27"/>
      <c r="G23" s="27"/>
      <c r="H23" s="32"/>
      <c r="I23" s="26"/>
      <c r="J23" s="27"/>
      <c r="K23" s="26"/>
      <c r="L23" s="26"/>
      <c r="M23" s="26"/>
      <c r="N23" s="26"/>
      <c r="O23" s="25">
        <v>57.5</v>
      </c>
    </row>
    <row r="24" spans="1:15">
      <c r="A24" s="45">
        <v>18</v>
      </c>
      <c r="B24" s="23"/>
      <c r="C24" s="28"/>
      <c r="D24" s="27"/>
      <c r="E24" s="27"/>
      <c r="F24" s="27"/>
      <c r="G24" s="27"/>
      <c r="H24" s="32"/>
      <c r="I24" s="26"/>
      <c r="J24" s="27"/>
      <c r="K24" s="26"/>
      <c r="L24" s="26"/>
      <c r="M24" s="26"/>
      <c r="N24" s="26"/>
      <c r="O24" s="25">
        <v>57.5</v>
      </c>
    </row>
    <row r="25" spans="1:15">
      <c r="A25" s="45">
        <v>19</v>
      </c>
      <c r="B25" s="23"/>
      <c r="C25" s="24"/>
      <c r="D25" s="27"/>
      <c r="E25" s="27"/>
      <c r="F25" s="27"/>
      <c r="G25" s="27"/>
      <c r="H25" s="32"/>
      <c r="I25" s="26"/>
      <c r="J25" s="27"/>
      <c r="K25" s="26"/>
      <c r="L25" s="26"/>
      <c r="M25" s="26"/>
      <c r="N25" s="26"/>
      <c r="O25" s="25">
        <v>57.4</v>
      </c>
    </row>
    <row r="26" spans="1:15">
      <c r="A26" s="45">
        <v>20</v>
      </c>
      <c r="B26" s="33"/>
      <c r="C26" s="28"/>
      <c r="D26" s="34"/>
      <c r="E26" s="34"/>
      <c r="F26" s="34"/>
      <c r="G26" s="34"/>
      <c r="H26" s="35"/>
      <c r="I26" s="36"/>
      <c r="J26" s="34"/>
      <c r="K26" s="36"/>
      <c r="L26" s="36"/>
      <c r="M26" s="36"/>
      <c r="N26" s="36"/>
      <c r="O26" s="25">
        <v>57</v>
      </c>
    </row>
    <row r="27" spans="1:15">
      <c r="A27" s="45">
        <v>21</v>
      </c>
      <c r="B27" s="23"/>
      <c r="C27" s="28"/>
      <c r="D27" s="27"/>
      <c r="E27" s="27"/>
      <c r="F27" s="27"/>
      <c r="G27" s="27"/>
      <c r="H27" s="32"/>
      <c r="I27" s="26"/>
      <c r="J27" s="27"/>
      <c r="K27" s="26"/>
      <c r="L27" s="26"/>
      <c r="M27" s="26"/>
      <c r="N27" s="26"/>
      <c r="O27" s="25">
        <v>56</v>
      </c>
    </row>
    <row r="28" spans="1:15">
      <c r="A28" s="45">
        <v>22</v>
      </c>
      <c r="B28" s="23"/>
      <c r="C28" s="24"/>
      <c r="D28" s="27"/>
      <c r="E28" s="27"/>
      <c r="F28" s="27"/>
      <c r="G28" s="27"/>
      <c r="H28" s="32"/>
      <c r="I28" s="26"/>
      <c r="J28" s="27"/>
      <c r="K28" s="26"/>
      <c r="L28" s="26"/>
      <c r="M28" s="26"/>
      <c r="N28" s="26"/>
      <c r="O28" s="25">
        <v>55</v>
      </c>
    </row>
    <row r="29" spans="1:15">
      <c r="A29" s="45">
        <v>23</v>
      </c>
      <c r="B29" s="23"/>
      <c r="C29" s="24"/>
      <c r="D29" s="27"/>
      <c r="E29" s="27"/>
      <c r="F29" s="27"/>
      <c r="G29" s="27"/>
      <c r="H29" s="32"/>
      <c r="I29" s="26"/>
      <c r="J29" s="27"/>
      <c r="K29" s="26"/>
      <c r="L29" s="26"/>
      <c r="M29" s="26"/>
      <c r="N29" s="26"/>
      <c r="O29" s="25">
        <v>54</v>
      </c>
    </row>
    <row r="30" spans="1:15">
      <c r="A30" s="45">
        <v>24</v>
      </c>
      <c r="B30" s="23"/>
      <c r="C30" s="24"/>
      <c r="D30" s="27"/>
      <c r="E30" s="27"/>
      <c r="F30" s="27"/>
      <c r="G30" s="27"/>
      <c r="H30" s="32"/>
      <c r="I30" s="26"/>
      <c r="J30" s="27"/>
      <c r="K30" s="26"/>
      <c r="L30" s="26"/>
      <c r="M30" s="26"/>
      <c r="N30" s="26"/>
      <c r="O30" s="25">
        <v>53</v>
      </c>
    </row>
    <row r="31" spans="1:15">
      <c r="A31" s="45">
        <v>25</v>
      </c>
      <c r="B31" s="23"/>
      <c r="C31" s="28"/>
      <c r="D31" s="27"/>
      <c r="E31" s="27"/>
      <c r="F31" s="27"/>
      <c r="G31" s="27"/>
      <c r="H31" s="32"/>
      <c r="I31" s="26"/>
      <c r="J31" s="27"/>
      <c r="K31" s="26"/>
      <c r="L31" s="26"/>
      <c r="M31" s="26"/>
      <c r="N31" s="26"/>
      <c r="O31" s="25">
        <v>46</v>
      </c>
    </row>
    <row r="32" spans="1:15">
      <c r="A32" s="45">
        <v>26</v>
      </c>
      <c r="B32" s="23"/>
      <c r="C32" s="28"/>
      <c r="D32" s="27"/>
      <c r="E32" s="27"/>
      <c r="F32" s="27"/>
      <c r="G32" s="27"/>
      <c r="H32" s="32"/>
      <c r="I32" s="26"/>
      <c r="J32" s="27"/>
      <c r="K32" s="26"/>
      <c r="L32" s="26"/>
      <c r="M32" s="26"/>
      <c r="N32" s="26"/>
      <c r="O32" s="25">
        <v>45</v>
      </c>
    </row>
    <row r="33" spans="1:15">
      <c r="A33" s="45">
        <v>27</v>
      </c>
      <c r="B33" s="23"/>
      <c r="C33" s="28"/>
      <c r="D33" s="27"/>
      <c r="E33" s="27"/>
      <c r="F33" s="27"/>
      <c r="G33" s="27"/>
      <c r="H33" s="32"/>
      <c r="I33" s="26"/>
      <c r="J33" s="27"/>
      <c r="K33" s="26"/>
      <c r="L33" s="26"/>
      <c r="M33" s="26"/>
      <c r="N33" s="26"/>
      <c r="O33" s="25">
        <v>44</v>
      </c>
    </row>
    <row r="34" spans="1:15">
      <c r="A34" s="45">
        <v>28</v>
      </c>
      <c r="B34" s="23"/>
      <c r="C34" s="24"/>
      <c r="D34" s="27"/>
      <c r="E34" s="27"/>
      <c r="F34" s="27"/>
      <c r="G34" s="27"/>
      <c r="H34" s="32"/>
      <c r="I34" s="26"/>
      <c r="J34" s="27"/>
      <c r="K34" s="26"/>
      <c r="L34" s="26"/>
      <c r="M34" s="26"/>
      <c r="N34" s="26"/>
      <c r="O34" s="25">
        <v>43</v>
      </c>
    </row>
    <row r="35" spans="1:15">
      <c r="A35" s="45">
        <v>29</v>
      </c>
      <c r="B35" s="23"/>
      <c r="C35" s="24"/>
      <c r="D35" s="27"/>
      <c r="E35" s="27"/>
      <c r="F35" s="27"/>
      <c r="G35" s="27"/>
      <c r="H35" s="32"/>
      <c r="I35" s="26"/>
      <c r="J35" s="27"/>
      <c r="K35" s="26"/>
      <c r="L35" s="26"/>
      <c r="M35" s="26"/>
      <c r="N35" s="26"/>
      <c r="O35" s="25">
        <v>42</v>
      </c>
    </row>
    <row r="36" spans="1:15">
      <c r="A36" s="45">
        <v>30</v>
      </c>
      <c r="B36" s="23"/>
      <c r="C36" s="31"/>
      <c r="D36" s="27"/>
      <c r="E36" s="27"/>
      <c r="F36" s="27"/>
      <c r="G36" s="27"/>
      <c r="H36" s="32"/>
      <c r="I36" s="26"/>
      <c r="J36" s="27"/>
      <c r="K36" s="26"/>
      <c r="L36" s="26"/>
      <c r="M36" s="26"/>
      <c r="N36" s="26"/>
      <c r="O36" s="25">
        <v>41</v>
      </c>
    </row>
    <row r="37" spans="1:15">
      <c r="A37" s="45">
        <v>31</v>
      </c>
      <c r="B37" s="23"/>
      <c r="C37" s="24"/>
      <c r="D37" s="27"/>
      <c r="E37" s="27"/>
      <c r="F37" s="27"/>
      <c r="G37" s="27"/>
      <c r="H37" s="32"/>
      <c r="I37" s="26"/>
      <c r="J37" s="27"/>
      <c r="K37" s="26"/>
      <c r="L37" s="26"/>
      <c r="M37" s="26"/>
      <c r="N37" s="26"/>
      <c r="O37" s="25">
        <v>40</v>
      </c>
    </row>
  </sheetData>
  <mergeCells count="2">
    <mergeCell ref="B2:O2"/>
    <mergeCell ref="B3:O3"/>
  </mergeCells>
  <phoneticPr fontId="18" type="noConversion"/>
  <conditionalFormatting sqref="O7:O37">
    <cfRule type="colorScale" priority="14">
      <colorScale>
        <cfvo type="min"/>
        <cfvo type="percentile" val="50"/>
        <cfvo type="max"/>
        <color rgb="FFF8696B"/>
        <color rgb="FFFFEB84"/>
        <color rgb="FF63BE7B"/>
      </colorScale>
    </cfRule>
  </conditionalFormatting>
  <pageMargins left="0.7" right="0.7" top="0.75" bottom="0.75" header="0.3" footer="0.3"/>
  <pageSetup scale="65" orientation="landscape" r:id="rId1"/>
  <headerFooter>
    <oddHeader>&amp;CCONFIDENTIAL PER WAC 480-07-160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R154"/>
  <sheetViews>
    <sheetView zoomScale="130" zoomScaleNormal="130" workbookViewId="0">
      <selection activeCell="D1" sqref="D1"/>
    </sheetView>
  </sheetViews>
  <sheetFormatPr defaultRowHeight="12.75"/>
  <cols>
    <col min="1" max="1" width="14.5703125" customWidth="1"/>
    <col min="2" max="2" width="20" customWidth="1"/>
    <col min="3" max="3" width="15.140625" customWidth="1"/>
    <col min="4" max="4" width="124.140625" customWidth="1"/>
  </cols>
  <sheetData>
    <row r="1" spans="1:18" ht="26.25">
      <c r="A1" s="4" t="s">
        <v>15</v>
      </c>
      <c r="B1" s="4"/>
      <c r="D1" s="105"/>
    </row>
    <row r="2" spans="1:18" ht="15">
      <c r="A2" s="5" t="s">
        <v>16</v>
      </c>
      <c r="B2" s="5"/>
    </row>
    <row r="3" spans="1:18" ht="15">
      <c r="A3" s="5"/>
      <c r="B3" s="5"/>
    </row>
    <row r="4" spans="1:18">
      <c r="C4" s="143" t="s">
        <v>33</v>
      </c>
      <c r="D4" s="143"/>
      <c r="E4" s="41"/>
    </row>
    <row r="5" spans="1:18" ht="15">
      <c r="A5" s="148"/>
      <c r="B5" s="149"/>
      <c r="C5" s="55" t="s">
        <v>51</v>
      </c>
      <c r="D5" s="57" t="s">
        <v>98</v>
      </c>
      <c r="E5" s="42"/>
    </row>
    <row r="6" spans="1:18">
      <c r="A6" s="148"/>
      <c r="B6" s="149"/>
      <c r="C6" s="55" t="s">
        <v>51</v>
      </c>
      <c r="D6" s="57" t="s">
        <v>48</v>
      </c>
    </row>
    <row r="7" spans="1:18">
      <c r="A7" s="148"/>
      <c r="B7" s="149"/>
      <c r="C7" s="55" t="s">
        <v>51</v>
      </c>
      <c r="D7" s="56" t="s">
        <v>49</v>
      </c>
    </row>
    <row r="8" spans="1:18">
      <c r="A8" s="148"/>
      <c r="B8" s="149"/>
      <c r="C8" s="55" t="s">
        <v>51</v>
      </c>
      <c r="D8" s="56" t="s">
        <v>17</v>
      </c>
    </row>
    <row r="9" spans="1:18">
      <c r="A9" s="148"/>
      <c r="B9" s="149"/>
      <c r="C9" s="55" t="s">
        <v>51</v>
      </c>
      <c r="D9" s="31" t="s">
        <v>97</v>
      </c>
    </row>
    <row r="10" spans="1:18">
      <c r="A10" s="148"/>
      <c r="B10" s="149"/>
      <c r="C10" s="55" t="s">
        <v>51</v>
      </c>
      <c r="D10" s="31" t="s">
        <v>50</v>
      </c>
    </row>
    <row r="11" spans="1:18">
      <c r="A11" s="13"/>
      <c r="B11" s="43"/>
      <c r="C11" s="104" t="s">
        <v>94</v>
      </c>
    </row>
    <row r="12" spans="1:18">
      <c r="A12" s="110"/>
    </row>
    <row r="13" spans="1:18" s="11" customFormat="1" ht="15.75">
      <c r="A13" s="10" t="s">
        <v>110</v>
      </c>
      <c r="B13" s="10"/>
    </row>
    <row r="14" spans="1:18">
      <c r="A14" s="6" t="s">
        <v>18</v>
      </c>
      <c r="B14" s="6" t="s">
        <v>19</v>
      </c>
    </row>
    <row r="15" spans="1:18" ht="13.5" thickBot="1">
      <c r="A15" s="44"/>
      <c r="B15" s="6"/>
      <c r="C15" s="3" t="s">
        <v>37</v>
      </c>
    </row>
    <row r="16" spans="1:18">
      <c r="A16" s="135"/>
      <c r="B16" s="150"/>
      <c r="C16" s="102" t="s">
        <v>42</v>
      </c>
      <c r="D16" s="98" t="s">
        <v>47</v>
      </c>
      <c r="E16" s="51"/>
      <c r="F16" s="51"/>
      <c r="G16" s="51"/>
      <c r="H16" s="51"/>
      <c r="I16" s="51"/>
      <c r="J16" s="51"/>
      <c r="K16" s="51"/>
      <c r="L16" s="51"/>
      <c r="M16" s="51"/>
      <c r="N16" s="51"/>
      <c r="O16" s="51"/>
      <c r="P16" s="51"/>
      <c r="Q16" s="51"/>
      <c r="R16" s="49"/>
    </row>
    <row r="17" spans="1:18" ht="25.5">
      <c r="A17" s="136"/>
      <c r="B17" s="151"/>
      <c r="C17" s="111"/>
      <c r="D17" s="99" t="s">
        <v>35</v>
      </c>
      <c r="E17" s="52"/>
      <c r="F17" s="52"/>
      <c r="G17" s="52"/>
      <c r="H17" s="52"/>
      <c r="I17" s="52"/>
      <c r="J17" s="52"/>
      <c r="K17" s="52"/>
      <c r="L17" s="52"/>
      <c r="M17" s="52"/>
      <c r="N17" s="52"/>
      <c r="O17" s="52"/>
      <c r="P17" s="52"/>
      <c r="Q17" s="52"/>
      <c r="R17" s="52"/>
    </row>
    <row r="18" spans="1:18" ht="26.25" thickBot="1">
      <c r="A18" s="137"/>
      <c r="B18" s="152"/>
      <c r="C18" s="112"/>
      <c r="D18" s="72" t="s">
        <v>36</v>
      </c>
      <c r="E18" s="50"/>
      <c r="F18" s="50"/>
      <c r="G18" s="50"/>
      <c r="H18" s="50"/>
      <c r="I18" s="50"/>
      <c r="J18" s="50"/>
      <c r="K18" s="50"/>
      <c r="L18" s="50"/>
      <c r="M18" s="50"/>
      <c r="N18" s="50"/>
      <c r="O18" s="50"/>
      <c r="P18" s="50"/>
      <c r="Q18" s="50"/>
      <c r="R18" s="50"/>
    </row>
    <row r="19" spans="1:18">
      <c r="A19" s="94"/>
      <c r="B19" s="95"/>
      <c r="C19" s="13"/>
      <c r="D19" s="100" t="s">
        <v>93</v>
      </c>
      <c r="E19" s="48"/>
      <c r="F19" s="48"/>
      <c r="G19" s="48"/>
      <c r="H19" s="48"/>
      <c r="I19" s="48"/>
      <c r="J19" s="48"/>
      <c r="K19" s="48"/>
      <c r="L19" s="48"/>
      <c r="M19" s="48"/>
      <c r="N19" s="48"/>
      <c r="O19" s="48"/>
      <c r="P19" s="48"/>
      <c r="Q19" s="48"/>
      <c r="R19" s="48"/>
    </row>
    <row r="20" spans="1:18" ht="15.75">
      <c r="A20" s="96"/>
      <c r="B20" s="96"/>
    </row>
    <row r="21" spans="1:18" ht="13.5" thickBot="1">
      <c r="A21" s="51"/>
      <c r="B21" s="51"/>
      <c r="C21" s="3" t="s">
        <v>56</v>
      </c>
    </row>
    <row r="22" spans="1:18" ht="25.5">
      <c r="A22" s="129"/>
      <c r="B22" s="132"/>
      <c r="C22" s="62" t="s">
        <v>42</v>
      </c>
      <c r="D22" s="82" t="s">
        <v>46</v>
      </c>
    </row>
    <row r="23" spans="1:18">
      <c r="A23" s="130"/>
      <c r="B23" s="133"/>
      <c r="C23" s="111"/>
      <c r="D23" s="75" t="s">
        <v>45</v>
      </c>
    </row>
    <row r="24" spans="1:18">
      <c r="A24" s="130"/>
      <c r="B24" s="133"/>
      <c r="C24" s="111"/>
      <c r="D24" s="75" t="s">
        <v>44</v>
      </c>
    </row>
    <row r="25" spans="1:18" ht="13.5" thickBot="1">
      <c r="A25" s="131"/>
      <c r="B25" s="134"/>
      <c r="C25" s="112"/>
      <c r="D25" s="84" t="s">
        <v>43</v>
      </c>
    </row>
    <row r="26" spans="1:18">
      <c r="A26" s="60"/>
      <c r="B26" s="97"/>
      <c r="C26" s="3"/>
    </row>
    <row r="27" spans="1:18" ht="13.5" thickBot="1">
      <c r="A27" s="60"/>
      <c r="B27" s="54"/>
      <c r="C27" s="3" t="s">
        <v>32</v>
      </c>
    </row>
    <row r="28" spans="1:18">
      <c r="A28" s="135"/>
      <c r="B28" s="138"/>
      <c r="C28" s="62" t="s">
        <v>42</v>
      </c>
      <c r="D28" s="82" t="s">
        <v>52</v>
      </c>
    </row>
    <row r="29" spans="1:18">
      <c r="A29" s="136"/>
      <c r="B29" s="139"/>
      <c r="C29" s="111"/>
      <c r="D29" s="75" t="s">
        <v>53</v>
      </c>
    </row>
    <row r="30" spans="1:18" ht="25.5">
      <c r="A30" s="136"/>
      <c r="B30" s="139"/>
      <c r="C30" s="111"/>
      <c r="D30" s="75" t="s">
        <v>54</v>
      </c>
    </row>
    <row r="31" spans="1:18" ht="25.5">
      <c r="A31" s="136"/>
      <c r="B31" s="139"/>
      <c r="C31" s="111"/>
      <c r="D31" s="75" t="s">
        <v>55</v>
      </c>
    </row>
    <row r="32" spans="1:18" ht="13.5" thickBot="1">
      <c r="A32" s="137"/>
      <c r="B32" s="140"/>
      <c r="C32" s="112"/>
      <c r="D32" s="84" t="s">
        <v>43</v>
      </c>
    </row>
    <row r="33" spans="1:10">
      <c r="A33" s="44"/>
      <c r="B33" s="17"/>
      <c r="C33" s="13"/>
      <c r="D33" s="17"/>
    </row>
    <row r="34" spans="1:10" s="8" customFormat="1">
      <c r="A34" s="14">
        <f>100+SUM(A15:A33)</f>
        <v>100</v>
      </c>
      <c r="B34" s="18" t="s">
        <v>20</v>
      </c>
    </row>
    <row r="35" spans="1:10">
      <c r="B35" s="17"/>
      <c r="J35" s="2"/>
    </row>
    <row r="36" spans="1:10">
      <c r="B36" s="17"/>
      <c r="J36" s="1"/>
    </row>
    <row r="37" spans="1:10" s="11" customFormat="1" ht="15.75">
      <c r="A37" s="10" t="s">
        <v>111</v>
      </c>
      <c r="B37" s="19"/>
      <c r="J37" s="12"/>
    </row>
    <row r="38" spans="1:10">
      <c r="A38" s="6" t="s">
        <v>18</v>
      </c>
      <c r="B38" s="20" t="s">
        <v>19</v>
      </c>
      <c r="J38" s="1"/>
    </row>
    <row r="39" spans="1:10" ht="13.5" thickBot="1">
      <c r="A39" s="13"/>
      <c r="B39" s="17"/>
      <c r="C39" s="58" t="s">
        <v>62</v>
      </c>
      <c r="J39" s="15"/>
    </row>
    <row r="40" spans="1:10">
      <c r="A40" s="135"/>
      <c r="B40" s="138"/>
      <c r="C40" s="116"/>
      <c r="D40" s="73" t="s">
        <v>57</v>
      </c>
      <c r="J40" s="15"/>
    </row>
    <row r="41" spans="1:10">
      <c r="A41" s="136"/>
      <c r="B41" s="139"/>
      <c r="C41" s="117"/>
      <c r="D41" s="74" t="s">
        <v>59</v>
      </c>
      <c r="J41" s="15"/>
    </row>
    <row r="42" spans="1:10">
      <c r="A42" s="136"/>
      <c r="B42" s="139"/>
      <c r="C42" s="118"/>
      <c r="D42" s="74" t="s">
        <v>103</v>
      </c>
      <c r="J42" s="15"/>
    </row>
    <row r="43" spans="1:10" ht="13.5" thickBot="1">
      <c r="A43" s="137"/>
      <c r="B43" s="140"/>
      <c r="C43" s="112"/>
      <c r="D43" s="86" t="s">
        <v>58</v>
      </c>
      <c r="J43" s="15"/>
    </row>
    <row r="44" spans="1:10">
      <c r="A44" s="60"/>
      <c r="B44" s="54"/>
      <c r="C44" s="13"/>
      <c r="J44" s="15"/>
    </row>
    <row r="45" spans="1:10" ht="13.5" thickBot="1">
      <c r="A45" s="60"/>
      <c r="B45" s="54"/>
      <c r="C45" s="58" t="s">
        <v>63</v>
      </c>
      <c r="D45" s="16"/>
      <c r="J45" s="3"/>
    </row>
    <row r="46" spans="1:10">
      <c r="A46" s="135"/>
      <c r="B46" s="138"/>
      <c r="C46" s="116"/>
      <c r="D46" s="87" t="s">
        <v>60</v>
      </c>
      <c r="J46" s="3"/>
    </row>
    <row r="47" spans="1:10" ht="13.5" thickBot="1">
      <c r="A47" s="137"/>
      <c r="B47" s="140"/>
      <c r="C47" s="112"/>
      <c r="D47" s="88" t="s">
        <v>61</v>
      </c>
      <c r="J47" s="3"/>
    </row>
    <row r="48" spans="1:10">
      <c r="A48" s="60"/>
      <c r="B48" s="54"/>
      <c r="D48" s="16"/>
      <c r="J48" s="3"/>
    </row>
    <row r="49" spans="1:18" ht="13.15" customHeight="1" thickBot="1">
      <c r="A49" s="60"/>
      <c r="B49" s="54"/>
      <c r="C49" s="93" t="s">
        <v>21</v>
      </c>
      <c r="D49" s="92"/>
      <c r="E49" s="92"/>
      <c r="F49" s="92"/>
      <c r="G49" s="92"/>
      <c r="H49" s="92"/>
      <c r="I49" s="92"/>
      <c r="J49" s="92"/>
      <c r="K49" s="92"/>
      <c r="L49" s="92"/>
      <c r="M49" s="92"/>
      <c r="N49" s="92"/>
      <c r="O49" s="92"/>
    </row>
    <row r="50" spans="1:18" ht="26.25" thickBot="1">
      <c r="A50" s="119"/>
      <c r="B50" s="89"/>
      <c r="C50" s="120"/>
      <c r="D50" s="90" t="s">
        <v>65</v>
      </c>
      <c r="E50" s="40"/>
      <c r="F50" s="40"/>
      <c r="G50" s="40"/>
      <c r="H50" s="40"/>
      <c r="I50" s="40"/>
      <c r="J50" s="40"/>
      <c r="K50" s="40"/>
      <c r="L50" s="40"/>
      <c r="M50" s="40"/>
      <c r="N50" s="40"/>
      <c r="O50" s="40"/>
    </row>
    <row r="51" spans="1:18" ht="13.15" customHeight="1">
      <c r="A51" s="60"/>
      <c r="B51" s="54"/>
      <c r="C51" s="40"/>
      <c r="D51" s="29"/>
      <c r="E51" s="40"/>
      <c r="F51" s="40"/>
      <c r="G51" s="40"/>
      <c r="H51" s="40"/>
      <c r="I51" s="40"/>
      <c r="J51" s="40"/>
      <c r="K51" s="40"/>
      <c r="L51" s="40"/>
      <c r="M51" s="40"/>
      <c r="N51" s="40"/>
      <c r="O51" s="40"/>
    </row>
    <row r="52" spans="1:18" ht="13.15" customHeight="1" thickBot="1">
      <c r="A52" s="60"/>
      <c r="B52" s="54"/>
      <c r="C52" s="58" t="s">
        <v>22</v>
      </c>
      <c r="D52" s="17"/>
      <c r="E52" s="17"/>
      <c r="F52" s="17"/>
      <c r="G52" s="17"/>
      <c r="H52" s="17"/>
      <c r="I52" s="17"/>
      <c r="J52" s="17"/>
      <c r="K52" s="17"/>
      <c r="L52" s="17"/>
      <c r="M52" s="17"/>
      <c r="N52" s="17"/>
      <c r="O52" s="17"/>
      <c r="P52" s="17"/>
      <c r="Q52" s="17"/>
      <c r="R52" s="17"/>
    </row>
    <row r="53" spans="1:18">
      <c r="A53" s="135"/>
      <c r="B53" s="138"/>
      <c r="C53" s="116"/>
      <c r="D53" s="73" t="s">
        <v>64</v>
      </c>
    </row>
    <row r="54" spans="1:18">
      <c r="A54" s="136"/>
      <c r="B54" s="139"/>
      <c r="C54" s="121"/>
      <c r="D54" s="91" t="s">
        <v>23</v>
      </c>
    </row>
    <row r="55" spans="1:18">
      <c r="A55" s="136"/>
      <c r="B55" s="139"/>
      <c r="C55" s="121"/>
      <c r="D55" s="91" t="s">
        <v>24</v>
      </c>
    </row>
    <row r="56" spans="1:18">
      <c r="A56" s="136"/>
      <c r="B56" s="139"/>
      <c r="C56" s="121"/>
      <c r="D56" s="91" t="s">
        <v>25</v>
      </c>
    </row>
    <row r="57" spans="1:18">
      <c r="A57" s="136"/>
      <c r="B57" s="139"/>
      <c r="C57" s="121"/>
      <c r="D57" s="91" t="s">
        <v>26</v>
      </c>
    </row>
    <row r="58" spans="1:18">
      <c r="A58" s="136"/>
      <c r="B58" s="139"/>
      <c r="C58" s="121"/>
      <c r="D58" s="91" t="s">
        <v>27</v>
      </c>
    </row>
    <row r="59" spans="1:18">
      <c r="A59" s="136"/>
      <c r="B59" s="139"/>
      <c r="C59" s="121"/>
      <c r="D59" s="91" t="s">
        <v>28</v>
      </c>
    </row>
    <row r="60" spans="1:18">
      <c r="A60" s="136"/>
      <c r="B60" s="139"/>
      <c r="C60" s="121"/>
      <c r="D60" s="91" t="s">
        <v>104</v>
      </c>
    </row>
    <row r="61" spans="1:18">
      <c r="A61" s="136"/>
      <c r="B61" s="139"/>
      <c r="C61" s="121"/>
      <c r="D61" s="91" t="s">
        <v>29</v>
      </c>
    </row>
    <row r="62" spans="1:18" ht="13.5" thickBot="1">
      <c r="A62" s="137"/>
      <c r="B62" s="140"/>
      <c r="C62" s="112"/>
      <c r="D62" s="86" t="s">
        <v>30</v>
      </c>
    </row>
    <row r="63" spans="1:18">
      <c r="A63" s="44"/>
      <c r="B63" s="17"/>
    </row>
    <row r="64" spans="1:18" s="8" customFormat="1">
      <c r="A64" s="14">
        <f>100+SUM(A39:A63)</f>
        <v>100</v>
      </c>
      <c r="B64" s="18" t="s">
        <v>20</v>
      </c>
      <c r="C64" s="30"/>
      <c r="J64" s="9"/>
    </row>
    <row r="65" spans="1:15">
      <c r="B65" s="17"/>
      <c r="C65" s="16"/>
      <c r="J65" s="1"/>
    </row>
    <row r="66" spans="1:15">
      <c r="B66" s="17"/>
      <c r="J66" s="1"/>
    </row>
    <row r="67" spans="1:15" s="11" customFormat="1" ht="15.75">
      <c r="A67" s="10" t="s">
        <v>112</v>
      </c>
      <c r="B67" s="19"/>
      <c r="J67" s="12"/>
    </row>
    <row r="68" spans="1:15">
      <c r="A68" s="6" t="s">
        <v>18</v>
      </c>
      <c r="B68" s="20" t="s">
        <v>19</v>
      </c>
    </row>
    <row r="69" spans="1:15" ht="13.5" thickBot="1">
      <c r="A69" s="13"/>
      <c r="B69" s="17"/>
      <c r="C69" s="58" t="s">
        <v>31</v>
      </c>
    </row>
    <row r="70" spans="1:15">
      <c r="A70" s="135"/>
      <c r="B70" s="138"/>
      <c r="C70" s="116"/>
      <c r="D70" s="78" t="s">
        <v>66</v>
      </c>
      <c r="F70" s="47"/>
      <c r="G70" s="47"/>
      <c r="H70" s="47"/>
      <c r="I70" s="47"/>
      <c r="J70" s="47"/>
      <c r="K70" s="47"/>
      <c r="L70" s="47"/>
      <c r="M70" s="47"/>
      <c r="N70" s="47"/>
      <c r="O70" s="47"/>
    </row>
    <row r="71" spans="1:15">
      <c r="A71" s="136"/>
      <c r="B71" s="139"/>
      <c r="C71" s="111"/>
      <c r="D71" s="79" t="s">
        <v>67</v>
      </c>
      <c r="F71" s="47"/>
      <c r="G71" s="47"/>
      <c r="H71" s="47"/>
      <c r="I71" s="47"/>
      <c r="J71" s="47"/>
      <c r="K71" s="47"/>
      <c r="L71" s="47"/>
      <c r="M71" s="47"/>
      <c r="N71" s="47"/>
      <c r="O71" s="47"/>
    </row>
    <row r="72" spans="1:15">
      <c r="A72" s="136"/>
      <c r="B72" s="139"/>
      <c r="C72" s="111"/>
      <c r="D72" s="79" t="s">
        <v>68</v>
      </c>
      <c r="F72" s="47"/>
      <c r="G72" s="47"/>
      <c r="H72" s="47"/>
      <c r="I72" s="47"/>
      <c r="J72" s="47"/>
      <c r="K72" s="47"/>
      <c r="L72" s="47"/>
      <c r="M72" s="47"/>
      <c r="N72" s="47"/>
      <c r="O72" s="47"/>
    </row>
    <row r="73" spans="1:15">
      <c r="A73" s="136"/>
      <c r="B73" s="139"/>
      <c r="C73" s="111"/>
      <c r="D73" s="79" t="s">
        <v>69</v>
      </c>
      <c r="F73" s="47"/>
      <c r="G73" s="47"/>
      <c r="H73" s="47"/>
      <c r="I73" s="47"/>
      <c r="J73" s="47"/>
      <c r="K73" s="47"/>
      <c r="L73" s="47"/>
      <c r="M73" s="47"/>
      <c r="N73" s="47"/>
      <c r="O73" s="47"/>
    </row>
    <row r="74" spans="1:15" ht="13.5" thickBot="1">
      <c r="A74" s="137"/>
      <c r="B74" s="140"/>
      <c r="C74" s="112"/>
      <c r="D74" s="80" t="s">
        <v>70</v>
      </c>
      <c r="F74" s="47"/>
      <c r="G74" s="47"/>
      <c r="H74" s="47"/>
      <c r="I74" s="47"/>
      <c r="J74" s="47"/>
      <c r="K74" s="47"/>
      <c r="L74" s="47"/>
      <c r="M74" s="47"/>
      <c r="N74" s="47"/>
      <c r="O74" s="47"/>
    </row>
    <row r="75" spans="1:15">
      <c r="A75" s="44"/>
      <c r="B75" s="17"/>
      <c r="D75" s="53"/>
      <c r="E75" s="47"/>
      <c r="F75" s="47"/>
      <c r="G75" s="47"/>
      <c r="H75" s="47"/>
      <c r="I75" s="47"/>
      <c r="J75" s="47"/>
      <c r="K75" s="47"/>
      <c r="L75" s="47"/>
      <c r="M75" s="47"/>
      <c r="N75" s="47"/>
      <c r="O75" s="47"/>
    </row>
    <row r="76" spans="1:15" ht="13.5" thickBot="1">
      <c r="A76" s="44"/>
      <c r="B76" s="17"/>
      <c r="C76" s="85" t="s">
        <v>38</v>
      </c>
      <c r="D76" s="47"/>
      <c r="E76" s="47"/>
      <c r="F76" s="47"/>
      <c r="G76" s="47"/>
      <c r="H76" s="47"/>
      <c r="I76" s="47"/>
      <c r="J76" s="47"/>
      <c r="K76" s="47"/>
    </row>
    <row r="77" spans="1:15" ht="25.5">
      <c r="A77" s="135"/>
      <c r="B77" s="138"/>
      <c r="C77" s="116"/>
      <c r="D77" s="83" t="s">
        <v>71</v>
      </c>
      <c r="E77" s="47"/>
      <c r="F77" s="47"/>
      <c r="G77" s="47"/>
      <c r="H77" s="47"/>
      <c r="I77" s="47"/>
      <c r="J77" s="47"/>
      <c r="K77" s="47"/>
    </row>
    <row r="78" spans="1:15" ht="38.25">
      <c r="A78" s="136"/>
      <c r="B78" s="139"/>
      <c r="C78" s="122"/>
      <c r="D78" s="75" t="s">
        <v>72</v>
      </c>
    </row>
    <row r="79" spans="1:15" ht="26.25" thickBot="1">
      <c r="A79" s="137"/>
      <c r="B79" s="140"/>
      <c r="C79" s="112"/>
      <c r="D79" s="84" t="s">
        <v>73</v>
      </c>
    </row>
    <row r="80" spans="1:15">
      <c r="A80" s="44"/>
      <c r="B80" s="17"/>
      <c r="C80" s="3"/>
    </row>
    <row r="81" spans="1:4" ht="13.5" thickBot="1">
      <c r="A81" s="44"/>
      <c r="B81" s="17"/>
      <c r="C81" s="58" t="s">
        <v>74</v>
      </c>
    </row>
    <row r="82" spans="1:4" ht="25.5">
      <c r="A82" s="135"/>
      <c r="B82" s="138"/>
      <c r="C82" s="116"/>
      <c r="D82" s="82" t="s">
        <v>34</v>
      </c>
    </row>
    <row r="83" spans="1:4">
      <c r="A83" s="136"/>
      <c r="B83" s="139"/>
      <c r="C83" s="111"/>
      <c r="D83" s="75" t="s">
        <v>75</v>
      </c>
    </row>
    <row r="84" spans="1:4" ht="25.5">
      <c r="A84" s="136"/>
      <c r="B84" s="139"/>
      <c r="C84" s="111"/>
      <c r="D84" s="75" t="s">
        <v>76</v>
      </c>
    </row>
    <row r="85" spans="1:4">
      <c r="A85" s="136"/>
      <c r="B85" s="139"/>
      <c r="C85" s="111"/>
      <c r="D85" s="75" t="s">
        <v>77</v>
      </c>
    </row>
    <row r="86" spans="1:4" ht="13.5" thickBot="1">
      <c r="A86" s="137"/>
      <c r="B86" s="140"/>
      <c r="C86" s="112"/>
      <c r="D86" s="86" t="s">
        <v>105</v>
      </c>
    </row>
    <row r="87" spans="1:4">
      <c r="A87" s="44"/>
      <c r="B87" s="17"/>
      <c r="C87" s="3"/>
    </row>
    <row r="88" spans="1:4" ht="13.5" thickBot="1">
      <c r="A88" s="44"/>
      <c r="B88" s="17"/>
      <c r="C88" s="59" t="s">
        <v>78</v>
      </c>
    </row>
    <row r="89" spans="1:4">
      <c r="A89" s="135"/>
      <c r="B89" s="138"/>
      <c r="C89" s="116"/>
      <c r="D89" s="81" t="s">
        <v>79</v>
      </c>
    </row>
    <row r="90" spans="1:4">
      <c r="A90" s="136"/>
      <c r="B90" s="139"/>
      <c r="C90" s="111"/>
      <c r="D90" s="69" t="s">
        <v>80</v>
      </c>
    </row>
    <row r="91" spans="1:4">
      <c r="A91" s="136"/>
      <c r="B91" s="139"/>
      <c r="C91" s="111"/>
      <c r="D91" s="69" t="s">
        <v>81</v>
      </c>
    </row>
    <row r="92" spans="1:4" ht="13.5" thickBot="1">
      <c r="A92" s="137"/>
      <c r="B92" s="140"/>
      <c r="C92" s="112"/>
      <c r="D92" s="70" t="s">
        <v>82</v>
      </c>
    </row>
    <row r="93" spans="1:4">
      <c r="A93" s="44"/>
      <c r="B93" s="17"/>
      <c r="D93" s="29"/>
    </row>
    <row r="94" spans="1:4" s="7" customFormat="1">
      <c r="A94" s="14">
        <f>100+SUM(A69:A93)</f>
        <v>100</v>
      </c>
      <c r="B94" s="18" t="s">
        <v>20</v>
      </c>
    </row>
    <row r="95" spans="1:4">
      <c r="B95" s="17"/>
    </row>
    <row r="96" spans="1:4" s="11" customFormat="1" ht="15.75">
      <c r="A96" s="10" t="s">
        <v>113</v>
      </c>
      <c r="B96" s="19"/>
    </row>
    <row r="97" spans="1:18">
      <c r="A97" s="6" t="s">
        <v>18</v>
      </c>
      <c r="B97" s="20" t="s">
        <v>19</v>
      </c>
    </row>
    <row r="98" spans="1:18" ht="13.5" thickBot="1">
      <c r="A98" s="44"/>
      <c r="B98" s="20"/>
      <c r="C98" s="58" t="s">
        <v>39</v>
      </c>
    </row>
    <row r="99" spans="1:18">
      <c r="A99" s="129"/>
      <c r="B99" s="145"/>
      <c r="C99" s="116"/>
      <c r="D99" s="73" t="s">
        <v>83</v>
      </c>
    </row>
    <row r="100" spans="1:18">
      <c r="A100" s="130"/>
      <c r="B100" s="146"/>
      <c r="C100" s="111"/>
      <c r="D100" s="74" t="s">
        <v>84</v>
      </c>
    </row>
    <row r="101" spans="1:18">
      <c r="A101" s="130"/>
      <c r="B101" s="146"/>
      <c r="C101" s="111"/>
      <c r="D101" s="74" t="s">
        <v>85</v>
      </c>
    </row>
    <row r="102" spans="1:18" ht="38.25">
      <c r="A102" s="130"/>
      <c r="B102" s="146"/>
      <c r="C102" s="111"/>
      <c r="D102" s="75" t="s">
        <v>86</v>
      </c>
    </row>
    <row r="103" spans="1:18">
      <c r="A103" s="144"/>
      <c r="B103" s="147"/>
      <c r="C103" s="111"/>
      <c r="D103" s="75" t="s">
        <v>106</v>
      </c>
    </row>
    <row r="104" spans="1:18">
      <c r="A104" s="44"/>
      <c r="B104" s="21"/>
      <c r="E104" s="17"/>
      <c r="F104" s="17"/>
      <c r="G104" s="17"/>
      <c r="H104" s="17"/>
      <c r="I104" s="17"/>
      <c r="J104" s="17"/>
      <c r="K104" s="17"/>
      <c r="L104" s="17"/>
      <c r="M104" s="17"/>
      <c r="N104" s="17"/>
      <c r="O104" s="17"/>
      <c r="P104" s="17"/>
      <c r="Q104" s="17"/>
      <c r="R104" s="17"/>
    </row>
    <row r="105" spans="1:18" s="7" customFormat="1">
      <c r="A105" s="14">
        <f>100+SUM(A98:A104)</f>
        <v>100</v>
      </c>
      <c r="B105" s="7" t="s">
        <v>20</v>
      </c>
    </row>
    <row r="107" spans="1:18" s="38" customFormat="1" ht="15.75">
      <c r="A107" s="37" t="s">
        <v>114</v>
      </c>
    </row>
    <row r="108" spans="1:18">
      <c r="A108" s="6" t="s">
        <v>18</v>
      </c>
      <c r="B108" s="20" t="s">
        <v>19</v>
      </c>
    </row>
    <row r="109" spans="1:18" ht="13.5" thickBot="1">
      <c r="A109" s="44"/>
      <c r="C109" s="58" t="s">
        <v>91</v>
      </c>
    </row>
    <row r="110" spans="1:18" ht="25.5">
      <c r="A110" s="129"/>
      <c r="B110" s="141"/>
      <c r="C110" s="116"/>
      <c r="D110" s="63" t="s">
        <v>87</v>
      </c>
    </row>
    <row r="111" spans="1:18" ht="14.45" customHeight="1" thickBot="1">
      <c r="A111" s="131"/>
      <c r="B111" s="142"/>
      <c r="C111" s="112"/>
      <c r="D111" s="65" t="s">
        <v>88</v>
      </c>
    </row>
    <row r="112" spans="1:18" ht="14.45" customHeight="1">
      <c r="A112" s="60"/>
      <c r="C112" s="13"/>
      <c r="D112" s="76"/>
    </row>
    <row r="113" spans="1:4" ht="13.5" thickBot="1">
      <c r="A113" s="60"/>
      <c r="C113" s="58" t="s">
        <v>41</v>
      </c>
      <c r="D113" s="49"/>
    </row>
    <row r="114" spans="1:4" ht="27" customHeight="1">
      <c r="A114" s="113"/>
      <c r="B114" s="61"/>
      <c r="C114" s="116"/>
      <c r="D114" s="66" t="s">
        <v>89</v>
      </c>
    </row>
    <row r="115" spans="1:4" ht="29.25" customHeight="1">
      <c r="A115" s="114"/>
      <c r="B115" s="31"/>
      <c r="C115" s="111"/>
      <c r="D115" s="67" t="s">
        <v>95</v>
      </c>
    </row>
    <row r="116" spans="1:4" ht="26.25" thickBot="1">
      <c r="A116" s="115"/>
      <c r="B116" s="64"/>
      <c r="C116" s="112"/>
      <c r="D116" s="68" t="s">
        <v>90</v>
      </c>
    </row>
    <row r="117" spans="1:4">
      <c r="A117" s="60"/>
      <c r="C117" s="13"/>
      <c r="D117" s="77"/>
    </row>
    <row r="118" spans="1:4" ht="13.5" thickBot="1">
      <c r="A118" s="60"/>
      <c r="C118" s="58" t="s">
        <v>40</v>
      </c>
    </row>
    <row r="119" spans="1:4" ht="13.5" thickBot="1">
      <c r="A119" s="113"/>
      <c r="B119" s="61"/>
      <c r="C119" s="116"/>
      <c r="D119" s="63" t="s">
        <v>99</v>
      </c>
    </row>
    <row r="120" spans="1:4" ht="13.5" thickBot="1">
      <c r="A120" s="123"/>
      <c r="B120" s="101"/>
      <c r="C120" s="124"/>
      <c r="D120" s="63" t="s">
        <v>101</v>
      </c>
    </row>
    <row r="121" spans="1:4">
      <c r="A121" s="123"/>
      <c r="B121" s="101"/>
      <c r="C121" s="124"/>
      <c r="D121" s="63" t="s">
        <v>100</v>
      </c>
    </row>
    <row r="122" spans="1:4">
      <c r="A122" s="60"/>
      <c r="C122" s="13"/>
      <c r="D122" s="29"/>
    </row>
    <row r="123" spans="1:4" ht="13.5" thickBot="1">
      <c r="A123" s="60"/>
      <c r="C123" s="59" t="s">
        <v>92</v>
      </c>
    </row>
    <row r="124" spans="1:4">
      <c r="A124" s="113"/>
      <c r="B124" s="61"/>
      <c r="C124" s="116"/>
      <c r="D124" s="103" t="s">
        <v>107</v>
      </c>
    </row>
    <row r="125" spans="1:4">
      <c r="A125" s="114"/>
      <c r="B125" s="31"/>
      <c r="C125" s="111"/>
      <c r="D125" s="71" t="s">
        <v>108</v>
      </c>
    </row>
    <row r="126" spans="1:4">
      <c r="A126" s="44"/>
    </row>
    <row r="127" spans="1:4" s="39" customFormat="1">
      <c r="A127" s="125"/>
    </row>
    <row r="130" spans="3:4">
      <c r="C130" s="3"/>
    </row>
    <row r="131" spans="3:4">
      <c r="C131" s="3"/>
    </row>
    <row r="132" spans="3:4">
      <c r="C132" s="3"/>
    </row>
    <row r="134" spans="3:4">
      <c r="D134" s="29"/>
    </row>
    <row r="135" spans="3:4">
      <c r="D135" s="29"/>
    </row>
    <row r="138" spans="3:4">
      <c r="C138" s="3"/>
    </row>
    <row r="139" spans="3:4">
      <c r="C139" s="3"/>
      <c r="D139" s="29"/>
    </row>
    <row r="140" spans="3:4">
      <c r="C140" s="3"/>
      <c r="D140" s="29"/>
    </row>
    <row r="141" spans="3:4">
      <c r="C141" s="3"/>
      <c r="D141" s="29"/>
    </row>
    <row r="142" spans="3:4">
      <c r="C142" s="3"/>
      <c r="D142" s="29"/>
    </row>
    <row r="154" spans="4:4">
      <c r="D154" s="49"/>
    </row>
  </sheetData>
  <mergeCells count="26">
    <mergeCell ref="C4:D4"/>
    <mergeCell ref="A99:A103"/>
    <mergeCell ref="B99:B103"/>
    <mergeCell ref="A70:A74"/>
    <mergeCell ref="B70:B74"/>
    <mergeCell ref="A77:A79"/>
    <mergeCell ref="B77:B79"/>
    <mergeCell ref="A82:A86"/>
    <mergeCell ref="B82:B86"/>
    <mergeCell ref="A89:A92"/>
    <mergeCell ref="B89:B92"/>
    <mergeCell ref="A40:A43"/>
    <mergeCell ref="B40:B43"/>
    <mergeCell ref="A5:B10"/>
    <mergeCell ref="A16:A18"/>
    <mergeCell ref="B16:B18"/>
    <mergeCell ref="A22:A25"/>
    <mergeCell ref="B22:B25"/>
    <mergeCell ref="A28:A32"/>
    <mergeCell ref="B28:B32"/>
    <mergeCell ref="A110:A111"/>
    <mergeCell ref="B110:B111"/>
    <mergeCell ref="A46:A47"/>
    <mergeCell ref="B46:B47"/>
    <mergeCell ref="A53:A62"/>
    <mergeCell ref="B53:B62"/>
  </mergeCells>
  <phoneticPr fontId="18" type="noConversion"/>
  <conditionalFormatting sqref="C5:C11">
    <cfRule type="cellIs" dxfId="0" priority="1" operator="equal">
      <formula>"N"</formula>
    </cfRule>
  </conditionalFormatting>
  <dataValidations count="1">
    <dataValidation type="list" allowBlank="1" showInputMessage="1" showErrorMessage="1" sqref="C5:C10" xr:uid="{13A81BCA-99AA-412E-A716-D764C0FEFA2A}">
      <formula1>"Y, N"</formula1>
    </dataValidation>
  </dataValidations>
  <pageMargins left="0.7" right="0.7" top="0.75" bottom="0.75" header="0.3" footer="0.3"/>
  <pageSetup scale="50" fitToHeight="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AE04B78CE986F45BEF90B0F17EE99F7" ma:contentTypeVersion="19" ma:contentTypeDescription="" ma:contentTypeScope="" ma:versionID="da5607d8555367533aa5030997e1fa8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Request for Proposal</CaseType>
    <IndustryCode xmlns="dc463f71-b30c-4ab2-9473-d307f9d35888">140</IndustryCode>
    <CaseStatus xmlns="dc463f71-b30c-4ab2-9473-d307f9d35888">Pending</CaseStatus>
    <OpenedDate xmlns="dc463f71-b30c-4ab2-9473-d307f9d35888">2025-03-10T07:00:00+00:00</OpenedDate>
    <SignificantOrder xmlns="dc463f71-b30c-4ab2-9473-d307f9d35888">false</SignificantOrder>
    <Date1 xmlns="dc463f71-b30c-4ab2-9473-d307f9d35888">2025-03-10T07:00:00+00:00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250155</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1B8C675E-93A5-43DC-8828-8BDD35B92C80}"/>
</file>

<file path=customXml/itemProps2.xml><?xml version="1.0" encoding="utf-8"?>
<ds:datastoreItem xmlns:ds="http://schemas.openxmlformats.org/officeDocument/2006/customXml" ds:itemID="{665D7354-25B1-4499-BD9D-FAED571B5ADE}">
  <ds:schemaRefs>
    <ds:schemaRef ds:uri="http://schemas.microsoft.com/sharepoint/v3/contenttype/forms"/>
  </ds:schemaRefs>
</ds:datastoreItem>
</file>

<file path=customXml/itemProps3.xml><?xml version="1.0" encoding="utf-8"?>
<ds:datastoreItem xmlns:ds="http://schemas.openxmlformats.org/officeDocument/2006/customXml" ds:itemID="{9ED273FE-5703-4E40-82D2-FCBE74FE9849}">
  <ds:schemaRefs>
    <ds:schemaRef ds:uri="http://schemas.microsoft.com/office/infopath/2007/PartnerControls"/>
    <ds:schemaRef ds:uri="http://purl.org/dc/elements/1.1/"/>
    <ds:schemaRef ds:uri="1f14913e-7d40-4fe4-8bf8-2f9f8f4f9d07"/>
    <ds:schemaRef ds:uri="http://schemas.microsoft.com/office/2006/documentManagement/types"/>
    <ds:schemaRef ds:uri="http://www.w3.org/XML/1998/namespace"/>
    <ds:schemaRef ds:uri="http://purl.org/dc/dcmitype/"/>
    <ds:schemaRef ds:uri="15a042be-346c-43a9-9b38-f74d74dae772"/>
    <ds:schemaRef ds:uri="http://purl.org/dc/terms/"/>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E107C338-9ACC-4992-B922-54A2EC6B53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Results</vt:lpstr>
      <vt:lpstr>Example Proposal 1</vt:lpstr>
      <vt:lpstr>'Example Proposal 1'!_ftn2</vt:lpstr>
      <vt:lpstr>'Example Proposal 1'!_ftnref1</vt:lpstr>
      <vt:lpstr>Results!Print_Area</vt:lpstr>
    </vt:vector>
  </TitlesOfParts>
  <Manager/>
  <Company>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JWG3596</dc:creator>
  <cp:keywords/>
  <dc:description/>
  <cp:lastModifiedBy>Booth, Avery (UTC)</cp:lastModifiedBy>
  <cp:revision/>
  <cp:lastPrinted>2025-02-26T20:52:56Z</cp:lastPrinted>
  <dcterms:created xsi:type="dcterms:W3CDTF">2009-09-28T15:23:24Z</dcterms:created>
  <dcterms:modified xsi:type="dcterms:W3CDTF">2025-03-10T20:17:03Z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{869E4659-B26C-46AD-BEF5-8DA654F9E221}</vt:lpwstr>
  </property>
  <property fmtid="{D5CDD505-2E9C-101B-9397-08002B2CF9AE}" pid="3" name="ContentTypeId">
    <vt:lpwstr>0x0101006E56B4D1795A2E4DB2F0B01679ED314A00DAE04B78CE986F45BEF90B0F17EE99F7</vt:lpwstr>
  </property>
  <property fmtid="{D5CDD505-2E9C-101B-9397-08002B2CF9AE}" pid="4" name="_docset_NoMedatataSyncRequired">
    <vt:lpwstr>False</vt:lpwstr>
  </property>
  <property fmtid="{D5CDD505-2E9C-101B-9397-08002B2CF9AE}" pid="5" name="MediaServiceImageTags">
    <vt:lpwstr/>
  </property>
</Properties>
</file>