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05" yWindow="-105" windowWidth="19425" windowHeight="10425"/>
  </bookViews>
  <sheets>
    <sheet name="Interest Rates - TABLE 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22">'[1]Jun 99'!#REF!</definedName>
    <definedName name="\A">'[1]Jun 99'!#REF!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__Div02">'[2]Alloc factors'!$D$12</definedName>
    <definedName name="__div10">'[3]WP 1-2'!#REF!</definedName>
    <definedName name="__DIV12">'[4]Alloc factors'!$D$13</definedName>
    <definedName name="__div21">'[3]WP 1-2'!#REF!</definedName>
    <definedName name="__EXH1">#REF!</definedName>
    <definedName name="__EXH6">#REF!</definedName>
    <definedName name="__swe80">[5]Input!$E$29</definedName>
    <definedName name="__ucg80">[5]Input!$E$31</definedName>
    <definedName name="_Div02">'[2]Alloc factors'!$D$12</definedName>
    <definedName name="_div10">'[3]WP 1-2'!#REF!</definedName>
    <definedName name="_DIV12">'[4]Alloc factors'!$D$13</definedName>
    <definedName name="_div21">'[3]WP 1-2'!#REF!</definedName>
    <definedName name="_EXH1">#REF!</definedName>
    <definedName name="_EXH6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swe80">[5]Input!$E$29</definedName>
    <definedName name="_ucg80">[5]Input!$E$31</definedName>
    <definedName name="a">#REF!</definedName>
    <definedName name="AAA">#REF!</definedName>
    <definedName name="atmos">#REF!</definedName>
    <definedName name="AVG_RESIDUAL_PROFORMA">'[6]DATA INPUT'!$D$43</definedName>
    <definedName name="BaaUBondYldFY06">[7]MonthlyYields!$G$7:$G$18</definedName>
    <definedName name="BaaUBondYldFY07">[7]MonthlyYields!$G$19:$G$30</definedName>
    <definedName name="BaaUBondYldFY08">[7]MonthlyYields!$G$31:$G$42</definedName>
    <definedName name="BaaUBondYldFY09">[7]MonthlyYields!$G$43:$G$54</definedName>
    <definedName name="BaaUBondYldFY10">[7]MonthlyYields!$G$55:$G$66</definedName>
    <definedName name="BaaUBondYldFY11">[7]MonthlyYields!$G$67:$G$78</definedName>
    <definedName name="BaaUBondYldFY12">[7]MonthlyYields!$G$79:$G$90</definedName>
    <definedName name="BaaUBondYldFY13">[7]MonthlyYields!$G$91:$G$102</definedName>
    <definedName name="BaaUBondYldFY14">[7]MonthlyYields!$G$103:$G$114</definedName>
    <definedName name="BBB">#REF!</definedName>
    <definedName name="BUSUNIT">'[8]Input '!$C$9</definedName>
    <definedName name="BUTLER">#REF!</definedName>
    <definedName name="C_">'[4]Schedule 4 O&amp;M'!#REF!</definedName>
    <definedName name="capitalization">#REF!</definedName>
    <definedName name="CC">#REF!</definedName>
    <definedName name="CCC">#REF!</definedName>
    <definedName name="Central_Only">'[4]Alloc factors'!#REF!</definedName>
    <definedName name="company">'[9]Company Groups'!#REF!</definedName>
    <definedName name="Cortez">'[4]Alloc factors'!#REF!</definedName>
    <definedName name="csDesignMode">1</definedName>
    <definedName name="customerinput">#REF!</definedName>
    <definedName name="DATA">#N/A</definedName>
    <definedName name="dataset">#REF!</definedName>
    <definedName name="date">#REF!</definedName>
    <definedName name="DDD">#REF!</definedName>
    <definedName name="DEPRECIATION">'[1]Jun 99'!#REF!</definedName>
    <definedName name="DJInd">#REF!</definedName>
    <definedName name="DJUtil">#REF!</definedName>
    <definedName name="Durango">'[4]Alloc factors'!#REF!</definedName>
    <definedName name="EEE">#REF!</definedName>
    <definedName name="EV__LASTREFTIME__" hidden="1">39198.5712152778</definedName>
    <definedName name="EXH1A">#REF!</definedName>
    <definedName name="FFF">#REF!</definedName>
    <definedName name="Fremont">'[4]Alloc factors'!#REF!</definedName>
    <definedName name="GGG">#REF!</definedName>
    <definedName name="GOEXP">'[8]Input '!#REF!</definedName>
    <definedName name="GOEXP_PROFORMA">'[6]DATA INPUT'!$D$53</definedName>
    <definedName name="GOPLANT">'[8]Input '!#REF!</definedName>
    <definedName name="GOPLANT_PROFORMA">'[6]DATA INPUT'!$D$57</definedName>
    <definedName name="HTML_CodePage" hidden="1">1252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hlkqFL" hidden="1">{"'Sheet1'!$A$1:$O$40"}</definedName>
    <definedName name="JURISDICTION">'[8]Input '!$C$8</definedName>
    <definedName name="KIRK">#REF!</definedName>
    <definedName name="Kirk_Plant">#REF!</definedName>
    <definedName name="LDCs">#REF!</definedName>
    <definedName name="Litigated_BaseROEs_2006">#REF!</definedName>
    <definedName name="Litigated_BaseROEs_2007">#REF!</definedName>
    <definedName name="Litigated_BaseROEs_2008">#REF!</definedName>
    <definedName name="Litigated_BaseROEs_2009">#REF!</definedName>
    <definedName name="Litigated_BaseROEs_2010">#REF!</definedName>
    <definedName name="Litigated_BaseROEs_2011">#REF!</definedName>
    <definedName name="Litigated_BaseROEs_2012">#REF!</definedName>
    <definedName name="Litigated_BaseROEs_2013">#REF!</definedName>
    <definedName name="Litigated_BaseROEs_2014">#REF!</definedName>
    <definedName name="LTD_Rate">'[8]Input '!$C$23</definedName>
    <definedName name="LTDcostrate">#REF!</definedName>
    <definedName name="Market_Return">#REF!</definedName>
    <definedName name="Moodys">#REF!</definedName>
    <definedName name="MS">#REF!</definedName>
    <definedName name="MS_Plant">#REF!</definedName>
    <definedName name="NAME">#N/A</definedName>
    <definedName name="NEadit">#REF!</definedName>
    <definedName name="NEadv">#REF!</definedName>
    <definedName name="NEcash">#REF!</definedName>
    <definedName name="NEcwip">#REF!</definedName>
    <definedName name="NEdep">#REF!</definedName>
    <definedName name="NEmatsup">#REF!</definedName>
    <definedName name="NEplant">#REF!</definedName>
    <definedName name="NEpp">#REF!</definedName>
    <definedName name="NEstorg">#REF!</definedName>
    <definedName name="NW_Only">'[4]Alloc factors'!#REF!</definedName>
    <definedName name="NWadit">#REF!</definedName>
    <definedName name="NWadv">#REF!</definedName>
    <definedName name="NWcash">#REF!</definedName>
    <definedName name="NWcwip">#REF!</definedName>
    <definedName name="NWdep">#REF!</definedName>
    <definedName name="NWmatsup">#REF!</definedName>
    <definedName name="NWplant">#REF!</definedName>
    <definedName name="NWpp">#REF!</definedName>
    <definedName name="NWstorg">#REF!</definedName>
    <definedName name="PAGE1">#N/A</definedName>
    <definedName name="PAGE5">#REF!</definedName>
    <definedName name="PAGE6">#REF!</definedName>
    <definedName name="PAGE7">#REF!</definedName>
    <definedName name="PAGE8">#REF!</definedName>
    <definedName name="Parent_Company">'[10]Company Groups'!$B$3</definedName>
    <definedName name="PPP">#REF!</definedName>
    <definedName name="_xlnm.Print_Area" localSheetId="0">'Interest Rates - TABLE 8'!$A$4:$G$39</definedName>
    <definedName name="_xlnm.Print_Area">#REF!</definedName>
    <definedName name="Print_Area_MI">'[1]Jun 99'!#REF!</definedName>
    <definedName name="_xlnm.Print_Titles">#N/A</definedName>
    <definedName name="PROPERTY">'[1]Jun 99'!#REF!</definedName>
    <definedName name="Risk_Free_Rate">#REF!</definedName>
    <definedName name="riskmeasures">'[11]Utility Proxy Group'!$B$8:$O$53</definedName>
    <definedName name="ROEXP">'[8]Input '!#REF!</definedName>
    <definedName name="ROPLANT">'[8]Input '!#REF!</definedName>
    <definedName name="ROR_Rate">'[8]Input '!$C$25</definedName>
    <definedName name="RRR">#REF!</definedName>
    <definedName name="SAP">#REF!</definedName>
    <definedName name="SAPBEXrevision" hidden="1">41</definedName>
    <definedName name="SAPBEXsysID" hidden="1">"PBW"</definedName>
    <definedName name="SAPBEXwbID" hidden="1">"3TD2FVG7ME7U056LVECBWI4A2"</definedName>
    <definedName name="sch">[12]WP_H9!$A$1:$Q$46</definedName>
    <definedName name="SCH_B1">[13]SCH_B1!$A$1:$G$30</definedName>
    <definedName name="SCH_B3">[13]SCH_B3!$A$1:$G$42</definedName>
    <definedName name="SCH_C2">[13]SCH_C2!$A$1:$G$42</definedName>
    <definedName name="SCH_D2">[13]SCH_D2!$A$1:$G$42</definedName>
    <definedName name="SCH_H2">[13]SCH_H2!$A$1:$G$42</definedName>
    <definedName name="SE_Only">'[4]Alloc factors'!#REF!</definedName>
    <definedName name="SEadit">#REF!</definedName>
    <definedName name="SEadv">#REF!</definedName>
    <definedName name="SEcash">#REF!</definedName>
    <definedName name="SEcwip">#REF!</definedName>
    <definedName name="SEdep">#REF!</definedName>
    <definedName name="SEmatsup">#REF!</definedName>
    <definedName name="SEMO">#REF!</definedName>
    <definedName name="SEMO_Plant">#REF!</definedName>
    <definedName name="SEplant">#REF!</definedName>
    <definedName name="SEpp">#REF!</definedName>
    <definedName name="SEstorg">#REF!</definedName>
    <definedName name="sp">#REF!</definedName>
    <definedName name="SSExp">'[8]Input '!#REF!</definedName>
    <definedName name="SSPlant">'[8]Input '!#REF!</definedName>
    <definedName name="SSS">#REF!</definedName>
    <definedName name="STD_Rate">'[8]Input '!$C$24</definedName>
    <definedName name="stockprice">'[11]Stock Price (Electric)'!$C$1:$AW$33</definedName>
    <definedName name="Sttax">#REF!</definedName>
    <definedName name="Study_Company">#REF!</definedName>
    <definedName name="SWadit">#REF!</definedName>
    <definedName name="SWadv">#REF!</definedName>
    <definedName name="SWcash">#REF!</definedName>
    <definedName name="SWcwip">#REF!</definedName>
    <definedName name="SWdep">#REF!</definedName>
    <definedName name="SWmatsup">#REF!</definedName>
    <definedName name="SWplant">#REF!</definedName>
    <definedName name="SWpp">#REF!</definedName>
    <definedName name="SWstorg">#REF!</definedName>
    <definedName name="TESTPERIOD">'[8]Input '!$C$10</definedName>
    <definedName name="TestPeriodDate">[14]Inputs!$D$20</definedName>
    <definedName name="TESTYEAR">'[6]DATA INPUT'!$C$9</definedName>
    <definedName name="TOTadit">#REF!</definedName>
    <definedName name="TOTadv">#REF!</definedName>
    <definedName name="TOTcash">#REF!</definedName>
    <definedName name="TOTcwip">#REF!</definedName>
    <definedName name="TOTdep">#REF!</definedName>
    <definedName name="TOTmatsup">#REF!</definedName>
    <definedName name="TOTplant">#REF!</definedName>
    <definedName name="TOTpp">#REF!</definedName>
    <definedName name="TOTstorg">#REF!</definedName>
    <definedName name="Trans">#REF!</definedName>
    <definedName name="valueline">#REF!</definedName>
    <definedName name="vldatabase">'[15]Electric Utility Data'!$B$8:$AI$53</definedName>
    <definedName name="WP_2_3">#REF!</definedName>
    <definedName name="WP_3_1">#REF!</definedName>
    <definedName name="WP_6_1">#REF!</definedName>
    <definedName name="WP_6_1_1">#REF!</definedName>
    <definedName name="WP_6_2">#REF!</definedName>
    <definedName name="WP_6_2_1">#REF!</definedName>
    <definedName name="WP_6_3">#REF!</definedName>
    <definedName name="WP_6_3_1">#REF!</definedName>
    <definedName name="WP_7_3">#REF!</definedName>
    <definedName name="WP_7_6">#REF!</definedName>
    <definedName name="WP_9_1">#REF!</definedName>
    <definedName name="WP_B9a">[16]WP_B9!$A$30:$U$49</definedName>
    <definedName name="WP_B9b">[16]WP_B9!#REF!</definedName>
    <definedName name="WP_G6">[16]WP_B5!$A$13:$J$349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xxx" hidden="1">{"'Sheet1'!$A$1:$O$40"}</definedName>
    <definedName name="Yield">'[15]Dividend Yield - Utility'!$B$8:$D$53</definedName>
    <definedName name="z">#REF!</definedName>
    <definedName name="zzz" hidden="1">{"'Sheet1'!$A$1:$O$40"}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4" i="1" l="1"/>
  <c r="E34" i="1"/>
  <c r="C34" i="1"/>
</calcChain>
</file>

<file path=xl/sharedStrings.xml><?xml version="1.0" encoding="utf-8"?>
<sst xmlns="http://schemas.openxmlformats.org/spreadsheetml/2006/main" count="15" uniqueCount="11">
  <si>
    <t>TABLE 8</t>
  </si>
  <si>
    <t>UTILITY BOND YIELDS</t>
  </si>
  <si>
    <t>Utility</t>
  </si>
  <si>
    <t>Bonds</t>
  </si>
  <si>
    <t>Period</t>
  </si>
  <si>
    <t>Aa</t>
  </si>
  <si>
    <t>A</t>
  </si>
  <si>
    <t>Baa</t>
  </si>
  <si>
    <t>Jan</t>
  </si>
  <si>
    <t>Feb</t>
  </si>
  <si>
    <r>
      <t xml:space="preserve">Sources:  Council of Economic Advisors, </t>
    </r>
    <r>
      <rPr>
        <b/>
        <u/>
        <sz val="11"/>
        <color theme="1"/>
        <rFont val="Calibri"/>
        <family val="2"/>
        <scheme val="minor"/>
      </rPr>
      <t>Economic Indicators</t>
    </r>
    <r>
      <rPr>
        <b/>
        <sz val="11"/>
        <color theme="1"/>
        <rFont val="Calibri"/>
        <family val="2"/>
        <scheme val="minor"/>
      </rPr>
      <t>, various issues, Mergent Bond Record.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</si>
</sst>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1" fillId="0" borderId="0" xfId="1"/>
    <xf numFmtId="0" fontId="2" fillId="0" borderId="0" xfId="1" applyFont="1"/>
    <xf numFmtId="0" fontId="1" fillId="0" borderId="1" xfId="1" applyBorder="1"/>
    <xf numFmtId="0" fontId="2" fillId="0" borderId="0" xfId="1" applyFont="1" applyAlignment="1">
      <alignment horizontal="center"/>
    </xf>
    <xf numFmtId="0" fontId="1" fillId="0" borderId="2" xfId="1" applyBorder="1" applyAlignment="1">
      <alignment horizontal="center"/>
    </xf>
    <xf numFmtId="0" fontId="1" fillId="0" borderId="2" xfId="1" applyBorder="1"/>
    <xf numFmtId="10" fontId="1" fillId="0" borderId="0" xfId="1" applyNumberFormat="1" applyAlignment="1">
      <alignment horizontal="center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2" fillId="0" borderId="3" xfId="1" applyFont="1" applyBorder="1" applyAlignment="1">
      <alignment horizontal="left" vertical="top" wrapText="1"/>
    </xf>
  </cellXfs>
  <cellStyles count="2">
    <cellStyle name="Normal" xfId="0" builtinId="0"/>
    <cellStyle name="Normal 2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PPE%2013%20month%20by%20su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uchanan\My%20Documents\bbfiles\Colorado\CO%202005-06%20GCA\AppendixA%202005-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Cash%20Working%20Capital\Cash%20Working%20Capit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bfiles\Colorado\Study%201202\AppendixA2002-12%20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Greeley\Kansas\Study%203-31-01\Kansas%20Study%203-31-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Mid-States\VIRGINIA\2003%20AIF\2003%2009%20AIF\REVISED%202003%2009%20FILED%20AI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cp.TAI-M056\AppData\Local\Microsoft\Windows\Temporary%20Internet%20Files\Content.Outlook\HI6E25ND\SPIEGEL-%23266564-v3-Risk_Premium_Adjustment_Exhibits_Updat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Missouri%20Study%20ending%209-30-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iecon\COMMON\CASES\TAI\07%20Cases\0704%20PEPCO\Schedules\Pepco%20Schedu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cp.TAI-M056\AppData\Local\Microsoft\Windows\Temporary%20Internet%20Files\Content.Outlook\HI6E25ND\CASES\TAI\06%20Cases\0636%20%20UNS%20Gas\UNS%20Gas%20Schedul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AMM\Documents\FINCAP\Jobs\LGE-KU\ODP%20VA%202015\KU-ODP%20VA%20Analys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c\Rate%20Case\Rate%20Case%20Info\RATE%20CASE%2096\SUPMENT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s_intg\Rate%20Case_01\MSFR_Wps%20&amp;%20Scheds%20to%20file\RATECAS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Energas\Amarillo\DefStudyMay01\Exhibits%20May%2001%20Amarill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iecon.sharepoint.com/15%20CASES/1506%20MISO/McKenzie%20Adjustments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c\Rate%20Case\Rate%20Case%20Info\RATE%20CASE%2096\SUPL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Jun 99"/>
      <sheetName val="Jul 99"/>
      <sheetName val="Aug 99"/>
      <sheetName val="Sep 99"/>
      <sheetName val="Oct 99"/>
      <sheetName val="Nov 99"/>
      <sheetName val="Dec 99"/>
      <sheetName val="Jan 00"/>
      <sheetName val="Feb 00"/>
      <sheetName val="Mar 00"/>
      <sheetName val="Apr 00"/>
      <sheetName val="May 00"/>
      <sheetName val="Jun-00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-1"/>
      <sheetName val="Wp 2-7-2"/>
      <sheetName val="Wp 2-7-3"/>
      <sheetName val="WP 2-7"/>
      <sheetName val="WP 2-8"/>
      <sheetName val="Wp 2-9"/>
      <sheetName val="not used WP 2-10"/>
      <sheetName val="Schedule 3"/>
      <sheetName val="Wp 3-1 Gas Cost per bk"/>
      <sheetName val="Schedule 4 O&amp;M"/>
      <sheetName val="Wp 4-1 per bk 33,34,35,36,41"/>
      <sheetName val="WP 4-2 payroll"/>
      <sheetName val="WP4-2-1 Labor subaccts"/>
      <sheetName val="WP 4-3 benefits"/>
      <sheetName val="WP 4-3-1 Benefits Adj"/>
      <sheetName val="WP 4-3-2 benefits analysis"/>
      <sheetName val="WP 4-4 alloc gen office"/>
      <sheetName val="Wp 4-4-1 per bk 24,30,31"/>
      <sheetName val="out of period cr Srvc Awd"/>
      <sheetName val="WP 4-5 Dues &amp; Adv"/>
      <sheetName val="WkShtPUC#2"/>
      <sheetName val="Wp 4-5-1 Dues &amp; Adv"/>
      <sheetName val="WP 4-6 Int Cust Dep"/>
      <sheetName val="WP 4-7 CapRate"/>
      <sheetName val="WP 4-8 Uncollectible"/>
      <sheetName val="Schedule 5 taxes other"/>
      <sheetName val="WP 5-1 taxes other"/>
      <sheetName val="Schedule 6 depr amort"/>
      <sheetName val="WP 6-1 SSU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age Gas 1641"/>
      <sheetName val="WP 1641 per bk subaccts"/>
      <sheetName val="WP Storg Gas 1641 Repriced"/>
      <sheetName val="WP PPs 1650"/>
      <sheetName val="WP PPs 165 wksht"/>
      <sheetName val="WP Cust Dep 2350"/>
      <sheetName val="WP Cust Adv 2520"/>
      <sheetName val="DIV012netplant"/>
      <sheetName val="PP Pension 186"/>
      <sheetName val="WP ADIT 1900,2820,2830"/>
      <sheetName val="WP 7-7 Cash Working Capital"/>
      <sheetName val="WP 7-7-1 tax collections"/>
      <sheetName val="Cap Struc"/>
      <sheetName val="WP Equity LTD"/>
      <sheetName val="WP LTD rate"/>
      <sheetName val="WP LTDebt Discount"/>
    </sheetNames>
    <sheetDataSet>
      <sheetData sheetId="0" refreshError="1"/>
      <sheetData sheetId="1">
        <row r="12">
          <cell r="D12">
            <v>0.10525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WP 1-1"/>
      <sheetName val="WP 1-2"/>
      <sheetName val="WP 1-3"/>
      <sheetName val="WP 1-3-1"/>
      <sheetName val="WP 1-4"/>
      <sheetName val="WP 1-5"/>
      <sheetName val="WP 1-5-1"/>
      <sheetName val="Schedule 2"/>
      <sheetName val="WP 2-1"/>
      <sheetName val="Schedule 3"/>
      <sheetName val="WP 3-1"/>
      <sheetName val="Schedule 4"/>
      <sheetName val="Schedule 5"/>
      <sheetName val="Schedule 6"/>
      <sheetName val="Schedule 7"/>
      <sheetName val="Schedule 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Schedule 3"/>
      <sheetName val="Wp 3-1"/>
      <sheetName val="Schedule 4 O&amp;M"/>
      <sheetName val="Wp 4-1 per bk 33,34,35,36"/>
      <sheetName val="WP 4-2 payroll"/>
      <sheetName val="WP4-2-1 Labor subaccts"/>
      <sheetName val="WP 4-3 benefits"/>
      <sheetName val="WP 4-3-1 benefits"/>
      <sheetName val="WP 4-3-2 benefits subaccts"/>
      <sheetName val="WP 4-4 alloc gen office"/>
      <sheetName val="Wp 4-4-1 per bk 24,30,31"/>
      <sheetName val="WP 4-5 dues donate"/>
      <sheetName val="Wp 4-5-1 dues donate adv"/>
      <sheetName val="WP 4-6 int cust dep"/>
      <sheetName val="WP 4-7 CapRate"/>
      <sheetName val="WP 4-8 Bad Debt"/>
      <sheetName val="Schedule 5 taxes other"/>
      <sheetName val="WP 5-1 taxes other"/>
      <sheetName val="Schedule 6 depr amort"/>
      <sheetName val="WP 6-1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g Gas per bk 1641"/>
      <sheetName val="WP 1641 per bk subaccts"/>
      <sheetName val="WP Storg Gas 1641 Normal"/>
      <sheetName val="WP PPs 1650"/>
      <sheetName val="WP PPs 165 subaccts"/>
      <sheetName val="WP Cust Dep 2350"/>
      <sheetName val="WP Cust Adv 2520"/>
      <sheetName val="PP Pension 186"/>
      <sheetName val="WP2-8 ADIT 1900,2820,2830"/>
      <sheetName val="WP 2-8-1 ADIT"/>
      <sheetName val="WP 7-7 Cash Working Capital"/>
      <sheetName val="WP 7-7-1 tax collections"/>
      <sheetName val="Cap Struc"/>
      <sheetName val="WP Equity LTD"/>
      <sheetName val="WP Equity detail"/>
      <sheetName val="WP LTD Rate"/>
    </sheetNames>
    <sheetDataSet>
      <sheetData sheetId="0" refreshError="1"/>
      <sheetData sheetId="1">
        <row r="13">
          <cell r="D13">
            <v>0.12939999999999999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Exh 1"/>
      <sheetName val="Exh 2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Exh 3"/>
      <sheetName val="Exh 4"/>
      <sheetName val="Wp 4-1"/>
      <sheetName val="Exh 5"/>
      <sheetName val="Exh 6"/>
      <sheetName val="Exh 7"/>
      <sheetName val="WP 7-1"/>
      <sheetName val="WP7-1-1"/>
      <sheetName val="WP 7-2"/>
      <sheetName val="Wp 7-3"/>
      <sheetName val="WP 7-3-1"/>
      <sheetName val="WP 7-4"/>
      <sheetName val="Wp 7-4-1"/>
      <sheetName val="WP 7-5"/>
      <sheetName val="WP 7-6"/>
      <sheetName val="WP 7-7"/>
      <sheetName val="WP 7-8"/>
      <sheetName val="Exh 8"/>
      <sheetName val="Exh 9"/>
      <sheetName val="WP 9-1"/>
    </sheetNames>
    <sheetDataSet>
      <sheetData sheetId="0">
        <row r="29">
          <cell r="E29">
            <v>8.3450884513631737E-2</v>
          </cell>
        </row>
        <row r="31">
          <cell r="E31">
            <v>0.68700349864976129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TB SUMMARY"/>
      <sheetName val="DTB INPUT"/>
      <sheetName val="BS INPUT"/>
      <sheetName val="IS INPUT"/>
      <sheetName val="STOCK DATA INPUT"/>
      <sheetName val="INDEX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8"/>
      <sheetName val="WP 8-1"/>
      <sheetName val="WP 8-2"/>
      <sheetName val="WP 8-3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 "/>
      <sheetName val="WP 10-5"/>
      <sheetName val="WP 10-6"/>
      <sheetName val="WP10-7"/>
      <sheetName val="WP 10-8"/>
      <sheetName val="WP 10-9 "/>
      <sheetName val="WP 10-10"/>
      <sheetName val="Sch 11"/>
      <sheetName val="WP 11-1"/>
      <sheetName val="WP 11-2 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3"/>
      <sheetName val="ADJ 12-14"/>
      <sheetName val="ADJ 12-15"/>
      <sheetName val="ADJ 12-16"/>
      <sheetName val="Sch 13"/>
      <sheetName val="Sch 14 "/>
      <sheetName val="Sch 15"/>
      <sheetName val="WP 15-1"/>
      <sheetName val="WP 15-1-1"/>
      <sheetName val="WP 15-2"/>
      <sheetName val="WP 15-3"/>
      <sheetName val="WP 15-4"/>
      <sheetName val="Sch 16"/>
      <sheetName val="WP 16-1"/>
      <sheetName val="WP 16-2"/>
      <sheetName val="WP 16-3"/>
      <sheetName val="WP 16-4"/>
      <sheetName val="WP16-5"/>
      <sheetName val="WP 16-6"/>
      <sheetName val="WP 16-7"/>
      <sheetName val="WP 16-8"/>
      <sheetName val="Sch 17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WP 17-12"/>
      <sheetName val="ADJ 17-13"/>
      <sheetName val="ADJ 17-14"/>
      <sheetName val="ADJ 17-15"/>
      <sheetName val="ADJ 17-16"/>
      <sheetName val="ADJ 17-17"/>
      <sheetName val="WP 17-17-1"/>
      <sheetName val="Wp 17-17-2"/>
      <sheetName val="Wp 17-17-3"/>
      <sheetName val="Wp 17-17-4"/>
      <sheetName val="ADJ 17-18"/>
      <sheetName val="ADJ 17-19"/>
      <sheetName val="ADJ 17-20"/>
      <sheetName val="ADJ 17-21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ADJ 17-36"/>
      <sheetName val="ADJ 17-37"/>
      <sheetName val="ADJ 17-38"/>
      <sheetName val="Sch 18"/>
      <sheetName val="Sch 19"/>
      <sheetName val="Sch 20"/>
      <sheetName val="Sch 21"/>
      <sheetName val="Sch 26A"/>
      <sheetName val="Sch 26B"/>
      <sheetName val="SCH 29"/>
      <sheetName val="Sch 30"/>
      <sheetName val="WP 30-1"/>
      <sheetName val=" WP 30-2 PEAK DAYS"/>
      <sheetName val=" WP 30-3 METER SIZE"/>
      <sheetName val="WP 30-4 BF BY CLASS"/>
      <sheetName val="SCH 31"/>
      <sheetName val="SCH 32"/>
      <sheetName val="WP 32-1"/>
      <sheetName val="SCH 33"/>
      <sheetName val="SCH 34"/>
      <sheetName val="SCH 34A"/>
    </sheetNames>
    <sheetDataSet>
      <sheetData sheetId="0">
        <row r="7">
          <cell r="C7" t="str">
            <v>ATMOS ENERGY CORPORATION</v>
          </cell>
        </row>
        <row r="9">
          <cell r="C9">
            <v>37894</v>
          </cell>
        </row>
        <row r="43">
          <cell r="D43">
            <v>0.218</v>
          </cell>
        </row>
        <row r="53">
          <cell r="D53">
            <v>7.0599999999999996E-2</v>
          </cell>
        </row>
        <row r="57">
          <cell r="D57">
            <v>8.7400000000000005E-2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List"/>
      <sheetName val="CAP-64.1"/>
      <sheetName val="CAP-64.2"/>
      <sheetName val="CAP-64.3"/>
      <sheetName val="CAP-64.4"/>
      <sheetName val="CAP-64.5"/>
      <sheetName val="CAP-64.6"/>
      <sheetName val="CAP-64.7,8,9"/>
      <sheetName val="CAP-64.10"/>
      <sheetName val="CAP-65.1"/>
      <sheetName val="CAP-65.2"/>
      <sheetName val="CAP-65.3"/>
      <sheetName val="CAP-66.1"/>
      <sheetName val="CAP-66.2"/>
      <sheetName val="CAP-66.3"/>
      <sheetName val="CAP-66.4"/>
      <sheetName val="CAP-66.5,6"/>
      <sheetName val="CAP-66.7"/>
      <sheetName val="CAP-66.8"/>
      <sheetName val="CAP-66.9"/>
      <sheetName val="11 (4,5)"/>
      <sheetName val="1322.4-5A"/>
      <sheetName val="SDGE-EL15-11"/>
      <sheetName val="2015BBB"/>
      <sheetName val="1316.1A"/>
      <sheetName val="1316.1B"/>
      <sheetName val="1316.2A"/>
      <sheetName val="1316.2B"/>
      <sheetName val="1316.3A"/>
      <sheetName val="1316.3B"/>
      <sheetName val="1316.3C"/>
      <sheetName val="1316.3D"/>
      <sheetName val="1316.4-5 Adjusted"/>
      <sheetName val="1316.6 Adjusted"/>
      <sheetName val="WP - 1316.4-5 Original"/>
      <sheetName val="WP - 1305.1 Original"/>
      <sheetName val="WP - 1305.2"/>
      <sheetName val="WP - 1305.3"/>
      <sheetName val="WP - 1305.4-5 Original"/>
      <sheetName val="WP - 1316.6"/>
      <sheetName val="WP - 1320.3"/>
      <sheetName val="1320.4"/>
      <sheetName val="1322.2"/>
      <sheetName val="1322.6"/>
      <sheetName val="DVP-24"/>
      <sheetName val="Startrans"/>
      <sheetName val="SettlementAdj"/>
      <sheetName val="RecentYields-33"/>
      <sheetName val="RecentYields-86"/>
      <sheetName val="MonthlyYields"/>
      <sheetName val="2014TreasuryYields"/>
      <sheetName val="AEOUtilityYieldForecasts"/>
      <sheetName val="AA-BBB Sprea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7">
          <cell r="G7">
            <v>6.08E-2</v>
          </cell>
        </row>
        <row r="8">
          <cell r="G8">
            <v>6.1900000000000004E-2</v>
          </cell>
        </row>
        <row r="9">
          <cell r="G9">
            <v>6.1399999999999996E-2</v>
          </cell>
        </row>
        <row r="10">
          <cell r="G10">
            <v>6.0599999999999994E-2</v>
          </cell>
        </row>
        <row r="11">
          <cell r="G11">
            <v>6.1100000000000002E-2</v>
          </cell>
        </row>
        <row r="12">
          <cell r="G12">
            <v>6.2600000000000003E-2</v>
          </cell>
        </row>
        <row r="13">
          <cell r="G13">
            <v>6.54E-2</v>
          </cell>
        </row>
        <row r="14">
          <cell r="G14">
            <v>6.59E-2</v>
          </cell>
        </row>
        <row r="15">
          <cell r="G15">
            <v>6.6100000000000006E-2</v>
          </cell>
        </row>
        <row r="16">
          <cell r="G16">
            <v>6.6100000000000006E-2</v>
          </cell>
        </row>
        <row r="17">
          <cell r="G17">
            <v>6.4299999999999996E-2</v>
          </cell>
        </row>
        <row r="18">
          <cell r="G18">
            <v>6.2600000000000003E-2</v>
          </cell>
        </row>
        <row r="19">
          <cell r="G19">
            <v>6.2400000000000004E-2</v>
          </cell>
        </row>
        <row r="20">
          <cell r="G20">
            <v>6.0400000000000002E-2</v>
          </cell>
        </row>
        <row r="21">
          <cell r="G21">
            <v>6.0499999999999998E-2</v>
          </cell>
        </row>
        <row r="22">
          <cell r="G22">
            <v>6.1600000000000002E-2</v>
          </cell>
        </row>
        <row r="23">
          <cell r="G23">
            <v>6.0999999999999999E-2</v>
          </cell>
        </row>
        <row r="24">
          <cell r="G24">
            <v>6.0999999999999999E-2</v>
          </cell>
        </row>
        <row r="25">
          <cell r="G25">
            <v>6.2400000000000004E-2</v>
          </cell>
        </row>
        <row r="26">
          <cell r="G26">
            <v>6.2300000000000001E-2</v>
          </cell>
        </row>
        <row r="27">
          <cell r="G27">
            <v>6.54E-2</v>
          </cell>
        </row>
        <row r="28">
          <cell r="G28">
            <v>6.4899999999999999E-2</v>
          </cell>
        </row>
        <row r="29">
          <cell r="G29">
            <v>6.5099999999999991E-2</v>
          </cell>
        </row>
        <row r="30">
          <cell r="G30">
            <v>6.4500000000000002E-2</v>
          </cell>
        </row>
        <row r="31">
          <cell r="G31">
            <v>6.3600000000000004E-2</v>
          </cell>
        </row>
        <row r="32">
          <cell r="G32">
            <v>6.2699999999999992E-2</v>
          </cell>
        </row>
        <row r="33">
          <cell r="G33">
            <v>6.5099999999999991E-2</v>
          </cell>
        </row>
        <row r="34">
          <cell r="G34">
            <v>6.3500000000000001E-2</v>
          </cell>
        </row>
        <row r="35">
          <cell r="G35">
            <v>6.6000000000000003E-2</v>
          </cell>
        </row>
        <row r="36">
          <cell r="G36">
            <v>6.6799999999999998E-2</v>
          </cell>
        </row>
        <row r="37">
          <cell r="G37">
            <v>6.8099999999999994E-2</v>
          </cell>
        </row>
        <row r="38">
          <cell r="G38">
            <v>6.7900000000000002E-2</v>
          </cell>
        </row>
        <row r="39">
          <cell r="G39">
            <v>6.93E-2</v>
          </cell>
        </row>
        <row r="40">
          <cell r="G40">
            <v>6.9699999999999998E-2</v>
          </cell>
        </row>
        <row r="41">
          <cell r="G41">
            <v>6.9800000000000001E-2</v>
          </cell>
        </row>
        <row r="42">
          <cell r="G42">
            <v>7.1500000000000008E-2</v>
          </cell>
        </row>
        <row r="43">
          <cell r="G43">
            <v>8.5800000000000001E-2</v>
          </cell>
        </row>
        <row r="44">
          <cell r="G44">
            <v>8.9800000000000005E-2</v>
          </cell>
        </row>
        <row r="45">
          <cell r="G45">
            <v>8.1300000000000011E-2</v>
          </cell>
        </row>
        <row r="46">
          <cell r="G46">
            <v>7.9000000000000001E-2</v>
          </cell>
        </row>
        <row r="47">
          <cell r="G47">
            <v>7.7399999999999997E-2</v>
          </cell>
        </row>
        <row r="48">
          <cell r="G48">
            <v>0.08</v>
          </cell>
        </row>
        <row r="49">
          <cell r="G49">
            <v>8.0299999999999996E-2</v>
          </cell>
        </row>
        <row r="50">
          <cell r="G50">
            <v>7.7600000000000002E-2</v>
          </cell>
        </row>
        <row r="51">
          <cell r="G51">
            <v>7.2999999999999995E-2</v>
          </cell>
        </row>
        <row r="52">
          <cell r="G52">
            <v>6.8900000000000003E-2</v>
          </cell>
        </row>
        <row r="53">
          <cell r="G53">
            <v>6.3600000000000004E-2</v>
          </cell>
        </row>
        <row r="54">
          <cell r="G54">
            <v>6.1200000000000004E-2</v>
          </cell>
        </row>
        <row r="55">
          <cell r="G55">
            <v>6.1399999999999996E-2</v>
          </cell>
        </row>
        <row r="56">
          <cell r="G56">
            <v>6.1799999999999994E-2</v>
          </cell>
        </row>
        <row r="57">
          <cell r="G57">
            <v>6.2600000000000003E-2</v>
          </cell>
        </row>
        <row r="58">
          <cell r="G58">
            <v>6.1600000000000002E-2</v>
          </cell>
        </row>
        <row r="59">
          <cell r="G59">
            <v>6.25E-2</v>
          </cell>
        </row>
        <row r="60">
          <cell r="G60">
            <v>6.2199999999999998E-2</v>
          </cell>
        </row>
        <row r="61">
          <cell r="G61">
            <v>6.1900000000000004E-2</v>
          </cell>
        </row>
        <row r="62">
          <cell r="G62">
            <v>6.1500000000000006E-2</v>
          </cell>
        </row>
        <row r="63">
          <cell r="G63">
            <v>6.1799999999999994E-2</v>
          </cell>
        </row>
        <row r="64">
          <cell r="G64">
            <v>5.9800000000000006E-2</v>
          </cell>
        </row>
        <row r="65">
          <cell r="G65">
            <v>5.5500000000000001E-2</v>
          </cell>
        </row>
        <row r="66">
          <cell r="G66">
            <v>5.5300000000000002E-2</v>
          </cell>
        </row>
        <row r="67">
          <cell r="G67">
            <v>5.62E-2</v>
          </cell>
        </row>
        <row r="68">
          <cell r="G68">
            <v>5.8499999999999996E-2</v>
          </cell>
        </row>
        <row r="69">
          <cell r="G69">
            <v>6.0400000000000002E-2</v>
          </cell>
        </row>
        <row r="70">
          <cell r="G70">
            <v>6.0599999999999994E-2</v>
          </cell>
        </row>
        <row r="71">
          <cell r="G71">
            <v>6.0999999999999999E-2</v>
          </cell>
        </row>
        <row r="72">
          <cell r="G72">
            <v>5.9699999999999996E-2</v>
          </cell>
        </row>
        <row r="73">
          <cell r="G73">
            <v>5.9800000000000006E-2</v>
          </cell>
        </row>
        <row r="74">
          <cell r="G74">
            <v>5.74E-2</v>
          </cell>
        </row>
        <row r="75">
          <cell r="G75">
            <v>5.67E-2</v>
          </cell>
        </row>
        <row r="76">
          <cell r="G76">
            <v>5.7000000000000002E-2</v>
          </cell>
        </row>
        <row r="77">
          <cell r="G77">
            <v>5.2199999999999996E-2</v>
          </cell>
        </row>
        <row r="78">
          <cell r="G78">
            <v>5.1100000000000007E-2</v>
          </cell>
        </row>
        <row r="79">
          <cell r="G79">
            <v>5.2400000000000002E-2</v>
          </cell>
        </row>
        <row r="80">
          <cell r="G80">
            <v>4.9299999999999997E-2</v>
          </cell>
        </row>
        <row r="81">
          <cell r="G81">
            <v>5.0700000000000002E-2</v>
          </cell>
        </row>
        <row r="82">
          <cell r="G82">
            <v>5.0599999999999999E-2</v>
          </cell>
        </row>
        <row r="83">
          <cell r="G83">
            <v>5.0200000000000002E-2</v>
          </cell>
        </row>
        <row r="84">
          <cell r="G84">
            <v>5.1299999999999998E-2</v>
          </cell>
        </row>
        <row r="85">
          <cell r="G85">
            <v>5.11E-2</v>
          </cell>
        </row>
        <row r="86">
          <cell r="G86">
            <v>4.9700000000000001E-2</v>
          </cell>
        </row>
        <row r="87">
          <cell r="G87">
            <v>4.9099999999999998E-2</v>
          </cell>
        </row>
        <row r="88">
          <cell r="G88">
            <v>4.8500000000000001E-2</v>
          </cell>
        </row>
        <row r="89">
          <cell r="G89">
            <v>4.8800000000000003E-2</v>
          </cell>
        </row>
        <row r="90">
          <cell r="G90">
            <v>4.8099999999999997E-2</v>
          </cell>
        </row>
        <row r="91">
          <cell r="G91">
            <v>4.5400000000000003E-2</v>
          </cell>
        </row>
        <row r="92">
          <cell r="G92">
            <v>4.4200000000000003E-2</v>
          </cell>
        </row>
        <row r="93">
          <cell r="G93">
            <v>4.5600000000000002E-2</v>
          </cell>
        </row>
        <row r="94">
          <cell r="G94">
            <v>4.6600000000000003E-2</v>
          </cell>
        </row>
        <row r="95">
          <cell r="G95">
            <v>4.7399999999999998E-2</v>
          </cell>
        </row>
        <row r="96">
          <cell r="G96">
            <v>4.7199999999999999E-2</v>
          </cell>
        </row>
        <row r="97">
          <cell r="G97">
            <v>4.4900000000000002E-2</v>
          </cell>
        </row>
        <row r="98">
          <cell r="G98">
            <v>4.65E-2</v>
          </cell>
        </row>
        <row r="99">
          <cell r="G99">
            <v>5.0799999999999998E-2</v>
          </cell>
        </row>
        <row r="100">
          <cell r="G100">
            <v>5.21E-2</v>
          </cell>
        </row>
        <row r="101">
          <cell r="G101">
            <v>5.28E-2</v>
          </cell>
        </row>
        <row r="102">
          <cell r="G102">
            <v>5.3100000000000001E-2</v>
          </cell>
        </row>
        <row r="103">
          <cell r="G103">
            <v>5.1700000000000003E-2</v>
          </cell>
        </row>
        <row r="104">
          <cell r="G104">
            <v>5.2400000000000002E-2</v>
          </cell>
        </row>
        <row r="105">
          <cell r="G105">
            <v>5.2499999999999998E-2</v>
          </cell>
        </row>
        <row r="106">
          <cell r="G106">
            <v>5.0900000000000001E-2</v>
          </cell>
        </row>
        <row r="107">
          <cell r="G107">
            <v>5.0099999999999999E-2</v>
          </cell>
        </row>
        <row r="108">
          <cell r="G108">
            <v>0.05</v>
          </cell>
        </row>
        <row r="109">
          <cell r="G109">
            <v>4.8500000000000001E-2</v>
          </cell>
        </row>
        <row r="110">
          <cell r="G110">
            <v>4.6899999999999997E-2</v>
          </cell>
        </row>
        <row r="111">
          <cell r="G111">
            <v>4.7300000000000002E-2</v>
          </cell>
        </row>
        <row r="112">
          <cell r="G112">
            <v>4.6600000000000003E-2</v>
          </cell>
        </row>
        <row r="113">
          <cell r="G113">
            <v>4.65E-2</v>
          </cell>
        </row>
        <row r="114">
          <cell r="G114">
            <v>4.7899999999999998E-2</v>
          </cell>
        </row>
      </sheetData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/>
      <sheetData sheetId="1"/>
      <sheetData sheetId="2">
        <row r="8">
          <cell r="C8" t="str">
            <v>Missouri</v>
          </cell>
        </row>
        <row r="9">
          <cell r="C9" t="str">
            <v>Atmos Energy Mid-States</v>
          </cell>
        </row>
        <row r="10">
          <cell r="C10" t="str">
            <v>September 30, 2005</v>
          </cell>
        </row>
        <row r="23">
          <cell r="C23">
            <v>5.5753243416792088E-2</v>
          </cell>
        </row>
        <row r="24">
          <cell r="C24">
            <v>4.0312366146111597E-2</v>
          </cell>
        </row>
        <row r="25">
          <cell r="C25">
            <v>0.12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edule 2"/>
      <sheetName val=" Schedule 2"/>
      <sheetName val="  Schedule 2"/>
      <sheetName val="Schedule 3"/>
      <sheetName val="Schedule 4"/>
      <sheetName val="Schedule 5"/>
      <sheetName val=" Schedule 5"/>
      <sheetName val="  Schedule 5"/>
      <sheetName val="Schedule 6"/>
      <sheetName val="Schedule 7"/>
      <sheetName val="Schedule 8"/>
      <sheetName val=" Schedule 8"/>
      <sheetName val="  Schedule 8"/>
      <sheetName val="   Schedule 8"/>
      <sheetName val="Schedule 9"/>
      <sheetName val="Schedule 10"/>
      <sheetName val="Schedule 11"/>
      <sheetName val=" Schedule 11"/>
      <sheetName val="Schedule 12"/>
      <sheetName val="Schedule 13"/>
      <sheetName val="Schedule 14"/>
      <sheetName val="Schedule 15"/>
      <sheetName val="Schedule 16"/>
      <sheetName val="W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>
        <row r="3">
          <cell r="B3" t="str">
            <v>UNISOURCE ENERGY CONSOLIDATED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ty Proxy Group"/>
      <sheetName val="Proxy Group Ticker"/>
      <sheetName val="Proxy Group Risk Measures"/>
      <sheetName val="Exhibit List"/>
      <sheetName val="2"/>
      <sheetName val="3 (1)"/>
      <sheetName val="3 (2)"/>
      <sheetName val="4  (1)"/>
      <sheetName val="4 (2)"/>
      <sheetName val="4 (3)"/>
      <sheetName val="5"/>
      <sheetName val="6 (1)"/>
      <sheetName val="6 (2)"/>
      <sheetName val="7 (1)"/>
      <sheetName val="7 (2)"/>
      <sheetName val="7 (3)"/>
      <sheetName val="7 (4)"/>
      <sheetName val="8"/>
      <sheetName val="9"/>
      <sheetName val="10 (1)"/>
      <sheetName val="10 (2)"/>
      <sheetName val="10 (3)"/>
      <sheetName val="CAPM (1)"/>
      <sheetName val="CAPM (2)"/>
      <sheetName val="Stock Price (Electric)"/>
      <sheetName val="Stock Price (Non-Utility)"/>
      <sheetName val="2015 05 Market DCF"/>
      <sheetName val="Bond Yields"/>
      <sheetName val="Size Premium"/>
      <sheetName val="Ordinal Ratings"/>
      <sheetName val="Electric Utility Data"/>
      <sheetName val="CS Data"/>
      <sheetName val="CS Data-Operating Cos"/>
      <sheetName val="2 (1)"/>
      <sheetName val="2 (2)"/>
      <sheetName val="3"/>
      <sheetName val="8 (1)"/>
      <sheetName val="8 (2)"/>
    </sheetNames>
    <sheetDataSet>
      <sheetData sheetId="0">
        <row r="8">
          <cell r="B8" t="str">
            <v>ALE</v>
          </cell>
          <cell r="C8" t="str">
            <v>ALLETE</v>
          </cell>
          <cell r="E8" t="str">
            <v>BBB+</v>
          </cell>
          <cell r="G8" t="str">
            <v>A3</v>
          </cell>
          <cell r="I8">
            <v>2</v>
          </cell>
          <cell r="K8" t="str">
            <v>A</v>
          </cell>
          <cell r="M8">
            <v>0.8</v>
          </cell>
          <cell r="O8">
            <v>2266.6799999999998</v>
          </cell>
        </row>
        <row r="9">
          <cell r="B9" t="str">
            <v>LNT</v>
          </cell>
          <cell r="C9" t="str">
            <v>Alliant Energy</v>
          </cell>
          <cell r="E9" t="str">
            <v>A-</v>
          </cell>
          <cell r="G9" t="str">
            <v>A3</v>
          </cell>
          <cell r="I9">
            <v>2</v>
          </cell>
          <cell r="K9" t="str">
            <v>A</v>
          </cell>
          <cell r="M9">
            <v>0.8</v>
          </cell>
          <cell r="O9">
            <v>6809.12</v>
          </cell>
        </row>
        <row r="10">
          <cell r="B10" t="str">
            <v>AEE</v>
          </cell>
          <cell r="C10" t="str">
            <v>Ameren Corp.</v>
          </cell>
          <cell r="E10" t="str">
            <v>BBB+</v>
          </cell>
          <cell r="G10" t="str">
            <v>Baa1</v>
          </cell>
          <cell r="I10">
            <v>2</v>
          </cell>
          <cell r="K10" t="str">
            <v>B++</v>
          </cell>
          <cell r="M10">
            <v>0.75</v>
          </cell>
          <cell r="O10">
            <v>9767.08</v>
          </cell>
        </row>
        <row r="11">
          <cell r="B11" t="str">
            <v>AEP</v>
          </cell>
          <cell r="C11" t="str">
            <v>American Elec Pwr</v>
          </cell>
          <cell r="E11" t="str">
            <v>BBB</v>
          </cell>
          <cell r="G11" t="str">
            <v>Baa1</v>
          </cell>
          <cell r="I11">
            <v>2</v>
          </cell>
          <cell r="K11" t="str">
            <v>A</v>
          </cell>
          <cell r="M11">
            <v>0.7</v>
          </cell>
          <cell r="O11">
            <v>26995.09</v>
          </cell>
        </row>
        <row r="12">
          <cell r="B12" t="str">
            <v>AVA</v>
          </cell>
          <cell r="C12" t="str">
            <v>Avista Corp.</v>
          </cell>
          <cell r="E12" t="str">
            <v>BBB</v>
          </cell>
          <cell r="G12" t="str">
            <v>Baa1</v>
          </cell>
          <cell r="I12">
            <v>2</v>
          </cell>
          <cell r="K12" t="str">
            <v>A</v>
          </cell>
          <cell r="M12">
            <v>0.8</v>
          </cell>
          <cell r="O12">
            <v>2002.64</v>
          </cell>
        </row>
        <row r="13">
          <cell r="B13" t="str">
            <v>BKH</v>
          </cell>
          <cell r="C13" t="str">
            <v>Black Hills Corp.</v>
          </cell>
          <cell r="E13" t="str">
            <v>BBB</v>
          </cell>
          <cell r="G13" t="str">
            <v>Baa1</v>
          </cell>
          <cell r="I13">
            <v>2</v>
          </cell>
          <cell r="K13" t="str">
            <v>B++</v>
          </cell>
          <cell r="M13">
            <v>0.95</v>
          </cell>
          <cell r="O13">
            <v>2107.13</v>
          </cell>
        </row>
        <row r="14">
          <cell r="B14" t="str">
            <v>CNP</v>
          </cell>
          <cell r="C14" t="str">
            <v>CenterPoint Energy</v>
          </cell>
          <cell r="E14" t="str">
            <v>A-</v>
          </cell>
          <cell r="G14" t="str">
            <v>Baa1</v>
          </cell>
          <cell r="I14">
            <v>2</v>
          </cell>
          <cell r="K14" t="str">
            <v>B++</v>
          </cell>
          <cell r="M14">
            <v>0.8</v>
          </cell>
          <cell r="O14">
            <v>8665.7999999999993</v>
          </cell>
        </row>
        <row r="15">
          <cell r="B15" t="str">
            <v>CNL</v>
          </cell>
          <cell r="C15" t="str">
            <v>Cleco Corp.</v>
          </cell>
          <cell r="E15" t="str">
            <v>BBB+</v>
          </cell>
          <cell r="G15" t="str">
            <v>Baa1</v>
          </cell>
          <cell r="I15">
            <v>1</v>
          </cell>
          <cell r="K15" t="str">
            <v>A</v>
          </cell>
          <cell r="M15">
            <v>0.75</v>
          </cell>
          <cell r="O15">
            <v>3265.32</v>
          </cell>
        </row>
        <row r="16">
          <cell r="B16" t="str">
            <v>CMS</v>
          </cell>
          <cell r="C16" t="str">
            <v>CMS Energy Corp.</v>
          </cell>
          <cell r="E16" t="str">
            <v>BBB+</v>
          </cell>
          <cell r="G16" t="str">
            <v>Baa2</v>
          </cell>
          <cell r="I16">
            <v>2</v>
          </cell>
          <cell r="K16" t="str">
            <v>B++</v>
          </cell>
          <cell r="M16">
            <v>0.75</v>
          </cell>
          <cell r="O16">
            <v>9204.6</v>
          </cell>
        </row>
        <row r="17">
          <cell r="B17" t="str">
            <v>ED</v>
          </cell>
          <cell r="C17" t="str">
            <v>Consolidated Edison</v>
          </cell>
          <cell r="E17" t="str">
            <v>A-</v>
          </cell>
          <cell r="G17" t="str">
            <v>A3</v>
          </cell>
          <cell r="I17">
            <v>1</v>
          </cell>
          <cell r="K17" t="str">
            <v>A+</v>
          </cell>
          <cell r="M17">
            <v>0.6</v>
          </cell>
          <cell r="O17">
            <v>17894.72</v>
          </cell>
        </row>
        <row r="18">
          <cell r="B18" t="str">
            <v>D</v>
          </cell>
          <cell r="C18" t="str">
            <v>Dominion Resources</v>
          </cell>
          <cell r="E18" t="str">
            <v>A-</v>
          </cell>
          <cell r="G18" t="str">
            <v>Baa2</v>
          </cell>
          <cell r="I18">
            <v>2</v>
          </cell>
          <cell r="K18" t="str">
            <v>B++</v>
          </cell>
          <cell r="M18">
            <v>0.7</v>
          </cell>
          <cell r="O18">
            <v>42196.03</v>
          </cell>
        </row>
        <row r="19">
          <cell r="B19" t="str">
            <v>DTE</v>
          </cell>
          <cell r="C19" t="str">
            <v>DTE Energy Co.</v>
          </cell>
          <cell r="E19" t="str">
            <v>BBB+</v>
          </cell>
          <cell r="G19" t="str">
            <v>A3</v>
          </cell>
          <cell r="I19">
            <v>2</v>
          </cell>
          <cell r="K19" t="str">
            <v>B++</v>
          </cell>
          <cell r="M19">
            <v>0.75</v>
          </cell>
          <cell r="O19">
            <v>14003.88</v>
          </cell>
        </row>
        <row r="20">
          <cell r="B20" t="str">
            <v>DUK</v>
          </cell>
          <cell r="C20" t="str">
            <v>Duke Energy Corp.</v>
          </cell>
          <cell r="E20" t="str">
            <v>A-</v>
          </cell>
          <cell r="G20" t="str">
            <v>A3</v>
          </cell>
          <cell r="I20">
            <v>2</v>
          </cell>
          <cell r="K20" t="str">
            <v>A</v>
          </cell>
          <cell r="M20">
            <v>0.6</v>
          </cell>
          <cell r="O20">
            <v>53446.93</v>
          </cell>
        </row>
        <row r="21">
          <cell r="B21" t="str">
            <v>EIX</v>
          </cell>
          <cell r="C21" t="str">
            <v>Edison International</v>
          </cell>
          <cell r="E21" t="str">
            <v>BBB+</v>
          </cell>
          <cell r="G21" t="str">
            <v>A3</v>
          </cell>
          <cell r="I21">
            <v>2</v>
          </cell>
          <cell r="K21" t="str">
            <v>A</v>
          </cell>
          <cell r="M21">
            <v>0.75</v>
          </cell>
          <cell r="O21">
            <v>19467.21</v>
          </cell>
        </row>
        <row r="22">
          <cell r="B22" t="str">
            <v>EE</v>
          </cell>
          <cell r="C22" t="str">
            <v>El Paso Electric</v>
          </cell>
          <cell r="E22" t="str">
            <v>BBB</v>
          </cell>
          <cell r="G22" t="str">
            <v>Baa1</v>
          </cell>
          <cell r="I22">
            <v>2</v>
          </cell>
          <cell r="K22" t="str">
            <v>B++</v>
          </cell>
          <cell r="M22">
            <v>0.7</v>
          </cell>
          <cell r="O22">
            <v>1442.4</v>
          </cell>
        </row>
        <row r="23">
          <cell r="B23" t="str">
            <v>EDE</v>
          </cell>
          <cell r="C23" t="str">
            <v>Empire District Elec</v>
          </cell>
          <cell r="E23" t="str">
            <v>BBB</v>
          </cell>
          <cell r="G23" t="str">
            <v>Baa1</v>
          </cell>
          <cell r="I23">
            <v>2</v>
          </cell>
          <cell r="K23" t="str">
            <v>B++</v>
          </cell>
          <cell r="M23">
            <v>0.7</v>
          </cell>
          <cell r="O23">
            <v>1017.41</v>
          </cell>
        </row>
        <row r="24">
          <cell r="B24" t="str">
            <v>ETR</v>
          </cell>
          <cell r="C24" t="str">
            <v>Entergy Corp.</v>
          </cell>
          <cell r="E24" t="str">
            <v>BBB</v>
          </cell>
          <cell r="G24" t="str">
            <v>Baa3</v>
          </cell>
          <cell r="I24">
            <v>3</v>
          </cell>
          <cell r="K24" t="str">
            <v>B++</v>
          </cell>
          <cell r="M24">
            <v>0.7</v>
          </cell>
          <cell r="O24">
            <v>13325.32</v>
          </cell>
        </row>
        <row r="25">
          <cell r="B25" t="str">
            <v>ES</v>
          </cell>
          <cell r="C25" t="str">
            <v>Eversource Energy</v>
          </cell>
          <cell r="E25" t="str">
            <v>A</v>
          </cell>
          <cell r="G25" t="str">
            <v>Baa1</v>
          </cell>
          <cell r="I25">
            <v>1</v>
          </cell>
          <cell r="K25" t="str">
            <v>A</v>
          </cell>
          <cell r="M25">
            <v>0.75</v>
          </cell>
          <cell r="O25">
            <v>15409.9</v>
          </cell>
        </row>
        <row r="26">
          <cell r="B26" t="str">
            <v>EXC</v>
          </cell>
          <cell r="C26" t="str">
            <v>Exelon Corp.</v>
          </cell>
          <cell r="E26" t="str">
            <v>BBB</v>
          </cell>
          <cell r="G26" t="str">
            <v>Baa2</v>
          </cell>
          <cell r="I26">
            <v>3</v>
          </cell>
          <cell r="K26" t="str">
            <v>B++</v>
          </cell>
          <cell r="M26">
            <v>0.7</v>
          </cell>
          <cell r="O26">
            <v>28886.09</v>
          </cell>
        </row>
        <row r="27">
          <cell r="B27" t="str">
            <v>FE</v>
          </cell>
          <cell r="C27" t="str">
            <v>FirstEnergy Corp.</v>
          </cell>
          <cell r="E27" t="str">
            <v>BBB-</v>
          </cell>
          <cell r="G27" t="str">
            <v>Baa3</v>
          </cell>
          <cell r="I27">
            <v>3</v>
          </cell>
          <cell r="K27" t="str">
            <v>B+</v>
          </cell>
          <cell r="M27">
            <v>0.7</v>
          </cell>
          <cell r="O27">
            <v>14749.77</v>
          </cell>
        </row>
        <row r="28">
          <cell r="B28" t="str">
            <v>GXP</v>
          </cell>
          <cell r="C28" t="str">
            <v>Great Plains Energy</v>
          </cell>
          <cell r="E28" t="str">
            <v>BBB+</v>
          </cell>
          <cell r="G28" t="str">
            <v>Baa2</v>
          </cell>
          <cell r="I28">
            <v>3</v>
          </cell>
          <cell r="K28" t="str">
            <v>B+</v>
          </cell>
          <cell r="M28">
            <v>0.85</v>
          </cell>
          <cell r="O28">
            <v>3966.38</v>
          </cell>
        </row>
        <row r="29">
          <cell r="B29" t="str">
            <v>HE</v>
          </cell>
          <cell r="C29" t="str">
            <v>Hawaiian Elec.</v>
          </cell>
          <cell r="E29" t="str">
            <v>BBB-</v>
          </cell>
          <cell r="G29" t="str">
            <v>NR</v>
          </cell>
          <cell r="I29">
            <v>2</v>
          </cell>
          <cell r="K29" t="str">
            <v>A</v>
          </cell>
          <cell r="M29">
            <v>0.8</v>
          </cell>
          <cell r="O29">
            <v>3321.33</v>
          </cell>
        </row>
        <row r="30">
          <cell r="B30" t="str">
            <v>IDA</v>
          </cell>
          <cell r="C30" t="str">
            <v>IDACORP, Inc.</v>
          </cell>
          <cell r="E30" t="str">
            <v>BBB</v>
          </cell>
          <cell r="G30" t="str">
            <v>Baa1</v>
          </cell>
          <cell r="I30">
            <v>2</v>
          </cell>
          <cell r="K30" t="str">
            <v>B++</v>
          </cell>
          <cell r="M30">
            <v>0.8</v>
          </cell>
          <cell r="O30">
            <v>2974.92</v>
          </cell>
        </row>
        <row r="31">
          <cell r="B31" t="str">
            <v>TEG</v>
          </cell>
          <cell r="C31" t="str">
            <v>Integrys Energy Group</v>
          </cell>
          <cell r="E31" t="str">
            <v>A-</v>
          </cell>
          <cell r="G31" t="str">
            <v>A3</v>
          </cell>
          <cell r="I31">
            <v>2</v>
          </cell>
          <cell r="K31" t="str">
            <v>A</v>
          </cell>
          <cell r="M31">
            <v>0.8</v>
          </cell>
          <cell r="O31">
            <v>5685.09</v>
          </cell>
        </row>
        <row r="32">
          <cell r="B32" t="str">
            <v>ITC</v>
          </cell>
          <cell r="C32" t="str">
            <v>ITC Holdings Corp.</v>
          </cell>
          <cell r="E32" t="str">
            <v>A-</v>
          </cell>
          <cell r="G32" t="str">
            <v>Baa2</v>
          </cell>
          <cell r="I32">
            <v>2</v>
          </cell>
          <cell r="K32" t="str">
            <v>B++</v>
          </cell>
          <cell r="M32">
            <v>0.65</v>
          </cell>
          <cell r="O32">
            <v>5485.75</v>
          </cell>
        </row>
        <row r="33">
          <cell r="B33" t="str">
            <v>MGEE</v>
          </cell>
          <cell r="C33" t="str">
            <v>MGE Energy</v>
          </cell>
          <cell r="E33" t="str">
            <v>NR</v>
          </cell>
          <cell r="G33" t="str">
            <v>NR</v>
          </cell>
          <cell r="I33">
            <v>1</v>
          </cell>
          <cell r="K33" t="str">
            <v>A</v>
          </cell>
          <cell r="M33">
            <v>0.7</v>
          </cell>
          <cell r="O33">
            <v>1365.92</v>
          </cell>
        </row>
        <row r="34">
          <cell r="B34" t="str">
            <v>NEE</v>
          </cell>
          <cell r="C34" t="str">
            <v>NextEra Energy, Inc.</v>
          </cell>
          <cell r="E34" t="str">
            <v>A-</v>
          </cell>
          <cell r="G34" t="str">
            <v>Baa1</v>
          </cell>
          <cell r="I34">
            <v>2</v>
          </cell>
          <cell r="K34" t="str">
            <v>A</v>
          </cell>
          <cell r="M34">
            <v>0.75</v>
          </cell>
          <cell r="O34">
            <v>44891.95</v>
          </cell>
        </row>
        <row r="35">
          <cell r="B35" t="str">
            <v>NWE</v>
          </cell>
          <cell r="C35" t="str">
            <v>NorthWestern Corp.</v>
          </cell>
          <cell r="E35" t="str">
            <v>BBB</v>
          </cell>
          <cell r="G35" t="str">
            <v>A3</v>
          </cell>
          <cell r="I35">
            <v>3</v>
          </cell>
          <cell r="K35" t="str">
            <v>B+</v>
          </cell>
          <cell r="M35">
            <v>0.7</v>
          </cell>
          <cell r="O35">
            <v>2436.1</v>
          </cell>
        </row>
        <row r="36">
          <cell r="B36" t="str">
            <v>OGE</v>
          </cell>
          <cell r="C36" t="str">
            <v>OGE Energy Corp.</v>
          </cell>
          <cell r="E36" t="str">
            <v>A-</v>
          </cell>
          <cell r="G36" t="str">
            <v>A3</v>
          </cell>
          <cell r="I36">
            <v>1</v>
          </cell>
          <cell r="K36" t="str">
            <v>A+</v>
          </cell>
          <cell r="M36">
            <v>0.9</v>
          </cell>
          <cell r="O36">
            <v>6330.49</v>
          </cell>
        </row>
        <row r="37">
          <cell r="B37" t="str">
            <v>OTTR</v>
          </cell>
          <cell r="C37" t="str">
            <v>Otter Tail Corp.</v>
          </cell>
          <cell r="E37" t="str">
            <v>BBB</v>
          </cell>
          <cell r="G37" t="str">
            <v>Baa2</v>
          </cell>
          <cell r="I37">
            <v>3</v>
          </cell>
          <cell r="K37" t="str">
            <v>B+</v>
          </cell>
          <cell r="M37">
            <v>0.9</v>
          </cell>
          <cell r="O37">
            <v>1012.27</v>
          </cell>
        </row>
        <row r="38">
          <cell r="B38" t="str">
            <v>POM</v>
          </cell>
          <cell r="C38" t="str">
            <v>Pepco Holdings</v>
          </cell>
          <cell r="E38" t="str">
            <v>BBB+</v>
          </cell>
          <cell r="G38" t="str">
            <v>Baa3</v>
          </cell>
          <cell r="I38">
            <v>3</v>
          </cell>
          <cell r="K38" t="str">
            <v>B+</v>
          </cell>
          <cell r="M38">
            <v>0.65</v>
          </cell>
          <cell r="O38">
            <v>6249.12</v>
          </cell>
        </row>
        <row r="39">
          <cell r="B39" t="str">
            <v>PCG</v>
          </cell>
          <cell r="C39" t="str">
            <v>PG&amp;E Corp.</v>
          </cell>
          <cell r="E39" t="str">
            <v>BBB</v>
          </cell>
          <cell r="G39" t="str">
            <v>Baa1</v>
          </cell>
          <cell r="I39">
            <v>3</v>
          </cell>
          <cell r="K39" t="str">
            <v>B+</v>
          </cell>
          <cell r="M39">
            <v>0.65</v>
          </cell>
          <cell r="O39">
            <v>24660.17</v>
          </cell>
        </row>
        <row r="40">
          <cell r="B40" t="str">
            <v>PNW</v>
          </cell>
          <cell r="C40" t="str">
            <v>Pinnacle West Capital</v>
          </cell>
          <cell r="E40" t="str">
            <v>A-</v>
          </cell>
          <cell r="G40" t="str">
            <v>A3</v>
          </cell>
          <cell r="I40">
            <v>1</v>
          </cell>
          <cell r="K40" t="str">
            <v>A+</v>
          </cell>
          <cell r="M40">
            <v>0.7</v>
          </cell>
          <cell r="O40">
            <v>6576.16</v>
          </cell>
        </row>
        <row r="41">
          <cell r="B41" t="str">
            <v>PNM</v>
          </cell>
          <cell r="C41" t="str">
            <v>PNM Resources</v>
          </cell>
          <cell r="E41" t="str">
            <v>BBB</v>
          </cell>
          <cell r="G41" t="str">
            <v>NR</v>
          </cell>
          <cell r="I41">
            <v>3</v>
          </cell>
          <cell r="K41" t="str">
            <v>B</v>
          </cell>
          <cell r="M41">
            <v>0.85</v>
          </cell>
          <cell r="O41">
            <v>2068.59</v>
          </cell>
        </row>
        <row r="42">
          <cell r="B42" t="str">
            <v>POR</v>
          </cell>
          <cell r="C42" t="str">
            <v>Portland General Elec.</v>
          </cell>
          <cell r="E42" t="str">
            <v>BBB</v>
          </cell>
          <cell r="G42" t="str">
            <v>A3</v>
          </cell>
          <cell r="I42">
            <v>2</v>
          </cell>
          <cell r="K42" t="str">
            <v>B++</v>
          </cell>
          <cell r="M42">
            <v>0.8</v>
          </cell>
          <cell r="O42">
            <v>2716.97</v>
          </cell>
        </row>
        <row r="43">
          <cell r="B43" t="str">
            <v>PPL</v>
          </cell>
          <cell r="C43" t="str">
            <v>PPL Corp.</v>
          </cell>
          <cell r="E43" t="str">
            <v>A-</v>
          </cell>
          <cell r="G43" t="str">
            <v>Baa2</v>
          </cell>
          <cell r="I43">
            <v>3</v>
          </cell>
          <cell r="K43" t="str">
            <v>B++</v>
          </cell>
          <cell r="M43">
            <v>0.65</v>
          </cell>
          <cell r="O43">
            <v>22421.8</v>
          </cell>
        </row>
        <row r="44">
          <cell r="B44" t="str">
            <v>PEG</v>
          </cell>
          <cell r="C44" t="str">
            <v>Pub Sv Enterprise Grp</v>
          </cell>
          <cell r="E44" t="str">
            <v>BBB+</v>
          </cell>
          <cell r="G44" t="str">
            <v>Baa2</v>
          </cell>
          <cell r="I44">
            <v>1</v>
          </cell>
          <cell r="K44" t="str">
            <v>A++</v>
          </cell>
          <cell r="M44">
            <v>0.75</v>
          </cell>
          <cell r="O44">
            <v>21385.77</v>
          </cell>
        </row>
        <row r="45">
          <cell r="B45" t="str">
            <v>SCG</v>
          </cell>
          <cell r="C45" t="str">
            <v>SCANA Corp.</v>
          </cell>
          <cell r="E45" t="str">
            <v>BBB+</v>
          </cell>
          <cell r="G45" t="str">
            <v>Baa3</v>
          </cell>
          <cell r="I45">
            <v>2</v>
          </cell>
          <cell r="K45" t="str">
            <v>B++</v>
          </cell>
          <cell r="M45">
            <v>0.75</v>
          </cell>
          <cell r="O45">
            <v>7455.09</v>
          </cell>
        </row>
        <row r="46">
          <cell r="B46" t="str">
            <v>SRE</v>
          </cell>
          <cell r="C46" t="str">
            <v>Sempra Energy</v>
          </cell>
          <cell r="E46" t="str">
            <v>BBB+</v>
          </cell>
          <cell r="G46" t="str">
            <v>Baa1</v>
          </cell>
          <cell r="I46">
            <v>2</v>
          </cell>
          <cell r="K46" t="str">
            <v>A</v>
          </cell>
          <cell r="M46">
            <v>0.8</v>
          </cell>
          <cell r="O46">
            <v>26119.81</v>
          </cell>
        </row>
        <row r="47">
          <cell r="B47" t="str">
            <v>SO</v>
          </cell>
          <cell r="C47" t="str">
            <v>Southern Company</v>
          </cell>
          <cell r="E47" t="str">
            <v>A</v>
          </cell>
          <cell r="G47" t="str">
            <v>Baa1</v>
          </cell>
          <cell r="I47">
            <v>2</v>
          </cell>
          <cell r="K47" t="str">
            <v>A</v>
          </cell>
          <cell r="M47">
            <v>0.6</v>
          </cell>
          <cell r="O47">
            <v>39218.71</v>
          </cell>
        </row>
        <row r="48">
          <cell r="B48" t="str">
            <v>TE</v>
          </cell>
          <cell r="C48" t="str">
            <v>TECO Energy</v>
          </cell>
          <cell r="E48" t="str">
            <v>BBB+</v>
          </cell>
          <cell r="G48" t="str">
            <v>Baa1</v>
          </cell>
          <cell r="I48">
            <v>2</v>
          </cell>
          <cell r="K48" t="str">
            <v>B++</v>
          </cell>
          <cell r="M48">
            <v>0.85</v>
          </cell>
          <cell r="O48">
            <v>4344.46</v>
          </cell>
        </row>
        <row r="49">
          <cell r="B49" t="str">
            <v>UIL</v>
          </cell>
          <cell r="C49" t="str">
            <v>UIL Holdings</v>
          </cell>
          <cell r="E49" t="str">
            <v>BBB</v>
          </cell>
          <cell r="G49" t="str">
            <v>Baa2</v>
          </cell>
          <cell r="I49">
            <v>2</v>
          </cell>
          <cell r="K49" t="str">
            <v>B++</v>
          </cell>
          <cell r="M49">
            <v>0.8</v>
          </cell>
          <cell r="O49">
            <v>2835.52</v>
          </cell>
        </row>
        <row r="50">
          <cell r="B50" t="str">
            <v>VVC</v>
          </cell>
          <cell r="C50" t="str">
            <v>Vectren Corp.</v>
          </cell>
          <cell r="E50" t="str">
            <v>A-</v>
          </cell>
          <cell r="G50" t="str">
            <v>NR</v>
          </cell>
          <cell r="I50">
            <v>2</v>
          </cell>
          <cell r="K50" t="str">
            <v>A</v>
          </cell>
          <cell r="M50">
            <v>0.8</v>
          </cell>
          <cell r="O50">
            <v>3461.77</v>
          </cell>
        </row>
        <row r="51">
          <cell r="B51" t="str">
            <v>WR</v>
          </cell>
          <cell r="C51" t="str">
            <v>Westar Energy</v>
          </cell>
          <cell r="E51" t="str">
            <v>BBB+</v>
          </cell>
          <cell r="G51" t="str">
            <v>Baa1</v>
          </cell>
          <cell r="I51">
            <v>2</v>
          </cell>
          <cell r="K51" t="str">
            <v>B++</v>
          </cell>
          <cell r="M51">
            <v>0.75</v>
          </cell>
          <cell r="O51">
            <v>4747.3999999999996</v>
          </cell>
        </row>
        <row r="52">
          <cell r="B52" t="str">
            <v>WEC</v>
          </cell>
          <cell r="C52" t="str">
            <v>Wisconsin Energy</v>
          </cell>
          <cell r="E52" t="str">
            <v>A-</v>
          </cell>
          <cell r="G52" t="str">
            <v>A3</v>
          </cell>
          <cell r="I52">
            <v>1</v>
          </cell>
          <cell r="K52" t="str">
            <v>A+</v>
          </cell>
          <cell r="M52">
            <v>0.65</v>
          </cell>
          <cell r="O52">
            <v>10722.33</v>
          </cell>
        </row>
        <row r="53">
          <cell r="B53" t="str">
            <v>XEL</v>
          </cell>
          <cell r="C53" t="str">
            <v>Xcel Energy Inc.</v>
          </cell>
          <cell r="E53" t="str">
            <v>A-</v>
          </cell>
          <cell r="G53" t="str">
            <v>A3</v>
          </cell>
          <cell r="I53">
            <v>1</v>
          </cell>
          <cell r="K53" t="str">
            <v>A</v>
          </cell>
          <cell r="M53">
            <v>0.65</v>
          </cell>
          <cell r="O53">
            <v>16963.080000000002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C1" t="str">
            <v>ALE</v>
          </cell>
          <cell r="D1" t="str">
            <v>LNT</v>
          </cell>
          <cell r="E1" t="str">
            <v>AEE</v>
          </cell>
          <cell r="F1" t="str">
            <v>AEP</v>
          </cell>
          <cell r="G1" t="str">
            <v>AVA</v>
          </cell>
          <cell r="H1" t="str">
            <v>BKH</v>
          </cell>
          <cell r="I1" t="str">
            <v>CNP</v>
          </cell>
          <cell r="J1" t="str">
            <v>CNL</v>
          </cell>
          <cell r="K1" t="str">
            <v>CMS</v>
          </cell>
          <cell r="L1" t="str">
            <v>ED</v>
          </cell>
          <cell r="M1" t="str">
            <v>D</v>
          </cell>
          <cell r="N1" t="str">
            <v>DTE</v>
          </cell>
          <cell r="O1" t="str">
            <v>DUK</v>
          </cell>
          <cell r="P1" t="str">
            <v>EIX</v>
          </cell>
          <cell r="Q1" t="str">
            <v>EE</v>
          </cell>
          <cell r="R1" t="str">
            <v>EDE</v>
          </cell>
          <cell r="S1" t="str">
            <v>ETR</v>
          </cell>
          <cell r="T1" t="str">
            <v>ES</v>
          </cell>
          <cell r="U1" t="str">
            <v>EXC</v>
          </cell>
          <cell r="V1" t="str">
            <v>FE</v>
          </cell>
          <cell r="W1" t="str">
            <v>GXP</v>
          </cell>
          <cell r="X1" t="str">
            <v>HE</v>
          </cell>
          <cell r="Y1" t="str">
            <v>IDA</v>
          </cell>
          <cell r="Z1" t="str">
            <v>TEG</v>
          </cell>
          <cell r="AA1" t="str">
            <v>ITC</v>
          </cell>
          <cell r="AB1" t="str">
            <v>MGEE</v>
          </cell>
          <cell r="AC1" t="str">
            <v>NEE</v>
          </cell>
          <cell r="AD1" t="str">
            <v>NWE</v>
          </cell>
          <cell r="AE1" t="str">
            <v>OGE</v>
          </cell>
          <cell r="AF1" t="str">
            <v>OTTR</v>
          </cell>
          <cell r="AG1" t="str">
            <v>POM</v>
          </cell>
          <cell r="AH1" t="str">
            <v>PCG</v>
          </cell>
          <cell r="AI1" t="str">
            <v>PNW</v>
          </cell>
          <cell r="AJ1" t="str">
            <v>PNM</v>
          </cell>
          <cell r="AK1" t="str">
            <v>POR</v>
          </cell>
          <cell r="AL1" t="str">
            <v>PPL</v>
          </cell>
          <cell r="AM1" t="str">
            <v>PEG</v>
          </cell>
          <cell r="AN1" t="str">
            <v>SCG</v>
          </cell>
          <cell r="AO1" t="str">
            <v>SRE</v>
          </cell>
          <cell r="AP1" t="str">
            <v>SO</v>
          </cell>
          <cell r="AQ1" t="str">
            <v>TE</v>
          </cell>
          <cell r="AR1" t="str">
            <v>UIL</v>
          </cell>
          <cell r="AS1" t="str">
            <v>VVC</v>
          </cell>
          <cell r="AT1" t="str">
            <v>WR</v>
          </cell>
          <cell r="AU1" t="str">
            <v>WEC</v>
          </cell>
          <cell r="AV1" t="str">
            <v>XEL</v>
          </cell>
          <cell r="AW1" t="e">
            <v>#N/A</v>
          </cell>
        </row>
        <row r="2">
          <cell r="C2">
            <v>49.59</v>
          </cell>
          <cell r="D2">
            <v>61.21</v>
          </cell>
          <cell r="E2">
            <v>40.65</v>
          </cell>
          <cell r="I2">
            <v>20.440000000000001</v>
          </cell>
          <cell r="L2">
            <v>61.14</v>
          </cell>
          <cell r="N2">
            <v>79.61</v>
          </cell>
          <cell r="O2">
            <v>76.05</v>
          </cell>
          <cell r="P2">
            <v>60.74</v>
          </cell>
          <cell r="T2">
            <v>49.29</v>
          </cell>
          <cell r="AC2">
            <v>102.23</v>
          </cell>
          <cell r="AE2">
            <v>31.6</v>
          </cell>
          <cell r="AI2">
            <v>60.98</v>
          </cell>
          <cell r="AO2">
            <v>107.6</v>
          </cell>
          <cell r="AP2">
            <v>43.23</v>
          </cell>
          <cell r="AQ2">
            <v>19.100000000000001</v>
          </cell>
          <cell r="AS2">
            <v>42.26</v>
          </cell>
          <cell r="AT2">
            <v>36.58</v>
          </cell>
          <cell r="AV2">
            <v>34.46</v>
          </cell>
        </row>
        <row r="3">
          <cell r="C3">
            <v>49.59</v>
          </cell>
          <cell r="D3">
            <v>61.33</v>
          </cell>
          <cell r="E3">
            <v>40.67</v>
          </cell>
          <cell r="I3">
            <v>20.51</v>
          </cell>
          <cell r="L3">
            <v>61.37</v>
          </cell>
          <cell r="N3">
            <v>79.66</v>
          </cell>
          <cell r="O3">
            <v>76.16</v>
          </cell>
          <cell r="P3">
            <v>60.83</v>
          </cell>
          <cell r="T3">
            <v>49.43</v>
          </cell>
          <cell r="AC3">
            <v>102.16</v>
          </cell>
          <cell r="AE3">
            <v>31.72</v>
          </cell>
          <cell r="AI3">
            <v>61.09</v>
          </cell>
          <cell r="AO3">
            <v>107.69</v>
          </cell>
          <cell r="AP3">
            <v>43.38</v>
          </cell>
          <cell r="AQ3">
            <v>19.079999999999998</v>
          </cell>
          <cell r="AS3">
            <v>42.55</v>
          </cell>
          <cell r="AT3">
            <v>36.590000000000003</v>
          </cell>
          <cell r="AV3">
            <v>34.51</v>
          </cell>
        </row>
        <row r="4">
          <cell r="C4">
            <v>49.08</v>
          </cell>
          <cell r="D4">
            <v>61.4</v>
          </cell>
          <cell r="E4">
            <v>40.92</v>
          </cell>
          <cell r="I4">
            <v>20.53</v>
          </cell>
          <cell r="L4">
            <v>61.38</v>
          </cell>
          <cell r="N4">
            <v>79.72</v>
          </cell>
          <cell r="O4">
            <v>76.540000000000006</v>
          </cell>
          <cell r="P4">
            <v>60.81</v>
          </cell>
          <cell r="T4">
            <v>49.47</v>
          </cell>
          <cell r="AC4">
            <v>102.52</v>
          </cell>
          <cell r="AE4">
            <v>31.83</v>
          </cell>
          <cell r="AI4">
            <v>60.96</v>
          </cell>
          <cell r="AO4">
            <v>107.75</v>
          </cell>
          <cell r="AP4">
            <v>43.67</v>
          </cell>
          <cell r="AQ4">
            <v>18.95</v>
          </cell>
          <cell r="AS4">
            <v>42.86</v>
          </cell>
          <cell r="AT4">
            <v>36.65</v>
          </cell>
          <cell r="AV4">
            <v>34.619999999999997</v>
          </cell>
        </row>
        <row r="5">
          <cell r="C5">
            <v>48.96</v>
          </cell>
          <cell r="D5">
            <v>61.26</v>
          </cell>
          <cell r="E5">
            <v>40.74</v>
          </cell>
          <cell r="I5">
            <v>20.39</v>
          </cell>
          <cell r="L5">
            <v>61.14</v>
          </cell>
          <cell r="N5">
            <v>79.53</v>
          </cell>
          <cell r="O5">
            <v>76.19</v>
          </cell>
          <cell r="P5">
            <v>60.58</v>
          </cell>
          <cell r="T5">
            <v>49.32</v>
          </cell>
          <cell r="AC5">
            <v>102.51</v>
          </cell>
          <cell r="AE5">
            <v>31.81</v>
          </cell>
          <cell r="AI5">
            <v>60.78</v>
          </cell>
          <cell r="AO5">
            <v>107.82</v>
          </cell>
          <cell r="AP5">
            <v>43.67</v>
          </cell>
          <cell r="AQ5">
            <v>18.91</v>
          </cell>
          <cell r="AS5">
            <v>42.57</v>
          </cell>
          <cell r="AT5">
            <v>36.42</v>
          </cell>
          <cell r="AV5">
            <v>34.369999999999997</v>
          </cell>
        </row>
        <row r="6">
          <cell r="C6">
            <v>48.65</v>
          </cell>
          <cell r="D6">
            <v>61.23</v>
          </cell>
          <cell r="E6">
            <v>40.78</v>
          </cell>
          <cell r="I6">
            <v>20.420000000000002</v>
          </cell>
          <cell r="L6">
            <v>61.05</v>
          </cell>
          <cell r="N6">
            <v>79.73</v>
          </cell>
          <cell r="O6">
            <v>76.03</v>
          </cell>
          <cell r="P6">
            <v>60.77</v>
          </cell>
          <cell r="T6">
            <v>49.44</v>
          </cell>
          <cell r="AC6">
            <v>102.3</v>
          </cell>
          <cell r="AE6">
            <v>32.04</v>
          </cell>
          <cell r="AI6">
            <v>60.56</v>
          </cell>
          <cell r="AO6">
            <v>107.42</v>
          </cell>
          <cell r="AP6">
            <v>43.65</v>
          </cell>
          <cell r="AQ6">
            <v>18.920000000000002</v>
          </cell>
          <cell r="AS6">
            <v>42.55</v>
          </cell>
          <cell r="AT6">
            <v>36.47</v>
          </cell>
          <cell r="AV6">
            <v>34.159999999999997</v>
          </cell>
        </row>
        <row r="7">
          <cell r="C7">
            <v>48.43</v>
          </cell>
          <cell r="D7">
            <v>61</v>
          </cell>
          <cell r="E7">
            <v>40.54</v>
          </cell>
          <cell r="I7">
            <v>20.39</v>
          </cell>
          <cell r="L7">
            <v>61.47</v>
          </cell>
          <cell r="N7">
            <v>79.14</v>
          </cell>
          <cell r="O7">
            <v>76.150000000000006</v>
          </cell>
          <cell r="P7">
            <v>60.44</v>
          </cell>
          <cell r="T7">
            <v>49.17</v>
          </cell>
          <cell r="AC7">
            <v>102.14</v>
          </cell>
          <cell r="AE7">
            <v>31.99</v>
          </cell>
          <cell r="AI7">
            <v>59.96</v>
          </cell>
          <cell r="AO7">
            <v>106.86</v>
          </cell>
          <cell r="AP7">
            <v>43.72</v>
          </cell>
          <cell r="AQ7">
            <v>18.77</v>
          </cell>
          <cell r="AS7">
            <v>42.36</v>
          </cell>
          <cell r="AT7">
            <v>36.14</v>
          </cell>
          <cell r="AV7">
            <v>33.75</v>
          </cell>
        </row>
        <row r="8">
          <cell r="C8">
            <v>48.33</v>
          </cell>
          <cell r="D8">
            <v>60.27</v>
          </cell>
          <cell r="E8">
            <v>40.26</v>
          </cell>
          <cell r="I8">
            <v>20.2</v>
          </cell>
          <cell r="L8">
            <v>61.1</v>
          </cell>
          <cell r="N8">
            <v>78.09</v>
          </cell>
          <cell r="O8">
            <v>75.489999999999995</v>
          </cell>
          <cell r="P8">
            <v>59.75</v>
          </cell>
          <cell r="T8">
            <v>48.54</v>
          </cell>
          <cell r="AC8">
            <v>101.08</v>
          </cell>
          <cell r="AE8">
            <v>31.72</v>
          </cell>
          <cell r="AI8">
            <v>59.38</v>
          </cell>
          <cell r="AO8">
            <v>105.44</v>
          </cell>
          <cell r="AP8">
            <v>43.18</v>
          </cell>
          <cell r="AQ8">
            <v>18.440000000000001</v>
          </cell>
          <cell r="AS8">
            <v>41.91</v>
          </cell>
          <cell r="AT8">
            <v>35.92</v>
          </cell>
          <cell r="AV8">
            <v>33.479999999999997</v>
          </cell>
        </row>
        <row r="9">
          <cell r="C9">
            <v>48.06</v>
          </cell>
          <cell r="D9">
            <v>59.47</v>
          </cell>
          <cell r="E9">
            <v>39.83</v>
          </cell>
          <cell r="I9">
            <v>19.84</v>
          </cell>
          <cell r="L9">
            <v>60.24</v>
          </cell>
          <cell r="N9">
            <v>77.19</v>
          </cell>
          <cell r="O9">
            <v>74.44</v>
          </cell>
          <cell r="P9">
            <v>58.84</v>
          </cell>
          <cell r="T9">
            <v>47.94</v>
          </cell>
          <cell r="AC9">
            <v>100.2</v>
          </cell>
          <cell r="AE9">
            <v>31.21</v>
          </cell>
          <cell r="AI9">
            <v>58.6</v>
          </cell>
          <cell r="AO9">
            <v>104.26</v>
          </cell>
          <cell r="AP9">
            <v>43.38</v>
          </cell>
          <cell r="AQ9">
            <v>18.22</v>
          </cell>
          <cell r="AS9">
            <v>41.04</v>
          </cell>
          <cell r="AT9">
            <v>35.58</v>
          </cell>
          <cell r="AV9">
            <v>32.85</v>
          </cell>
        </row>
        <row r="10">
          <cell r="C10">
            <v>48.82</v>
          </cell>
          <cell r="D10">
            <v>59.9</v>
          </cell>
          <cell r="E10">
            <v>40.26</v>
          </cell>
          <cell r="I10">
            <v>20.04</v>
          </cell>
          <cell r="L10">
            <v>61.13</v>
          </cell>
          <cell r="N10">
            <v>78.260000000000005</v>
          </cell>
          <cell r="O10">
            <v>76.3</v>
          </cell>
          <cell r="P10">
            <v>59.52</v>
          </cell>
          <cell r="T10">
            <v>48.71</v>
          </cell>
          <cell r="AC10">
            <v>99.91</v>
          </cell>
          <cell r="AE10">
            <v>31.24</v>
          </cell>
          <cell r="AI10">
            <v>59.53</v>
          </cell>
          <cell r="AO10">
            <v>105.38</v>
          </cell>
          <cell r="AP10">
            <v>43.47</v>
          </cell>
          <cell r="AQ10">
            <v>18.350000000000001</v>
          </cell>
          <cell r="AS10">
            <v>41.76</v>
          </cell>
          <cell r="AT10">
            <v>35.93</v>
          </cell>
          <cell r="AV10">
            <v>33.21</v>
          </cell>
        </row>
        <row r="11">
          <cell r="C11">
            <v>48.87</v>
          </cell>
          <cell r="D11">
            <v>60.09</v>
          </cell>
          <cell r="E11">
            <v>40.299999999999997</v>
          </cell>
          <cell r="I11">
            <v>20.5</v>
          </cell>
          <cell r="L11">
            <v>61.51</v>
          </cell>
          <cell r="N11">
            <v>78.78</v>
          </cell>
          <cell r="O11">
            <v>76.569999999999993</v>
          </cell>
          <cell r="P11">
            <v>60.27</v>
          </cell>
          <cell r="T11">
            <v>48.51</v>
          </cell>
          <cell r="AC11">
            <v>100.01</v>
          </cell>
          <cell r="AE11">
            <v>31.82</v>
          </cell>
          <cell r="AI11">
            <v>59.48</v>
          </cell>
          <cell r="AO11">
            <v>104.99</v>
          </cell>
          <cell r="AP11">
            <v>43.59</v>
          </cell>
          <cell r="AQ11">
            <v>18.420000000000002</v>
          </cell>
          <cell r="AS11">
            <v>42.25</v>
          </cell>
          <cell r="AT11">
            <v>35.92</v>
          </cell>
          <cell r="AV11">
            <v>33.42</v>
          </cell>
        </row>
        <row r="12">
          <cell r="C12">
            <v>48.87</v>
          </cell>
          <cell r="D12">
            <v>60.26</v>
          </cell>
          <cell r="E12">
            <v>40.39</v>
          </cell>
          <cell r="I12">
            <v>20.72</v>
          </cell>
          <cell r="L12">
            <v>61.08</v>
          </cell>
          <cell r="N12">
            <v>79.209999999999994</v>
          </cell>
          <cell r="O12">
            <v>77.11</v>
          </cell>
          <cell r="P12">
            <v>60.67</v>
          </cell>
          <cell r="T12">
            <v>48.46</v>
          </cell>
          <cell r="AC12">
            <v>101.21</v>
          </cell>
          <cell r="AE12">
            <v>31.96</v>
          </cell>
          <cell r="AI12">
            <v>59.86</v>
          </cell>
          <cell r="AO12">
            <v>105.86</v>
          </cell>
          <cell r="AP12">
            <v>44.15</v>
          </cell>
          <cell r="AQ12">
            <v>18.690000000000001</v>
          </cell>
          <cell r="AS12">
            <v>42.34</v>
          </cell>
          <cell r="AT12">
            <v>36</v>
          </cell>
          <cell r="AV12">
            <v>33.619999999999997</v>
          </cell>
        </row>
        <row r="13">
          <cell r="C13">
            <v>49.11</v>
          </cell>
          <cell r="D13">
            <v>60.29</v>
          </cell>
          <cell r="E13">
            <v>40.4</v>
          </cell>
          <cell r="I13">
            <v>20.3</v>
          </cell>
          <cell r="L13">
            <v>61.24</v>
          </cell>
          <cell r="N13">
            <v>78.39</v>
          </cell>
          <cell r="O13">
            <v>76.81</v>
          </cell>
          <cell r="P13">
            <v>60.14</v>
          </cell>
          <cell r="T13">
            <v>47.92</v>
          </cell>
          <cell r="AC13">
            <v>100.6</v>
          </cell>
          <cell r="AE13">
            <v>31.96</v>
          </cell>
          <cell r="AI13">
            <v>59.74</v>
          </cell>
          <cell r="AO13">
            <v>103.79</v>
          </cell>
          <cell r="AP13">
            <v>44.23</v>
          </cell>
          <cell r="AQ13">
            <v>18.71</v>
          </cell>
          <cell r="AS13">
            <v>42.07</v>
          </cell>
          <cell r="AT13">
            <v>35.950000000000003</v>
          </cell>
          <cell r="AV13">
            <v>33.479999999999997</v>
          </cell>
        </row>
        <row r="14">
          <cell r="C14">
            <v>49.25</v>
          </cell>
          <cell r="D14">
            <v>60.19</v>
          </cell>
          <cell r="E14">
            <v>40.369999999999997</v>
          </cell>
          <cell r="I14">
            <v>20.36</v>
          </cell>
          <cell r="L14">
            <v>61.1</v>
          </cell>
          <cell r="N14">
            <v>77.95</v>
          </cell>
          <cell r="O14">
            <v>76.41</v>
          </cell>
          <cell r="P14">
            <v>59.6</v>
          </cell>
          <cell r="T14">
            <v>47.78</v>
          </cell>
          <cell r="AC14">
            <v>100.03</v>
          </cell>
          <cell r="AE14">
            <v>32</v>
          </cell>
          <cell r="AI14">
            <v>59.4</v>
          </cell>
          <cell r="AO14">
            <v>103.22</v>
          </cell>
          <cell r="AP14">
            <v>44.08</v>
          </cell>
          <cell r="AQ14">
            <v>18.559999999999999</v>
          </cell>
          <cell r="AS14">
            <v>42.03</v>
          </cell>
          <cell r="AT14">
            <v>36.200000000000003</v>
          </cell>
          <cell r="AV14">
            <v>33.51</v>
          </cell>
        </row>
        <row r="15">
          <cell r="C15">
            <v>49.53</v>
          </cell>
          <cell r="D15">
            <v>60.44</v>
          </cell>
          <cell r="E15">
            <v>40.590000000000003</v>
          </cell>
          <cell r="I15">
            <v>20.7</v>
          </cell>
          <cell r="L15">
            <v>60.82</v>
          </cell>
          <cell r="N15">
            <v>78.69</v>
          </cell>
          <cell r="O15">
            <v>76.25</v>
          </cell>
          <cell r="P15">
            <v>60.37</v>
          </cell>
          <cell r="T15">
            <v>48.22</v>
          </cell>
          <cell r="AC15">
            <v>100.15</v>
          </cell>
          <cell r="AE15">
            <v>32.01</v>
          </cell>
          <cell r="AI15">
            <v>59.62</v>
          </cell>
          <cell r="AO15">
            <v>104.33</v>
          </cell>
          <cell r="AP15">
            <v>44.27</v>
          </cell>
          <cell r="AQ15">
            <v>18.760000000000002</v>
          </cell>
          <cell r="AS15">
            <v>42.36</v>
          </cell>
          <cell r="AT15">
            <v>37.04</v>
          </cell>
          <cell r="AV15">
            <v>33.65</v>
          </cell>
        </row>
        <row r="16">
          <cell r="C16">
            <v>50.37</v>
          </cell>
          <cell r="D16">
            <v>61.87</v>
          </cell>
          <cell r="E16">
            <v>41.59</v>
          </cell>
          <cell r="I16">
            <v>21.11</v>
          </cell>
          <cell r="L16">
            <v>62.1</v>
          </cell>
          <cell r="N16">
            <v>80.61</v>
          </cell>
          <cell r="O16">
            <v>77.959999999999994</v>
          </cell>
          <cell r="P16">
            <v>61.92</v>
          </cell>
          <cell r="T16">
            <v>49.36</v>
          </cell>
          <cell r="AC16">
            <v>102.76</v>
          </cell>
          <cell r="AE16">
            <v>32.6</v>
          </cell>
          <cell r="AI16">
            <v>61.08</v>
          </cell>
          <cell r="AO16">
            <v>107.81</v>
          </cell>
          <cell r="AP16">
            <v>44.98</v>
          </cell>
          <cell r="AQ16">
            <v>19.149999999999999</v>
          </cell>
          <cell r="AS16">
            <v>43.56</v>
          </cell>
          <cell r="AT16">
            <v>38.03</v>
          </cell>
          <cell r="AV16">
            <v>34.36</v>
          </cell>
        </row>
        <row r="17">
          <cell r="C17">
            <v>49.94</v>
          </cell>
          <cell r="D17">
            <v>61.01</v>
          </cell>
          <cell r="E17">
            <v>41.2</v>
          </cell>
          <cell r="I17">
            <v>21.06</v>
          </cell>
          <cell r="L17">
            <v>61.66</v>
          </cell>
          <cell r="N17">
            <v>80.08</v>
          </cell>
          <cell r="O17">
            <v>77.900000000000006</v>
          </cell>
          <cell r="P17">
            <v>61.54</v>
          </cell>
          <cell r="T17">
            <v>48.89</v>
          </cell>
          <cell r="AC17">
            <v>101.88</v>
          </cell>
          <cell r="AE17">
            <v>32.369999999999997</v>
          </cell>
          <cell r="AI17">
            <v>60.48</v>
          </cell>
          <cell r="AO17">
            <v>106.8</v>
          </cell>
          <cell r="AP17">
            <v>44.82</v>
          </cell>
          <cell r="AQ17">
            <v>19.010000000000002</v>
          </cell>
          <cell r="AS17">
            <v>43.24</v>
          </cell>
          <cell r="AT17">
            <v>37.72</v>
          </cell>
          <cell r="AV17">
            <v>33.96</v>
          </cell>
        </row>
        <row r="18">
          <cell r="C18">
            <v>50.3</v>
          </cell>
          <cell r="D18">
            <v>60.47</v>
          </cell>
          <cell r="E18">
            <v>40.94</v>
          </cell>
          <cell r="I18">
            <v>20.97</v>
          </cell>
          <cell r="L18">
            <v>61.55</v>
          </cell>
          <cell r="N18">
            <v>79.63</v>
          </cell>
          <cell r="O18">
            <v>77.569999999999993</v>
          </cell>
          <cell r="P18">
            <v>60.94</v>
          </cell>
          <cell r="T18">
            <v>48.76</v>
          </cell>
          <cell r="AC18">
            <v>100.93</v>
          </cell>
          <cell r="AE18">
            <v>32.68</v>
          </cell>
          <cell r="AI18">
            <v>61.2</v>
          </cell>
          <cell r="AO18">
            <v>106.17</v>
          </cell>
          <cell r="AP18">
            <v>44.3</v>
          </cell>
          <cell r="AQ18">
            <v>18.95</v>
          </cell>
          <cell r="AS18">
            <v>43.17</v>
          </cell>
          <cell r="AT18">
            <v>37.65</v>
          </cell>
          <cell r="AV18">
            <v>33.909999999999997</v>
          </cell>
        </row>
        <row r="19">
          <cell r="C19">
            <v>51.27</v>
          </cell>
          <cell r="D19">
            <v>61.76</v>
          </cell>
          <cell r="E19">
            <v>41.84</v>
          </cell>
          <cell r="I19">
            <v>21.13</v>
          </cell>
          <cell r="L19">
            <v>62.08</v>
          </cell>
          <cell r="N19">
            <v>81.290000000000006</v>
          </cell>
          <cell r="O19">
            <v>78.430000000000007</v>
          </cell>
          <cell r="P19">
            <v>62.01</v>
          </cell>
          <cell r="T19">
            <v>50.01</v>
          </cell>
          <cell r="AC19">
            <v>102.7</v>
          </cell>
          <cell r="AE19">
            <v>32.81</v>
          </cell>
          <cell r="AI19">
            <v>62.81</v>
          </cell>
          <cell r="AO19">
            <v>107.64</v>
          </cell>
          <cell r="AP19">
            <v>44.65</v>
          </cell>
          <cell r="AQ19">
            <v>19.2</v>
          </cell>
          <cell r="AS19">
            <v>43.94</v>
          </cell>
          <cell r="AT19">
            <v>38.5</v>
          </cell>
          <cell r="AV19">
            <v>34.520000000000003</v>
          </cell>
        </row>
        <row r="20">
          <cell r="C20">
            <v>51.66</v>
          </cell>
          <cell r="D20">
            <v>62.22</v>
          </cell>
          <cell r="E20">
            <v>42.3</v>
          </cell>
          <cell r="I20">
            <v>21.01</v>
          </cell>
          <cell r="L20">
            <v>62.27</v>
          </cell>
          <cell r="N20">
            <v>81.87</v>
          </cell>
          <cell r="O20">
            <v>78.97</v>
          </cell>
          <cell r="P20">
            <v>61.66</v>
          </cell>
          <cell r="T20">
            <v>50.39</v>
          </cell>
          <cell r="AC20">
            <v>104.1</v>
          </cell>
          <cell r="AE20">
            <v>32.42</v>
          </cell>
          <cell r="AI20">
            <v>63.42</v>
          </cell>
          <cell r="AO20">
            <v>108.98</v>
          </cell>
          <cell r="AP20">
            <v>44.66</v>
          </cell>
          <cell r="AQ20">
            <v>19.54</v>
          </cell>
          <cell r="AS20">
            <v>44.3</v>
          </cell>
          <cell r="AT20">
            <v>38.74</v>
          </cell>
          <cell r="AV20">
            <v>34.71</v>
          </cell>
        </row>
        <row r="21">
          <cell r="C21">
            <v>51.15</v>
          </cell>
          <cell r="D21">
            <v>62.31</v>
          </cell>
          <cell r="E21">
            <v>41.92</v>
          </cell>
          <cell r="I21">
            <v>20.81</v>
          </cell>
          <cell r="L21">
            <v>61.69</v>
          </cell>
          <cell r="N21">
            <v>81.47</v>
          </cell>
          <cell r="O21">
            <v>78.37</v>
          </cell>
          <cell r="P21">
            <v>61.01</v>
          </cell>
          <cell r="T21">
            <v>49.82</v>
          </cell>
          <cell r="AC21">
            <v>103.82</v>
          </cell>
          <cell r="AE21">
            <v>32.06</v>
          </cell>
          <cell r="AI21">
            <v>62.98</v>
          </cell>
          <cell r="AO21">
            <v>108.43</v>
          </cell>
          <cell r="AP21">
            <v>44.32</v>
          </cell>
          <cell r="AQ21">
            <v>19.34</v>
          </cell>
          <cell r="AS21">
            <v>43.94</v>
          </cell>
          <cell r="AT21">
            <v>38.4</v>
          </cell>
          <cell r="AV21">
            <v>34.409999999999997</v>
          </cell>
        </row>
        <row r="22">
          <cell r="C22">
            <v>51.54</v>
          </cell>
          <cell r="D22">
            <v>63.33</v>
          </cell>
          <cell r="E22">
            <v>42.32</v>
          </cell>
          <cell r="I22">
            <v>21.05</v>
          </cell>
          <cell r="L22">
            <v>62.5</v>
          </cell>
          <cell r="N22">
            <v>82.81</v>
          </cell>
          <cell r="O22">
            <v>79.41</v>
          </cell>
          <cell r="P22">
            <v>61.58</v>
          </cell>
          <cell r="T22">
            <v>50.29</v>
          </cell>
          <cell r="AC22">
            <v>105.05</v>
          </cell>
          <cell r="AE22">
            <v>32.450000000000003</v>
          </cell>
          <cell r="AI22">
            <v>63.75</v>
          </cell>
          <cell r="AO22">
            <v>109.51</v>
          </cell>
          <cell r="AP22">
            <v>44.87</v>
          </cell>
          <cell r="AQ22">
            <v>19.66</v>
          </cell>
          <cell r="AS22">
            <v>44.89</v>
          </cell>
          <cell r="AT22">
            <v>38.74</v>
          </cell>
          <cell r="AV22">
            <v>34.869999999999997</v>
          </cell>
        </row>
        <row r="23">
          <cell r="C23">
            <v>51.08</v>
          </cell>
          <cell r="D23">
            <v>62.88</v>
          </cell>
          <cell r="E23">
            <v>41.91</v>
          </cell>
          <cell r="I23">
            <v>20.97</v>
          </cell>
          <cell r="L23">
            <v>62.1</v>
          </cell>
          <cell r="N23">
            <v>82.82</v>
          </cell>
          <cell r="O23">
            <v>78.86</v>
          </cell>
          <cell r="P23">
            <v>60.44</v>
          </cell>
          <cell r="T23">
            <v>49.62</v>
          </cell>
          <cell r="AC23">
            <v>104.28</v>
          </cell>
          <cell r="AE23">
            <v>32.43</v>
          </cell>
          <cell r="AI23">
            <v>63.45</v>
          </cell>
          <cell r="AO23">
            <v>108.56</v>
          </cell>
          <cell r="AP23">
            <v>44.69</v>
          </cell>
          <cell r="AQ23">
            <v>19.55</v>
          </cell>
          <cell r="AS23">
            <v>44.35</v>
          </cell>
          <cell r="AT23">
            <v>38.33</v>
          </cell>
          <cell r="AV23">
            <v>34.520000000000003</v>
          </cell>
        </row>
        <row r="24">
          <cell r="C24">
            <v>50.65</v>
          </cell>
          <cell r="D24">
            <v>62.75</v>
          </cell>
          <cell r="E24">
            <v>41.68</v>
          </cell>
          <cell r="I24">
            <v>20.83</v>
          </cell>
          <cell r="L24">
            <v>61.64</v>
          </cell>
          <cell r="N24">
            <v>81.92</v>
          </cell>
          <cell r="O24">
            <v>78.3</v>
          </cell>
          <cell r="P24">
            <v>60.01</v>
          </cell>
          <cell r="T24">
            <v>49.46</v>
          </cell>
          <cell r="AC24">
            <v>103.29</v>
          </cell>
          <cell r="AE24">
            <v>32.32</v>
          </cell>
          <cell r="AI24">
            <v>62.9</v>
          </cell>
          <cell r="AO24">
            <v>107.77</v>
          </cell>
          <cell r="AP24">
            <v>44.48</v>
          </cell>
          <cell r="AQ24">
            <v>19.399999999999999</v>
          </cell>
          <cell r="AS24">
            <v>44.05</v>
          </cell>
          <cell r="AT24">
            <v>38.28</v>
          </cell>
          <cell r="AV24">
            <v>34.31</v>
          </cell>
        </row>
        <row r="25">
          <cell r="C25">
            <v>50.87</v>
          </cell>
          <cell r="D25">
            <v>62.6</v>
          </cell>
          <cell r="E25">
            <v>41.55</v>
          </cell>
          <cell r="I25">
            <v>20.66</v>
          </cell>
          <cell r="L25">
            <v>61.47</v>
          </cell>
          <cell r="N25">
            <v>81.17</v>
          </cell>
          <cell r="O25">
            <v>78.069999999999993</v>
          </cell>
          <cell r="P25">
            <v>60.5</v>
          </cell>
          <cell r="T25">
            <v>49.61</v>
          </cell>
          <cell r="AC25">
            <v>103.4</v>
          </cell>
          <cell r="AE25">
            <v>32.409999999999997</v>
          </cell>
          <cell r="AI25">
            <v>62.91</v>
          </cell>
          <cell r="AO25">
            <v>107.41</v>
          </cell>
          <cell r="AP25">
            <v>44.42</v>
          </cell>
          <cell r="AQ25">
            <v>19.399999999999999</v>
          </cell>
          <cell r="AS25">
            <v>43.84</v>
          </cell>
          <cell r="AT25">
            <v>37.770000000000003</v>
          </cell>
          <cell r="AV25">
            <v>34.28</v>
          </cell>
        </row>
        <row r="26">
          <cell r="C26">
            <v>51.59</v>
          </cell>
          <cell r="D26">
            <v>63.08</v>
          </cell>
          <cell r="E26">
            <v>41.65</v>
          </cell>
          <cell r="I26">
            <v>21.12</v>
          </cell>
          <cell r="L26">
            <v>61.8</v>
          </cell>
          <cell r="N26">
            <v>82.03</v>
          </cell>
          <cell r="O26">
            <v>78.61</v>
          </cell>
          <cell r="P26">
            <v>61.65</v>
          </cell>
          <cell r="T26">
            <v>50.5</v>
          </cell>
          <cell r="AC26">
            <v>104.5</v>
          </cell>
          <cell r="AE26">
            <v>32.86</v>
          </cell>
          <cell r="AI26">
            <v>63.4</v>
          </cell>
          <cell r="AO26">
            <v>108.46</v>
          </cell>
          <cell r="AP26">
            <v>44.76</v>
          </cell>
          <cell r="AQ26">
            <v>19.62</v>
          </cell>
          <cell r="AS26">
            <v>44.23</v>
          </cell>
          <cell r="AT26">
            <v>38.020000000000003</v>
          </cell>
          <cell r="AV26">
            <v>34.770000000000003</v>
          </cell>
        </row>
        <row r="27">
          <cell r="C27">
            <v>50.94</v>
          </cell>
          <cell r="D27">
            <v>62.15</v>
          </cell>
          <cell r="E27">
            <v>41.13</v>
          </cell>
          <cell r="I27">
            <v>20.9</v>
          </cell>
          <cell r="L27">
            <v>60.94</v>
          </cell>
          <cell r="N27">
            <v>80.7</v>
          </cell>
          <cell r="O27">
            <v>77.31</v>
          </cell>
          <cell r="P27">
            <v>61.07</v>
          </cell>
          <cell r="T27">
            <v>50.05</v>
          </cell>
          <cell r="AC27">
            <v>103.15</v>
          </cell>
          <cell r="AE27">
            <v>32.67</v>
          </cell>
          <cell r="AI27">
            <v>62.65</v>
          </cell>
          <cell r="AO27">
            <v>106.67</v>
          </cell>
          <cell r="AP27">
            <v>44.11</v>
          </cell>
          <cell r="AQ27">
            <v>19.329999999999998</v>
          </cell>
          <cell r="AS27">
            <v>43.5</v>
          </cell>
          <cell r="AT27">
            <v>37.729999999999997</v>
          </cell>
          <cell r="AV27">
            <v>34.369999999999997</v>
          </cell>
        </row>
        <row r="28">
          <cell r="C28">
            <v>51.38</v>
          </cell>
          <cell r="D28">
            <v>62.37</v>
          </cell>
          <cell r="E28">
            <v>41.32</v>
          </cell>
          <cell r="I28">
            <v>20.86</v>
          </cell>
          <cell r="L28">
            <v>60.91</v>
          </cell>
          <cell r="N28">
            <v>80.94</v>
          </cell>
          <cell r="O28">
            <v>77.31</v>
          </cell>
          <cell r="P28">
            <v>61.68</v>
          </cell>
          <cell r="T28">
            <v>50.35</v>
          </cell>
          <cell r="AC28">
            <v>103.76</v>
          </cell>
          <cell r="AE28">
            <v>32.21</v>
          </cell>
          <cell r="AI28">
            <v>62.71</v>
          </cell>
          <cell r="AO28">
            <v>107.6</v>
          </cell>
          <cell r="AP28">
            <v>44.11</v>
          </cell>
          <cell r="AQ28">
            <v>19.399999999999999</v>
          </cell>
          <cell r="AS28">
            <v>43.63</v>
          </cell>
          <cell r="AT28">
            <v>37.909999999999997</v>
          </cell>
          <cell r="AV28">
            <v>34.299999999999997</v>
          </cell>
        </row>
        <row r="29">
          <cell r="C29">
            <v>51.49</v>
          </cell>
          <cell r="D29">
            <v>62.81</v>
          </cell>
          <cell r="E29">
            <v>41.75</v>
          </cell>
          <cell r="I29">
            <v>21.31</v>
          </cell>
          <cell r="L29">
            <v>60.76</v>
          </cell>
          <cell r="N29">
            <v>81.48</v>
          </cell>
          <cell r="O29">
            <v>78.02</v>
          </cell>
          <cell r="P29">
            <v>62.49</v>
          </cell>
          <cell r="T29">
            <v>50.24</v>
          </cell>
          <cell r="AC29">
            <v>104.18</v>
          </cell>
          <cell r="AE29">
            <v>32.479999999999997</v>
          </cell>
          <cell r="AI29">
            <v>63.04</v>
          </cell>
          <cell r="AO29">
            <v>108.56</v>
          </cell>
          <cell r="AP29">
            <v>44.2</v>
          </cell>
          <cell r="AQ29">
            <v>19.53</v>
          </cell>
          <cell r="AS29">
            <v>43.84</v>
          </cell>
          <cell r="AT29">
            <v>38.31</v>
          </cell>
          <cell r="AV29">
            <v>34.49</v>
          </cell>
        </row>
        <row r="30">
          <cell r="C30">
            <v>51.44</v>
          </cell>
          <cell r="D30">
            <v>63.01</v>
          </cell>
          <cell r="E30">
            <v>41.79</v>
          </cell>
          <cell r="I30">
            <v>20.72</v>
          </cell>
          <cell r="L30">
            <v>60.82</v>
          </cell>
          <cell r="N30">
            <v>81.42</v>
          </cell>
          <cell r="O30">
            <v>77.59</v>
          </cell>
          <cell r="P30">
            <v>62.99</v>
          </cell>
          <cell r="T30">
            <v>50.23</v>
          </cell>
          <cell r="AC30">
            <v>104.36</v>
          </cell>
          <cell r="AE30">
            <v>32.21</v>
          </cell>
          <cell r="AI30">
            <v>63.34</v>
          </cell>
          <cell r="AO30">
            <v>108.33</v>
          </cell>
          <cell r="AP30">
            <v>44.35</v>
          </cell>
          <cell r="AQ30">
            <v>19.54</v>
          </cell>
          <cell r="AS30">
            <v>43.99</v>
          </cell>
          <cell r="AT30">
            <v>38.54</v>
          </cell>
          <cell r="AV30">
            <v>34.47</v>
          </cell>
        </row>
        <row r="31">
          <cell r="C31">
            <v>51.15</v>
          </cell>
          <cell r="D31">
            <v>62.74</v>
          </cell>
          <cell r="E31">
            <v>41.57</v>
          </cell>
          <cell r="L31">
            <v>60.46</v>
          </cell>
          <cell r="N31">
            <v>81.05</v>
          </cell>
          <cell r="O31">
            <v>77.23</v>
          </cell>
          <cell r="P31">
            <v>62.81</v>
          </cell>
          <cell r="T31">
            <v>49.68</v>
          </cell>
          <cell r="AC31">
            <v>103.75</v>
          </cell>
          <cell r="AE31">
            <v>31.95</v>
          </cell>
          <cell r="AI31">
            <v>62.68</v>
          </cell>
          <cell r="AO31">
            <v>107.93</v>
          </cell>
          <cell r="AP31">
            <v>44.2</v>
          </cell>
          <cell r="AQ31">
            <v>19.46</v>
          </cell>
          <cell r="AS31">
            <v>43.7</v>
          </cell>
          <cell r="AT31">
            <v>38.4</v>
          </cell>
          <cell r="AV31">
            <v>34.270000000000003</v>
          </cell>
        </row>
        <row r="32">
          <cell r="C32" t="str">
            <v>_______</v>
          </cell>
          <cell r="D32" t="str">
            <v>_______</v>
          </cell>
          <cell r="E32" t="str">
            <v>_______</v>
          </cell>
          <cell r="F32" t="str">
            <v>_______</v>
          </cell>
          <cell r="G32" t="str">
            <v>_______</v>
          </cell>
          <cell r="H32" t="str">
            <v>_______</v>
          </cell>
          <cell r="I32" t="str">
            <v>_______</v>
          </cell>
          <cell r="J32" t="str">
            <v>_______</v>
          </cell>
          <cell r="K32" t="str">
            <v>_______</v>
          </cell>
          <cell r="L32" t="str">
            <v>_______</v>
          </cell>
          <cell r="M32" t="str">
            <v>_______</v>
          </cell>
          <cell r="N32" t="str">
            <v>_______</v>
          </cell>
          <cell r="O32" t="str">
            <v>_______</v>
          </cell>
          <cell r="P32" t="str">
            <v>_______</v>
          </cell>
          <cell r="Q32" t="str">
            <v>_______</v>
          </cell>
          <cell r="R32" t="str">
            <v>_______</v>
          </cell>
          <cell r="S32" t="str">
            <v>_______</v>
          </cell>
          <cell r="T32" t="str">
            <v>_______</v>
          </cell>
          <cell r="U32" t="str">
            <v>_______</v>
          </cell>
          <cell r="V32" t="str">
            <v>_______</v>
          </cell>
          <cell r="W32" t="str">
            <v>_______</v>
          </cell>
          <cell r="X32" t="str">
            <v>_______</v>
          </cell>
          <cell r="Y32" t="str">
            <v>_______</v>
          </cell>
          <cell r="Z32" t="str">
            <v>_______</v>
          </cell>
          <cell r="AA32" t="str">
            <v>_______</v>
          </cell>
          <cell r="AB32" t="str">
            <v>_______</v>
          </cell>
          <cell r="AC32" t="str">
            <v>_______</v>
          </cell>
          <cell r="AD32" t="str">
            <v>_______</v>
          </cell>
          <cell r="AE32" t="str">
            <v>_______</v>
          </cell>
          <cell r="AF32" t="str">
            <v>_______</v>
          </cell>
          <cell r="AG32" t="str">
            <v>_______</v>
          </cell>
          <cell r="AH32" t="str">
            <v>_______</v>
          </cell>
          <cell r="AI32" t="str">
            <v>_______</v>
          </cell>
          <cell r="AJ32" t="str">
            <v>_______</v>
          </cell>
          <cell r="AK32" t="str">
            <v>_______</v>
          </cell>
          <cell r="AL32" t="str">
            <v>_______</v>
          </cell>
          <cell r="AM32" t="str">
            <v>_______</v>
          </cell>
          <cell r="AN32" t="str">
            <v>_______</v>
          </cell>
          <cell r="AO32" t="str">
            <v>_______</v>
          </cell>
          <cell r="AP32" t="str">
            <v>_______</v>
          </cell>
          <cell r="AQ32" t="str">
            <v>_______</v>
          </cell>
          <cell r="AR32" t="str">
            <v>_______</v>
          </cell>
          <cell r="AS32" t="str">
            <v>_______</v>
          </cell>
          <cell r="AT32" t="str">
            <v>_______</v>
          </cell>
          <cell r="AU32" t="str">
            <v>_______</v>
          </cell>
          <cell r="AV32" t="str">
            <v>_______</v>
          </cell>
        </row>
        <row r="33">
          <cell r="C33">
            <v>50.065333333333335</v>
          </cell>
          <cell r="D33">
            <v>61.523333333333319</v>
          </cell>
          <cell r="E33">
            <v>41.105333333333327</v>
          </cell>
          <cell r="F33" t="e">
            <v>#DIV/0!</v>
          </cell>
          <cell r="G33" t="e">
            <v>#DIV/0!</v>
          </cell>
          <cell r="H33" t="e">
            <v>#DIV/0!</v>
          </cell>
          <cell r="I33">
            <v>20.684482758620689</v>
          </cell>
          <cell r="J33" t="e">
            <v>#DIV/0!</v>
          </cell>
          <cell r="K33" t="e">
            <v>#DIV/0!</v>
          </cell>
          <cell r="L33">
            <v>61.350666666666676</v>
          </cell>
          <cell r="M33" t="e">
            <v>#DIV/0!</v>
          </cell>
          <cell r="N33">
            <v>80.174666666666681</v>
          </cell>
          <cell r="O33">
            <v>77.213666666666683</v>
          </cell>
          <cell r="P33">
            <v>60.920999999999999</v>
          </cell>
          <cell r="Q33" t="e">
            <v>#DIV/0!</v>
          </cell>
          <cell r="R33" t="e">
            <v>#DIV/0!</v>
          </cell>
          <cell r="S33" t="e">
            <v>#DIV/0!</v>
          </cell>
          <cell r="T33">
            <v>49.315333333333328</v>
          </cell>
          <cell r="U33" t="e">
            <v>#DIV/0!</v>
          </cell>
          <cell r="V33" t="e">
            <v>#DIV/0!</v>
          </cell>
          <cell r="W33" t="e">
            <v>#DIV/0!</v>
          </cell>
          <cell r="X33" t="e">
            <v>#DIV/0!</v>
          </cell>
          <cell r="Y33" t="e">
            <v>#DIV/0!</v>
          </cell>
          <cell r="Z33" t="e">
            <v>#DIV/0!</v>
          </cell>
          <cell r="AA33" t="e">
            <v>#DIV/0!</v>
          </cell>
          <cell r="AB33" t="e">
            <v>#DIV/0!</v>
          </cell>
          <cell r="AC33">
            <v>102.43200000000002</v>
          </cell>
          <cell r="AD33" t="e">
            <v>#DIV/0!</v>
          </cell>
          <cell r="AE33">
            <v>32.128</v>
          </cell>
          <cell r="AF33" t="e">
            <v>#DIV/0!</v>
          </cell>
          <cell r="AG33" t="e">
            <v>#DIV/0!</v>
          </cell>
          <cell r="AH33" t="e">
            <v>#DIV/0!</v>
          </cell>
          <cell r="AI33">
            <v>61.424666666666688</v>
          </cell>
          <cell r="AJ33" t="e">
            <v>#DIV/0!</v>
          </cell>
          <cell r="AK33" t="e">
            <v>#DIV/0!</v>
          </cell>
          <cell r="AL33" t="e">
            <v>#DIV/0!</v>
          </cell>
          <cell r="AM33" t="e">
            <v>#DIV/0!</v>
          </cell>
          <cell r="AN33" t="e">
            <v>#DIV/0!</v>
          </cell>
          <cell r="AO33">
            <v>106.96799999999999</v>
          </cell>
          <cell r="AP33">
            <v>44.119666666666667</v>
          </cell>
          <cell r="AQ33">
            <v>19.065333333333331</v>
          </cell>
          <cell r="AR33" t="e">
            <v>#DIV/0!</v>
          </cell>
          <cell r="AS33">
            <v>43.102666666666664</v>
          </cell>
          <cell r="AT33">
            <v>37.282000000000004</v>
          </cell>
          <cell r="AU33" t="e">
            <v>#DIV/0!</v>
          </cell>
          <cell r="AV33">
            <v>34.120333333333328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_G"/>
      <sheetName val="WP_G6"/>
      <sheetName val="WP_G14"/>
      <sheetName val="WP_G15"/>
      <sheetName val="WP_G-16"/>
      <sheetName val="WP_G-17"/>
      <sheetName val="WP_G-18a"/>
      <sheetName val="WP_G-18b"/>
      <sheetName val="WP_H1"/>
      <sheetName val="WP_H1.1"/>
      <sheetName val="WP_H1.2"/>
      <sheetName val="WP_H3"/>
      <sheetName val="WP_H3-1"/>
      <sheetName val="WP_H4"/>
      <sheetName val="WP_H4.1"/>
      <sheetName val="WP_H4.2"/>
      <sheetName val="WP_H4.3"/>
      <sheetName val="WP_H4.4"/>
      <sheetName val="WP_H4.5"/>
      <sheetName val="WP_H4.6"/>
      <sheetName val="WP_H5"/>
      <sheetName val="WP_H6"/>
      <sheetName val="WP_H7"/>
      <sheetName val="WP_H8"/>
      <sheetName val="WP_H8.1"/>
      <sheetName val="WP_H8.2"/>
      <sheetName val="WP_H9"/>
      <sheetName val="WP_H9.1"/>
      <sheetName val="WP_H9.2"/>
      <sheetName val="WP_H10"/>
      <sheetName val="WP_H10.1"/>
      <sheetName val="WP_H10.2"/>
      <sheetName val="WP_H11"/>
      <sheetName val="WP_H12"/>
      <sheetName val="WP_H13"/>
      <sheetName val="WP_H14"/>
      <sheetName val="WP_H15"/>
      <sheetName val="WP_H16"/>
      <sheetName val="WP_H17"/>
      <sheetName val="WP_H18"/>
      <sheetName val="WP_H19"/>
      <sheetName val="WP_H20"/>
      <sheetName val="WP_H21"/>
      <sheetName val="WP_H22"/>
      <sheetName val="WP_I1"/>
      <sheetName val="WP_I2"/>
      <sheetName val="WP_I3"/>
      <sheetName val="WP_J1"/>
      <sheetName val="WP_J2"/>
      <sheetName val="WP_J3"/>
      <sheetName val="WP_J4"/>
      <sheetName val="WP_J5"/>
      <sheetName val="WP_J6"/>
      <sheetName val="SECT_K"/>
      <sheetName val="SECT_L"/>
      <sheetName val="SECT_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B2" t="str">
            <v>Section H - Operating Income Statement</v>
          </cell>
        </row>
        <row r="3">
          <cell r="B3" t="str">
            <v>W/P H-9</v>
          </cell>
        </row>
        <row r="4">
          <cell r="A4" t="str">
            <v>OKLAHOMA GAS AND ELECTRIC SERVICES</v>
          </cell>
        </row>
        <row r="5">
          <cell r="A5" t="str">
            <v>DIRECTORS' FEES &amp; EXECUTIVE SALARIES &amp; EXPENSES</v>
          </cell>
        </row>
        <row r="6">
          <cell r="A6" t="str">
            <v>TEST YEAR ENDING DECEMBER 31, 1995</v>
          </cell>
        </row>
        <row r="7">
          <cell r="A7" t="str">
            <v>CAUSE NO. PUD  960000116</v>
          </cell>
        </row>
        <row r="10">
          <cell r="B10" t="str">
            <v>Line</v>
          </cell>
          <cell r="F10" t="str">
            <v>Fees &amp;</v>
          </cell>
          <cell r="H10" t="str">
            <v>Incentive</v>
          </cell>
          <cell r="J10" t="str">
            <v>Restricted</v>
          </cell>
        </row>
        <row r="11">
          <cell r="B11" t="str">
            <v>No.</v>
          </cell>
          <cell r="D11" t="str">
            <v>Description</v>
          </cell>
          <cell r="F11" t="str">
            <v>Salaries</v>
          </cell>
          <cell r="H11" t="str">
            <v>Compensation</v>
          </cell>
          <cell r="J11" t="str">
            <v>Stock</v>
          </cell>
          <cell r="L11" t="str">
            <v>Expenses</v>
          </cell>
        </row>
        <row r="13">
          <cell r="B13" t="str">
            <v>1.</v>
          </cell>
          <cell r="D13" t="str">
            <v>Herbert H Champlin</v>
          </cell>
          <cell r="F13">
            <v>34000</v>
          </cell>
          <cell r="L13">
            <v>1495</v>
          </cell>
        </row>
        <row r="14">
          <cell r="D14" t="str">
            <v>William E Durrett</v>
          </cell>
          <cell r="F14">
            <v>35000</v>
          </cell>
        </row>
        <row r="15">
          <cell r="D15" t="str">
            <v>Martha W Griffin</v>
          </cell>
          <cell r="F15">
            <v>34000</v>
          </cell>
          <cell r="L15">
            <v>1740</v>
          </cell>
        </row>
        <row r="16">
          <cell r="D16" t="str">
            <v>Hugh Hembree</v>
          </cell>
          <cell r="F16">
            <v>30000</v>
          </cell>
          <cell r="L16">
            <v>2074</v>
          </cell>
        </row>
        <row r="17">
          <cell r="D17" t="str">
            <v>Donald S Kennedy</v>
          </cell>
          <cell r="F17">
            <v>8000</v>
          </cell>
        </row>
        <row r="18">
          <cell r="D18" t="str">
            <v>Wayne A Parker</v>
          </cell>
          <cell r="F18">
            <v>24000</v>
          </cell>
        </row>
        <row r="19">
          <cell r="D19" t="str">
            <v>John F Snodgrass</v>
          </cell>
          <cell r="F19">
            <v>31000</v>
          </cell>
          <cell r="L19">
            <v>1329</v>
          </cell>
        </row>
        <row r="20">
          <cell r="D20" t="str">
            <v>John A Taylor</v>
          </cell>
          <cell r="F20">
            <v>35000</v>
          </cell>
          <cell r="L20">
            <v>407</v>
          </cell>
        </row>
        <row r="21">
          <cell r="D21" t="str">
            <v>Ronald White</v>
          </cell>
          <cell r="F21">
            <v>31000</v>
          </cell>
        </row>
        <row r="24">
          <cell r="D24" t="str">
            <v>J G Harlow jr</v>
          </cell>
          <cell r="F24">
            <v>500000</v>
          </cell>
          <cell r="H24">
            <v>183000</v>
          </cell>
          <cell r="J24">
            <v>149972</v>
          </cell>
          <cell r="L24">
            <v>6850</v>
          </cell>
        </row>
        <row r="25">
          <cell r="D25" t="str">
            <v>Patrick J Ryan</v>
          </cell>
          <cell r="F25">
            <v>295000</v>
          </cell>
          <cell r="H25">
            <v>63130</v>
          </cell>
          <cell r="J25">
            <v>58968</v>
          </cell>
          <cell r="L25">
            <v>5218</v>
          </cell>
        </row>
        <row r="26">
          <cell r="D26" t="str">
            <v>S E Moore</v>
          </cell>
          <cell r="F26">
            <v>212000</v>
          </cell>
          <cell r="H26">
            <v>58591</v>
          </cell>
          <cell r="J26">
            <v>52974</v>
          </cell>
          <cell r="L26">
            <v>1912</v>
          </cell>
        </row>
        <row r="27">
          <cell r="D27" t="str">
            <v>A M Strecker</v>
          </cell>
          <cell r="F27">
            <v>200000</v>
          </cell>
          <cell r="H27">
            <v>46800</v>
          </cell>
          <cell r="J27">
            <v>39974</v>
          </cell>
          <cell r="L27">
            <v>602</v>
          </cell>
        </row>
        <row r="28">
          <cell r="D28" t="str">
            <v>J T Coffman</v>
          </cell>
          <cell r="F28">
            <v>127500</v>
          </cell>
          <cell r="H28">
            <v>31720</v>
          </cell>
          <cell r="J28">
            <v>25475</v>
          </cell>
          <cell r="L28">
            <v>3758</v>
          </cell>
        </row>
        <row r="29">
          <cell r="D29" t="str">
            <v>J R Hatfield</v>
          </cell>
          <cell r="F29">
            <v>127500</v>
          </cell>
          <cell r="H29">
            <v>29835</v>
          </cell>
          <cell r="J29">
            <v>25475</v>
          </cell>
          <cell r="L29">
            <v>1902</v>
          </cell>
        </row>
        <row r="30">
          <cell r="D30" t="str">
            <v>D L Young</v>
          </cell>
          <cell r="F30">
            <v>120000</v>
          </cell>
          <cell r="H30">
            <v>25894</v>
          </cell>
          <cell r="J30">
            <v>23976</v>
          </cell>
          <cell r="L30">
            <v>2050</v>
          </cell>
        </row>
        <row r="31">
          <cell r="D31" t="str">
            <v>M D Bowen jr</v>
          </cell>
          <cell r="F31">
            <v>119167</v>
          </cell>
          <cell r="H31">
            <v>28548</v>
          </cell>
          <cell r="J31">
            <v>23814</v>
          </cell>
          <cell r="L31">
            <v>3474</v>
          </cell>
        </row>
        <row r="32">
          <cell r="D32" t="str">
            <v>M G Davis</v>
          </cell>
          <cell r="F32">
            <v>118000</v>
          </cell>
          <cell r="H32">
            <v>25680</v>
          </cell>
          <cell r="J32">
            <v>23571</v>
          </cell>
        </row>
        <row r="33">
          <cell r="D33" t="str">
            <v>D R Rowlett</v>
          </cell>
          <cell r="F33">
            <v>94167</v>
          </cell>
          <cell r="H33">
            <v>15960</v>
          </cell>
          <cell r="J33">
            <v>18833</v>
          </cell>
          <cell r="L33">
            <v>1053</v>
          </cell>
        </row>
        <row r="34">
          <cell r="D34" t="str">
            <v>I B Elliott</v>
          </cell>
          <cell r="F34">
            <v>94333</v>
          </cell>
          <cell r="H34">
            <v>16128</v>
          </cell>
          <cell r="J34">
            <v>9396</v>
          </cell>
          <cell r="L34">
            <v>763</v>
          </cell>
        </row>
        <row r="37">
          <cell r="D37" t="str">
            <v>B G Anthony</v>
          </cell>
          <cell r="F37">
            <v>104772</v>
          </cell>
          <cell r="J37">
            <v>8384</v>
          </cell>
          <cell r="L37">
            <v>7579</v>
          </cell>
        </row>
        <row r="38">
          <cell r="D38" t="str">
            <v>T C Vincent</v>
          </cell>
          <cell r="F38">
            <v>104472</v>
          </cell>
          <cell r="J38">
            <v>8384</v>
          </cell>
          <cell r="L38">
            <v>1091</v>
          </cell>
        </row>
        <row r="39">
          <cell r="D39" t="str">
            <v>W L Wylie</v>
          </cell>
          <cell r="F39">
            <v>104472</v>
          </cell>
          <cell r="J39">
            <v>8384</v>
          </cell>
          <cell r="L39">
            <v>5126</v>
          </cell>
        </row>
        <row r="40">
          <cell r="D40" t="str">
            <v>P M Dean</v>
          </cell>
          <cell r="F40">
            <v>104472</v>
          </cell>
          <cell r="J40">
            <v>6278</v>
          </cell>
          <cell r="L40">
            <v>7328</v>
          </cell>
        </row>
        <row r="41">
          <cell r="D41" t="str">
            <v>O W Beasley</v>
          </cell>
          <cell r="F41">
            <v>103712</v>
          </cell>
          <cell r="J41">
            <v>5184</v>
          </cell>
          <cell r="L41">
            <v>3143</v>
          </cell>
        </row>
        <row r="42">
          <cell r="D42" t="str">
            <v>T L Henry</v>
          </cell>
          <cell r="F42">
            <v>102340</v>
          </cell>
          <cell r="J42">
            <v>5103</v>
          </cell>
          <cell r="L42">
            <v>3483</v>
          </cell>
        </row>
        <row r="43">
          <cell r="D43" t="str">
            <v>J R Helton</v>
          </cell>
          <cell r="F43">
            <v>101980</v>
          </cell>
          <cell r="J43">
            <v>5103</v>
          </cell>
          <cell r="L43">
            <v>8777</v>
          </cell>
        </row>
        <row r="44">
          <cell r="D44" t="str">
            <v>R P Schmid</v>
          </cell>
          <cell r="F44">
            <v>95820</v>
          </cell>
          <cell r="J44">
            <v>9599</v>
          </cell>
          <cell r="L44">
            <v>4449</v>
          </cell>
        </row>
        <row r="45">
          <cell r="D45" t="str">
            <v>J E Wilson *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 Info_Factors &amp; Rates"/>
      <sheetName val="Index"/>
      <sheetName val="SCH_B1"/>
      <sheetName val="SCH_B2"/>
      <sheetName val="SCH_B2.1"/>
      <sheetName val="SCH_B2.2"/>
      <sheetName val="SCH_B2.3"/>
      <sheetName val="SCH_B2.4"/>
      <sheetName val="SCH_B3"/>
      <sheetName val="SCH_B4_P forma Adjs list"/>
      <sheetName val="SCH_C1"/>
      <sheetName val="SCH_C2"/>
      <sheetName val="SCH_C2.1"/>
      <sheetName val="SCH_D1A"/>
      <sheetName val="SCH_D2"/>
      <sheetName val="SCH_D2.1"/>
      <sheetName val="SCH_E1"/>
      <sheetName val="SCH_F1"/>
      <sheetName val="SCH_F-2"/>
      <sheetName val="SCH_F-3"/>
      <sheetName val="SCH_G"/>
      <sheetName val="SCH_H1"/>
      <sheetName val="SCH_H2"/>
      <sheetName val="SCH_H3"/>
      <sheetName val="SCH_I1"/>
      <sheetName val="SCH_I1_1"/>
      <sheetName val="SCH_J1 &amp; J2"/>
      <sheetName val="SCH_J3"/>
      <sheetName val="SCH_J4"/>
      <sheetName val="SCH_B4_Adjs list"/>
      <sheetName val="SCH_C3 Adjs List"/>
      <sheetName val="SCH_D1"/>
      <sheetName val="SCH_D3 Adjs list"/>
      <sheetName val="Sheet1"/>
      <sheetName val="SCH_B3.1"/>
      <sheetName val="SCH_C1-a"/>
      <sheetName val="SCH_I1a"/>
      <sheetName val="SCH_J1"/>
    </sheetNames>
    <sheetDataSet>
      <sheetData sheetId="0"/>
      <sheetData sheetId="1"/>
      <sheetData sheetId="2" refreshError="1">
        <row r="2">
          <cell r="B2" t="str">
            <v>SCHEDULE B - 1</v>
          </cell>
        </row>
        <row r="4">
          <cell r="B4" t="str">
            <v>OKLAHOMA GAS AND ELECTRIC SERVICES</v>
          </cell>
        </row>
        <row r="5">
          <cell r="B5" t="str">
            <v>REVENUE REQUIREMENT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0">
          <cell r="B10" t="str">
            <v>Line</v>
          </cell>
        </row>
        <row r="11">
          <cell r="B11" t="str">
            <v>No.</v>
          </cell>
          <cell r="D11" t="str">
            <v>Description</v>
          </cell>
          <cell r="F11" t="str">
            <v>Reference</v>
          </cell>
        </row>
        <row r="13">
          <cell r="B13" t="str">
            <v>1.</v>
          </cell>
          <cell r="D13" t="str">
            <v>Pro Forma Rate Base</v>
          </cell>
          <cell r="F13" t="str">
            <v>Sch B-2</v>
          </cell>
        </row>
        <row r="15">
          <cell r="B15" t="str">
            <v>2.</v>
          </cell>
          <cell r="D15" t="str">
            <v>Rate of Return</v>
          </cell>
          <cell r="F15" t="str">
            <v>Sch F-1</v>
          </cell>
        </row>
        <row r="17">
          <cell r="B17" t="str">
            <v>3.</v>
          </cell>
          <cell r="D17" t="str">
            <v>Return on Rate Base</v>
          </cell>
          <cell r="F17" t="str">
            <v>1 times 2</v>
          </cell>
        </row>
        <row r="19">
          <cell r="B19" t="str">
            <v>4.</v>
          </cell>
          <cell r="D19" t="str">
            <v>Operating Efficiency Allowance</v>
          </cell>
          <cell r="F19" t="str">
            <v>1 times .383</v>
          </cell>
        </row>
        <row r="21">
          <cell r="B21" t="str">
            <v>5.</v>
          </cell>
          <cell r="D21" t="str">
            <v>Operating Income Required</v>
          </cell>
          <cell r="F21" t="str">
            <v>3 plus 4</v>
          </cell>
        </row>
        <row r="23">
          <cell r="B23" t="str">
            <v>6.</v>
          </cell>
          <cell r="D23" t="str">
            <v>Pro Forma Operating Income</v>
          </cell>
          <cell r="F23" t="str">
            <v>Sch H-1</v>
          </cell>
        </row>
        <row r="25">
          <cell r="B25" t="str">
            <v>7.</v>
          </cell>
          <cell r="D25" t="str">
            <v>Difference</v>
          </cell>
          <cell r="F25" t="str">
            <v>5 minus 6</v>
          </cell>
        </row>
        <row r="27">
          <cell r="B27" t="str">
            <v>8.</v>
          </cell>
          <cell r="D27" t="str">
            <v>Income Tax Gross Up Factor</v>
          </cell>
        </row>
        <row r="29">
          <cell r="B29" t="str">
            <v>9.</v>
          </cell>
          <cell r="D29" t="str">
            <v>Revenue Change</v>
          </cell>
          <cell r="F29" t="str">
            <v>7 times 8</v>
          </cell>
        </row>
      </sheetData>
      <sheetData sheetId="3"/>
      <sheetData sheetId="4"/>
      <sheetData sheetId="5"/>
      <sheetData sheetId="6"/>
      <sheetData sheetId="7"/>
      <sheetData sheetId="8" refreshError="1">
        <row r="2">
          <cell r="B2" t="str">
            <v>SCHEDULE   B - 3</v>
          </cell>
        </row>
        <row r="4">
          <cell r="B4" t="str">
            <v>OKLAHOMA GAS AND ELECTRIC SERVICES</v>
          </cell>
        </row>
        <row r="5">
          <cell r="B5" t="str">
            <v>ADJUSTMENTS TO RATE BASE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B11" t="str">
            <v>Line</v>
          </cell>
        </row>
        <row r="12">
          <cell r="B12" t="str">
            <v>No.</v>
          </cell>
          <cell r="D12" t="str">
            <v>Description</v>
          </cell>
          <cell r="F12" t="str">
            <v>Ref.</v>
          </cell>
        </row>
        <row r="14">
          <cell r="D14" t="str">
            <v>Plant in Service</v>
          </cell>
        </row>
        <row r="15">
          <cell r="B15" t="str">
            <v>1.</v>
          </cell>
          <cell r="D15" t="str">
            <v>Utility Plant</v>
          </cell>
          <cell r="F15" t="str">
            <v>Sch C-1</v>
          </cell>
        </row>
        <row r="17">
          <cell r="B17" t="str">
            <v>2.</v>
          </cell>
          <cell r="D17" t="str">
            <v>Accumulated Depreciation</v>
          </cell>
          <cell r="F17" t="str">
            <v>Sch D-1</v>
          </cell>
        </row>
        <row r="19">
          <cell r="B19" t="str">
            <v>3.</v>
          </cell>
          <cell r="D19" t="str">
            <v>Plant held for future use</v>
          </cell>
          <cell r="F19" t="str">
            <v>Sch C-1</v>
          </cell>
        </row>
        <row r="21">
          <cell r="B21" t="str">
            <v>4.</v>
          </cell>
          <cell r="D21" t="str">
            <v>Net Plant</v>
          </cell>
        </row>
        <row r="23">
          <cell r="B23" t="str">
            <v>5.</v>
          </cell>
          <cell r="D23" t="str">
            <v>Other Rate Base Investment</v>
          </cell>
        </row>
        <row r="24">
          <cell r="D24" t="str">
            <v>Cash Working Capital</v>
          </cell>
          <cell r="F24" t="str">
            <v>Sch E-1</v>
          </cell>
        </row>
        <row r="26">
          <cell r="B26" t="str">
            <v>6.</v>
          </cell>
          <cell r="D26" t="str">
            <v>Prepayments</v>
          </cell>
          <cell r="F26" t="str">
            <v>Sch B 2-1</v>
          </cell>
        </row>
        <row r="28">
          <cell r="B28" t="str">
            <v>7.</v>
          </cell>
          <cell r="D28" t="str">
            <v>Material &amp; Supplies</v>
          </cell>
          <cell r="F28" t="str">
            <v>Sch B 2-1</v>
          </cell>
        </row>
        <row r="30">
          <cell r="B30" t="str">
            <v>8.</v>
          </cell>
          <cell r="D30" t="str">
            <v>Fuel Inventories</v>
          </cell>
          <cell r="F30" t="str">
            <v>Sch B 2-1</v>
          </cell>
        </row>
        <row r="32">
          <cell r="B32" t="str">
            <v>9.</v>
          </cell>
          <cell r="D32" t="str">
            <v>Gas in Storage</v>
          </cell>
          <cell r="F32" t="str">
            <v>Sch B 2-1</v>
          </cell>
        </row>
        <row r="34">
          <cell r="B34" t="str">
            <v>10.</v>
          </cell>
          <cell r="D34" t="str">
            <v>Other</v>
          </cell>
        </row>
        <row r="36">
          <cell r="B36" t="str">
            <v>11.</v>
          </cell>
          <cell r="D36" t="str">
            <v>Rate Base Additions &amp; Reductions</v>
          </cell>
        </row>
        <row r="37">
          <cell r="D37" t="str">
            <v>Accum Deferred Inc Taxes</v>
          </cell>
          <cell r="F37" t="str">
            <v>Sch B 2-2</v>
          </cell>
        </row>
        <row r="39">
          <cell r="B39" t="str">
            <v>13.</v>
          </cell>
          <cell r="D39" t="str">
            <v>Regulatory Assets</v>
          </cell>
          <cell r="F39" t="str">
            <v>Sch B 2-4</v>
          </cell>
        </row>
        <row r="41">
          <cell r="B41" t="str">
            <v>14.</v>
          </cell>
          <cell r="D41" t="str">
            <v>Regulatory Liabilities</v>
          </cell>
          <cell r="F41" t="str">
            <v>Sch B 2-4</v>
          </cell>
        </row>
      </sheetData>
      <sheetData sheetId="9"/>
      <sheetData sheetId="10"/>
      <sheetData sheetId="11" refreshError="1">
        <row r="2">
          <cell r="B2" t="str">
            <v>SCHEDULE   C - 2</v>
          </cell>
        </row>
        <row r="4">
          <cell r="A4" t="str">
            <v>OKLAHOMA GAS AND ELECTRIC SERVICES</v>
          </cell>
        </row>
        <row r="5">
          <cell r="A5" t="str">
            <v>ADJUSTMENTS TO PLANT IN SERVICE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8">
          <cell r="D8" t="str">
            <v xml:space="preserve">   &lt;&lt;&lt;</v>
          </cell>
          <cell r="E8" t="str">
            <v xml:space="preserve">  shows where data was entered in last rate case ….  Fyi only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CWIP</v>
          </cell>
        </row>
        <row r="19">
          <cell r="B19" t="str">
            <v>5.</v>
          </cell>
          <cell r="F19" t="str">
            <v>TOTAL INTANGIBLE PLANT</v>
          </cell>
        </row>
        <row r="21">
          <cell r="F21" t="str">
            <v xml:space="preserve">            PRODUCTION PLANT</v>
          </cell>
        </row>
        <row r="22">
          <cell r="F22" t="str">
            <v xml:space="preserve">   STEAM PRODUCTION</v>
          </cell>
        </row>
        <row r="23">
          <cell r="B23" t="str">
            <v>6.</v>
          </cell>
          <cell r="D23">
            <v>310</v>
          </cell>
          <cell r="F23" t="str">
            <v>Land and Land Rights</v>
          </cell>
        </row>
        <row r="24">
          <cell r="B24" t="str">
            <v>7.</v>
          </cell>
          <cell r="D24">
            <v>311</v>
          </cell>
          <cell r="F24" t="str">
            <v>Structures and Improvements</v>
          </cell>
        </row>
        <row r="25">
          <cell r="B25" t="str">
            <v>8.</v>
          </cell>
          <cell r="D25">
            <v>312</v>
          </cell>
          <cell r="F25" t="str">
            <v>Boiler Plant Equipment</v>
          </cell>
        </row>
        <row r="26">
          <cell r="B26" t="str">
            <v>9.</v>
          </cell>
          <cell r="D26">
            <v>313</v>
          </cell>
          <cell r="F26" t="str">
            <v>Engines and Engine-Driven Generators</v>
          </cell>
        </row>
        <row r="27">
          <cell r="B27" t="str">
            <v>10.</v>
          </cell>
          <cell r="D27">
            <v>314</v>
          </cell>
          <cell r="F27" t="str">
            <v>Turbogenerator Units</v>
          </cell>
        </row>
        <row r="28">
          <cell r="B28" t="str">
            <v>11.</v>
          </cell>
          <cell r="D28">
            <v>315</v>
          </cell>
          <cell r="F28" t="str">
            <v>Accessory Electric Equipment</v>
          </cell>
        </row>
        <row r="29">
          <cell r="B29" t="str">
            <v>12.</v>
          </cell>
          <cell r="D29">
            <v>316</v>
          </cell>
          <cell r="F29" t="str">
            <v>Miscellaneous Power Plant Equipment</v>
          </cell>
        </row>
        <row r="30">
          <cell r="B30" t="str">
            <v>13.</v>
          </cell>
          <cell r="F30" t="str">
            <v>TOTAL STEAM PRODUCTION</v>
          </cell>
        </row>
        <row r="32">
          <cell r="F32" t="str">
            <v xml:space="preserve">   OTHER PRODUCTION</v>
          </cell>
        </row>
        <row r="33">
          <cell r="B33" t="str">
            <v>14.</v>
          </cell>
          <cell r="D33">
            <v>340</v>
          </cell>
          <cell r="F33" t="str">
            <v>Land and Land Rights</v>
          </cell>
        </row>
        <row r="34">
          <cell r="B34" t="str">
            <v>15.</v>
          </cell>
          <cell r="D34">
            <v>341</v>
          </cell>
          <cell r="F34" t="str">
            <v>Structures and Improvements</v>
          </cell>
        </row>
        <row r="35">
          <cell r="B35" t="str">
            <v>16.</v>
          </cell>
          <cell r="D35">
            <v>342</v>
          </cell>
          <cell r="F35" t="str">
            <v>Fuel Holders, Producers and Accessories</v>
          </cell>
        </row>
        <row r="36">
          <cell r="B36" t="str">
            <v>17.</v>
          </cell>
          <cell r="D36">
            <v>343</v>
          </cell>
          <cell r="F36" t="str">
            <v>Prime movers</v>
          </cell>
        </row>
        <row r="37">
          <cell r="B37" t="str">
            <v>18.</v>
          </cell>
          <cell r="D37">
            <v>344</v>
          </cell>
          <cell r="F37" t="str">
            <v>Generators</v>
          </cell>
        </row>
        <row r="38">
          <cell r="B38" t="str">
            <v>19.</v>
          </cell>
          <cell r="D38">
            <v>345</v>
          </cell>
          <cell r="F38" t="str">
            <v>Accessory Electric Equipment</v>
          </cell>
        </row>
        <row r="39">
          <cell r="B39" t="str">
            <v>20.</v>
          </cell>
          <cell r="D39">
            <v>346</v>
          </cell>
          <cell r="F39" t="str">
            <v>Miscellaneous Power Plant Equipment</v>
          </cell>
        </row>
        <row r="40">
          <cell r="B40" t="str">
            <v>21.</v>
          </cell>
          <cell r="F40" t="str">
            <v>TOTAL OTHER PRODUCTION</v>
          </cell>
        </row>
        <row r="42">
          <cell r="B42" t="str">
            <v>22.</v>
          </cell>
          <cell r="F42" t="str">
            <v>CWIP</v>
          </cell>
        </row>
      </sheetData>
      <sheetData sheetId="12"/>
      <sheetData sheetId="13"/>
      <sheetData sheetId="14" refreshError="1">
        <row r="2">
          <cell r="B2" t="str">
            <v>SCHEDULE   D - 2</v>
          </cell>
        </row>
        <row r="4">
          <cell r="A4" t="str">
            <v>OKLAHOMA GAS AND ELECTRIC SERVICES</v>
          </cell>
        </row>
        <row r="5">
          <cell r="A5" t="str">
            <v>ADJUSTMENTS TO ACCUMULATED PROVISION FOR DEPRECIATION, AMORTIZATION AND DEPLETION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TOTAL INTANGIBLE PLANT</v>
          </cell>
        </row>
        <row r="20">
          <cell r="F20" t="str">
            <v xml:space="preserve">            PRODUCTION PLANT</v>
          </cell>
        </row>
        <row r="21">
          <cell r="F21" t="str">
            <v xml:space="preserve">   STEAM PRODUCTION</v>
          </cell>
        </row>
        <row r="22">
          <cell r="B22" t="str">
            <v>5.</v>
          </cell>
          <cell r="D22">
            <v>310</v>
          </cell>
          <cell r="F22" t="str">
            <v>Land and Land Rights</v>
          </cell>
        </row>
        <row r="23">
          <cell r="B23" t="str">
            <v>6.</v>
          </cell>
          <cell r="D23">
            <v>311</v>
          </cell>
          <cell r="F23" t="str">
            <v>Structures and Improvements</v>
          </cell>
        </row>
        <row r="24">
          <cell r="B24" t="str">
            <v>7.</v>
          </cell>
          <cell r="D24">
            <v>312</v>
          </cell>
          <cell r="F24" t="str">
            <v>Boiler Plant Equipment</v>
          </cell>
        </row>
        <row r="25">
          <cell r="B25" t="str">
            <v>8.</v>
          </cell>
          <cell r="D25">
            <v>313</v>
          </cell>
          <cell r="F25" t="str">
            <v>Engines and Engine-Driven Generators</v>
          </cell>
        </row>
        <row r="26">
          <cell r="B26" t="str">
            <v>9.</v>
          </cell>
          <cell r="D26">
            <v>314</v>
          </cell>
          <cell r="F26" t="str">
            <v>Turbogenerator Units</v>
          </cell>
        </row>
        <row r="27">
          <cell r="B27" t="str">
            <v>10.</v>
          </cell>
          <cell r="D27">
            <v>315</v>
          </cell>
          <cell r="F27" t="str">
            <v>Accessory Electric Equipment</v>
          </cell>
        </row>
        <row r="28">
          <cell r="B28" t="str">
            <v>11.</v>
          </cell>
          <cell r="D28">
            <v>316</v>
          </cell>
          <cell r="F28" t="str">
            <v>Miscellaneous Power Plant Equipment</v>
          </cell>
        </row>
        <row r="29">
          <cell r="B29" t="str">
            <v>12.</v>
          </cell>
          <cell r="F29" t="str">
            <v>TOTAL STEAM PRODUCTION</v>
          </cell>
        </row>
        <row r="31">
          <cell r="F31" t="str">
            <v xml:space="preserve">   OTHER PRODUCTION</v>
          </cell>
        </row>
        <row r="32">
          <cell r="B32" t="str">
            <v>13.</v>
          </cell>
          <cell r="D32">
            <v>340</v>
          </cell>
          <cell r="F32" t="str">
            <v>Land and Land Rights</v>
          </cell>
        </row>
        <row r="33">
          <cell r="B33" t="str">
            <v>14.</v>
          </cell>
          <cell r="D33">
            <v>341</v>
          </cell>
          <cell r="F33" t="str">
            <v>Structures and Improvements</v>
          </cell>
        </row>
        <row r="34">
          <cell r="B34" t="str">
            <v>15.</v>
          </cell>
          <cell r="D34">
            <v>342</v>
          </cell>
          <cell r="F34" t="str">
            <v>Fuel Holders, Producers and Accessories</v>
          </cell>
        </row>
        <row r="35">
          <cell r="B35" t="str">
            <v>16.</v>
          </cell>
          <cell r="D35">
            <v>343</v>
          </cell>
          <cell r="F35" t="str">
            <v>Prime movers</v>
          </cell>
        </row>
        <row r="36">
          <cell r="B36" t="str">
            <v>17.</v>
          </cell>
          <cell r="D36">
            <v>344</v>
          </cell>
          <cell r="F36" t="str">
            <v>Generators</v>
          </cell>
        </row>
        <row r="37">
          <cell r="B37" t="str">
            <v>18.</v>
          </cell>
          <cell r="D37">
            <v>345</v>
          </cell>
          <cell r="F37" t="str">
            <v>Accessory Electric Equipment</v>
          </cell>
        </row>
        <row r="38">
          <cell r="B38" t="str">
            <v>19.</v>
          </cell>
          <cell r="D38">
            <v>346</v>
          </cell>
          <cell r="F38" t="str">
            <v>Miscellaneous Power Plant Equipment</v>
          </cell>
        </row>
        <row r="39">
          <cell r="B39" t="str">
            <v>20.</v>
          </cell>
          <cell r="F39" t="str">
            <v>TOTAL OTHER PRODUCTION</v>
          </cell>
        </row>
        <row r="41">
          <cell r="B41" t="str">
            <v>21.</v>
          </cell>
          <cell r="F41" t="str">
            <v>TOTAL PRODUCTION PLANT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2">
          <cell r="B2" t="str">
            <v>SCHEDULE  H - 2</v>
          </cell>
        </row>
        <row r="4">
          <cell r="B4" t="str">
            <v>OKLAHOMA GAS AND ELECTRIC SERVICES</v>
          </cell>
        </row>
        <row r="5">
          <cell r="B5" t="str">
            <v>OPERATING INCOME PRO FORMA ADJUSTMENTS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F11" t="str">
            <v>Total</v>
          </cell>
        </row>
        <row r="12">
          <cell r="B12" t="str">
            <v>Line</v>
          </cell>
          <cell r="F12" t="str">
            <v>Company</v>
          </cell>
        </row>
        <row r="13">
          <cell r="B13" t="str">
            <v>No.</v>
          </cell>
          <cell r="D13" t="str">
            <v>Description</v>
          </cell>
          <cell r="F13" t="str">
            <v>Per Books</v>
          </cell>
        </row>
        <row r="15">
          <cell r="B15" t="str">
            <v>1.</v>
          </cell>
          <cell r="D15" t="str">
            <v>Operating Revenue:</v>
          </cell>
        </row>
        <row r="16">
          <cell r="B16" t="str">
            <v>2.</v>
          </cell>
          <cell r="D16" t="str">
            <v xml:space="preserve">     Electric </v>
          </cell>
          <cell r="F16">
            <v>1149203275</v>
          </cell>
        </row>
        <row r="17">
          <cell r="B17" t="str">
            <v>3.</v>
          </cell>
          <cell r="D17" t="str">
            <v xml:space="preserve">     Other</v>
          </cell>
          <cell r="F17">
            <v>19083683</v>
          </cell>
        </row>
        <row r="19">
          <cell r="B19" t="str">
            <v>4.</v>
          </cell>
          <cell r="D19" t="str">
            <v>Total Operating Revenue</v>
          </cell>
          <cell r="F19">
            <v>0</v>
          </cell>
        </row>
        <row r="21">
          <cell r="B21" t="str">
            <v>5.</v>
          </cell>
          <cell r="D21" t="str">
            <v>Operating Expenses:</v>
          </cell>
        </row>
        <row r="22">
          <cell r="B22" t="str">
            <v>6.</v>
          </cell>
          <cell r="D22" t="str">
            <v xml:space="preserve">     Fuel</v>
          </cell>
          <cell r="F22">
            <v>304775108</v>
          </cell>
        </row>
        <row r="23">
          <cell r="B23" t="str">
            <v>7.</v>
          </cell>
          <cell r="D23" t="str">
            <v xml:space="preserve">     Purchased Power</v>
          </cell>
          <cell r="F23">
            <v>216597409</v>
          </cell>
        </row>
        <row r="24">
          <cell r="B24" t="str">
            <v>8.</v>
          </cell>
          <cell r="D24" t="str">
            <v xml:space="preserve">     Other O&amp;M</v>
          </cell>
          <cell r="F24">
            <v>249872967</v>
          </cell>
        </row>
        <row r="25">
          <cell r="B25" t="str">
            <v>9.</v>
          </cell>
          <cell r="D25" t="str">
            <v xml:space="preserve">     Depreciation</v>
          </cell>
          <cell r="F25">
            <v>110718649</v>
          </cell>
        </row>
        <row r="26">
          <cell r="B26" t="str">
            <v>10.</v>
          </cell>
          <cell r="D26" t="str">
            <v xml:space="preserve">     Misc. Taxes</v>
          </cell>
          <cell r="F26">
            <v>101895</v>
          </cell>
        </row>
        <row r="27">
          <cell r="B27" t="str">
            <v>11.</v>
          </cell>
          <cell r="D27" t="str">
            <v xml:space="preserve">     Property Taxes</v>
          </cell>
          <cell r="F27">
            <v>33272491</v>
          </cell>
        </row>
        <row r="28">
          <cell r="B28" t="str">
            <v>12.</v>
          </cell>
          <cell r="D28" t="str">
            <v xml:space="preserve">     Payroll Taxes</v>
          </cell>
          <cell r="F28">
            <v>6615366</v>
          </cell>
        </row>
        <row r="30">
          <cell r="B30" t="str">
            <v>13.</v>
          </cell>
          <cell r="D30" t="str">
            <v>Total Operating Expenses</v>
          </cell>
          <cell r="F30">
            <v>0</v>
          </cell>
        </row>
        <row r="32">
          <cell r="B32" t="str">
            <v>14.</v>
          </cell>
          <cell r="D32" t="str">
            <v>Operating Income Before Income Tax</v>
          </cell>
          <cell r="F32">
            <v>0</v>
          </cell>
        </row>
        <row r="34">
          <cell r="B34" t="str">
            <v>15.</v>
          </cell>
          <cell r="D34" t="str">
            <v>Less: Income Tax</v>
          </cell>
          <cell r="F34">
            <v>0</v>
          </cell>
        </row>
        <row r="36">
          <cell r="B36" t="str">
            <v>16.</v>
          </cell>
          <cell r="D36" t="str">
            <v>Operating Income</v>
          </cell>
          <cell r="F36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Exh 1"/>
      <sheetName val="Wp 1-1"/>
      <sheetName val="Exh 2"/>
      <sheetName val="Wp 2-1"/>
      <sheetName val="Wp 2-2 Res"/>
      <sheetName val="Wp 2-2 Com"/>
      <sheetName val="Wp 2-2 Ind"/>
      <sheetName val="Wp 2-3 Res"/>
      <sheetName val="Wp 2-3 Com"/>
      <sheetName val="Wp 2-3 Ind"/>
      <sheetName val="Wp 2-4"/>
      <sheetName val="Wp 2-5"/>
      <sheetName val="WP 2-6"/>
      <sheetName val="WP 2-6-2"/>
      <sheetName val="WP2-6-3"/>
      <sheetName val="Exh 3"/>
      <sheetName val="Exh 4"/>
      <sheetName val="Wp 4-1"/>
      <sheetName val="Wp 4-2"/>
      <sheetName val="Wp 4-3"/>
      <sheetName val="Wp 4-4"/>
      <sheetName val="Wp 4-5"/>
      <sheetName val="Wp 4-6"/>
      <sheetName val="Wp 4-7"/>
      <sheetName val="Exh 5"/>
      <sheetName val="Wp 5-1"/>
      <sheetName val="Wp 5-2"/>
      <sheetName val="Wp 5-3"/>
      <sheetName val="wp 5-4"/>
      <sheetName val="Exh 6"/>
      <sheetName val="Wp 6-1"/>
      <sheetName val="Wp 6-2"/>
      <sheetName val="Wp 6-3"/>
      <sheetName val="Wp 6-4"/>
      <sheetName val="Exh 7"/>
      <sheetName val="Wp 7-1"/>
      <sheetName val="Wp 7-1-1"/>
      <sheetName val="Wp 7-1-2"/>
      <sheetName val="Wp 7-2"/>
      <sheetName val="Wp 7-2-1"/>
      <sheetName val="Wp 7-2-2"/>
      <sheetName val="Wp 7-3"/>
      <sheetName val="Wp 7-4"/>
      <sheetName val="Wp 7-5"/>
      <sheetName val="Wp 7-6"/>
      <sheetName val="Wp 7-7"/>
      <sheetName val="Exh 8"/>
      <sheetName val="Exh 9"/>
      <sheetName val="Wp 9-1"/>
      <sheetName val="Module1"/>
    </sheetNames>
    <sheetDataSet>
      <sheetData sheetId="0">
        <row r="20">
          <cell r="D20">
            <v>37042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  <sheetName val="Figure 3"/>
      <sheetName val="Figure 4"/>
      <sheetName val="Table 2"/>
      <sheetName val="Proxy Group"/>
      <sheetName val="Proxy Group Ticker"/>
      <sheetName val="Exhibit List"/>
      <sheetName val="3.1"/>
      <sheetName val="3.2"/>
      <sheetName val="4.1"/>
      <sheetName val="4.2"/>
      <sheetName val="5.1"/>
      <sheetName val="5.2"/>
      <sheetName val="5.3"/>
      <sheetName val="6.1Adj"/>
      <sheetName val="6.2"/>
      <sheetName val="6.3"/>
      <sheetName val="6.4-5Adj"/>
      <sheetName val="6.6Adj"/>
      <sheetName val="SettlementAdj"/>
      <sheetName val="7.1Adj"/>
      <sheetName val="7 (2)"/>
      <sheetName val="8Adj"/>
      <sheetName val="9"/>
      <sheetName val="10.1Adj"/>
      <sheetName val="10 (2)"/>
      <sheetName val="10.3Adj"/>
      <sheetName val="10 (4)"/>
      <sheetName val="10.4Adj"/>
      <sheetName val="11 (1)"/>
      <sheetName val="11 (2)"/>
      <sheetName val="12 (1)"/>
      <sheetName val="12 (2)"/>
      <sheetName val="12 (3)"/>
      <sheetName val="12 (4,5)"/>
      <sheetName val="12 (6)"/>
      <sheetName val="13"/>
      <sheetName val="14"/>
      <sheetName val="15"/>
      <sheetName val="Dividend Yield - Utility"/>
      <sheetName val="Dividend Yield - Non-Utility"/>
      <sheetName val="Non-Utility Proxy Group"/>
      <sheetName val="Bond Yields"/>
      <sheetName val="Treasury Yields 2005"/>
      <sheetName val="Monthly (WP)"/>
      <sheetName val="Yields"/>
      <sheetName val="2015 09 Market DCF - Adjusted"/>
      <sheetName val="Size Premium"/>
      <sheetName val="Electric Utility Data"/>
      <sheetName val="Ordinal Ratings"/>
      <sheetName val="Value Line Universe EPS Growth"/>
      <sheetName val="Correlation Beta-Equity Rat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8">
          <cell r="B8" t="str">
            <v>ALE</v>
          </cell>
          <cell r="C8"/>
          <cell r="D8">
            <v>4.1188113172833787E-2</v>
          </cell>
        </row>
        <row r="9">
          <cell r="B9" t="str">
            <v>LNT</v>
          </cell>
          <cell r="C9"/>
          <cell r="D9">
            <v>3.6917454736638017E-2</v>
          </cell>
        </row>
        <row r="10">
          <cell r="B10" t="str">
            <v>AEE</v>
          </cell>
          <cell r="C10"/>
          <cell r="D10">
            <v>4.0535631144278161E-2</v>
          </cell>
        </row>
        <row r="11">
          <cell r="B11" t="str">
            <v>AEP</v>
          </cell>
          <cell r="C11"/>
          <cell r="D11">
            <v>3.8238582265949533E-2</v>
          </cell>
        </row>
        <row r="12">
          <cell r="B12" t="str">
            <v>AVA</v>
          </cell>
          <cell r="C12"/>
          <cell r="D12">
            <v>4.1061607668819146E-2</v>
          </cell>
        </row>
        <row r="13">
          <cell r="B13" t="str">
            <v>BKH</v>
          </cell>
          <cell r="C13"/>
          <cell r="D13">
            <v>3.65114081813167E-2</v>
          </cell>
        </row>
        <row r="14">
          <cell r="B14" t="str">
            <v>CNP</v>
          </cell>
          <cell r="C14"/>
          <cell r="D14">
            <v>5.105397311342591E-2</v>
          </cell>
        </row>
        <row r="15">
          <cell r="B15" t="str">
            <v>CNL</v>
          </cell>
          <cell r="C15"/>
          <cell r="D15">
            <v>2.9612922546022036E-2</v>
          </cell>
        </row>
        <row r="16">
          <cell r="B16" t="str">
            <v>CMS</v>
          </cell>
          <cell r="C16"/>
          <cell r="D16">
            <v>3.4458684838284348E-2</v>
          </cell>
        </row>
        <row r="17">
          <cell r="B17" t="str">
            <v>ED</v>
          </cell>
          <cell r="C17"/>
          <cell r="D17">
            <v>4.20030590190765E-2</v>
          </cell>
        </row>
        <row r="18">
          <cell r="B18" t="str">
            <v>D</v>
          </cell>
          <cell r="C18"/>
          <cell r="D18">
            <v>3.6769348670930048E-2</v>
          </cell>
        </row>
        <row r="19">
          <cell r="B19" t="str">
            <v>DTE</v>
          </cell>
          <cell r="C19"/>
          <cell r="D19">
            <v>3.7039264664888404E-2</v>
          </cell>
        </row>
        <row r="20">
          <cell r="B20" t="str">
            <v>DUK</v>
          </cell>
          <cell r="C20"/>
          <cell r="D20">
            <v>4.4621467434687846E-2</v>
          </cell>
        </row>
        <row r="21">
          <cell r="B21" t="str">
            <v>EIX</v>
          </cell>
          <cell r="C21"/>
          <cell r="D21">
            <v>2.7932480158431788E-2</v>
          </cell>
        </row>
        <row r="22">
          <cell r="B22" t="str">
            <v>EE</v>
          </cell>
          <cell r="C22"/>
          <cell r="D22">
            <v>3.26257809640755E-2</v>
          </cell>
        </row>
        <row r="23">
          <cell r="B23" t="str">
            <v>EDE</v>
          </cell>
          <cell r="C23"/>
          <cell r="D23">
            <v>4.5593262060549027E-2</v>
          </cell>
        </row>
        <row r="24">
          <cell r="B24" t="str">
            <v>ETR</v>
          </cell>
          <cell r="C24"/>
          <cell r="D24">
            <v>4.6611616594007643E-2</v>
          </cell>
        </row>
        <row r="25">
          <cell r="B25" t="str">
            <v>ES</v>
          </cell>
          <cell r="C25"/>
          <cell r="D25">
            <v>3.453414196409367E-2</v>
          </cell>
        </row>
        <row r="26">
          <cell r="B26" t="str">
            <v>EXC</v>
          </cell>
          <cell r="C26"/>
          <cell r="D26">
            <v>3.8216639115192609E-2</v>
          </cell>
        </row>
        <row r="27">
          <cell r="B27" t="str">
            <v>FE</v>
          </cell>
          <cell r="C27"/>
          <cell r="D27">
            <v>4.2611951010888292E-2</v>
          </cell>
        </row>
        <row r="28">
          <cell r="B28" t="str">
            <v>GXP</v>
          </cell>
          <cell r="C28"/>
          <cell r="D28">
            <v>3.803349450046431E-2</v>
          </cell>
        </row>
        <row r="29">
          <cell r="B29" t="str">
            <v>HE</v>
          </cell>
          <cell r="C29"/>
          <cell r="D29">
            <v>4.1234720409052218E-2</v>
          </cell>
        </row>
        <row r="30">
          <cell r="B30" t="str">
            <v>IDA</v>
          </cell>
          <cell r="C30"/>
          <cell r="D30">
            <v>3.1276253173082434E-2</v>
          </cell>
        </row>
        <row r="31">
          <cell r="B31" t="str">
            <v>ITC</v>
          </cell>
          <cell r="C31"/>
          <cell r="D31">
            <v>2.2081448008336783E-2</v>
          </cell>
        </row>
        <row r="32">
          <cell r="B32" t="str">
            <v>MGEE</v>
          </cell>
          <cell r="C32"/>
          <cell r="D32">
            <v>2.9523244561269955E-2</v>
          </cell>
        </row>
        <row r="33">
          <cell r="B33" t="str">
            <v>NEE</v>
          </cell>
          <cell r="C33"/>
          <cell r="D33">
            <v>3.0383778132657264E-2</v>
          </cell>
        </row>
        <row r="34">
          <cell r="B34" t="str">
            <v>NWE</v>
          </cell>
          <cell r="C34"/>
          <cell r="D34">
            <v>3.697019904374766E-2</v>
          </cell>
        </row>
        <row r="35">
          <cell r="B35" t="str">
            <v>OGE</v>
          </cell>
          <cell r="C35"/>
          <cell r="D35">
            <v>3.354919858666882E-2</v>
          </cell>
        </row>
        <row r="36">
          <cell r="B36" t="str">
            <v>OTTR</v>
          </cell>
          <cell r="C36"/>
          <cell r="D36">
            <v>4.4863692684909251E-2</v>
          </cell>
        </row>
        <row r="37">
          <cell r="B37" t="str">
            <v>POM</v>
          </cell>
          <cell r="C37"/>
          <cell r="D37">
            <v>4.2266615458285695E-2</v>
          </cell>
        </row>
        <row r="38">
          <cell r="B38" t="str">
            <v>PCG</v>
          </cell>
          <cell r="C38"/>
          <cell r="D38">
            <v>3.5220237696678057E-2</v>
          </cell>
        </row>
        <row r="39">
          <cell r="B39" t="str">
            <v>PNW</v>
          </cell>
          <cell r="C39"/>
          <cell r="D39">
            <v>3.9227839317558987E-2</v>
          </cell>
        </row>
        <row r="40">
          <cell r="B40" t="str">
            <v>PNM</v>
          </cell>
          <cell r="C40"/>
          <cell r="D40">
            <v>3.0054946491512666E-2</v>
          </cell>
        </row>
        <row r="41">
          <cell r="B41" t="str">
            <v>POR</v>
          </cell>
          <cell r="C41"/>
          <cell r="D41">
            <v>3.4095267034108083E-2</v>
          </cell>
        </row>
        <row r="42">
          <cell r="B42" t="str">
            <v>PPL</v>
          </cell>
          <cell r="C42"/>
          <cell r="D42">
            <v>4.6864760369527157E-2</v>
          </cell>
        </row>
        <row r="43">
          <cell r="B43" t="str">
            <v>PEG</v>
          </cell>
          <cell r="C43"/>
          <cell r="D43">
            <v>3.7773552526368562E-2</v>
          </cell>
        </row>
        <row r="44">
          <cell r="B44" t="str">
            <v>SCG</v>
          </cell>
          <cell r="C44"/>
          <cell r="D44">
            <v>4.0891959265743648E-2</v>
          </cell>
        </row>
        <row r="45">
          <cell r="B45" t="str">
            <v>SRE</v>
          </cell>
          <cell r="C45"/>
          <cell r="D45">
            <v>2.751372158261706E-2</v>
          </cell>
        </row>
        <row r="46">
          <cell r="B46" t="str">
            <v>SO</v>
          </cell>
          <cell r="C46"/>
          <cell r="D46">
            <v>4.9613926680980323E-2</v>
          </cell>
        </row>
        <row r="47">
          <cell r="B47" t="str">
            <v>TE</v>
          </cell>
          <cell r="C47"/>
          <cell r="D47">
            <v>4.4807875301107247E-2</v>
          </cell>
        </row>
        <row r="48">
          <cell r="B48" t="str">
            <v>UIL</v>
          </cell>
          <cell r="C48"/>
          <cell r="D48">
            <v>3.6153510414312549E-2</v>
          </cell>
        </row>
        <row r="49">
          <cell r="B49" t="str">
            <v>VVC</v>
          </cell>
          <cell r="C49"/>
          <cell r="D49">
            <v>3.6830314772215884E-2</v>
          </cell>
        </row>
        <row r="50">
          <cell r="B50" t="str">
            <v>WEC</v>
          </cell>
          <cell r="C50"/>
          <cell r="D50">
            <v>3.63723588316755E-2</v>
          </cell>
        </row>
        <row r="51">
          <cell r="B51" t="str">
            <v>WR</v>
          </cell>
          <cell r="C51"/>
          <cell r="D51">
            <v>3.9026220477215857E-2</v>
          </cell>
        </row>
        <row r="52">
          <cell r="B52" t="str">
            <v>XEL</v>
          </cell>
          <cell r="C52"/>
          <cell r="D52">
            <v>3.7754415359084519E-2</v>
          </cell>
        </row>
        <row r="53">
          <cell r="B53"/>
          <cell r="C53"/>
          <cell r="D53"/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8">
          <cell r="B8" t="str">
            <v>ALE</v>
          </cell>
          <cell r="C8" t="str">
            <v>ALLETE</v>
          </cell>
          <cell r="D8"/>
          <cell r="E8">
            <v>2.08</v>
          </cell>
          <cell r="F8">
            <v>60</v>
          </cell>
          <cell r="G8">
            <v>45</v>
          </cell>
          <cell r="H8">
            <v>4</v>
          </cell>
          <cell r="I8">
            <v>2.4</v>
          </cell>
          <cell r="J8">
            <v>42.5</v>
          </cell>
          <cell r="K8">
            <v>45.9</v>
          </cell>
          <cell r="L8">
            <v>50</v>
          </cell>
          <cell r="M8">
            <v>0.442</v>
          </cell>
          <cell r="N8">
            <v>0.41499999999999998</v>
          </cell>
          <cell r="O8">
            <v>0.55800000000000005</v>
          </cell>
          <cell r="P8">
            <v>0.58499999999999996</v>
          </cell>
          <cell r="Q8">
            <v>2882.2</v>
          </cell>
          <cell r="R8">
            <v>3625</v>
          </cell>
          <cell r="S8">
            <v>0.09</v>
          </cell>
          <cell r="T8">
            <v>6.5000000000000002E-2</v>
          </cell>
          <cell r="U8">
            <v>0.04</v>
          </cell>
          <cell r="V8">
            <v>0</v>
          </cell>
          <cell r="W8">
            <v>2</v>
          </cell>
          <cell r="X8">
            <v>0.8</v>
          </cell>
          <cell r="Y8" t="str">
            <v>A</v>
          </cell>
          <cell r="Z8" t="str">
            <v>BBB+</v>
          </cell>
          <cell r="AA8" t="str">
            <v>A3</v>
          </cell>
          <cell r="AB8">
            <v>2402.3000000000002</v>
          </cell>
          <cell r="AC8">
            <v>0.06</v>
          </cell>
          <cell r="AD8"/>
          <cell r="AE8">
            <v>0.1038</v>
          </cell>
          <cell r="AF8"/>
        </row>
        <row r="9">
          <cell r="B9" t="str">
            <v>LNT</v>
          </cell>
          <cell r="C9" t="str">
            <v>Alliant Energy</v>
          </cell>
          <cell r="D9"/>
          <cell r="E9">
            <v>2.2000000000000002</v>
          </cell>
          <cell r="F9">
            <v>75</v>
          </cell>
          <cell r="G9">
            <v>55</v>
          </cell>
          <cell r="H9">
            <v>4.5</v>
          </cell>
          <cell r="I9">
            <v>2.85</v>
          </cell>
          <cell r="J9">
            <v>34.65</v>
          </cell>
          <cell r="K9">
            <v>110.94</v>
          </cell>
          <cell r="L9">
            <v>115</v>
          </cell>
          <cell r="M9">
            <v>0.497</v>
          </cell>
          <cell r="N9">
            <v>0.47499999999999998</v>
          </cell>
          <cell r="O9">
            <v>0.47499999999999998</v>
          </cell>
          <cell r="P9">
            <v>0.495</v>
          </cell>
          <cell r="Q9">
            <v>7257.2</v>
          </cell>
          <cell r="R9">
            <v>7800</v>
          </cell>
          <cell r="S9">
            <v>0.115</v>
          </cell>
          <cell r="T9">
            <v>0.06</v>
          </cell>
          <cell r="U9">
            <v>4.4999999999999998E-2</v>
          </cell>
          <cell r="V9">
            <v>0.04</v>
          </cell>
          <cell r="W9">
            <v>2</v>
          </cell>
          <cell r="X9">
            <v>0.8</v>
          </cell>
          <cell r="Y9" t="str">
            <v>A</v>
          </cell>
          <cell r="Z9" t="str">
            <v>A-</v>
          </cell>
          <cell r="AA9" t="str">
            <v>A3</v>
          </cell>
          <cell r="AB9">
            <v>6496.77</v>
          </cell>
          <cell r="AC9">
            <v>5.7500000000000002E-2</v>
          </cell>
          <cell r="AD9"/>
          <cell r="AE9">
            <v>0.109</v>
          </cell>
          <cell r="AF9"/>
        </row>
        <row r="10">
          <cell r="B10" t="str">
            <v>AEE</v>
          </cell>
          <cell r="C10" t="str">
            <v>Ameren Corp.</v>
          </cell>
          <cell r="D10"/>
          <cell r="E10">
            <v>1.68</v>
          </cell>
          <cell r="F10">
            <v>50</v>
          </cell>
          <cell r="G10">
            <v>35</v>
          </cell>
          <cell r="H10">
            <v>3.5</v>
          </cell>
          <cell r="I10">
            <v>1.95</v>
          </cell>
          <cell r="J10">
            <v>34</v>
          </cell>
          <cell r="K10">
            <v>242.63</v>
          </cell>
          <cell r="L10">
            <v>250</v>
          </cell>
          <cell r="M10">
            <v>0.47199999999999998</v>
          </cell>
          <cell r="N10">
            <v>0.46500000000000002</v>
          </cell>
          <cell r="O10">
            <v>0.51700000000000002</v>
          </cell>
          <cell r="P10">
            <v>0.53</v>
          </cell>
          <cell r="Q10">
            <v>12975</v>
          </cell>
          <cell r="R10">
            <v>15600</v>
          </cell>
          <cell r="S10">
            <v>0.105</v>
          </cell>
          <cell r="T10">
            <v>7.0000000000000007E-2</v>
          </cell>
          <cell r="U10">
            <v>3.5000000000000003E-2</v>
          </cell>
          <cell r="V10">
            <v>3.5000000000000003E-2</v>
          </cell>
          <cell r="W10">
            <v>2</v>
          </cell>
          <cell r="X10">
            <v>0.75</v>
          </cell>
          <cell r="Y10" t="str">
            <v>A</v>
          </cell>
          <cell r="Z10" t="str">
            <v>BBB+</v>
          </cell>
          <cell r="AA10" t="str">
            <v>Baa1</v>
          </cell>
          <cell r="AB10">
            <v>9958.73</v>
          </cell>
          <cell r="AC10">
            <v>6.25E-2</v>
          </cell>
          <cell r="AD10"/>
          <cell r="AE10">
            <v>9.0966666666666654E-2</v>
          </cell>
          <cell r="AF10"/>
        </row>
        <row r="11">
          <cell r="B11" t="str">
            <v>AEP</v>
          </cell>
          <cell r="C11" t="str">
            <v>American Elec Pwr</v>
          </cell>
          <cell r="D11"/>
          <cell r="E11">
            <v>2.2400000000000002</v>
          </cell>
          <cell r="F11">
            <v>70</v>
          </cell>
          <cell r="G11">
            <v>50</v>
          </cell>
          <cell r="H11">
            <v>4.25</v>
          </cell>
          <cell r="I11">
            <v>2.65</v>
          </cell>
          <cell r="J11">
            <v>42</v>
          </cell>
          <cell r="K11">
            <v>489.4</v>
          </cell>
          <cell r="L11">
            <v>500</v>
          </cell>
          <cell r="M11">
            <v>0.49</v>
          </cell>
          <cell r="N11">
            <v>0.495</v>
          </cell>
          <cell r="O11">
            <v>0.51</v>
          </cell>
          <cell r="P11">
            <v>0.505</v>
          </cell>
          <cell r="Q11">
            <v>33001</v>
          </cell>
          <cell r="R11">
            <v>41400</v>
          </cell>
          <cell r="S11">
            <v>0.1</v>
          </cell>
          <cell r="T11">
            <v>0.05</v>
          </cell>
          <cell r="U11">
            <v>0.05</v>
          </cell>
          <cell r="V11">
            <v>0.04</v>
          </cell>
          <cell r="W11">
            <v>2</v>
          </cell>
          <cell r="X11">
            <v>0.7</v>
          </cell>
          <cell r="Y11" t="str">
            <v>A</v>
          </cell>
          <cell r="Z11" t="str">
            <v>BBB</v>
          </cell>
          <cell r="AA11" t="str">
            <v>Baa1</v>
          </cell>
          <cell r="AB11">
            <v>27205.79</v>
          </cell>
          <cell r="AC11">
            <v>4.6100000000000002E-2</v>
          </cell>
          <cell r="AD11"/>
          <cell r="AE11">
            <v>0.10275000000000001</v>
          </cell>
          <cell r="AF11"/>
        </row>
        <row r="12">
          <cell r="B12" t="str">
            <v>AVA</v>
          </cell>
          <cell r="C12" t="str">
            <v>Avista Corp.</v>
          </cell>
          <cell r="D12"/>
          <cell r="E12">
            <v>1.35</v>
          </cell>
          <cell r="F12">
            <v>40</v>
          </cell>
          <cell r="G12">
            <v>30</v>
          </cell>
          <cell r="H12">
            <v>2.25</v>
          </cell>
          <cell r="I12">
            <v>1.55</v>
          </cell>
          <cell r="J12">
            <v>27.25</v>
          </cell>
          <cell r="K12">
            <v>62.24</v>
          </cell>
          <cell r="L12">
            <v>64</v>
          </cell>
          <cell r="M12">
            <v>0.51</v>
          </cell>
          <cell r="N12">
            <v>0.53</v>
          </cell>
          <cell r="O12">
            <v>0.49</v>
          </cell>
          <cell r="P12">
            <v>0.47</v>
          </cell>
          <cell r="Q12">
            <v>3027.3</v>
          </cell>
          <cell r="R12">
            <v>3675</v>
          </cell>
          <cell r="S12">
            <v>8.5000000000000006E-2</v>
          </cell>
          <cell r="T12">
            <v>0.05</v>
          </cell>
          <cell r="U12">
            <v>0.04</v>
          </cell>
          <cell r="V12">
            <v>3.5000000000000003E-2</v>
          </cell>
          <cell r="W12">
            <v>2</v>
          </cell>
          <cell r="X12">
            <v>0.8</v>
          </cell>
          <cell r="Y12" t="str">
            <v>A</v>
          </cell>
          <cell r="Z12" t="str">
            <v>BBB</v>
          </cell>
          <cell r="AA12" t="str">
            <v>Baa1</v>
          </cell>
          <cell r="AB12">
            <v>1994</v>
          </cell>
          <cell r="AC12">
            <v>0.05</v>
          </cell>
          <cell r="AD12"/>
          <cell r="AE12">
            <v>9.6500000000000002E-2</v>
          </cell>
          <cell r="AF12"/>
        </row>
        <row r="13">
          <cell r="B13" t="str">
            <v>BKH</v>
          </cell>
          <cell r="C13" t="str">
            <v>Black Hills Corp.</v>
          </cell>
          <cell r="D13"/>
          <cell r="E13">
            <v>1.65</v>
          </cell>
          <cell r="F13">
            <v>60</v>
          </cell>
          <cell r="G13">
            <v>45</v>
          </cell>
          <cell r="H13">
            <v>3.25</v>
          </cell>
          <cell r="I13">
            <v>1.9</v>
          </cell>
          <cell r="J13">
            <v>36.5</v>
          </cell>
          <cell r="K13">
            <v>44.67</v>
          </cell>
          <cell r="L13">
            <v>46</v>
          </cell>
          <cell r="M13">
            <v>0.47899999999999998</v>
          </cell>
          <cell r="N13">
            <v>0.47499999999999998</v>
          </cell>
          <cell r="O13">
            <v>0.52100000000000002</v>
          </cell>
          <cell r="P13">
            <v>0.52500000000000002</v>
          </cell>
          <cell r="Q13">
            <v>2643.6</v>
          </cell>
          <cell r="R13">
            <v>3200</v>
          </cell>
          <cell r="S13">
            <v>8.5000000000000006E-2</v>
          </cell>
          <cell r="T13">
            <v>4.4999999999999998E-2</v>
          </cell>
          <cell r="U13">
            <v>0.04</v>
          </cell>
          <cell r="V13">
            <v>3.5000000000000003E-2</v>
          </cell>
          <cell r="W13">
            <v>2</v>
          </cell>
          <cell r="X13">
            <v>0.95</v>
          </cell>
          <cell r="Y13" t="str">
            <v>B++</v>
          </cell>
          <cell r="Z13" t="str">
            <v>BBB</v>
          </cell>
          <cell r="AA13" t="str">
            <v>Baa1</v>
          </cell>
          <cell r="AB13">
            <v>1752.6</v>
          </cell>
          <cell r="AC13">
            <v>3.4799999999999998E-2</v>
          </cell>
          <cell r="AD13"/>
          <cell r="AE13">
            <v>9.8299999999999998E-2</v>
          </cell>
          <cell r="AF13"/>
        </row>
        <row r="14">
          <cell r="B14" t="str">
            <v>CNP</v>
          </cell>
          <cell r="C14" t="str">
            <v>CenterPoint Energy</v>
          </cell>
          <cell r="D14"/>
          <cell r="E14">
            <v>1.02</v>
          </cell>
          <cell r="F14">
            <v>25</v>
          </cell>
          <cell r="G14">
            <v>20</v>
          </cell>
          <cell r="H14">
            <v>1.35</v>
          </cell>
          <cell r="I14">
            <v>1.1499999999999999</v>
          </cell>
          <cell r="J14">
            <v>11.75</v>
          </cell>
          <cell r="K14">
            <v>429</v>
          </cell>
          <cell r="L14">
            <v>450</v>
          </cell>
          <cell r="M14">
            <v>0.63800000000000001</v>
          </cell>
          <cell r="N14">
            <v>0.57999999999999996</v>
          </cell>
          <cell r="O14">
            <v>0.36199999999999999</v>
          </cell>
          <cell r="P14">
            <v>0.42</v>
          </cell>
          <cell r="Q14">
            <v>12557</v>
          </cell>
          <cell r="R14">
            <v>12500</v>
          </cell>
          <cell r="S14">
            <v>0.115</v>
          </cell>
          <cell r="T14">
            <v>0</v>
          </cell>
          <cell r="U14">
            <v>0.05</v>
          </cell>
          <cell r="V14">
            <v>2.5000000000000001E-2</v>
          </cell>
          <cell r="W14">
            <v>2</v>
          </cell>
          <cell r="X14">
            <v>0.8</v>
          </cell>
          <cell r="Y14" t="str">
            <v>B++</v>
          </cell>
          <cell r="Z14" t="str">
            <v>A-</v>
          </cell>
          <cell r="AA14" t="str">
            <v>Baa1</v>
          </cell>
          <cell r="AB14">
            <v>7667.22</v>
          </cell>
          <cell r="AC14">
            <v>1.43E-2</v>
          </cell>
          <cell r="AD14"/>
          <cell r="AE14">
            <v>0.10175000000000001</v>
          </cell>
          <cell r="AF14"/>
        </row>
        <row r="15">
          <cell r="B15" t="str">
            <v>CNL</v>
          </cell>
          <cell r="C15" t="str">
            <v>Cleco Corp.</v>
          </cell>
          <cell r="D15"/>
          <cell r="E15">
            <v>1.6</v>
          </cell>
          <cell r="F15">
            <v>50</v>
          </cell>
          <cell r="G15">
            <v>40</v>
          </cell>
          <cell r="H15">
            <v>2.75</v>
          </cell>
          <cell r="I15">
            <v>1.9</v>
          </cell>
          <cell r="J15">
            <v>31</v>
          </cell>
          <cell r="K15">
            <v>60.42</v>
          </cell>
          <cell r="L15">
            <v>60.5</v>
          </cell>
          <cell r="M15">
            <v>0.45300000000000001</v>
          </cell>
          <cell r="N15">
            <v>0.43</v>
          </cell>
          <cell r="O15">
            <v>0.54700000000000004</v>
          </cell>
          <cell r="P15">
            <v>0.56999999999999995</v>
          </cell>
          <cell r="Q15">
            <v>2976.9</v>
          </cell>
          <cell r="R15">
            <v>3275</v>
          </cell>
          <cell r="S15">
            <v>0.09</v>
          </cell>
          <cell r="T15">
            <v>5.0000000000000001E-3</v>
          </cell>
          <cell r="U15">
            <v>0.05</v>
          </cell>
          <cell r="V15">
            <v>0.03</v>
          </cell>
          <cell r="W15">
            <v>1</v>
          </cell>
          <cell r="X15">
            <v>0.75</v>
          </cell>
          <cell r="Y15" t="str">
            <v>A</v>
          </cell>
          <cell r="Z15" t="str">
            <v>BBB+</v>
          </cell>
          <cell r="AA15" t="str">
            <v>Baa1</v>
          </cell>
          <cell r="AB15">
            <v>3228.42</v>
          </cell>
          <cell r="AC15">
            <v>0.03</v>
          </cell>
          <cell r="AD15"/>
          <cell r="AE15">
            <v>0.1124</v>
          </cell>
          <cell r="AF15"/>
        </row>
        <row r="16">
          <cell r="B16" t="str">
            <v>CMS</v>
          </cell>
          <cell r="C16" t="str">
            <v>CMS Energy Corp.</v>
          </cell>
          <cell r="D16"/>
          <cell r="E16">
            <v>1.22</v>
          </cell>
          <cell r="F16">
            <v>40</v>
          </cell>
          <cell r="G16">
            <v>30</v>
          </cell>
          <cell r="H16">
            <v>2.25</v>
          </cell>
          <cell r="I16">
            <v>1.5</v>
          </cell>
          <cell r="J16">
            <v>17.75</v>
          </cell>
          <cell r="K16">
            <v>275.2</v>
          </cell>
          <cell r="L16">
            <v>285</v>
          </cell>
          <cell r="M16">
            <v>0.68700000000000006</v>
          </cell>
          <cell r="N16">
            <v>0.65</v>
          </cell>
          <cell r="O16">
            <v>0.31</v>
          </cell>
          <cell r="P16">
            <v>0.35</v>
          </cell>
          <cell r="Q16">
            <v>11846</v>
          </cell>
          <cell r="R16">
            <v>14600</v>
          </cell>
          <cell r="S16">
            <v>0.13500000000000001</v>
          </cell>
          <cell r="T16">
            <v>5.5E-2</v>
          </cell>
          <cell r="U16">
            <v>6.5000000000000002E-2</v>
          </cell>
          <cell r="V16">
            <v>5.5E-2</v>
          </cell>
          <cell r="W16">
            <v>2</v>
          </cell>
          <cell r="X16">
            <v>0.7</v>
          </cell>
          <cell r="Y16" t="str">
            <v>B++</v>
          </cell>
          <cell r="Z16" t="str">
            <v>BBB+</v>
          </cell>
          <cell r="AA16" t="str">
            <v>Baa2</v>
          </cell>
          <cell r="AB16">
            <v>9468.67</v>
          </cell>
          <cell r="AC16">
            <v>6.7599999999999993E-2</v>
          </cell>
          <cell r="AD16"/>
          <cell r="AE16">
            <v>0.10299999999999999</v>
          </cell>
          <cell r="AF16"/>
        </row>
        <row r="17">
          <cell r="B17" t="str">
            <v>ED</v>
          </cell>
          <cell r="C17" t="str">
            <v>Consolidated Edison</v>
          </cell>
          <cell r="D17"/>
          <cell r="E17">
            <v>2.66</v>
          </cell>
          <cell r="F17">
            <v>70</v>
          </cell>
          <cell r="G17">
            <v>55</v>
          </cell>
          <cell r="H17">
            <v>4.5</v>
          </cell>
          <cell r="I17">
            <v>2.9</v>
          </cell>
          <cell r="J17">
            <v>50.75</v>
          </cell>
          <cell r="K17">
            <v>292.88</v>
          </cell>
          <cell r="L17">
            <v>293</v>
          </cell>
          <cell r="M17">
            <v>0.48</v>
          </cell>
          <cell r="N17">
            <v>0.48499999999999999</v>
          </cell>
          <cell r="O17">
            <v>0.52</v>
          </cell>
          <cell r="P17">
            <v>0.51500000000000001</v>
          </cell>
          <cell r="Q17">
            <v>24207</v>
          </cell>
          <cell r="R17">
            <v>28700</v>
          </cell>
          <cell r="S17">
            <v>0.09</v>
          </cell>
          <cell r="T17">
            <v>0.03</v>
          </cell>
          <cell r="U17">
            <v>2.5000000000000001E-2</v>
          </cell>
          <cell r="V17">
            <v>3.5000000000000003E-2</v>
          </cell>
          <cell r="W17">
            <v>1</v>
          </cell>
          <cell r="X17">
            <v>0.6</v>
          </cell>
          <cell r="Y17" t="str">
            <v>A+</v>
          </cell>
          <cell r="Z17" t="str">
            <v>A-</v>
          </cell>
          <cell r="AA17" t="str">
            <v>A3</v>
          </cell>
          <cell r="AB17">
            <v>19314.91</v>
          </cell>
          <cell r="AC17">
            <v>2.7199999999999998E-2</v>
          </cell>
          <cell r="AD17"/>
          <cell r="AE17">
            <v>9.5500000000000002E-2</v>
          </cell>
          <cell r="AF17"/>
        </row>
        <row r="18">
          <cell r="B18" t="str">
            <v>D</v>
          </cell>
          <cell r="C18" t="str">
            <v>Dominion Resources</v>
          </cell>
          <cell r="D18"/>
          <cell r="E18">
            <v>2.75</v>
          </cell>
          <cell r="F18">
            <v>95</v>
          </cell>
          <cell r="G18">
            <v>70</v>
          </cell>
          <cell r="H18">
            <v>4.75</v>
          </cell>
          <cell r="I18">
            <v>3.5</v>
          </cell>
          <cell r="J18">
            <v>28</v>
          </cell>
          <cell r="K18">
            <v>585.29999999999995</v>
          </cell>
          <cell r="L18">
            <v>630</v>
          </cell>
          <cell r="M18">
            <v>0.65400000000000003</v>
          </cell>
          <cell r="N18">
            <v>0.58499999999999996</v>
          </cell>
          <cell r="O18">
            <v>0.34599999999999997</v>
          </cell>
          <cell r="P18">
            <v>0.41499999999999998</v>
          </cell>
          <cell r="Q18">
            <v>33360</v>
          </cell>
          <cell r="R18">
            <v>42400</v>
          </cell>
          <cell r="S18">
            <v>0.17499999999999999</v>
          </cell>
          <cell r="T18">
            <v>0.08</v>
          </cell>
          <cell r="U18">
            <v>7.4999999999999997E-2</v>
          </cell>
          <cell r="V18">
            <v>6.5000000000000002E-2</v>
          </cell>
          <cell r="W18">
            <v>2</v>
          </cell>
          <cell r="X18">
            <v>0.7</v>
          </cell>
          <cell r="Y18" t="str">
            <v>B++</v>
          </cell>
          <cell r="Z18" t="str">
            <v>A-</v>
          </cell>
          <cell r="AA18" t="str">
            <v>Baa2</v>
          </cell>
          <cell r="AB18">
            <v>41257.760000000002</v>
          </cell>
          <cell r="AC18">
            <v>5.3800000000000001E-2</v>
          </cell>
          <cell r="AD18"/>
          <cell r="AE18">
            <v>0.109</v>
          </cell>
          <cell r="AF18"/>
        </row>
        <row r="19">
          <cell r="B19" t="str">
            <v>DTE</v>
          </cell>
          <cell r="C19" t="str">
            <v>DTE Energy Co.</v>
          </cell>
          <cell r="D19"/>
          <cell r="E19">
            <v>2.92</v>
          </cell>
          <cell r="F19">
            <v>90</v>
          </cell>
          <cell r="G19">
            <v>65</v>
          </cell>
          <cell r="H19">
            <v>5.75</v>
          </cell>
          <cell r="I19">
            <v>3.5</v>
          </cell>
          <cell r="J19">
            <v>58.75</v>
          </cell>
          <cell r="K19">
            <v>176.99</v>
          </cell>
          <cell r="L19">
            <v>192</v>
          </cell>
          <cell r="M19">
            <v>0.5</v>
          </cell>
          <cell r="N19">
            <v>0.51</v>
          </cell>
          <cell r="O19">
            <v>0.5</v>
          </cell>
          <cell r="P19">
            <v>0.49</v>
          </cell>
          <cell r="Q19">
            <v>16670</v>
          </cell>
          <cell r="R19">
            <v>23100</v>
          </cell>
          <cell r="S19">
            <v>0.1</v>
          </cell>
          <cell r="T19">
            <v>0.05</v>
          </cell>
          <cell r="U19">
            <v>5.5E-2</v>
          </cell>
          <cell r="V19">
            <v>4.4999999999999998E-2</v>
          </cell>
          <cell r="W19">
            <v>2</v>
          </cell>
          <cell r="X19">
            <v>0.75</v>
          </cell>
          <cell r="Y19" t="str">
            <v>B++</v>
          </cell>
          <cell r="Z19" t="str">
            <v>BBB+</v>
          </cell>
          <cell r="AA19" t="str">
            <v>A3</v>
          </cell>
          <cell r="AB19">
            <v>14135.45</v>
          </cell>
          <cell r="AC19">
            <v>4.8899999999999999E-2</v>
          </cell>
          <cell r="AD19"/>
          <cell r="AE19">
            <v>0.105</v>
          </cell>
          <cell r="AF19"/>
        </row>
        <row r="20">
          <cell r="B20" t="str">
            <v>DUK</v>
          </cell>
          <cell r="C20" t="str">
            <v>Duke Energy Corp.</v>
          </cell>
          <cell r="D20"/>
          <cell r="E20">
            <v>3.33</v>
          </cell>
          <cell r="F20">
            <v>95</v>
          </cell>
          <cell r="G20">
            <v>70</v>
          </cell>
          <cell r="H20">
            <v>5.25</v>
          </cell>
          <cell r="I20">
            <v>3.8</v>
          </cell>
          <cell r="J20">
            <v>64.25</v>
          </cell>
          <cell r="K20">
            <v>707</v>
          </cell>
          <cell r="L20">
            <v>692</v>
          </cell>
          <cell r="M20">
            <v>0.47699999999999998</v>
          </cell>
          <cell r="N20">
            <v>0.52500000000000002</v>
          </cell>
          <cell r="O20">
            <v>0.52300000000000002</v>
          </cell>
          <cell r="P20">
            <v>0.47499999999999998</v>
          </cell>
          <cell r="Q20">
            <v>78088</v>
          </cell>
          <cell r="R20">
            <v>93700</v>
          </cell>
          <cell r="S20">
            <v>8.5000000000000006E-2</v>
          </cell>
          <cell r="T20">
            <v>0.05</v>
          </cell>
          <cell r="U20">
            <v>3.5000000000000003E-2</v>
          </cell>
          <cell r="V20">
            <v>1.4999999999999999E-2</v>
          </cell>
          <cell r="W20">
            <v>2</v>
          </cell>
          <cell r="X20">
            <v>0.6</v>
          </cell>
          <cell r="Y20" t="str">
            <v>A</v>
          </cell>
          <cell r="Z20" t="str">
            <v>A-</v>
          </cell>
          <cell r="AA20" t="str">
            <v>A3</v>
          </cell>
          <cell r="AB20">
            <v>48380.160000000003</v>
          </cell>
          <cell r="AC20">
            <v>4.3299999999999998E-2</v>
          </cell>
          <cell r="AD20"/>
          <cell r="AE20">
            <v>0.10376666666666667</v>
          </cell>
          <cell r="AF20"/>
        </row>
        <row r="21">
          <cell r="B21" t="str">
            <v>EIX</v>
          </cell>
          <cell r="C21" t="str">
            <v>Edison International</v>
          </cell>
          <cell r="D21"/>
          <cell r="E21">
            <v>1.8</v>
          </cell>
          <cell r="F21">
            <v>80</v>
          </cell>
          <cell r="G21">
            <v>60</v>
          </cell>
          <cell r="H21">
            <v>5</v>
          </cell>
          <cell r="I21">
            <v>2.4500000000000002</v>
          </cell>
          <cell r="J21">
            <v>44.75</v>
          </cell>
          <cell r="K21">
            <v>325.81</v>
          </cell>
          <cell r="L21">
            <v>325.81</v>
          </cell>
          <cell r="M21">
            <v>0.441</v>
          </cell>
          <cell r="N21">
            <v>0.435</v>
          </cell>
          <cell r="O21">
            <v>0.47199999999999998</v>
          </cell>
          <cell r="P21">
            <v>0.495</v>
          </cell>
          <cell r="Q21">
            <v>23216</v>
          </cell>
          <cell r="R21">
            <v>29600</v>
          </cell>
          <cell r="S21">
            <v>0.115</v>
          </cell>
          <cell r="T21">
            <v>0.03</v>
          </cell>
          <cell r="U21">
            <v>0.1</v>
          </cell>
          <cell r="V21">
            <v>6.5000000000000002E-2</v>
          </cell>
          <cell r="W21">
            <v>2</v>
          </cell>
          <cell r="X21">
            <v>0.75</v>
          </cell>
          <cell r="Y21" t="str">
            <v>A</v>
          </cell>
          <cell r="Z21" t="str">
            <v>BBB+</v>
          </cell>
          <cell r="AA21" t="str">
            <v>A3</v>
          </cell>
          <cell r="AB21">
            <v>20138.38</v>
          </cell>
          <cell r="AC21">
            <v>2.41E-2</v>
          </cell>
          <cell r="AD21"/>
          <cell r="AE21">
            <v>0.1045</v>
          </cell>
          <cell r="AF21"/>
        </row>
        <row r="22">
          <cell r="B22" t="str">
            <v>EE</v>
          </cell>
          <cell r="C22" t="str">
            <v>El Paso Electric</v>
          </cell>
          <cell r="D22"/>
          <cell r="E22">
            <v>1.2</v>
          </cell>
          <cell r="F22">
            <v>45</v>
          </cell>
          <cell r="G22">
            <v>35</v>
          </cell>
          <cell r="H22">
            <v>2.75</v>
          </cell>
          <cell r="I22">
            <v>1.4</v>
          </cell>
          <cell r="J22">
            <v>29.5</v>
          </cell>
          <cell r="K22">
            <v>40.36</v>
          </cell>
          <cell r="L22">
            <v>41.1</v>
          </cell>
          <cell r="M22">
            <v>0.53500000000000003</v>
          </cell>
          <cell r="N22">
            <v>0.56499999999999995</v>
          </cell>
          <cell r="O22">
            <v>0.46500000000000002</v>
          </cell>
          <cell r="P22">
            <v>0.435</v>
          </cell>
          <cell r="Q22">
            <v>2118.4</v>
          </cell>
          <cell r="R22">
            <v>2800</v>
          </cell>
          <cell r="S22">
            <v>9.5000000000000001E-2</v>
          </cell>
          <cell r="T22">
            <v>3.5000000000000003E-2</v>
          </cell>
          <cell r="U22">
            <v>0.05</v>
          </cell>
          <cell r="V22">
            <v>4.4999999999999998E-2</v>
          </cell>
          <cell r="W22">
            <v>2</v>
          </cell>
          <cell r="X22">
            <v>0.75</v>
          </cell>
          <cell r="Y22" t="str">
            <v>B++</v>
          </cell>
          <cell r="Z22" t="str">
            <v>BBB</v>
          </cell>
          <cell r="AA22" t="str">
            <v>Baa1</v>
          </cell>
          <cell r="AB22">
            <v>1459.75</v>
          </cell>
          <cell r="AC22">
            <v>7.0000000000000007E-2</v>
          </cell>
          <cell r="AD22"/>
          <cell r="AE22" t="str">
            <v>NA</v>
          </cell>
          <cell r="AF22"/>
        </row>
        <row r="23">
          <cell r="B23" t="str">
            <v>EDE</v>
          </cell>
          <cell r="C23" t="str">
            <v>Empire District Elec</v>
          </cell>
          <cell r="D23"/>
          <cell r="E23">
            <v>1.06</v>
          </cell>
          <cell r="F23">
            <v>30</v>
          </cell>
          <cell r="G23">
            <v>20</v>
          </cell>
          <cell r="H23">
            <v>1.75</v>
          </cell>
          <cell r="I23">
            <v>1.2</v>
          </cell>
          <cell r="J23">
            <v>20.25</v>
          </cell>
          <cell r="K23">
            <v>43.48</v>
          </cell>
          <cell r="L23">
            <v>47.5</v>
          </cell>
          <cell r="M23">
            <v>0.50600000000000001</v>
          </cell>
          <cell r="N23">
            <v>0.5</v>
          </cell>
          <cell r="O23">
            <v>0.49399999999999999</v>
          </cell>
          <cell r="P23">
            <v>0.5</v>
          </cell>
          <cell r="Q23">
            <v>1586.5</v>
          </cell>
          <cell r="R23">
            <v>1925</v>
          </cell>
          <cell r="S23">
            <v>0.09</v>
          </cell>
          <cell r="T23">
            <v>0.03</v>
          </cell>
          <cell r="U23">
            <v>0.03</v>
          </cell>
          <cell r="V23">
            <v>2.5000000000000001E-2</v>
          </cell>
          <cell r="W23">
            <v>2</v>
          </cell>
          <cell r="X23">
            <v>0.7</v>
          </cell>
          <cell r="Y23" t="str">
            <v>B++</v>
          </cell>
          <cell r="Z23" t="str">
            <v>BBB</v>
          </cell>
          <cell r="AA23" t="str">
            <v>Baa1</v>
          </cell>
          <cell r="AB23">
            <v>962.47</v>
          </cell>
          <cell r="AC23">
            <v>0.03</v>
          </cell>
          <cell r="AD23"/>
          <cell r="AE23" t="str">
            <v>NA</v>
          </cell>
          <cell r="AF23"/>
        </row>
        <row r="24">
          <cell r="B24" t="str">
            <v>ETR</v>
          </cell>
          <cell r="C24" t="str">
            <v>Entergy Corp.</v>
          </cell>
          <cell r="D24"/>
          <cell r="E24">
            <v>3.32</v>
          </cell>
          <cell r="F24">
            <v>100</v>
          </cell>
          <cell r="G24">
            <v>70</v>
          </cell>
          <cell r="H24">
            <v>5.5</v>
          </cell>
          <cell r="I24">
            <v>3.8</v>
          </cell>
          <cell r="J24">
            <v>63.75</v>
          </cell>
          <cell r="K24">
            <v>179.24</v>
          </cell>
          <cell r="L24">
            <v>179.5</v>
          </cell>
          <cell r="M24">
            <v>0.54900000000000004</v>
          </cell>
          <cell r="N24">
            <v>0.53500000000000003</v>
          </cell>
          <cell r="O24">
            <v>0.438</v>
          </cell>
          <cell r="P24">
            <v>0.45500000000000002</v>
          </cell>
          <cell r="Q24">
            <v>22842</v>
          </cell>
          <cell r="R24">
            <v>25200</v>
          </cell>
          <cell r="S24">
            <v>8.5000000000000006E-2</v>
          </cell>
          <cell r="T24">
            <v>0</v>
          </cell>
          <cell r="U24">
            <v>2.5000000000000001E-2</v>
          </cell>
          <cell r="V24">
            <v>0.03</v>
          </cell>
          <cell r="W24">
            <v>3</v>
          </cell>
          <cell r="X24">
            <v>0.65</v>
          </cell>
          <cell r="Y24" t="str">
            <v>B++</v>
          </cell>
          <cell r="Z24" t="str">
            <v>BBB</v>
          </cell>
          <cell r="AA24" t="str">
            <v>Baa3</v>
          </cell>
          <cell r="AB24">
            <v>11415.99</v>
          </cell>
          <cell r="AC24">
            <v>-2.1299999999999999E-2</v>
          </cell>
          <cell r="AD24"/>
          <cell r="AE24">
            <v>0.1</v>
          </cell>
          <cell r="AF24"/>
        </row>
        <row r="25">
          <cell r="B25" t="str">
            <v>ES</v>
          </cell>
          <cell r="C25" t="str">
            <v>Eversource Energy</v>
          </cell>
          <cell r="D25"/>
          <cell r="E25">
            <v>1.75</v>
          </cell>
          <cell r="F25">
            <v>60</v>
          </cell>
          <cell r="G25">
            <v>45</v>
          </cell>
          <cell r="H25">
            <v>3.75</v>
          </cell>
          <cell r="I25">
            <v>2.1</v>
          </cell>
          <cell r="J25">
            <v>38.25</v>
          </cell>
          <cell r="K25">
            <v>316.98</v>
          </cell>
          <cell r="L25">
            <v>322</v>
          </cell>
          <cell r="M25">
            <v>0.45900000000000002</v>
          </cell>
          <cell r="N25">
            <v>0.46500000000000002</v>
          </cell>
          <cell r="O25">
            <v>0.53200000000000003</v>
          </cell>
          <cell r="P25">
            <v>0.53</v>
          </cell>
          <cell r="Q25">
            <v>18738</v>
          </cell>
          <cell r="R25">
            <v>23200</v>
          </cell>
          <cell r="S25">
            <v>0.1</v>
          </cell>
          <cell r="T25">
            <v>8.5000000000000006E-2</v>
          </cell>
          <cell r="U25">
            <v>6.5000000000000002E-2</v>
          </cell>
          <cell r="V25">
            <v>0.04</v>
          </cell>
          <cell r="W25">
            <v>1</v>
          </cell>
          <cell r="X25">
            <v>0.75</v>
          </cell>
          <cell r="Y25" t="str">
            <v>A</v>
          </cell>
          <cell r="Z25" t="str">
            <v>A</v>
          </cell>
          <cell r="AA25" t="str">
            <v>Baa1</v>
          </cell>
          <cell r="AB25">
            <v>15277.64</v>
          </cell>
          <cell r="AC25">
            <v>6.2100000000000002E-2</v>
          </cell>
          <cell r="AD25"/>
          <cell r="AE25">
            <v>9.4475000000000003E-2</v>
          </cell>
          <cell r="AF25"/>
        </row>
        <row r="26">
          <cell r="B26" t="str">
            <v>EXC</v>
          </cell>
          <cell r="C26" t="str">
            <v>Exelon Corp.</v>
          </cell>
          <cell r="D26"/>
          <cell r="E26">
            <v>1.24</v>
          </cell>
          <cell r="F26">
            <v>40</v>
          </cell>
          <cell r="G26">
            <v>25</v>
          </cell>
          <cell r="H26">
            <v>2.75</v>
          </cell>
          <cell r="I26">
            <v>1.4</v>
          </cell>
          <cell r="J26">
            <v>33.5</v>
          </cell>
          <cell r="K26">
            <v>859.83</v>
          </cell>
          <cell r="L26">
            <v>961</v>
          </cell>
          <cell r="M26">
            <v>0.46700000000000003</v>
          </cell>
          <cell r="N26">
            <v>0.47</v>
          </cell>
          <cell r="O26">
            <v>0.52800000000000002</v>
          </cell>
          <cell r="P26">
            <v>0.53</v>
          </cell>
          <cell r="Q26">
            <v>42811</v>
          </cell>
          <cell r="R26">
            <v>60800</v>
          </cell>
          <cell r="S26">
            <v>8.5000000000000006E-2</v>
          </cell>
          <cell r="T26">
            <v>4.4999999999999998E-2</v>
          </cell>
          <cell r="U26">
            <v>-0.02</v>
          </cell>
          <cell r="V26">
            <v>4.4999999999999998E-2</v>
          </cell>
          <cell r="W26">
            <v>3</v>
          </cell>
          <cell r="X26">
            <v>0.65</v>
          </cell>
          <cell r="Y26" t="str">
            <v>B++</v>
          </cell>
          <cell r="Z26" t="str">
            <v>BBB</v>
          </cell>
          <cell r="AA26" t="str">
            <v>Baa2</v>
          </cell>
          <cell r="AB26">
            <v>25047.21</v>
          </cell>
          <cell r="AC26">
            <v>6.3200000000000006E-2</v>
          </cell>
          <cell r="AD26"/>
          <cell r="AE26">
            <v>9.5333333333333339E-2</v>
          </cell>
          <cell r="AF26"/>
        </row>
        <row r="27">
          <cell r="B27" t="str">
            <v>FE</v>
          </cell>
          <cell r="C27" t="str">
            <v>FirstEnergy Corp.</v>
          </cell>
          <cell r="D27"/>
          <cell r="E27">
            <v>1.46</v>
          </cell>
          <cell r="F27">
            <v>45</v>
          </cell>
          <cell r="G27">
            <v>30</v>
          </cell>
          <cell r="H27">
            <v>3</v>
          </cell>
          <cell r="I27">
            <v>1.6</v>
          </cell>
          <cell r="J27">
            <v>35.75</v>
          </cell>
          <cell r="K27">
            <v>421.1</v>
          </cell>
          <cell r="L27">
            <v>435</v>
          </cell>
          <cell r="M27">
            <v>0.60699999999999998</v>
          </cell>
          <cell r="N27">
            <v>0.59</v>
          </cell>
          <cell r="O27">
            <v>0.39300000000000002</v>
          </cell>
          <cell r="P27">
            <v>0.41</v>
          </cell>
          <cell r="Q27">
            <v>31596</v>
          </cell>
          <cell r="R27">
            <v>38300</v>
          </cell>
          <cell r="S27">
            <v>8.5000000000000006E-2</v>
          </cell>
          <cell r="T27">
            <v>7.0000000000000007E-2</v>
          </cell>
          <cell r="U27">
            <v>-1.4999999999999999E-2</v>
          </cell>
          <cell r="V27">
            <v>0.03</v>
          </cell>
          <cell r="W27">
            <v>3</v>
          </cell>
          <cell r="X27">
            <v>0.65</v>
          </cell>
          <cell r="Y27" t="str">
            <v>B+</v>
          </cell>
          <cell r="Z27" t="str">
            <v>BBB-</v>
          </cell>
          <cell r="AA27" t="str">
            <v>Baa3</v>
          </cell>
          <cell r="AB27">
            <v>12977.76</v>
          </cell>
          <cell r="AC27">
            <v>9.1000000000000004E-3</v>
          </cell>
          <cell r="AD27"/>
          <cell r="AE27">
            <v>0.10825000000000001</v>
          </cell>
          <cell r="AF27"/>
        </row>
        <row r="28">
          <cell r="B28" t="str">
            <v>GXP</v>
          </cell>
          <cell r="C28" t="str">
            <v>Great Plains Energy</v>
          </cell>
          <cell r="D28"/>
          <cell r="E28">
            <v>1.04</v>
          </cell>
          <cell r="F28">
            <v>35</v>
          </cell>
          <cell r="G28">
            <v>20</v>
          </cell>
          <cell r="H28">
            <v>2</v>
          </cell>
          <cell r="I28">
            <v>1.2</v>
          </cell>
          <cell r="J28">
            <v>26.75</v>
          </cell>
          <cell r="K28">
            <v>154.16</v>
          </cell>
          <cell r="L28">
            <v>155.5</v>
          </cell>
          <cell r="M28">
            <v>0.49</v>
          </cell>
          <cell r="N28">
            <v>0.48</v>
          </cell>
          <cell r="O28">
            <v>0.504</v>
          </cell>
          <cell r="P28">
            <v>0.51500000000000001</v>
          </cell>
          <cell r="Q28">
            <v>7113.1</v>
          </cell>
          <cell r="R28">
            <v>8075</v>
          </cell>
          <cell r="S28">
            <v>7.4999999999999997E-2</v>
          </cell>
          <cell r="T28">
            <v>0.05</v>
          </cell>
          <cell r="U28">
            <v>0.06</v>
          </cell>
          <cell r="V28">
            <v>0.03</v>
          </cell>
          <cell r="W28">
            <v>3</v>
          </cell>
          <cell r="X28">
            <v>0.85</v>
          </cell>
          <cell r="Y28" t="str">
            <v>B+</v>
          </cell>
          <cell r="Z28" t="str">
            <v>BBB+</v>
          </cell>
          <cell r="AA28" t="str">
            <v>Baa2</v>
          </cell>
          <cell r="AB28">
            <v>4004.64</v>
          </cell>
          <cell r="AC28">
            <v>6.3700000000000007E-2</v>
          </cell>
          <cell r="AD28"/>
          <cell r="AE28">
            <v>9.5000000000000001E-2</v>
          </cell>
          <cell r="AF28"/>
        </row>
        <row r="29">
          <cell r="B29" t="str">
            <v>HE</v>
          </cell>
          <cell r="C29" t="str">
            <v>Hawaiian Elec.</v>
          </cell>
          <cell r="D29"/>
          <cell r="E29">
            <v>1.24</v>
          </cell>
          <cell r="F29">
            <v>30</v>
          </cell>
          <cell r="G29">
            <v>20</v>
          </cell>
          <cell r="H29">
            <v>2</v>
          </cell>
          <cell r="I29">
            <v>1.3</v>
          </cell>
          <cell r="J29">
            <v>20.5</v>
          </cell>
          <cell r="K29">
            <v>102.57</v>
          </cell>
          <cell r="L29">
            <v>115</v>
          </cell>
          <cell r="M29">
            <v>0.45200000000000001</v>
          </cell>
          <cell r="N29">
            <v>0.51</v>
          </cell>
          <cell r="O29">
            <v>0.53800000000000003</v>
          </cell>
          <cell r="P29">
            <v>0.48499999999999999</v>
          </cell>
          <cell r="Q29">
            <v>3332.3</v>
          </cell>
          <cell r="R29">
            <v>4875</v>
          </cell>
          <cell r="S29">
            <v>0.1</v>
          </cell>
          <cell r="T29">
            <v>3.5000000000000003E-2</v>
          </cell>
          <cell r="U29">
            <v>0.01</v>
          </cell>
          <cell r="V29">
            <v>0.03</v>
          </cell>
          <cell r="W29">
            <v>2</v>
          </cell>
          <cell r="X29">
            <v>0.8</v>
          </cell>
          <cell r="Y29" t="str">
            <v>A</v>
          </cell>
          <cell r="Z29" t="str">
            <v>BBB-</v>
          </cell>
          <cell r="AA29" t="str">
            <v>NR</v>
          </cell>
          <cell r="AB29">
            <v>2971.96</v>
          </cell>
          <cell r="AC29">
            <v>3.7999999999999999E-2</v>
          </cell>
          <cell r="AD29"/>
          <cell r="AE29">
            <v>9.6666666666666679E-2</v>
          </cell>
          <cell r="AF29"/>
        </row>
        <row r="30">
          <cell r="B30" t="str">
            <v>IDA</v>
          </cell>
          <cell r="C30" t="str">
            <v>IDACORP, Inc.</v>
          </cell>
          <cell r="D30"/>
          <cell r="E30">
            <v>1.97</v>
          </cell>
          <cell r="F30">
            <v>70</v>
          </cell>
          <cell r="G30">
            <v>55</v>
          </cell>
          <cell r="H30">
            <v>3.9</v>
          </cell>
          <cell r="I30">
            <v>2.25</v>
          </cell>
          <cell r="J30">
            <v>47.05</v>
          </cell>
          <cell r="K30">
            <v>50.27</v>
          </cell>
          <cell r="L30">
            <v>50.3</v>
          </cell>
          <cell r="M30">
            <v>0.45300000000000001</v>
          </cell>
          <cell r="N30">
            <v>0.45</v>
          </cell>
          <cell r="O30">
            <v>0.54700000000000004</v>
          </cell>
          <cell r="P30">
            <v>0.55000000000000004</v>
          </cell>
          <cell r="Q30">
            <v>3567.6</v>
          </cell>
          <cell r="R30">
            <v>4330</v>
          </cell>
          <cell r="S30">
            <v>8.5000000000000006E-2</v>
          </cell>
          <cell r="T30">
            <v>0.01</v>
          </cell>
          <cell r="U30">
            <v>0.06</v>
          </cell>
          <cell r="V30">
            <v>0.04</v>
          </cell>
          <cell r="W30">
            <v>2</v>
          </cell>
          <cell r="X30">
            <v>0.8</v>
          </cell>
          <cell r="Y30" t="str">
            <v>B++</v>
          </cell>
          <cell r="Z30" t="str">
            <v>BBB</v>
          </cell>
          <cell r="AA30" t="str">
            <v>Baa1</v>
          </cell>
          <cell r="AB30">
            <v>3184.07</v>
          </cell>
          <cell r="AC30">
            <v>0.04</v>
          </cell>
          <cell r="AD30"/>
          <cell r="AE30">
            <v>0.1</v>
          </cell>
          <cell r="AF30"/>
        </row>
        <row r="31">
          <cell r="B31" t="str">
            <v>ITC</v>
          </cell>
          <cell r="C31" t="str">
            <v>ITC Holdings Corp.</v>
          </cell>
          <cell r="D31"/>
          <cell r="E31">
            <v>0.78</v>
          </cell>
          <cell r="F31">
            <v>55</v>
          </cell>
          <cell r="G31">
            <v>45</v>
          </cell>
          <cell r="H31">
            <v>2.75</v>
          </cell>
          <cell r="I31">
            <v>1.1000000000000001</v>
          </cell>
          <cell r="J31">
            <v>17.75</v>
          </cell>
          <cell r="K31">
            <v>155.13999999999999</v>
          </cell>
          <cell r="L31">
            <v>160</v>
          </cell>
          <cell r="M31">
            <v>0.70199999999999996</v>
          </cell>
          <cell r="N31">
            <v>0.62</v>
          </cell>
          <cell r="O31">
            <v>0.29799999999999999</v>
          </cell>
          <cell r="P31">
            <v>0.38</v>
          </cell>
          <cell r="Q31">
            <v>5598.1</v>
          </cell>
          <cell r="R31">
            <v>7575</v>
          </cell>
          <cell r="S31">
            <v>0.155</v>
          </cell>
          <cell r="T31">
            <v>0.12</v>
          </cell>
          <cell r="U31">
            <v>0.125</v>
          </cell>
          <cell r="V31">
            <v>0.1</v>
          </cell>
          <cell r="W31">
            <v>2</v>
          </cell>
          <cell r="X31">
            <v>0.65</v>
          </cell>
          <cell r="Y31" t="str">
            <v>B++</v>
          </cell>
          <cell r="Z31" t="str">
            <v>A-</v>
          </cell>
          <cell r="AA31" t="str">
            <v>Baa2</v>
          </cell>
          <cell r="AB31">
            <v>5057.1400000000003</v>
          </cell>
          <cell r="AC31">
            <v>8.2500000000000004E-2</v>
          </cell>
          <cell r="AD31"/>
          <cell r="AE31">
            <v>0.13020000000000001</v>
          </cell>
          <cell r="AF31"/>
        </row>
        <row r="32">
          <cell r="B32" t="str">
            <v>MGEE</v>
          </cell>
          <cell r="C32" t="str">
            <v>MGE Energy</v>
          </cell>
          <cell r="D32"/>
          <cell r="E32">
            <v>1.18</v>
          </cell>
          <cell r="F32">
            <v>50</v>
          </cell>
          <cell r="G32">
            <v>45</v>
          </cell>
          <cell r="H32">
            <v>3.15</v>
          </cell>
          <cell r="I32">
            <v>1.35</v>
          </cell>
          <cell r="J32">
            <v>25</v>
          </cell>
          <cell r="K32">
            <v>34.67</v>
          </cell>
          <cell r="L32">
            <v>36</v>
          </cell>
          <cell r="M32">
            <v>0.375</v>
          </cell>
          <cell r="N32">
            <v>0.35</v>
          </cell>
          <cell r="O32">
            <v>0.625</v>
          </cell>
          <cell r="P32">
            <v>0.65</v>
          </cell>
          <cell r="Q32">
            <v>1054.7</v>
          </cell>
          <cell r="R32">
            <v>1385</v>
          </cell>
          <cell r="S32">
            <v>0.13</v>
          </cell>
          <cell r="T32">
            <v>7.0000000000000007E-2</v>
          </cell>
          <cell r="U32">
            <v>0.04</v>
          </cell>
          <cell r="V32">
            <v>0.06</v>
          </cell>
          <cell r="W32">
            <v>1</v>
          </cell>
          <cell r="X32">
            <v>0.75</v>
          </cell>
          <cell r="Y32" t="str">
            <v>A</v>
          </cell>
          <cell r="Z32" t="str">
            <v>NR</v>
          </cell>
          <cell r="AA32" t="str">
            <v>NR</v>
          </cell>
          <cell r="AB32">
            <v>1426.94</v>
          </cell>
          <cell r="AC32">
            <v>0.04</v>
          </cell>
          <cell r="AD32"/>
          <cell r="AE32">
            <v>0.10199999999999999</v>
          </cell>
          <cell r="AF32"/>
        </row>
        <row r="33">
          <cell r="B33" t="str">
            <v>NEE</v>
          </cell>
          <cell r="C33" t="str">
            <v>NextEra Energy, Inc.</v>
          </cell>
          <cell r="D33"/>
          <cell r="E33">
            <v>3.4</v>
          </cell>
          <cell r="F33">
            <v>145</v>
          </cell>
          <cell r="G33">
            <v>105</v>
          </cell>
          <cell r="H33">
            <v>7.5</v>
          </cell>
          <cell r="I33">
            <v>5</v>
          </cell>
          <cell r="J33">
            <v>59.75</v>
          </cell>
          <cell r="K33">
            <v>443</v>
          </cell>
          <cell r="L33">
            <v>470</v>
          </cell>
          <cell r="M33">
            <v>0.55000000000000004</v>
          </cell>
          <cell r="N33">
            <v>0.47499999999999998</v>
          </cell>
          <cell r="O33">
            <v>0.45</v>
          </cell>
          <cell r="P33">
            <v>0.52500000000000002</v>
          </cell>
          <cell r="Q33">
            <v>44283</v>
          </cell>
          <cell r="R33">
            <v>53500</v>
          </cell>
          <cell r="S33">
            <v>0.125</v>
          </cell>
          <cell r="T33">
            <v>7.0000000000000007E-2</v>
          </cell>
          <cell r="U33">
            <v>0.11</v>
          </cell>
          <cell r="V33">
            <v>6.5000000000000002E-2</v>
          </cell>
          <cell r="W33">
            <v>2</v>
          </cell>
          <cell r="X33">
            <v>0.7</v>
          </cell>
          <cell r="Y33" t="str">
            <v>A</v>
          </cell>
          <cell r="Z33" t="str">
            <v>A-</v>
          </cell>
          <cell r="AA33" t="str">
            <v>Baa1</v>
          </cell>
          <cell r="AB33">
            <v>44088.99</v>
          </cell>
          <cell r="AC33">
            <v>6.7299999999999999E-2</v>
          </cell>
          <cell r="AD33"/>
          <cell r="AE33">
            <v>0.10500000000000001</v>
          </cell>
          <cell r="AF33"/>
        </row>
        <row r="34">
          <cell r="B34" t="str">
            <v>NWE</v>
          </cell>
          <cell r="C34" t="str">
            <v>NorthWestern Corp.</v>
          </cell>
          <cell r="D34"/>
          <cell r="E34">
            <v>1.96</v>
          </cell>
          <cell r="F34">
            <v>65</v>
          </cell>
          <cell r="G34">
            <v>40</v>
          </cell>
          <cell r="H34">
            <v>3.75</v>
          </cell>
          <cell r="I34">
            <v>2.25</v>
          </cell>
          <cell r="J34">
            <v>38</v>
          </cell>
          <cell r="K34">
            <v>46.91</v>
          </cell>
          <cell r="L34">
            <v>48</v>
          </cell>
          <cell r="M34">
            <v>0.53400000000000003</v>
          </cell>
          <cell r="N34">
            <v>0.51</v>
          </cell>
          <cell r="O34">
            <v>0.46600000000000003</v>
          </cell>
          <cell r="P34">
            <v>0.49</v>
          </cell>
          <cell r="Q34">
            <v>3168</v>
          </cell>
          <cell r="R34">
            <v>3725</v>
          </cell>
          <cell r="S34">
            <v>0.1</v>
          </cell>
          <cell r="T34">
            <v>6.5000000000000002E-2</v>
          </cell>
          <cell r="U34">
            <v>6.5000000000000002E-2</v>
          </cell>
          <cell r="V34">
            <v>5.5E-2</v>
          </cell>
          <cell r="W34">
            <v>3</v>
          </cell>
          <cell r="X34">
            <v>0.75</v>
          </cell>
          <cell r="Y34" t="str">
            <v>B+</v>
          </cell>
          <cell r="Z34" t="str">
            <v>BBB</v>
          </cell>
          <cell r="AA34" t="str">
            <v>A3</v>
          </cell>
          <cell r="AB34">
            <v>2459.46</v>
          </cell>
          <cell r="AC34">
            <v>5.28E-2</v>
          </cell>
          <cell r="AD34"/>
          <cell r="AE34">
            <v>0.10000000000000002</v>
          </cell>
          <cell r="AF34"/>
        </row>
        <row r="35">
          <cell r="B35" t="str">
            <v>OGE</v>
          </cell>
          <cell r="C35" t="str">
            <v>OGE Energy Corp.</v>
          </cell>
          <cell r="D35"/>
          <cell r="E35">
            <v>1.1000000000000001</v>
          </cell>
          <cell r="F35">
            <v>40</v>
          </cell>
          <cell r="G35">
            <v>30</v>
          </cell>
          <cell r="H35">
            <v>2.25</v>
          </cell>
          <cell r="I35">
            <v>1.55</v>
          </cell>
          <cell r="J35">
            <v>20.25</v>
          </cell>
          <cell r="K35">
            <v>199.4</v>
          </cell>
          <cell r="L35">
            <v>202</v>
          </cell>
          <cell r="M35">
            <v>0.45900000000000002</v>
          </cell>
          <cell r="N35">
            <v>0.48499999999999999</v>
          </cell>
          <cell r="O35">
            <v>0.54100000000000004</v>
          </cell>
          <cell r="P35">
            <v>0.51500000000000001</v>
          </cell>
          <cell r="Q35">
            <v>5999.7</v>
          </cell>
          <cell r="R35">
            <v>7925</v>
          </cell>
          <cell r="S35">
            <v>0.115</v>
          </cell>
          <cell r="T35">
            <v>0.03</v>
          </cell>
          <cell r="U35">
            <v>0.1</v>
          </cell>
          <cell r="V35">
            <v>0.05</v>
          </cell>
          <cell r="W35">
            <v>1</v>
          </cell>
          <cell r="X35">
            <v>0.9</v>
          </cell>
          <cell r="Y35" t="str">
            <v>A+</v>
          </cell>
          <cell r="Z35" t="str">
            <v>A-</v>
          </cell>
          <cell r="AA35" t="str">
            <v>A3</v>
          </cell>
          <cell r="AB35">
            <v>5397.49</v>
          </cell>
          <cell r="AC35">
            <v>3.3399999999999999E-2</v>
          </cell>
          <cell r="AD35"/>
          <cell r="AE35">
            <v>0.10074999999999999</v>
          </cell>
          <cell r="AF35"/>
        </row>
        <row r="36">
          <cell r="B36" t="str">
            <v>OTTR</v>
          </cell>
          <cell r="C36" t="str">
            <v>Otter Tail Corp.</v>
          </cell>
          <cell r="D36"/>
          <cell r="E36">
            <v>1.24</v>
          </cell>
          <cell r="F36">
            <v>50</v>
          </cell>
          <cell r="G36">
            <v>30</v>
          </cell>
          <cell r="H36">
            <v>2.25</v>
          </cell>
          <cell r="I36">
            <v>1.32</v>
          </cell>
          <cell r="J36">
            <v>18.100000000000001</v>
          </cell>
          <cell r="K36">
            <v>37.22</v>
          </cell>
          <cell r="L36">
            <v>42</v>
          </cell>
          <cell r="M36">
            <v>0.46500000000000002</v>
          </cell>
          <cell r="N36">
            <v>0.48</v>
          </cell>
          <cell r="O36">
            <v>0.53500000000000003</v>
          </cell>
          <cell r="P36">
            <v>0.52</v>
          </cell>
          <cell r="Q36">
            <v>1071.3</v>
          </cell>
          <cell r="R36">
            <v>1460</v>
          </cell>
          <cell r="S36">
            <v>0.125</v>
          </cell>
          <cell r="T36">
            <v>0.09</v>
          </cell>
          <cell r="U36">
            <v>1.4999999999999999E-2</v>
          </cell>
          <cell r="V36">
            <v>3.5000000000000003E-2</v>
          </cell>
          <cell r="W36">
            <v>3</v>
          </cell>
          <cell r="X36">
            <v>0.85</v>
          </cell>
          <cell r="Y36" t="str">
            <v>B+</v>
          </cell>
          <cell r="Z36" t="str">
            <v>BBB</v>
          </cell>
          <cell r="AA36" t="str">
            <v>Baa2</v>
          </cell>
          <cell r="AB36">
            <v>977.44</v>
          </cell>
          <cell r="AC36">
            <v>0.06</v>
          </cell>
          <cell r="AD36"/>
          <cell r="AE36" t="str">
            <v>NA</v>
          </cell>
          <cell r="AF36"/>
        </row>
        <row r="37">
          <cell r="B37" t="str">
            <v>POM</v>
          </cell>
          <cell r="C37" t="str">
            <v>Pepco Holdings</v>
          </cell>
          <cell r="D37"/>
          <cell r="E37">
            <v>1.08</v>
          </cell>
          <cell r="F37">
            <v>35</v>
          </cell>
          <cell r="G37">
            <v>20</v>
          </cell>
          <cell r="H37">
            <v>2</v>
          </cell>
          <cell r="I37">
            <v>1.08</v>
          </cell>
          <cell r="J37">
            <v>20.3</v>
          </cell>
          <cell r="K37">
            <v>250.32</v>
          </cell>
          <cell r="L37">
            <v>260</v>
          </cell>
          <cell r="M37">
            <v>0.50700000000000001</v>
          </cell>
          <cell r="N37">
            <v>0.53</v>
          </cell>
          <cell r="O37">
            <v>0.49299999999999999</v>
          </cell>
          <cell r="P37">
            <v>0.47</v>
          </cell>
          <cell r="Q37">
            <v>8763</v>
          </cell>
          <cell r="R37">
            <v>11215</v>
          </cell>
          <cell r="S37">
            <v>0.1</v>
          </cell>
          <cell r="T37">
            <v>0.08</v>
          </cell>
          <cell r="U37">
            <v>0</v>
          </cell>
          <cell r="V37" t="str">
            <v>NA</v>
          </cell>
          <cell r="W37">
            <v>3</v>
          </cell>
          <cell r="X37">
            <v>0.65</v>
          </cell>
          <cell r="Y37" t="str">
            <v>B+</v>
          </cell>
          <cell r="Z37" t="str">
            <v>BBB+</v>
          </cell>
          <cell r="AA37" t="str">
            <v>Baa3</v>
          </cell>
          <cell r="AB37">
            <v>5945.61</v>
          </cell>
          <cell r="AC37">
            <v>6.4999999999999997E-3</v>
          </cell>
          <cell r="AD37"/>
          <cell r="AE37">
            <v>9.7939999999999999E-2</v>
          </cell>
          <cell r="AF37"/>
        </row>
        <row r="38">
          <cell r="B38" t="str">
            <v>PCG</v>
          </cell>
          <cell r="C38" t="str">
            <v>PG&amp;E Corp.</v>
          </cell>
          <cell r="D38"/>
          <cell r="E38">
            <v>1.82</v>
          </cell>
          <cell r="F38">
            <v>60</v>
          </cell>
          <cell r="G38">
            <v>40</v>
          </cell>
          <cell r="H38">
            <v>4.25</v>
          </cell>
          <cell r="I38">
            <v>2.2000000000000002</v>
          </cell>
          <cell r="J38">
            <v>42.5</v>
          </cell>
          <cell r="K38">
            <v>475.91</v>
          </cell>
          <cell r="L38">
            <v>520</v>
          </cell>
          <cell r="M38">
            <v>0.48499999999999999</v>
          </cell>
          <cell r="N38">
            <v>0.47499999999999998</v>
          </cell>
          <cell r="O38">
            <v>0.50700000000000001</v>
          </cell>
          <cell r="P38">
            <v>0.52</v>
          </cell>
          <cell r="Q38">
            <v>31050</v>
          </cell>
          <cell r="R38">
            <v>42600</v>
          </cell>
          <cell r="S38">
            <v>0.1</v>
          </cell>
          <cell r="T38">
            <v>0.105</v>
          </cell>
          <cell r="U38">
            <v>0.03</v>
          </cell>
          <cell r="V38">
            <v>0.05</v>
          </cell>
          <cell r="W38">
            <v>3</v>
          </cell>
          <cell r="X38">
            <v>0.65</v>
          </cell>
          <cell r="Y38" t="str">
            <v>B+</v>
          </cell>
          <cell r="Z38" t="str">
            <v>BBB</v>
          </cell>
          <cell r="AA38" t="str">
            <v>Baa1</v>
          </cell>
          <cell r="AB38">
            <v>25253.79</v>
          </cell>
          <cell r="AC38">
            <v>5.8599999999999999E-2</v>
          </cell>
          <cell r="AD38"/>
          <cell r="AE38">
            <v>0.104</v>
          </cell>
          <cell r="AF38"/>
        </row>
        <row r="39">
          <cell r="B39" t="str">
            <v>PNW</v>
          </cell>
          <cell r="C39" t="str">
            <v>Pinnacle West Capital</v>
          </cell>
          <cell r="D39"/>
          <cell r="E39">
            <v>2.4700000000000002</v>
          </cell>
          <cell r="F39">
            <v>70</v>
          </cell>
          <cell r="G39">
            <v>55</v>
          </cell>
          <cell r="H39">
            <v>4.5</v>
          </cell>
          <cell r="I39">
            <v>2.95</v>
          </cell>
          <cell r="J39">
            <v>47</v>
          </cell>
          <cell r="K39">
            <v>110.57</v>
          </cell>
          <cell r="L39">
            <v>118</v>
          </cell>
          <cell r="M39">
            <v>0.41</v>
          </cell>
          <cell r="N39">
            <v>0.44500000000000001</v>
          </cell>
          <cell r="O39">
            <v>0.59</v>
          </cell>
          <cell r="P39">
            <v>0.55500000000000005</v>
          </cell>
          <cell r="Q39">
            <v>7398.7</v>
          </cell>
          <cell r="R39">
            <v>10025</v>
          </cell>
          <cell r="S39">
            <v>9.5000000000000001E-2</v>
          </cell>
          <cell r="T39">
            <v>0.04</v>
          </cell>
          <cell r="U39">
            <v>3.5000000000000003E-2</v>
          </cell>
          <cell r="V39">
            <v>3.5000000000000003E-2</v>
          </cell>
          <cell r="W39">
            <v>1</v>
          </cell>
          <cell r="X39">
            <v>0.7</v>
          </cell>
          <cell r="Y39" t="str">
            <v>A+</v>
          </cell>
          <cell r="Z39" t="str">
            <v>A-</v>
          </cell>
          <cell r="AA39" t="str">
            <v>A3</v>
          </cell>
          <cell r="AB39">
            <v>6940.09</v>
          </cell>
          <cell r="AC39">
            <v>5.3699999999999998E-2</v>
          </cell>
          <cell r="AD39"/>
          <cell r="AE39">
            <v>0.1</v>
          </cell>
          <cell r="AF39"/>
        </row>
        <row r="40">
          <cell r="B40" t="str">
            <v>PNM</v>
          </cell>
          <cell r="C40" t="str">
            <v>PNM Resources</v>
          </cell>
          <cell r="D40"/>
          <cell r="E40">
            <v>0.8</v>
          </cell>
          <cell r="F40">
            <v>45</v>
          </cell>
          <cell r="G40">
            <v>30</v>
          </cell>
          <cell r="H40">
            <v>2.35</v>
          </cell>
          <cell r="I40">
            <v>1.1499999999999999</v>
          </cell>
          <cell r="J40">
            <v>25.5</v>
          </cell>
          <cell r="K40">
            <v>79.650000000000006</v>
          </cell>
          <cell r="L40">
            <v>80</v>
          </cell>
          <cell r="M40">
            <v>0.48799999999999999</v>
          </cell>
          <cell r="N40">
            <v>0.53500000000000003</v>
          </cell>
          <cell r="O40">
            <v>0.51200000000000001</v>
          </cell>
          <cell r="P40">
            <v>0.46500000000000002</v>
          </cell>
          <cell r="Q40">
            <v>3363.6</v>
          </cell>
          <cell r="R40">
            <v>4385</v>
          </cell>
          <cell r="S40">
            <v>9.5000000000000001E-2</v>
          </cell>
          <cell r="T40">
            <v>0.09</v>
          </cell>
          <cell r="U40">
            <v>0.1</v>
          </cell>
          <cell r="V40">
            <v>3.5000000000000003E-2</v>
          </cell>
          <cell r="W40">
            <v>3</v>
          </cell>
          <cell r="X40">
            <v>0.85</v>
          </cell>
          <cell r="Y40" t="str">
            <v>B</v>
          </cell>
          <cell r="Z40" t="str">
            <v>BBB</v>
          </cell>
          <cell r="AA40" t="str">
            <v>Baa3</v>
          </cell>
          <cell r="AB40">
            <v>2128.33</v>
          </cell>
          <cell r="AC40">
            <v>8.5599999999999996E-2</v>
          </cell>
          <cell r="AD40"/>
          <cell r="AE40">
            <v>0.1</v>
          </cell>
          <cell r="AF40"/>
        </row>
        <row r="41">
          <cell r="B41" t="str">
            <v>POR</v>
          </cell>
          <cell r="C41" t="str">
            <v>Portland General Elec.</v>
          </cell>
          <cell r="D41"/>
          <cell r="E41">
            <v>1.22</v>
          </cell>
          <cell r="F41">
            <v>40</v>
          </cell>
          <cell r="G41">
            <v>30</v>
          </cell>
          <cell r="H41">
            <v>2.75</v>
          </cell>
          <cell r="I41">
            <v>1.5</v>
          </cell>
          <cell r="J41">
            <v>30.5</v>
          </cell>
          <cell r="K41">
            <v>78.23</v>
          </cell>
          <cell r="L41">
            <v>89.5</v>
          </cell>
          <cell r="M41">
            <v>0.52700000000000002</v>
          </cell>
          <cell r="N41">
            <v>0.48499999999999999</v>
          </cell>
          <cell r="O41">
            <v>0.47299999999999998</v>
          </cell>
          <cell r="P41">
            <v>0.51500000000000001</v>
          </cell>
          <cell r="Q41">
            <v>4037</v>
          </cell>
          <cell r="R41">
            <v>5200</v>
          </cell>
          <cell r="S41">
            <v>9.5000000000000001E-2</v>
          </cell>
          <cell r="T41">
            <v>0.06</v>
          </cell>
          <cell r="U41">
            <v>5.5E-2</v>
          </cell>
          <cell r="V41">
            <v>4.4999999999999998E-2</v>
          </cell>
          <cell r="W41">
            <v>2</v>
          </cell>
          <cell r="X41">
            <v>0.8</v>
          </cell>
          <cell r="Y41" t="str">
            <v>B++</v>
          </cell>
          <cell r="Z41" t="str">
            <v>BBB</v>
          </cell>
          <cell r="AA41" t="str">
            <v>A3</v>
          </cell>
          <cell r="AB41">
            <v>3200.87</v>
          </cell>
          <cell r="AC41">
            <v>4.07E-2</v>
          </cell>
          <cell r="AD41"/>
          <cell r="AE41">
            <v>9.6799999999999997E-2</v>
          </cell>
          <cell r="AF41"/>
        </row>
        <row r="42">
          <cell r="B42" t="str">
            <v>PPL</v>
          </cell>
          <cell r="C42" t="str">
            <v>PPL Corp.</v>
          </cell>
          <cell r="D42"/>
          <cell r="E42">
            <v>1.52</v>
          </cell>
          <cell r="F42">
            <v>40</v>
          </cell>
          <cell r="G42">
            <v>30</v>
          </cell>
          <cell r="H42">
            <v>2.5</v>
          </cell>
          <cell r="I42">
            <v>1.6</v>
          </cell>
          <cell r="J42">
            <v>23.75</v>
          </cell>
          <cell r="K42">
            <v>665.85</v>
          </cell>
          <cell r="L42">
            <v>696</v>
          </cell>
          <cell r="M42">
            <v>0.57999999999999996</v>
          </cell>
          <cell r="N42">
            <v>0.57499999999999996</v>
          </cell>
          <cell r="O42">
            <v>0.42</v>
          </cell>
          <cell r="P42">
            <v>0.42499999999999999</v>
          </cell>
          <cell r="Q42">
            <v>32484</v>
          </cell>
          <cell r="R42">
            <v>38900</v>
          </cell>
          <cell r="S42">
            <v>0.105</v>
          </cell>
          <cell r="T42" t="str">
            <v>NA</v>
          </cell>
          <cell r="U42">
            <v>1.4999999999999999E-2</v>
          </cell>
          <cell r="V42" t="str">
            <v>NA</v>
          </cell>
          <cell r="W42">
            <v>2</v>
          </cell>
          <cell r="X42">
            <v>0.65</v>
          </cell>
          <cell r="Y42" t="str">
            <v>B++</v>
          </cell>
          <cell r="Z42" t="str">
            <v>A-</v>
          </cell>
          <cell r="AA42" t="str">
            <v>Baa2</v>
          </cell>
          <cell r="AB42">
            <v>21143.25</v>
          </cell>
          <cell r="AC42">
            <v>1.8499999999999999E-2</v>
          </cell>
          <cell r="AD42"/>
          <cell r="AE42">
            <v>0.10325000000000001</v>
          </cell>
          <cell r="AF42"/>
        </row>
        <row r="43">
          <cell r="B43" t="str">
            <v>PEG</v>
          </cell>
          <cell r="C43" t="str">
            <v>Pub Sv Enterprise Grp</v>
          </cell>
          <cell r="D43"/>
          <cell r="E43">
            <v>1.6</v>
          </cell>
          <cell r="F43">
            <v>50</v>
          </cell>
          <cell r="G43">
            <v>40</v>
          </cell>
          <cell r="H43">
            <v>3.25</v>
          </cell>
          <cell r="I43">
            <v>1.9</v>
          </cell>
          <cell r="J43">
            <v>31.25</v>
          </cell>
          <cell r="K43">
            <v>505.84</v>
          </cell>
          <cell r="L43">
            <v>506</v>
          </cell>
          <cell r="M43">
            <v>0.40400000000000003</v>
          </cell>
          <cell r="N43">
            <v>0.44</v>
          </cell>
          <cell r="O43">
            <v>0.59599999999999997</v>
          </cell>
          <cell r="P43">
            <v>0.56000000000000005</v>
          </cell>
          <cell r="Q43">
            <v>20446</v>
          </cell>
          <cell r="R43">
            <v>28000</v>
          </cell>
          <cell r="S43">
            <v>0.105</v>
          </cell>
          <cell r="T43">
            <v>3.5000000000000003E-2</v>
          </cell>
          <cell r="U43">
            <v>4.4999999999999998E-2</v>
          </cell>
          <cell r="V43">
            <v>5.5E-2</v>
          </cell>
          <cell r="W43">
            <v>1</v>
          </cell>
          <cell r="X43">
            <v>0.75</v>
          </cell>
          <cell r="Y43" t="str">
            <v>A++</v>
          </cell>
          <cell r="Z43" t="str">
            <v>BBB+</v>
          </cell>
          <cell r="AA43" t="str">
            <v>Baa2</v>
          </cell>
          <cell r="AB43">
            <v>20308.39</v>
          </cell>
          <cell r="AC43">
            <v>2.18E-2</v>
          </cell>
          <cell r="AD43"/>
          <cell r="AE43">
            <v>0.10299999999999999</v>
          </cell>
          <cell r="AF43"/>
        </row>
        <row r="44">
          <cell r="B44" t="str">
            <v>SCG</v>
          </cell>
          <cell r="C44" t="str">
            <v>SCANA Corp.</v>
          </cell>
          <cell r="D44"/>
          <cell r="E44">
            <v>2.2200000000000002</v>
          </cell>
          <cell r="F44">
            <v>65</v>
          </cell>
          <cell r="G44">
            <v>50</v>
          </cell>
          <cell r="H44">
            <v>4.5</v>
          </cell>
          <cell r="I44">
            <v>2.5</v>
          </cell>
          <cell r="J44">
            <v>45.5</v>
          </cell>
          <cell r="K44">
            <v>142.69999999999999</v>
          </cell>
          <cell r="L44">
            <v>149</v>
          </cell>
          <cell r="M44">
            <v>0.52600000000000002</v>
          </cell>
          <cell r="N44">
            <v>0.53</v>
          </cell>
          <cell r="O44">
            <v>0.47399999999999998</v>
          </cell>
          <cell r="P44">
            <v>0.47</v>
          </cell>
          <cell r="Q44">
            <v>10518</v>
          </cell>
          <cell r="R44">
            <v>14400</v>
          </cell>
          <cell r="S44">
            <v>9.5000000000000001E-2</v>
          </cell>
          <cell r="T44">
            <v>4.4999999999999998E-2</v>
          </cell>
          <cell r="U44">
            <v>3.5000000000000003E-2</v>
          </cell>
          <cell r="V44">
            <v>5.5E-2</v>
          </cell>
          <cell r="W44">
            <v>2</v>
          </cell>
          <cell r="X44">
            <v>0.75</v>
          </cell>
          <cell r="Y44" t="str">
            <v>B++</v>
          </cell>
          <cell r="Z44" t="str">
            <v>BBB+</v>
          </cell>
          <cell r="AA44" t="str">
            <v>Baa3</v>
          </cell>
          <cell r="AB44">
            <v>7612.28</v>
          </cell>
          <cell r="AC44">
            <v>4.2999999999999997E-2</v>
          </cell>
          <cell r="AD44"/>
          <cell r="AE44">
            <v>0.10366666666666667</v>
          </cell>
          <cell r="AF44"/>
        </row>
        <row r="45">
          <cell r="B45" t="str">
            <v>SRE</v>
          </cell>
          <cell r="C45" t="str">
            <v>Sempra Energy</v>
          </cell>
          <cell r="D45"/>
          <cell r="E45">
            <v>2.88</v>
          </cell>
          <cell r="F45">
            <v>140</v>
          </cell>
          <cell r="G45">
            <v>100</v>
          </cell>
          <cell r="H45">
            <v>7.25</v>
          </cell>
          <cell r="I45">
            <v>3.6</v>
          </cell>
          <cell r="J45">
            <v>58</v>
          </cell>
          <cell r="K45">
            <v>246.33</v>
          </cell>
          <cell r="L45">
            <v>251.5</v>
          </cell>
          <cell r="M45">
            <v>0.51700000000000002</v>
          </cell>
          <cell r="N45">
            <v>0.52</v>
          </cell>
          <cell r="O45">
            <v>0.48199999999999998</v>
          </cell>
          <cell r="P45">
            <v>0.47499999999999998</v>
          </cell>
          <cell r="Q45">
            <v>23513</v>
          </cell>
          <cell r="R45">
            <v>31100</v>
          </cell>
          <cell r="S45">
            <v>0.125</v>
          </cell>
          <cell r="T45">
            <v>8.5000000000000006E-2</v>
          </cell>
          <cell r="U45">
            <v>0.06</v>
          </cell>
          <cell r="V45">
            <v>0.05</v>
          </cell>
          <cell r="W45">
            <v>2</v>
          </cell>
          <cell r="X45">
            <v>0.8</v>
          </cell>
          <cell r="Y45" t="str">
            <v>A</v>
          </cell>
          <cell r="Z45" t="str">
            <v>BBB+</v>
          </cell>
          <cell r="AA45" t="str">
            <v>Baa1</v>
          </cell>
          <cell r="AB45">
            <v>23009.54</v>
          </cell>
          <cell r="AC45">
            <v>0.11</v>
          </cell>
          <cell r="AD45"/>
          <cell r="AE45">
            <v>0.10200000000000001</v>
          </cell>
          <cell r="AF45"/>
        </row>
        <row r="46">
          <cell r="B46" t="str">
            <v>SO</v>
          </cell>
          <cell r="C46" t="str">
            <v>Southern Company</v>
          </cell>
          <cell r="D46"/>
          <cell r="E46">
            <v>2.21</v>
          </cell>
          <cell r="F46">
            <v>55</v>
          </cell>
          <cell r="G46">
            <v>40</v>
          </cell>
          <cell r="H46">
            <v>3.5</v>
          </cell>
          <cell r="I46">
            <v>2.4300000000000002</v>
          </cell>
          <cell r="J46">
            <v>26</v>
          </cell>
          <cell r="K46">
            <v>907.78</v>
          </cell>
          <cell r="L46">
            <v>919</v>
          </cell>
          <cell r="M46">
            <v>0.495</v>
          </cell>
          <cell r="N46">
            <v>0.57499999999999996</v>
          </cell>
          <cell r="O46">
            <v>0.47299999999999998</v>
          </cell>
          <cell r="P46">
            <v>0.40500000000000003</v>
          </cell>
          <cell r="Q46">
            <v>42142</v>
          </cell>
          <cell r="R46">
            <v>59200</v>
          </cell>
          <cell r="S46">
            <v>0.13500000000000001</v>
          </cell>
          <cell r="T46">
            <v>4.4999999999999998E-2</v>
          </cell>
          <cell r="U46">
            <v>0.03</v>
          </cell>
          <cell r="V46">
            <v>0.03</v>
          </cell>
          <cell r="W46">
            <v>2</v>
          </cell>
          <cell r="X46">
            <v>0.55000000000000004</v>
          </cell>
          <cell r="Y46" t="str">
            <v>A</v>
          </cell>
          <cell r="Z46" t="str">
            <v>A-</v>
          </cell>
          <cell r="AA46" t="str">
            <v>Baa1</v>
          </cell>
          <cell r="AB46">
            <v>39498.28</v>
          </cell>
          <cell r="AC46">
            <v>3.5799999999999998E-2</v>
          </cell>
          <cell r="AD46"/>
          <cell r="AE46">
            <v>0.125</v>
          </cell>
          <cell r="AF46"/>
        </row>
        <row r="47">
          <cell r="B47" t="str">
            <v>TE</v>
          </cell>
          <cell r="C47" t="str">
            <v>TECO Energy</v>
          </cell>
          <cell r="D47"/>
          <cell r="E47">
            <v>0.92</v>
          </cell>
          <cell r="F47">
            <v>25</v>
          </cell>
          <cell r="G47">
            <v>18</v>
          </cell>
          <cell r="H47">
            <v>1.4</v>
          </cell>
          <cell r="I47">
            <v>1</v>
          </cell>
          <cell r="J47">
            <v>12</v>
          </cell>
          <cell r="K47">
            <v>234.9</v>
          </cell>
          <cell r="L47">
            <v>240</v>
          </cell>
          <cell r="M47">
            <v>0.56599999999999995</v>
          </cell>
          <cell r="N47">
            <v>0.57499999999999996</v>
          </cell>
          <cell r="O47">
            <v>0.434</v>
          </cell>
          <cell r="P47">
            <v>0.42499999999999999</v>
          </cell>
          <cell r="Q47">
            <v>5928.7</v>
          </cell>
          <cell r="R47">
            <v>6825</v>
          </cell>
          <cell r="S47">
            <v>0.115</v>
          </cell>
          <cell r="T47">
            <v>5.5E-2</v>
          </cell>
          <cell r="U47">
            <v>0.02</v>
          </cell>
          <cell r="V47">
            <v>0.02</v>
          </cell>
          <cell r="W47">
            <v>2</v>
          </cell>
          <cell r="X47">
            <v>0.8</v>
          </cell>
          <cell r="Y47" t="str">
            <v>B++</v>
          </cell>
          <cell r="Z47" t="str">
            <v>BBB+</v>
          </cell>
          <cell r="AA47" t="str">
            <v>Baa1</v>
          </cell>
          <cell r="AB47">
            <v>6272.47</v>
          </cell>
          <cell r="AC47">
            <v>6.7799999999999999E-2</v>
          </cell>
          <cell r="AD47"/>
          <cell r="AE47">
            <v>0.10666666666666665</v>
          </cell>
          <cell r="AF47"/>
        </row>
        <row r="48">
          <cell r="B48" t="str">
            <v>UIL</v>
          </cell>
          <cell r="C48" t="str">
            <v>UIL Holdings</v>
          </cell>
          <cell r="D48"/>
          <cell r="E48">
            <v>1.73</v>
          </cell>
          <cell r="F48">
            <v>50</v>
          </cell>
          <cell r="G48">
            <v>35</v>
          </cell>
          <cell r="H48">
            <v>2.75</v>
          </cell>
          <cell r="I48">
            <v>1.73</v>
          </cell>
          <cell r="J48">
            <v>30.45</v>
          </cell>
          <cell r="K48">
            <v>56.85</v>
          </cell>
          <cell r="L48">
            <v>56.75</v>
          </cell>
          <cell r="M48">
            <v>0.55600000000000005</v>
          </cell>
          <cell r="N48">
            <v>0.57999999999999996</v>
          </cell>
          <cell r="O48">
            <v>0.44400000000000001</v>
          </cell>
          <cell r="P48">
            <v>0.42</v>
          </cell>
          <cell r="Q48">
            <v>3079.6</v>
          </cell>
          <cell r="R48">
            <v>4145</v>
          </cell>
          <cell r="S48">
            <v>0.1</v>
          </cell>
          <cell r="T48">
            <v>0.05</v>
          </cell>
          <cell r="U48">
            <v>0</v>
          </cell>
          <cell r="V48">
            <v>4.4999999999999998E-2</v>
          </cell>
          <cell r="W48">
            <v>2</v>
          </cell>
          <cell r="X48">
            <v>0.75</v>
          </cell>
          <cell r="Y48" t="str">
            <v>B++</v>
          </cell>
          <cell r="Z48" t="str">
            <v>BBB</v>
          </cell>
          <cell r="AA48" t="str">
            <v>Baa2</v>
          </cell>
          <cell r="AB48">
            <v>2819.03</v>
          </cell>
          <cell r="AC48">
            <v>8.8599999999999998E-2</v>
          </cell>
          <cell r="AD48"/>
          <cell r="AE48">
            <v>9.1499999999999998E-2</v>
          </cell>
          <cell r="AF48"/>
        </row>
        <row r="49">
          <cell r="B49" t="str">
            <v>VVC</v>
          </cell>
          <cell r="C49" t="str">
            <v>Vectren Corp.</v>
          </cell>
          <cell r="D49"/>
          <cell r="E49">
            <v>1.58</v>
          </cell>
          <cell r="F49">
            <v>55</v>
          </cell>
          <cell r="G49">
            <v>40</v>
          </cell>
          <cell r="H49">
            <v>3.25</v>
          </cell>
          <cell r="I49">
            <v>1.8</v>
          </cell>
          <cell r="J49">
            <v>21.85</v>
          </cell>
          <cell r="K49">
            <v>82.6</v>
          </cell>
          <cell r="L49">
            <v>87</v>
          </cell>
          <cell r="M49">
            <v>0.46700000000000003</v>
          </cell>
          <cell r="N49">
            <v>0.495</v>
          </cell>
          <cell r="O49">
            <v>0.53300000000000003</v>
          </cell>
          <cell r="P49">
            <v>0.505</v>
          </cell>
          <cell r="Q49">
            <v>3013.9</v>
          </cell>
          <cell r="R49">
            <v>3750</v>
          </cell>
          <cell r="S49">
            <v>0.15</v>
          </cell>
          <cell r="T49">
            <v>9.5000000000000001E-2</v>
          </cell>
          <cell r="U49">
            <v>0.04</v>
          </cell>
          <cell r="V49">
            <v>2.5000000000000001E-2</v>
          </cell>
          <cell r="W49">
            <v>2</v>
          </cell>
          <cell r="X49">
            <v>0.8</v>
          </cell>
          <cell r="Y49" t="str">
            <v>A</v>
          </cell>
          <cell r="Z49" t="str">
            <v>A-</v>
          </cell>
          <cell r="AA49" t="str">
            <v>NR</v>
          </cell>
          <cell r="AB49">
            <v>3366.72</v>
          </cell>
          <cell r="AC49">
            <v>5.5E-2</v>
          </cell>
          <cell r="AD49"/>
          <cell r="AE49">
            <v>0.10275000000000001</v>
          </cell>
          <cell r="AF49"/>
        </row>
        <row r="50">
          <cell r="B50" t="str">
            <v>WEC</v>
          </cell>
          <cell r="C50" t="str">
            <v>WEC Energy Group</v>
          </cell>
          <cell r="D50"/>
          <cell r="E50">
            <v>1.91</v>
          </cell>
          <cell r="F50">
            <v>55</v>
          </cell>
          <cell r="G50">
            <v>45</v>
          </cell>
          <cell r="H50">
            <v>3.5</v>
          </cell>
          <cell r="I50">
            <v>2.2999999999999998</v>
          </cell>
          <cell r="J50">
            <v>32</v>
          </cell>
          <cell r="K50">
            <v>225.52</v>
          </cell>
          <cell r="L50">
            <v>315.7</v>
          </cell>
          <cell r="M50">
            <v>0.48499999999999999</v>
          </cell>
          <cell r="N50">
            <v>0.46</v>
          </cell>
          <cell r="O50">
            <v>0.51200000000000001</v>
          </cell>
          <cell r="P50">
            <v>0.53500000000000003</v>
          </cell>
          <cell r="Q50">
            <v>8636.5</v>
          </cell>
          <cell r="R50">
            <v>18825</v>
          </cell>
          <cell r="S50">
            <v>0.11</v>
          </cell>
          <cell r="T50">
            <v>0.06</v>
          </cell>
          <cell r="U50">
            <v>8.5000000000000006E-2</v>
          </cell>
          <cell r="V50">
            <v>9.5000000000000001E-2</v>
          </cell>
          <cell r="W50">
            <v>1</v>
          </cell>
          <cell r="X50">
            <v>0.7</v>
          </cell>
          <cell r="Y50" t="str">
            <v>A+</v>
          </cell>
          <cell r="Z50" t="str">
            <v>A-</v>
          </cell>
          <cell r="AA50" t="str">
            <v>A3</v>
          </cell>
          <cell r="AB50">
            <v>15844.18</v>
          </cell>
          <cell r="AC50">
            <v>7.5499999999999998E-2</v>
          </cell>
          <cell r="AD50"/>
          <cell r="AE50">
            <v>9.7249999999999989E-2</v>
          </cell>
          <cell r="AF50"/>
        </row>
        <row r="51">
          <cell r="B51" t="str">
            <v>WR</v>
          </cell>
          <cell r="C51" t="str">
            <v>Westar Energy</v>
          </cell>
          <cell r="D51"/>
          <cell r="E51">
            <v>1.44</v>
          </cell>
          <cell r="F51">
            <v>50</v>
          </cell>
          <cell r="G51">
            <v>40</v>
          </cell>
          <cell r="H51">
            <v>3</v>
          </cell>
          <cell r="I51">
            <v>1.65</v>
          </cell>
          <cell r="J51">
            <v>29.25</v>
          </cell>
          <cell r="K51">
            <v>131.69</v>
          </cell>
          <cell r="L51">
            <v>140</v>
          </cell>
          <cell r="M51">
            <v>0.5</v>
          </cell>
          <cell r="N51">
            <v>0.5</v>
          </cell>
          <cell r="O51">
            <v>0.5</v>
          </cell>
          <cell r="P51">
            <v>0.5</v>
          </cell>
          <cell r="Q51">
            <v>6596.2</v>
          </cell>
          <cell r="R51">
            <v>7500</v>
          </cell>
          <cell r="S51">
            <v>9.5000000000000001E-2</v>
          </cell>
          <cell r="T51">
            <v>0.06</v>
          </cell>
          <cell r="U51">
            <v>0.03</v>
          </cell>
          <cell r="V51">
            <v>0.05</v>
          </cell>
          <cell r="W51">
            <v>2</v>
          </cell>
          <cell r="X51">
            <v>0.75</v>
          </cell>
          <cell r="Y51" t="str">
            <v>B++</v>
          </cell>
          <cell r="Z51" t="str">
            <v>BBB+</v>
          </cell>
          <cell r="AA51" t="str">
            <v>Baa1</v>
          </cell>
          <cell r="AB51">
            <v>5306.88</v>
          </cell>
          <cell r="AC51">
            <v>3.4000000000000002E-2</v>
          </cell>
          <cell r="AD51"/>
          <cell r="AE51">
            <v>0.1</v>
          </cell>
          <cell r="AF51"/>
        </row>
        <row r="52">
          <cell r="B52" t="str">
            <v>XEL</v>
          </cell>
          <cell r="C52" t="str">
            <v>Xcel Energy Inc.</v>
          </cell>
          <cell r="D52"/>
          <cell r="E52">
            <v>1.32</v>
          </cell>
          <cell r="F52">
            <v>40</v>
          </cell>
          <cell r="G52">
            <v>30</v>
          </cell>
          <cell r="H52">
            <v>2.5</v>
          </cell>
          <cell r="I52">
            <v>1.6</v>
          </cell>
          <cell r="J52">
            <v>24.75</v>
          </cell>
          <cell r="K52">
            <v>505.73</v>
          </cell>
          <cell r="L52">
            <v>516</v>
          </cell>
          <cell r="M52">
            <v>0.53</v>
          </cell>
          <cell r="N52">
            <v>0.51500000000000001</v>
          </cell>
          <cell r="O52">
            <v>0.47</v>
          </cell>
          <cell r="P52">
            <v>0.48499999999999999</v>
          </cell>
          <cell r="Q52">
            <v>21714</v>
          </cell>
          <cell r="R52">
            <v>26200</v>
          </cell>
          <cell r="S52">
            <v>0.105</v>
          </cell>
          <cell r="T52">
            <v>4.4999999999999998E-2</v>
          </cell>
          <cell r="U52">
            <v>0.06</v>
          </cell>
          <cell r="V52">
            <v>4.4999999999999998E-2</v>
          </cell>
          <cell r="W52">
            <v>1</v>
          </cell>
          <cell r="X52">
            <v>0.65</v>
          </cell>
          <cell r="Y52" t="str">
            <v>A</v>
          </cell>
          <cell r="Z52" t="str">
            <v>A-</v>
          </cell>
          <cell r="AA52" t="str">
            <v>A3</v>
          </cell>
          <cell r="AB52">
            <v>17439.39</v>
          </cell>
          <cell r="AC52">
            <v>4.6800000000000001E-2</v>
          </cell>
          <cell r="AD52"/>
          <cell r="AE52">
            <v>0.10102</v>
          </cell>
          <cell r="AF52"/>
        </row>
        <row r="53">
          <cell r="B53"/>
          <cell r="C53"/>
          <cell r="D53"/>
          <cell r="E53"/>
          <cell r="T53"/>
          <cell r="U53"/>
          <cell r="V53"/>
          <cell r="W53"/>
          <cell r="X53"/>
          <cell r="Y53"/>
          <cell r="Z53"/>
          <cell r="AD53"/>
          <cell r="AE53"/>
          <cell r="AF53"/>
        </row>
      </sheetData>
      <sheetData sheetId="49"/>
      <sheetData sheetId="50"/>
      <sheetData sheetId="5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ECT_A"/>
      <sheetName val="WP_B1"/>
      <sheetName val="WP_B2"/>
      <sheetName val="WP_B4"/>
      <sheetName val="WP_B5"/>
      <sheetName val="WP_B6"/>
      <sheetName val="WP_B6.1"/>
      <sheetName val="WP_B6.2"/>
      <sheetName val="WP_B7"/>
      <sheetName val="WP_B8"/>
      <sheetName val="WP_B9"/>
      <sheetName val="WP_C1"/>
      <sheetName val="WP_C1.1"/>
      <sheetName val="WP_C1.2"/>
      <sheetName val="WP_C2"/>
      <sheetName val="WP_C3"/>
      <sheetName val="WP_C4"/>
      <sheetName val="WP_C4a"/>
      <sheetName val="WP_C4.1"/>
      <sheetName val="WP_C4.2"/>
      <sheetName val="WP_C4.3"/>
      <sheetName val="WP_C5"/>
      <sheetName val="WP_C6"/>
      <sheetName val="WP_C7"/>
      <sheetName val="WP_C8"/>
      <sheetName val="WP_C9"/>
      <sheetName val="WP_C10"/>
      <sheetName val="WP_C11"/>
      <sheetName val="WP_C12"/>
      <sheetName val="WP_C13"/>
      <sheetName val="WP_C14"/>
      <sheetName val="WP_D1"/>
      <sheetName val="WP_D2"/>
      <sheetName val="WP_E1 "/>
      <sheetName val="WP_E1.1"/>
      <sheetName val="WP_E2"/>
      <sheetName val="WP_E3"/>
      <sheetName val="WP_E4"/>
      <sheetName val="WP_E5"/>
      <sheetName val="WP_F1"/>
      <sheetName val="WP_F-2"/>
      <sheetName val="WP_F-2-1"/>
      <sheetName val="WP_F-2-2"/>
      <sheetName val="WP_F-3"/>
      <sheetName val="WP_F-3-1"/>
      <sheetName val="WP_F-3-2"/>
      <sheetName val="WP_F-4"/>
      <sheetName val="WP_F-4.1"/>
      <sheetName val="WP_F-4.2"/>
      <sheetName val="WP_F-5"/>
      <sheetName val="WP_F-6"/>
      <sheetName val="WP_F-7"/>
    </sheetNames>
    <sheetDataSet>
      <sheetData sheetId="0"/>
      <sheetData sheetId="1"/>
      <sheetData sheetId="2"/>
      <sheetData sheetId="3"/>
      <sheetData sheetId="4"/>
      <sheetData sheetId="5">
        <row r="14">
          <cell r="B14" t="str">
            <v>1.</v>
          </cell>
          <cell r="D14" t="str">
            <v>December 1994</v>
          </cell>
          <cell r="F14">
            <v>24941476.600000001</v>
          </cell>
          <cell r="H14">
            <v>1866801.99</v>
          </cell>
          <cell r="J14">
            <v>26808278.59</v>
          </cell>
        </row>
        <row r="15">
          <cell r="B15" t="str">
            <v>2.</v>
          </cell>
          <cell r="D15" t="str">
            <v>January 1995</v>
          </cell>
          <cell r="F15">
            <v>25485000.73</v>
          </cell>
          <cell r="H15">
            <v>1814996.68</v>
          </cell>
          <cell r="J15">
            <v>27299997.41</v>
          </cell>
        </row>
        <row r="16">
          <cell r="B16" t="str">
            <v>3.</v>
          </cell>
          <cell r="D16" t="str">
            <v>February 1995</v>
          </cell>
          <cell r="F16">
            <v>24987449.539999999</v>
          </cell>
          <cell r="H16">
            <v>1814532.74</v>
          </cell>
          <cell r="J16">
            <v>26801982.279999997</v>
          </cell>
        </row>
        <row r="17">
          <cell r="B17" t="str">
            <v>4.</v>
          </cell>
          <cell r="D17" t="str">
            <v>March 1995</v>
          </cell>
          <cell r="F17">
            <v>25178482.41</v>
          </cell>
          <cell r="H17">
            <v>2163538.5099999998</v>
          </cell>
          <cell r="J17">
            <v>27342020.920000002</v>
          </cell>
        </row>
        <row r="18">
          <cell r="B18" t="str">
            <v>5.</v>
          </cell>
          <cell r="D18" t="str">
            <v>April 1995</v>
          </cell>
          <cell r="F18">
            <v>24197150.059999999</v>
          </cell>
          <cell r="H18">
            <v>2279739.9700000002</v>
          </cell>
          <cell r="J18">
            <v>26476890.029999997</v>
          </cell>
        </row>
        <row r="19">
          <cell r="B19" t="str">
            <v>6.</v>
          </cell>
          <cell r="D19" t="str">
            <v>May 1995</v>
          </cell>
          <cell r="F19">
            <v>23165235.16</v>
          </cell>
          <cell r="H19">
            <v>2343292.67</v>
          </cell>
          <cell r="J19">
            <v>25508527.829999998</v>
          </cell>
        </row>
        <row r="20">
          <cell r="B20" t="str">
            <v>7.</v>
          </cell>
          <cell r="D20" t="str">
            <v>June 1995</v>
          </cell>
          <cell r="F20">
            <v>21010269.390000001</v>
          </cell>
          <cell r="H20">
            <v>2226928.59</v>
          </cell>
          <cell r="J20">
            <v>23237197.98</v>
          </cell>
        </row>
        <row r="21">
          <cell r="B21" t="str">
            <v>8.</v>
          </cell>
          <cell r="D21" t="str">
            <v>July 1995</v>
          </cell>
          <cell r="F21">
            <v>19948585.600000001</v>
          </cell>
          <cell r="H21">
            <v>2104992.17</v>
          </cell>
          <cell r="J21">
            <v>22053577.770000003</v>
          </cell>
        </row>
        <row r="22">
          <cell r="B22" t="str">
            <v>9.</v>
          </cell>
          <cell r="D22" t="str">
            <v>August 1995</v>
          </cell>
          <cell r="F22">
            <v>18877211.559999999</v>
          </cell>
          <cell r="H22">
            <v>1470401.39</v>
          </cell>
          <cell r="J22">
            <v>20347612.949999999</v>
          </cell>
        </row>
        <row r="23">
          <cell r="B23" t="str">
            <v>10.</v>
          </cell>
          <cell r="D23" t="str">
            <v>September 1995</v>
          </cell>
          <cell r="F23">
            <v>18181226.510000002</v>
          </cell>
          <cell r="H23">
            <v>1189428.6499999999</v>
          </cell>
          <cell r="J23">
            <v>19370655.16</v>
          </cell>
        </row>
        <row r="24">
          <cell r="B24" t="str">
            <v>11.</v>
          </cell>
          <cell r="D24" t="str">
            <v>October 1995</v>
          </cell>
          <cell r="F24">
            <v>17322422.190000001</v>
          </cell>
          <cell r="H24">
            <v>832329.37</v>
          </cell>
          <cell r="J24">
            <v>18154751.560000002</v>
          </cell>
        </row>
        <row r="25">
          <cell r="B25" t="str">
            <v>12.</v>
          </cell>
          <cell r="D25" t="str">
            <v>November 1995</v>
          </cell>
          <cell r="F25">
            <v>16855400.690000001</v>
          </cell>
          <cell r="H25">
            <v>1273455.75</v>
          </cell>
          <cell r="J25">
            <v>18128856.440000001</v>
          </cell>
        </row>
        <row r="26">
          <cell r="B26" t="str">
            <v>13.</v>
          </cell>
          <cell r="D26" t="str">
            <v>December 1995</v>
          </cell>
          <cell r="F26">
            <v>17102940.969999999</v>
          </cell>
          <cell r="H26">
            <v>1752853.75</v>
          </cell>
          <cell r="J26">
            <v>18855794.719999999</v>
          </cell>
        </row>
        <row r="28">
          <cell r="B28" t="str">
            <v>14.</v>
          </cell>
          <cell r="D28" t="str">
            <v>13 month average</v>
          </cell>
          <cell r="F28">
            <v>21327142.416153844</v>
          </cell>
          <cell r="H28">
            <v>1779484.0176923077</v>
          </cell>
          <cell r="J28">
            <v>23106626.433846153</v>
          </cell>
        </row>
      </sheetData>
      <sheetData sheetId="6"/>
      <sheetData sheetId="7"/>
      <sheetData sheetId="8"/>
      <sheetData sheetId="9"/>
      <sheetData sheetId="10"/>
      <sheetData sheetId="11">
        <row r="31">
          <cell r="F31" t="str">
            <v>Group</v>
          </cell>
          <cell r="H31" t="str">
            <v>Workers</v>
          </cell>
          <cell r="J31" t="str">
            <v>Rate</v>
          </cell>
          <cell r="L31" t="str">
            <v>Post Retirement</v>
          </cell>
          <cell r="N31" t="str">
            <v>Post Retirement</v>
          </cell>
          <cell r="P31" t="str">
            <v>Incentive</v>
          </cell>
          <cell r="R31" t="str">
            <v>Severance</v>
          </cell>
        </row>
        <row r="32">
          <cell r="D32" t="str">
            <v>Month</v>
          </cell>
          <cell r="F32" t="str">
            <v>Dental</v>
          </cell>
          <cell r="H32" t="str">
            <v>Comp</v>
          </cell>
          <cell r="J32" t="str">
            <v>Refunds</v>
          </cell>
          <cell r="L32" t="str">
            <v>Medical</v>
          </cell>
          <cell r="N32" t="str">
            <v>Life</v>
          </cell>
          <cell r="P32" t="str">
            <v>Compensation</v>
          </cell>
          <cell r="R32" t="str">
            <v>Compensation</v>
          </cell>
        </row>
        <row r="34">
          <cell r="B34" t="str">
            <v>15.</v>
          </cell>
          <cell r="D34" t="str">
            <v>December 1994</v>
          </cell>
          <cell r="F34">
            <v>30358.33</v>
          </cell>
          <cell r="H34">
            <v>5170388.96</v>
          </cell>
          <cell r="J34">
            <v>2970183.74</v>
          </cell>
          <cell r="L34">
            <v>0</v>
          </cell>
          <cell r="N34">
            <v>32447.89</v>
          </cell>
          <cell r="P34">
            <v>400000</v>
          </cell>
          <cell r="R34">
            <v>1441439</v>
          </cell>
        </row>
        <row r="35">
          <cell r="B35" t="str">
            <v>16.</v>
          </cell>
          <cell r="D35" t="str">
            <v>January 1995</v>
          </cell>
          <cell r="F35">
            <v>33319.870000000003</v>
          </cell>
          <cell r="H35">
            <v>5151038.8099999996</v>
          </cell>
          <cell r="J35">
            <v>2970184.74</v>
          </cell>
          <cell r="L35">
            <v>18265.27</v>
          </cell>
          <cell r="N35">
            <v>43220.53</v>
          </cell>
          <cell r="P35">
            <v>441667</v>
          </cell>
          <cell r="R35">
            <v>1177844</v>
          </cell>
        </row>
        <row r="36">
          <cell r="B36" t="str">
            <v>17.</v>
          </cell>
          <cell r="D36" t="str">
            <v>February 1995</v>
          </cell>
          <cell r="F36">
            <v>45759.4</v>
          </cell>
          <cell r="H36">
            <v>5755217.0899999999</v>
          </cell>
          <cell r="J36">
            <v>2970184.74</v>
          </cell>
          <cell r="L36">
            <v>-48260.160000000003</v>
          </cell>
          <cell r="N36">
            <v>47433.53</v>
          </cell>
          <cell r="P36">
            <v>483334</v>
          </cell>
          <cell r="R36">
            <v>994287.87</v>
          </cell>
        </row>
        <row r="37">
          <cell r="B37" t="str">
            <v>18.</v>
          </cell>
          <cell r="D37" t="str">
            <v>March 1995</v>
          </cell>
          <cell r="F37">
            <v>52402.04</v>
          </cell>
          <cell r="H37">
            <v>5652991.3499999996</v>
          </cell>
          <cell r="J37">
            <v>2000000</v>
          </cell>
          <cell r="L37">
            <v>-244097.81</v>
          </cell>
          <cell r="N37">
            <v>-3894.47</v>
          </cell>
          <cell r="P37">
            <v>36161</v>
          </cell>
          <cell r="R37">
            <v>875794.72</v>
          </cell>
        </row>
        <row r="38">
          <cell r="B38" t="str">
            <v>19.</v>
          </cell>
          <cell r="D38" t="str">
            <v>April 1995</v>
          </cell>
          <cell r="F38">
            <v>73487.13</v>
          </cell>
          <cell r="H38">
            <v>5480393.5300000003</v>
          </cell>
          <cell r="J38">
            <v>2000000</v>
          </cell>
          <cell r="L38">
            <v>-360241.96</v>
          </cell>
          <cell r="N38">
            <v>-36243.19</v>
          </cell>
          <cell r="P38">
            <v>77828</v>
          </cell>
          <cell r="R38">
            <v>816363.78</v>
          </cell>
        </row>
        <row r="39">
          <cell r="B39" t="str">
            <v>20.</v>
          </cell>
          <cell r="D39" t="str">
            <v>May 1995</v>
          </cell>
          <cell r="F39">
            <v>67667.02</v>
          </cell>
          <cell r="H39">
            <v>5490327.5300000003</v>
          </cell>
          <cell r="J39">
            <v>2000000</v>
          </cell>
          <cell r="L39">
            <v>-592392.78</v>
          </cell>
          <cell r="N39">
            <v>38756.81</v>
          </cell>
          <cell r="P39">
            <v>119495</v>
          </cell>
          <cell r="R39">
            <v>793188.66</v>
          </cell>
        </row>
        <row r="40">
          <cell r="B40" t="str">
            <v>21.</v>
          </cell>
          <cell r="D40" t="str">
            <v>June 1995</v>
          </cell>
          <cell r="F40">
            <v>83440.09</v>
          </cell>
          <cell r="H40">
            <v>5622117.9500000002</v>
          </cell>
          <cell r="J40">
            <v>4650000</v>
          </cell>
          <cell r="L40">
            <v>-646602.88</v>
          </cell>
          <cell r="N40">
            <v>-11678.11</v>
          </cell>
          <cell r="P40">
            <v>161161</v>
          </cell>
          <cell r="R40">
            <v>782547.16</v>
          </cell>
        </row>
        <row r="41">
          <cell r="B41" t="str">
            <v>22.</v>
          </cell>
          <cell r="D41" t="str">
            <v>July 1995</v>
          </cell>
          <cell r="F41">
            <v>86127.38</v>
          </cell>
          <cell r="H41">
            <v>5450518.1500000004</v>
          </cell>
          <cell r="J41">
            <v>4650000</v>
          </cell>
          <cell r="L41">
            <v>-427867.11</v>
          </cell>
          <cell r="N41">
            <v>-34648.35</v>
          </cell>
          <cell r="P41">
            <v>202828</v>
          </cell>
          <cell r="R41">
            <v>778673.28</v>
          </cell>
        </row>
        <row r="42">
          <cell r="B42" t="str">
            <v>23.</v>
          </cell>
          <cell r="D42" t="str">
            <v>August 1995</v>
          </cell>
          <cell r="F42">
            <v>95197.93</v>
          </cell>
          <cell r="H42">
            <v>5872340.1600000001</v>
          </cell>
          <cell r="J42">
            <v>4650000</v>
          </cell>
          <cell r="L42">
            <v>-501333.55</v>
          </cell>
          <cell r="N42">
            <v>-46707.63</v>
          </cell>
          <cell r="P42">
            <v>333334</v>
          </cell>
          <cell r="R42">
            <v>777543.63</v>
          </cell>
        </row>
        <row r="43">
          <cell r="B43" t="str">
            <v>24.</v>
          </cell>
          <cell r="D43" t="str">
            <v>September 1995</v>
          </cell>
          <cell r="F43">
            <v>94530.13</v>
          </cell>
          <cell r="H43">
            <v>5795458.7300000004</v>
          </cell>
          <cell r="J43">
            <v>5050000</v>
          </cell>
          <cell r="L43">
            <v>-608582.40000000002</v>
          </cell>
          <cell r="N43">
            <v>-79414.7</v>
          </cell>
          <cell r="P43">
            <v>375000</v>
          </cell>
          <cell r="R43">
            <v>776193.63</v>
          </cell>
        </row>
        <row r="44">
          <cell r="B44" t="str">
            <v>25.</v>
          </cell>
          <cell r="D44" t="str">
            <v>October 1995</v>
          </cell>
          <cell r="F44">
            <v>115083.46</v>
          </cell>
          <cell r="H44">
            <v>5758658.5700000003</v>
          </cell>
          <cell r="J44">
            <v>5050000</v>
          </cell>
          <cell r="L44">
            <v>-687945.5</v>
          </cell>
          <cell r="N44">
            <v>-18529.939999999999</v>
          </cell>
          <cell r="P44">
            <v>416667</v>
          </cell>
          <cell r="R44">
            <v>774931.63</v>
          </cell>
        </row>
        <row r="45">
          <cell r="B45" t="str">
            <v>26.</v>
          </cell>
          <cell r="D45" t="str">
            <v>November 1995</v>
          </cell>
          <cell r="F45">
            <v>91129.83</v>
          </cell>
          <cell r="H45">
            <v>5610187.6900000004</v>
          </cell>
          <cell r="J45">
            <v>5111916</v>
          </cell>
          <cell r="L45">
            <v>-413312.39</v>
          </cell>
          <cell r="N45">
            <v>-17650.78</v>
          </cell>
          <cell r="P45">
            <v>458334</v>
          </cell>
          <cell r="R45">
            <v>774616.13</v>
          </cell>
        </row>
        <row r="46">
          <cell r="B46" t="str">
            <v>27.</v>
          </cell>
          <cell r="D46" t="str">
            <v>December 1995</v>
          </cell>
          <cell r="F46">
            <v>66275.490000000005</v>
          </cell>
          <cell r="H46">
            <v>5563949.29</v>
          </cell>
          <cell r="J46">
            <v>2650000</v>
          </cell>
          <cell r="L46">
            <v>0</v>
          </cell>
          <cell r="N46">
            <v>54223.18</v>
          </cell>
          <cell r="P46">
            <v>500000</v>
          </cell>
          <cell r="R46">
            <v>80300.63</v>
          </cell>
        </row>
        <row r="48">
          <cell r="B48" t="str">
            <v>28.</v>
          </cell>
          <cell r="D48" t="str">
            <v>13 month average</v>
          </cell>
          <cell r="F48">
            <v>71906.007692307685</v>
          </cell>
          <cell r="H48">
            <v>5567199.0623076921</v>
          </cell>
          <cell r="J48">
            <v>3594036.0938461539</v>
          </cell>
          <cell r="L48">
            <v>-347105.48230769229</v>
          </cell>
          <cell r="N48">
            <v>-2514.2484615384619</v>
          </cell>
          <cell r="P48">
            <v>308139.15384615387</v>
          </cell>
          <cell r="R48">
            <v>834132.62461538496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abSelected="1" workbookViewId="0">
      <selection activeCell="E41" sqref="E41"/>
    </sheetView>
  </sheetViews>
  <sheetFormatPr defaultColWidth="8.7109375" defaultRowHeight="15" x14ac:dyDescent="0.25"/>
  <cols>
    <col min="1" max="1" width="8.85546875" style="1" customWidth="1"/>
    <col min="2" max="2" width="2.28515625" style="1" customWidth="1"/>
    <col min="3" max="3" width="10.7109375" style="1" customWidth="1"/>
    <col min="4" max="4" width="1.5703125" style="1" customWidth="1"/>
    <col min="5" max="5" width="10.42578125" style="1" customWidth="1"/>
    <col min="6" max="6" width="2.28515625" style="1" customWidth="1"/>
    <col min="7" max="7" width="10.7109375" style="1" customWidth="1"/>
    <col min="8" max="16384" width="8.7109375" style="1"/>
  </cols>
  <sheetData>
    <row r="1" spans="1:7" x14ac:dyDescent="0.25">
      <c r="F1" s="2"/>
    </row>
    <row r="2" spans="1:7" x14ac:dyDescent="0.25">
      <c r="F2" s="2"/>
    </row>
    <row r="3" spans="1:7" x14ac:dyDescent="0.25">
      <c r="F3" s="2"/>
    </row>
    <row r="4" spans="1:7" ht="21" x14ac:dyDescent="0.35">
      <c r="A4" s="9" t="s">
        <v>0</v>
      </c>
      <c r="B4" s="9"/>
      <c r="C4" s="9"/>
      <c r="D4" s="9"/>
      <c r="E4" s="9"/>
      <c r="F4" s="9"/>
      <c r="G4" s="9"/>
    </row>
    <row r="5" spans="1:7" ht="21" x14ac:dyDescent="0.35">
      <c r="A5" s="9" t="s">
        <v>1</v>
      </c>
      <c r="B5" s="9"/>
      <c r="C5" s="9"/>
      <c r="D5" s="9"/>
      <c r="E5" s="9"/>
      <c r="F5" s="9"/>
      <c r="G5" s="9"/>
    </row>
    <row r="7" spans="1:7" ht="15.75" thickBot="1" x14ac:dyDescent="0.3">
      <c r="A7" s="3"/>
      <c r="B7" s="3"/>
      <c r="C7" s="3"/>
      <c r="D7" s="3"/>
      <c r="E7" s="3"/>
      <c r="F7" s="3"/>
      <c r="G7" s="3"/>
    </row>
    <row r="8" spans="1:7" ht="15.75" thickTop="1" x14ac:dyDescent="0.25"/>
    <row r="9" spans="1:7" x14ac:dyDescent="0.25">
      <c r="C9" s="4" t="s">
        <v>2</v>
      </c>
      <c r="D9" s="4"/>
      <c r="E9" s="4" t="s">
        <v>2</v>
      </c>
      <c r="F9" s="4"/>
      <c r="G9" s="4" t="s">
        <v>2</v>
      </c>
    </row>
    <row r="10" spans="1:7" x14ac:dyDescent="0.25">
      <c r="C10" s="4" t="s">
        <v>3</v>
      </c>
      <c r="D10" s="4"/>
      <c r="E10" s="4" t="s">
        <v>3</v>
      </c>
      <c r="F10" s="4"/>
      <c r="G10" s="4" t="s">
        <v>3</v>
      </c>
    </row>
    <row r="11" spans="1:7" x14ac:dyDescent="0.25">
      <c r="A11" s="4" t="s">
        <v>4</v>
      </c>
      <c r="C11" s="4" t="s">
        <v>5</v>
      </c>
      <c r="D11" s="4"/>
      <c r="E11" s="4" t="s">
        <v>6</v>
      </c>
      <c r="F11" s="4"/>
      <c r="G11" s="4" t="s">
        <v>7</v>
      </c>
    </row>
    <row r="12" spans="1:7" x14ac:dyDescent="0.25">
      <c r="A12" s="5"/>
      <c r="B12" s="6"/>
      <c r="C12" s="6"/>
      <c r="D12" s="6"/>
      <c r="E12" s="6"/>
      <c r="F12" s="6"/>
      <c r="G12" s="6"/>
    </row>
    <row r="13" spans="1:7" x14ac:dyDescent="0.25">
      <c r="A13" s="4">
        <v>2000</v>
      </c>
      <c r="C13" s="7">
        <v>8.0600000000000005E-2</v>
      </c>
      <c r="D13" s="7"/>
      <c r="E13" s="7">
        <v>8.2400000000000001E-2</v>
      </c>
      <c r="F13" s="7"/>
      <c r="G13" s="7">
        <v>8.3599999999999994E-2</v>
      </c>
    </row>
    <row r="14" spans="1:7" x14ac:dyDescent="0.25">
      <c r="A14" s="4">
        <v>2001</v>
      </c>
      <c r="C14" s="7">
        <v>7.5899999999999995E-2</v>
      </c>
      <c r="D14" s="7"/>
      <c r="E14" s="7">
        <v>7.7799999999999994E-2</v>
      </c>
      <c r="F14" s="7"/>
      <c r="G14" s="7">
        <v>8.0199999999999994E-2</v>
      </c>
    </row>
    <row r="15" spans="1:7" x14ac:dyDescent="0.25">
      <c r="A15" s="4">
        <v>2002</v>
      </c>
      <c r="C15" s="7">
        <v>7.1900000000000006E-2</v>
      </c>
      <c r="D15" s="7"/>
      <c r="E15" s="7">
        <v>7.3700000000000002E-2</v>
      </c>
      <c r="F15" s="7"/>
      <c r="G15" s="7">
        <v>8.0199999999999994E-2</v>
      </c>
    </row>
    <row r="16" spans="1:7" x14ac:dyDescent="0.25">
      <c r="A16" s="4">
        <v>2003</v>
      </c>
      <c r="C16" s="7">
        <v>6.4000000000000001E-2</v>
      </c>
      <c r="D16" s="7"/>
      <c r="E16" s="7">
        <v>6.5799999999999997E-2</v>
      </c>
      <c r="F16" s="7"/>
      <c r="G16" s="7">
        <v>6.8400000000000002E-2</v>
      </c>
    </row>
    <row r="17" spans="1:7" x14ac:dyDescent="0.25">
      <c r="A17" s="4">
        <v>2004</v>
      </c>
      <c r="C17" s="7">
        <v>6.0400000000000002E-2</v>
      </c>
      <c r="D17" s="7"/>
      <c r="E17" s="7">
        <v>6.1600000000000002E-2</v>
      </c>
      <c r="F17" s="7"/>
      <c r="G17" s="7">
        <v>6.4000000000000001E-2</v>
      </c>
    </row>
    <row r="18" spans="1:7" x14ac:dyDescent="0.25">
      <c r="A18" s="4">
        <v>2005</v>
      </c>
      <c r="C18" s="7">
        <v>5.4399999999999997E-2</v>
      </c>
      <c r="D18" s="7"/>
      <c r="E18" s="7">
        <v>5.6500000000000002E-2</v>
      </c>
      <c r="F18" s="7"/>
      <c r="G18" s="7">
        <v>5.9299999999999999E-2</v>
      </c>
    </row>
    <row r="19" spans="1:7" x14ac:dyDescent="0.25">
      <c r="A19" s="4">
        <v>2006</v>
      </c>
      <c r="C19" s="7">
        <v>5.8400000000000001E-2</v>
      </c>
      <c r="D19" s="7"/>
      <c r="E19" s="7">
        <v>6.0699999999999997E-2</v>
      </c>
      <c r="F19" s="7"/>
      <c r="G19" s="7">
        <v>6.3200000000000006E-2</v>
      </c>
    </row>
    <row r="20" spans="1:7" x14ac:dyDescent="0.25">
      <c r="A20" s="4">
        <v>2007</v>
      </c>
      <c r="C20" s="7">
        <v>5.9400000000000001E-2</v>
      </c>
      <c r="D20" s="7"/>
      <c r="E20" s="7">
        <v>6.0699999999999997E-2</v>
      </c>
      <c r="F20" s="7"/>
      <c r="G20" s="7">
        <v>6.3299999999999995E-2</v>
      </c>
    </row>
    <row r="21" spans="1:7" x14ac:dyDescent="0.25">
      <c r="A21" s="4">
        <v>2008</v>
      </c>
      <c r="C21" s="7">
        <v>6.1800000000000001E-2</v>
      </c>
      <c r="D21" s="7"/>
      <c r="E21" s="7">
        <v>6.5299999999999997E-2</v>
      </c>
      <c r="F21" s="7"/>
      <c r="G21" s="7">
        <v>7.2499999999999995E-2</v>
      </c>
    </row>
    <row r="22" spans="1:7" x14ac:dyDescent="0.25">
      <c r="A22" s="4">
        <v>2009</v>
      </c>
      <c r="C22" s="7">
        <v>5.7500000000000002E-2</v>
      </c>
      <c r="D22" s="7"/>
      <c r="E22" s="7">
        <v>6.0400000000000002E-2</v>
      </c>
      <c r="F22" s="7"/>
      <c r="G22" s="7">
        <v>7.0599999999999996E-2</v>
      </c>
    </row>
    <row r="23" spans="1:7" x14ac:dyDescent="0.25">
      <c r="A23" s="4">
        <v>2010</v>
      </c>
      <c r="C23" s="7">
        <v>5.2400000000000002E-2</v>
      </c>
      <c r="D23" s="7"/>
      <c r="E23" s="7">
        <v>5.4600000000000003E-2</v>
      </c>
      <c r="F23" s="7"/>
      <c r="G23" s="7">
        <v>5.96E-2</v>
      </c>
    </row>
    <row r="24" spans="1:7" x14ac:dyDescent="0.25">
      <c r="A24" s="4">
        <v>2011</v>
      </c>
      <c r="C24" s="7">
        <v>4.7800000000000002E-2</v>
      </c>
      <c r="D24" s="7"/>
      <c r="E24" s="7">
        <v>5.04E-2</v>
      </c>
      <c r="F24" s="7"/>
      <c r="G24" s="7">
        <v>5.57E-2</v>
      </c>
    </row>
    <row r="25" spans="1:7" x14ac:dyDescent="0.25">
      <c r="A25" s="4">
        <v>2012</v>
      </c>
      <c r="C25" s="7">
        <v>3.8300000000000001E-2</v>
      </c>
      <c r="D25" s="7"/>
      <c r="E25" s="7">
        <v>4.1300000000000003E-2</v>
      </c>
      <c r="F25" s="7"/>
      <c r="G25" s="7">
        <v>4.8599999999999997E-2</v>
      </c>
    </row>
    <row r="26" spans="1:7" x14ac:dyDescent="0.25">
      <c r="A26" s="4">
        <v>2013</v>
      </c>
      <c r="C26" s="7">
        <v>4.24E-2</v>
      </c>
      <c r="D26" s="7"/>
      <c r="E26" s="7">
        <v>4.4699999999999997E-2</v>
      </c>
      <c r="F26" s="7"/>
      <c r="G26" s="7">
        <v>4.9799999999999997E-2</v>
      </c>
    </row>
    <row r="27" spans="1:7" x14ac:dyDescent="0.25">
      <c r="A27" s="4">
        <v>2014</v>
      </c>
      <c r="C27" s="7">
        <v>4.19E-2</v>
      </c>
      <c r="D27" s="7"/>
      <c r="E27" s="7">
        <v>4.2799999999999998E-2</v>
      </c>
      <c r="F27" s="7"/>
      <c r="G27" s="7">
        <v>4.8000000000000001E-2</v>
      </c>
    </row>
    <row r="28" spans="1:7" x14ac:dyDescent="0.25">
      <c r="A28" s="4">
        <v>2015</v>
      </c>
      <c r="C28" s="7">
        <v>0.04</v>
      </c>
      <c r="D28" s="7"/>
      <c r="E28" s="7">
        <v>4.1200000000000001E-2</v>
      </c>
      <c r="F28" s="7"/>
      <c r="G28" s="7">
        <v>5.0299999999999997E-2</v>
      </c>
    </row>
    <row r="29" spans="1:7" x14ac:dyDescent="0.25">
      <c r="A29" s="4">
        <v>2016</v>
      </c>
      <c r="C29" s="7">
        <v>3.73E-2</v>
      </c>
      <c r="D29" s="7"/>
      <c r="E29" s="7">
        <v>3.9300000000000002E-2</v>
      </c>
      <c r="F29" s="7"/>
      <c r="G29" s="7">
        <v>4.6899999999999997E-2</v>
      </c>
    </row>
    <row r="30" spans="1:7" x14ac:dyDescent="0.25">
      <c r="A30" s="4">
        <v>2017</v>
      </c>
      <c r="C30" s="7">
        <v>3.8199999999999998E-2</v>
      </c>
      <c r="D30" s="7"/>
      <c r="E30" s="7">
        <v>0.04</v>
      </c>
      <c r="F30" s="7"/>
      <c r="G30" s="7">
        <v>4.3799999999999999E-2</v>
      </c>
    </row>
    <row r="31" spans="1:7" x14ac:dyDescent="0.25">
      <c r="A31" s="4">
        <v>2018</v>
      </c>
      <c r="C31" s="7">
        <v>4.0899999999999999E-2</v>
      </c>
      <c r="D31" s="7"/>
      <c r="E31" s="7">
        <v>4.2500000000000003E-2</v>
      </c>
      <c r="F31" s="7"/>
      <c r="G31" s="7">
        <v>4.6699999999999998E-2</v>
      </c>
    </row>
    <row r="32" spans="1:7" x14ac:dyDescent="0.25">
      <c r="A32" s="4">
        <v>2019</v>
      </c>
      <c r="C32" s="7">
        <v>3.61E-2</v>
      </c>
      <c r="D32" s="7"/>
      <c r="E32" s="7">
        <v>3.7699999999999997E-2</v>
      </c>
      <c r="F32" s="7"/>
      <c r="G32" s="7">
        <v>4.19E-2</v>
      </c>
    </row>
    <row r="33" spans="1:7" x14ac:dyDescent="0.25">
      <c r="A33" s="4">
        <v>2020</v>
      </c>
      <c r="C33" s="7">
        <v>2.7900000000000001E-2</v>
      </c>
      <c r="D33" s="7"/>
      <c r="E33" s="7">
        <v>3.0200000000000001E-2</v>
      </c>
      <c r="F33" s="7"/>
      <c r="G33" s="7">
        <v>3.39E-2</v>
      </c>
    </row>
    <row r="34" spans="1:7" x14ac:dyDescent="0.25">
      <c r="A34" s="4">
        <v>2021</v>
      </c>
      <c r="C34" s="7">
        <f>AVERAGE(2.73,2.93,3.27,3.13,3.17,3.01,2.8,2.82,2.84,2.99,2.91,3.01)/100</f>
        <v>2.9674999999999993E-2</v>
      </c>
      <c r="D34" s="7"/>
      <c r="E34" s="7">
        <f>AVERAGE(2.91,3.09,3.44,3.3,3.33,3.16,2.95,2.95,2.96,3.09,3.02,3.13)/100</f>
        <v>3.1108333333333339E-2</v>
      </c>
      <c r="F34" s="7"/>
      <c r="G34" s="7">
        <f>AVERAGE(3.18,3.37,3.72,3.57,3.58,3.41,3.2,3.19,3.19,3.32,3.25,3.36)/100</f>
        <v>3.361666666666667E-2</v>
      </c>
    </row>
    <row r="35" spans="1:7" x14ac:dyDescent="0.25">
      <c r="A35" s="4">
        <v>2022</v>
      </c>
      <c r="C35" s="7"/>
      <c r="D35" s="7"/>
      <c r="E35" s="7"/>
      <c r="F35" s="7"/>
      <c r="G35" s="7"/>
    </row>
    <row r="36" spans="1:7" x14ac:dyDescent="0.25">
      <c r="A36" s="8" t="s">
        <v>8</v>
      </c>
      <c r="C36" s="7">
        <v>3.1899999999999998E-2</v>
      </c>
      <c r="D36" s="7"/>
      <c r="E36" s="7">
        <v>3.3300000000000003E-2</v>
      </c>
      <c r="F36" s="7"/>
      <c r="G36" s="7">
        <v>3.5700000000000003E-2</v>
      </c>
    </row>
    <row r="37" spans="1:7" x14ac:dyDescent="0.25">
      <c r="A37" s="8" t="s">
        <v>9</v>
      </c>
      <c r="C37" s="7">
        <v>3.56E-2</v>
      </c>
      <c r="D37" s="7"/>
      <c r="E37" s="7">
        <v>3.6799999999999999E-2</v>
      </c>
      <c r="F37" s="7"/>
      <c r="G37" s="7">
        <v>3.95E-2</v>
      </c>
    </row>
    <row r="38" spans="1:7" ht="15.75" thickBot="1" x14ac:dyDescent="0.3">
      <c r="A38" s="3"/>
      <c r="B38" s="3"/>
      <c r="C38" s="3"/>
      <c r="D38" s="3"/>
      <c r="E38" s="3"/>
      <c r="F38" s="3"/>
      <c r="G38" s="3"/>
    </row>
    <row r="39" spans="1:7" ht="30" customHeight="1" thickTop="1" x14ac:dyDescent="0.25">
      <c r="A39" s="10" t="s">
        <v>10</v>
      </c>
      <c r="B39" s="10"/>
      <c r="C39" s="10"/>
      <c r="D39" s="10"/>
      <c r="E39" s="10"/>
      <c r="F39" s="10"/>
      <c r="G39" s="10"/>
    </row>
    <row r="40" spans="1:7" x14ac:dyDescent="0.25">
      <c r="A40" s="2"/>
    </row>
    <row r="41" spans="1:7" x14ac:dyDescent="0.25">
      <c r="E41" s="2"/>
    </row>
    <row r="42" spans="1:7" x14ac:dyDescent="0.25">
      <c r="E42" s="2"/>
    </row>
    <row r="43" spans="1:7" x14ac:dyDescent="0.25">
      <c r="E43" s="2"/>
    </row>
    <row r="44" spans="1:7" x14ac:dyDescent="0.25">
      <c r="E44" s="2"/>
    </row>
    <row r="45" spans="1:7" x14ac:dyDescent="0.25">
      <c r="E45" s="2"/>
    </row>
  </sheetData>
  <mergeCells count="3">
    <mergeCell ref="A4:G4"/>
    <mergeCell ref="A5:G5"/>
    <mergeCell ref="A39:G39"/>
  </mergeCells>
  <printOptions horizontalCentered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126D1AF472FE34A90572B3C2261DC2B" ma:contentTypeVersion="28" ma:contentTypeDescription="" ma:contentTypeScope="" ma:versionID="82244bea154304e0db45ecaf9f6619b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2022-01-20T08:00:00+00:00</OpenedDate>
    <SignificantOrder xmlns="dc463f71-b30c-4ab2-9473-d307f9d35888">false</SignificantOrder>
    <Date1 xmlns="dc463f71-b30c-4ab2-9473-d307f9d35888">2022-04-22T07:00:00+00:00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Suncadia Water Company, L.L.C.</CaseCompanyNames>
    <Nickname xmlns="http://schemas.microsoft.com/sharepoint/v3" xsi:nil="true"/>
    <DocketNumber xmlns="dc463f71-b30c-4ab2-9473-d307f9d35888">220052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76236A7-C1D8-4B51-B227-8EFAF3990874}"/>
</file>

<file path=customXml/itemProps2.xml><?xml version="1.0" encoding="utf-8"?>
<ds:datastoreItem xmlns:ds="http://schemas.openxmlformats.org/officeDocument/2006/customXml" ds:itemID="{D850A365-0B88-4247-A9E5-7E2118510754}"/>
</file>

<file path=customXml/itemProps3.xml><?xml version="1.0" encoding="utf-8"?>
<ds:datastoreItem xmlns:ds="http://schemas.openxmlformats.org/officeDocument/2006/customXml" ds:itemID="{6AA36071-385A-48EC-B8F5-17B938CD831A}"/>
</file>

<file path=customXml/itemProps4.xml><?xml version="1.0" encoding="utf-8"?>
<ds:datastoreItem xmlns:ds="http://schemas.openxmlformats.org/officeDocument/2006/customXml" ds:itemID="{F08B05AD-B65E-4A31-9E6A-C9381C25EB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Interest Rates - TABLE 8</vt:lpstr>
      <vt:lpstr>'Interest Rates - TABLE 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2022-04-22T21:16:59Z</dcterms:created>
  <dcterms:modified xsi:type="dcterms:W3CDTF">2022-04-22T21:17:21Z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0x0101006E56B4D1795A2E4DB2F0B01679ED314A002126D1AF472FE34A90572B3C2261DC2B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