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020" windowWidth="15180" windowHeight="8835" activeTab="0"/>
  </bookViews>
  <sheets>
    <sheet name="Past Rate Cases" sheetId="1" r:id="rId1"/>
    <sheet name="Illustration (WCOE)" sheetId="2" r:id="rId2"/>
    <sheet name="Illustration (Equity Ratio)" sheetId="3" r:id="rId3"/>
  </sheets>
  <externalReferences>
    <externalReference r:id="rId6"/>
  </externalReferences>
  <definedNames>
    <definedName name="_xlnm._FilterDatabase" localSheetId="2" hidden="1">'Illustration (Equity Ratio)'!$A$1:$B$1</definedName>
    <definedName name="_xlnm._FilterDatabase" localSheetId="1" hidden="1">'Illustration (WCOE)'!$A$1:$B$1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<sst xmlns="http://schemas.openxmlformats.org/spreadsheetml/2006/main" count="361" uniqueCount="194">
  <si>
    <t>Rate Case History</t>
  </si>
  <si>
    <t>State</t>
  </si>
  <si>
    <t>Company</t>
  </si>
  <si>
    <t>Parent
Company
Ticker</t>
  </si>
  <si>
    <t>Case Identification</t>
  </si>
  <si>
    <t>Service</t>
  </si>
  <si>
    <t>Rate
Increase
($M)</t>
  </si>
  <si>
    <t>Return on
Rate Base
(%)</t>
  </si>
  <si>
    <t>Return on
Equity
(%)</t>
  </si>
  <si>
    <t>Common Equity
/Total Cap
(%)</t>
  </si>
  <si>
    <t>Rate Base
($M)</t>
  </si>
  <si>
    <t>Arkansas</t>
  </si>
  <si>
    <t>Natural Gas</t>
  </si>
  <si>
    <t>Electric</t>
  </si>
  <si>
    <t>NA</t>
  </si>
  <si>
    <t>Colorado</t>
  </si>
  <si>
    <t>Potomac Electric Power Co.</t>
  </si>
  <si>
    <t>POM</t>
  </si>
  <si>
    <t>BRK.A</t>
  </si>
  <si>
    <t>5/17/2013</t>
  </si>
  <si>
    <t>Kansas</t>
  </si>
  <si>
    <t>12/9/2013</t>
  </si>
  <si>
    <t>ETR</t>
  </si>
  <si>
    <t>NI</t>
  </si>
  <si>
    <t>Maryland</t>
  </si>
  <si>
    <t>EXC</t>
  </si>
  <si>
    <t>8/2/2013</t>
  </si>
  <si>
    <t>Columbia Gas of Maryland Inc</t>
  </si>
  <si>
    <t>12/4/2013</t>
  </si>
  <si>
    <t>Washington Gas Light Co.</t>
  </si>
  <si>
    <t>WGL</t>
  </si>
  <si>
    <t>Minnesota</t>
  </si>
  <si>
    <t>TEG</t>
  </si>
  <si>
    <t>Northern States Power Co. - MN</t>
  </si>
  <si>
    <t>XEL</t>
  </si>
  <si>
    <t>North Dakota</t>
  </si>
  <si>
    <t>3/29/2013</t>
  </si>
  <si>
    <t>4/15/2013</t>
  </si>
  <si>
    <t>FE</t>
  </si>
  <si>
    <t>11/30/2012</t>
  </si>
  <si>
    <t>12/12/2012</t>
  </si>
  <si>
    <t>1/25/2013</t>
  </si>
  <si>
    <t>4/19/2013</t>
  </si>
  <si>
    <t>AEP</t>
  </si>
  <si>
    <t>Texas</t>
  </si>
  <si>
    <t>Past Rate Cases</t>
  </si>
  <si>
    <t>Increase Requested</t>
  </si>
  <si>
    <t>Increase Authorized</t>
  </si>
  <si>
    <t>Date</t>
  </si>
  <si>
    <t>Rate Increase
($M)</t>
  </si>
  <si>
    <t>Return on
Rate Base(%)</t>
  </si>
  <si>
    <t>Entergy Arkansas Inc.</t>
  </si>
  <si>
    <t>D-13-028-U</t>
  </si>
  <si>
    <t>3/1/2013</t>
  </si>
  <si>
    <t>12/30/2013</t>
  </si>
  <si>
    <t>Arizona</t>
  </si>
  <si>
    <t>UNS</t>
  </si>
  <si>
    <t>UNS Electric Inc.</t>
  </si>
  <si>
    <t>D-E-04204A-12-0504</t>
  </si>
  <si>
    <t>12/31/2012</t>
  </si>
  <si>
    <t>12/17/2013</t>
  </si>
  <si>
    <t>Public Service Co. of CO</t>
  </si>
  <si>
    <t>D-12AL-1268G</t>
  </si>
  <si>
    <t>12/23/2013</t>
  </si>
  <si>
    <t>Connecticut</t>
  </si>
  <si>
    <t>CT Natural Gas Corp.</t>
  </si>
  <si>
    <t>UIL</t>
  </si>
  <si>
    <t>D-13-06-08</t>
  </si>
  <si>
    <t>7/8/2013</t>
  </si>
  <si>
    <t>1/22/2014</t>
  </si>
  <si>
    <t>United Illuminating Co.</t>
  </si>
  <si>
    <t>D-13-01-19</t>
  </si>
  <si>
    <t>2/15/2013</t>
  </si>
  <si>
    <t>8/14/2013</t>
  </si>
  <si>
    <t>Florida</t>
  </si>
  <si>
    <t>7/12/2013</t>
  </si>
  <si>
    <t>Tampa Electric Co.</t>
  </si>
  <si>
    <t>TE</t>
  </si>
  <si>
    <t>D-130040-EI</t>
  </si>
  <si>
    <t>4/5/2013</t>
  </si>
  <si>
    <t>9/11/2013</t>
  </si>
  <si>
    <t>5/31/2013</t>
  </si>
  <si>
    <t>AVA</t>
  </si>
  <si>
    <t>6/3/2013</t>
  </si>
  <si>
    <t>Illinois</t>
  </si>
  <si>
    <t>AEE</t>
  </si>
  <si>
    <t>D-13-0301</t>
  </si>
  <si>
    <t>D-13-0192</t>
  </si>
  <si>
    <t>12/18/2013</t>
  </si>
  <si>
    <t>Commonwealth Edison Co.</t>
  </si>
  <si>
    <t>D-13-0318</t>
  </si>
  <si>
    <t>4/29/2013</t>
  </si>
  <si>
    <t>Westar Energy Inc.</t>
  </si>
  <si>
    <t>WR</t>
  </si>
  <si>
    <t>D-13-WSEE-629-RTS</t>
  </si>
  <si>
    <t>11/21/2013</t>
  </si>
  <si>
    <t>12/13/2013</t>
  </si>
  <si>
    <t>11/22/2013</t>
  </si>
  <si>
    <t>12/16/2013</t>
  </si>
  <si>
    <t>Southwestern Electric Power Co</t>
  </si>
  <si>
    <t>C-9326 (elec)</t>
  </si>
  <si>
    <t>C-9326 (gas)</t>
  </si>
  <si>
    <t>7/27/2012</t>
  </si>
  <si>
    <t>C-9316</t>
  </si>
  <si>
    <t>2/28/2013</t>
  </si>
  <si>
    <t>9/23/2013</t>
  </si>
  <si>
    <t>C-9311</t>
  </si>
  <si>
    <t>C-9322</t>
  </si>
  <si>
    <t>4/26/2013</t>
  </si>
  <si>
    <t>Michigan</t>
  </si>
  <si>
    <t>Michigan Gas Utilities Corp</t>
  </si>
  <si>
    <t>C-U-17273</t>
  </si>
  <si>
    <t>6/7/2013</t>
  </si>
  <si>
    <t>11/14/2013</t>
  </si>
  <si>
    <t>D-E-002/GR-12-961</t>
  </si>
  <si>
    <t>11/2/2012</t>
  </si>
  <si>
    <t>8/8/2013</t>
  </si>
  <si>
    <t>1/11/2013</t>
  </si>
  <si>
    <t>North Carolina</t>
  </si>
  <si>
    <t>DUK</t>
  </si>
  <si>
    <t>D-E-7, Sub 1026</t>
  </si>
  <si>
    <t>2/4/2013</t>
  </si>
  <si>
    <t>9/24/2013</t>
  </si>
  <si>
    <t>Piedmont Natural Gas Co.</t>
  </si>
  <si>
    <t>PNY</t>
  </si>
  <si>
    <t>D-G-9, Sub 631</t>
  </si>
  <si>
    <t>MDU Resources Group Inc.</t>
  </si>
  <si>
    <t>MDU</t>
  </si>
  <si>
    <t>C-PU-13-803</t>
  </si>
  <si>
    <t>9/18/2013</t>
  </si>
  <si>
    <t>Nevada</t>
  </si>
  <si>
    <t>D-13-06002</t>
  </si>
  <si>
    <t>D-13-06003</t>
  </si>
  <si>
    <t>Ohio</t>
  </si>
  <si>
    <t>Duke Energy Ohio Inc.</t>
  </si>
  <si>
    <t>7/9/2012</t>
  </si>
  <si>
    <t>C-12-1685-GA-AIR</t>
  </si>
  <si>
    <t>11/13/2013</t>
  </si>
  <si>
    <t>Oregon</t>
  </si>
  <si>
    <t>D-UG-246</t>
  </si>
  <si>
    <t>8/15/2013</t>
  </si>
  <si>
    <t>1/21/2014</t>
  </si>
  <si>
    <t>D-UE-263</t>
  </si>
  <si>
    <t>Portland General Electric Co.</t>
  </si>
  <si>
    <t>POR</t>
  </si>
  <si>
    <t>D-UE-262</t>
  </si>
  <si>
    <t>South Carolina</t>
  </si>
  <si>
    <t>D-2013-59-E</t>
  </si>
  <si>
    <t>3/18/2013</t>
  </si>
  <si>
    <t>D-40443</t>
  </si>
  <si>
    <t>10/3/2013</t>
  </si>
  <si>
    <t>Virginia</t>
  </si>
  <si>
    <t>Appalachian Power Co.</t>
  </si>
  <si>
    <t>PUE-2013-00009 (G-RAC)</t>
  </si>
  <si>
    <t>Virginia Electric &amp; Power Co.</t>
  </si>
  <si>
    <t>D</t>
  </si>
  <si>
    <t>PUE-2012-00128 (Rider BW)</t>
  </si>
  <si>
    <t>Washington</t>
  </si>
  <si>
    <t>D-UE-130043</t>
  </si>
  <si>
    <t>Wisconsin</t>
  </si>
  <si>
    <t>Northern States Power Co - WI</t>
  </si>
  <si>
    <t>D-4220-UR-119 (Elec)</t>
  </si>
  <si>
    <t>12/5/2013</t>
  </si>
  <si>
    <t>D-6690-UR-122 (Elec)</t>
  </si>
  <si>
    <t>11/6/2013</t>
  </si>
  <si>
    <t>D-6690-UR-122 (Gas)</t>
  </si>
  <si>
    <t>West Virginia</t>
  </si>
  <si>
    <t>Monongahela Power Co.</t>
  </si>
  <si>
    <t>C-12-1571-E-PC (Rider)</t>
  </si>
  <si>
    <t>11/16/2012</t>
  </si>
  <si>
    <t>10/7/2013</t>
  </si>
  <si>
    <t>Weighted Cost of Equity</t>
  </si>
  <si>
    <t>PacifiCorp - OR</t>
  </si>
  <si>
    <t>PacifiCorp - WA</t>
  </si>
  <si>
    <t>Equity Ratio</t>
  </si>
  <si>
    <t>Weighted Average Cost of Equity</t>
  </si>
  <si>
    <t>Avista Corp. - OR</t>
  </si>
  <si>
    <t>Baltimore Gas and Electric Co. (gas)</t>
  </si>
  <si>
    <t>Baltimore Gas and Electric Co. (elec)</t>
  </si>
  <si>
    <t>Ameren Illinois (gas)</t>
  </si>
  <si>
    <t>Sierra Pacific Power Co. (gas)</t>
  </si>
  <si>
    <t>Ameren Illinois - (elec)</t>
  </si>
  <si>
    <t>Sierra Pacific Power Co. (elec)</t>
  </si>
  <si>
    <t>Wisconsin Public Service Corp. (elec)</t>
  </si>
  <si>
    <t>Wisconsin Public Service Corp. (gas)</t>
  </si>
  <si>
    <t>WCOE</t>
  </si>
  <si>
    <t>Duke Energy Carolinas LLC - NC</t>
  </si>
  <si>
    <t>Duke Energy Carolinas LLC - SC</t>
  </si>
  <si>
    <t>Avista Corp. - Proposed</t>
  </si>
  <si>
    <t>Electric and Gas</t>
  </si>
  <si>
    <t>TBD</t>
  </si>
  <si>
    <t>Avista Corp. - WA</t>
  </si>
  <si>
    <t>UE-120436/UG-120437</t>
  </si>
  <si>
    <t>* Reprinted with the permission of SNL Financial LC, received January 31,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</si>
</sst>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##,##0.0;\ \-###,##0.0"/>
    <numFmt numFmtId="167" formatCode="###,##0.00;\-###,##0.00"/>
    <numFmt numFmtId="168" formatCode="###,##0.0;\-###,##0.0"/>
    <numFmt numFmtId="169" formatCode="###,##0;\ \-###,##0"/>
    <numFmt numFmtId="170" formatCode="0.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8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Protection="0">
      <alignment horizontal="center"/>
    </xf>
    <xf numFmtId="0" fontId="7" fillId="34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5" borderId="0" applyNumberFormat="0" applyFont="0" applyBorder="0" applyAlignment="0" applyProtection="0"/>
    <xf numFmtId="16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9" applyNumberFormat="0" applyFon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4" borderId="0" xfId="67" applyFont="1" applyAlignment="1">
      <alignment horizontal="left"/>
    </xf>
    <xf numFmtId="0" fontId="6" fillId="34" borderId="0" xfId="67" applyFont="1" applyAlignment="1">
      <alignment horizontal="left" wrapText="1"/>
    </xf>
    <xf numFmtId="0" fontId="6" fillId="34" borderId="0" xfId="67" applyFont="1" applyAlignment="1">
      <alignment horizontal="right" wrapText="1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 wrapText="1"/>
    </xf>
    <xf numFmtId="168" fontId="0" fillId="0" borderId="0" xfId="0" applyNumberFormat="1" applyAlignment="1">
      <alignment horizontal="right" vertical="top" wrapText="1"/>
    </xf>
    <xf numFmtId="10" fontId="0" fillId="0" borderId="0" xfId="61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horizontal="right" vertical="top" wrapText="1"/>
    </xf>
    <xf numFmtId="10" fontId="0" fillId="0" borderId="0" xfId="0" applyNumberFormat="1" applyAlignment="1">
      <alignment/>
    </xf>
    <xf numFmtId="10" fontId="0" fillId="0" borderId="0" xfId="61" applyNumberFormat="1" applyFont="1" applyFill="1" applyAlignment="1">
      <alignment horizontal="right" vertical="top" wrapText="1"/>
    </xf>
    <xf numFmtId="14" fontId="0" fillId="0" borderId="0" xfId="0" applyNumberFormat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left" vertical="top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lineStyle" xfId="53"/>
    <cellStyle name="HeadlineStyleJustified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6" xfId="67"/>
    <cellStyle name="Style 27" xfId="68"/>
    <cellStyle name="Style 28" xfId="69"/>
    <cellStyle name="Style 29" xfId="70"/>
    <cellStyle name="Style 30" xfId="71"/>
    <cellStyle name="Style 31" xfId="72"/>
    <cellStyle name="Style 32" xfId="73"/>
    <cellStyle name="Style 33" xfId="74"/>
    <cellStyle name="Style 34" xfId="75"/>
    <cellStyle name="Style 35" xfId="76"/>
    <cellStyle name="Style 36" xfId="77"/>
    <cellStyle name="Style 39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00008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Weighted Cost of Equity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9275"/>
          <c:w val="0.995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'Illustration (WCOE)'!$A$2:$A$38</c:f>
              <c:strCache/>
            </c:strRef>
          </c:cat>
          <c:val>
            <c:numRef>
              <c:f>'Illustration (WCOE)'!$B$2:$B$38</c:f>
              <c:numCache/>
            </c:numRef>
          </c:val>
        </c:ser>
        <c:overlap val="-25"/>
        <c:gapWidth val="75"/>
        <c:axId val="54991535"/>
        <c:axId val="25161768"/>
      </c:barChart>
      <c:catAx>
        <c:axId val="54991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  <c:max val="0.065"/>
          <c:min val="0.01500000000000000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noFill/>
          </a:ln>
        </c:spPr>
        <c:crossAx val="54991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Approved Equity Ratios 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6325"/>
          <c:w val="0.9952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'Illustration (Equity Ratio)'!$A$2:$A$38</c:f>
              <c:strCache/>
            </c:strRef>
          </c:cat>
          <c:val>
            <c:numRef>
              <c:f>'Illustration (Equity Ratio)'!$B$2:$B$38</c:f>
              <c:numCache/>
            </c:numRef>
          </c:val>
        </c:ser>
        <c:axId val="25129321"/>
        <c:axId val="24837298"/>
      </c:bar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29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0.968</cdr:y>
    </cdr:from>
    <cdr:to>
      <cdr:x>0.93325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7486650"/>
          <a:ext cx="10820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Source - SNL Financial, Rate Cases finalized July 1, 2013 through January 11, 2014.  (Authorized Return on Equity- times -Authorized Common Equity)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cdr:txBody>
    </cdr:sp>
  </cdr:relSizeAnchor>
  <cdr:relSizeAnchor xmlns:cdr="http://schemas.openxmlformats.org/drawingml/2006/chartDrawing">
    <cdr:from>
      <cdr:x>0.47425</cdr:x>
      <cdr:y>0.169</cdr:y>
    </cdr:from>
    <cdr:to>
      <cdr:x>0.561</cdr:x>
      <cdr:y>0.2575</cdr:y>
    </cdr:to>
    <cdr:sp>
      <cdr:nvSpPr>
        <cdr:cNvPr id="2" name="TextBox 1"/>
        <cdr:cNvSpPr txBox="1">
          <a:spLocks noChangeArrowheads="1"/>
        </cdr:cNvSpPr>
      </cdr:nvSpPr>
      <cdr:spPr>
        <a:xfrm>
          <a:off x="5467350" y="1304925"/>
          <a:ext cx="1000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Avista Corp.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Washington Proposed </a:t>
          </a:r>
        </a:p>
      </cdr:txBody>
    </cdr:sp>
  </cdr:relSizeAnchor>
  <cdr:relSizeAnchor xmlns:cdr="http://schemas.openxmlformats.org/drawingml/2006/chartDrawing">
    <cdr:from>
      <cdr:x>0.51875</cdr:x>
      <cdr:y>0.26</cdr:y>
    </cdr:from>
    <cdr:to>
      <cdr:x>0.51875</cdr:x>
      <cdr:y>0.3135</cdr:y>
    </cdr:to>
    <cdr:sp>
      <cdr:nvSpPr>
        <cdr:cNvPr id="3" name="Straight Arrow Connector 8"/>
        <cdr:cNvSpPr>
          <a:spLocks/>
        </cdr:cNvSpPr>
      </cdr:nvSpPr>
      <cdr:spPr>
        <a:xfrm rot="5400000">
          <a:off x="5981700" y="2009775"/>
          <a:ext cx="0" cy="4095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0.25225</cdr:x>
      <cdr:y>0.21025</cdr:y>
    </cdr:from>
    <cdr:to>
      <cdr:x>0.3335</cdr:x>
      <cdr:y>0.2895</cdr:y>
    </cdr:to>
    <cdr:sp>
      <cdr:nvSpPr>
        <cdr:cNvPr id="4" name="TextBox 1"/>
        <cdr:cNvSpPr txBox="1">
          <a:spLocks noChangeArrowheads="1"/>
        </cdr:cNvSpPr>
      </cdr:nvSpPr>
      <cdr:spPr>
        <a:xfrm>
          <a:off x="2905125" y="1619250"/>
          <a:ext cx="9334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Avista Corp. Washington Current</a:t>
          </a:r>
        </a:p>
      </cdr:txBody>
    </cdr:sp>
  </cdr:relSizeAnchor>
  <cdr:relSizeAnchor xmlns:cdr="http://schemas.openxmlformats.org/drawingml/2006/chartDrawing">
    <cdr:from>
      <cdr:x>0.28925</cdr:x>
      <cdr:y>0.3</cdr:y>
    </cdr:from>
    <cdr:to>
      <cdr:x>0.29</cdr:x>
      <cdr:y>0.35575</cdr:y>
    </cdr:to>
    <cdr:sp>
      <cdr:nvSpPr>
        <cdr:cNvPr id="5" name="Straight Arrow Connector 12"/>
        <cdr:cNvSpPr>
          <a:spLocks/>
        </cdr:cNvSpPr>
      </cdr:nvSpPr>
      <cdr:spPr>
        <a:xfrm rot="5400000">
          <a:off x="3333750" y="2314575"/>
          <a:ext cx="9525" cy="4286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57150</xdr:rowOff>
    </xdr:from>
    <xdr:to>
      <xdr:col>21</xdr:col>
      <xdr:colOff>542925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3429000" y="57150"/>
        <a:ext cx="115443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0.967</cdr:y>
    </cdr:from>
    <cdr:to>
      <cdr:x>0.94825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23825" y="7486650"/>
          <a:ext cx="10820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Source - SNL Financial, Rate Cases finalized July 1, 2013 through January 11, 2014.  (Authorized Return on Equity- times -Authorized Common Equity)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cdr:txBody>
    </cdr:sp>
  </cdr:relSizeAnchor>
  <cdr:relSizeAnchor xmlns:cdr="http://schemas.openxmlformats.org/drawingml/2006/chartDrawing">
    <cdr:from>
      <cdr:x>0.31175</cdr:x>
      <cdr:y>0.0755</cdr:y>
    </cdr:from>
    <cdr:to>
      <cdr:x>0.4195</cdr:x>
      <cdr:y>0.14775</cdr:y>
    </cdr:to>
    <cdr:sp>
      <cdr:nvSpPr>
        <cdr:cNvPr id="2" name="TextBox 1"/>
        <cdr:cNvSpPr txBox="1">
          <a:spLocks noChangeArrowheads="1"/>
        </cdr:cNvSpPr>
      </cdr:nvSpPr>
      <cdr:spPr>
        <a:xfrm>
          <a:off x="3590925" y="581025"/>
          <a:ext cx="12477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Avista Corp. Washington Proposed</a:t>
          </a:r>
        </a:p>
      </cdr:txBody>
    </cdr:sp>
  </cdr:relSizeAnchor>
  <cdr:relSizeAnchor xmlns:cdr="http://schemas.openxmlformats.org/drawingml/2006/chartDrawing">
    <cdr:from>
      <cdr:x>0.343</cdr:x>
      <cdr:y>0.149</cdr:y>
    </cdr:from>
    <cdr:to>
      <cdr:x>0.35725</cdr:x>
      <cdr:y>0.19375</cdr:y>
    </cdr:to>
    <cdr:sp>
      <cdr:nvSpPr>
        <cdr:cNvPr id="3" name="Straight Arrow Connector 5"/>
        <cdr:cNvSpPr>
          <a:spLocks/>
        </cdr:cNvSpPr>
      </cdr:nvSpPr>
      <cdr:spPr>
        <a:xfrm rot="5400000">
          <a:off x="3952875" y="1152525"/>
          <a:ext cx="161925" cy="3429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0.0855</cdr:y>
    </cdr:from>
    <cdr:to>
      <cdr:x>0.29775</cdr:x>
      <cdr:y>0.1615</cdr:y>
    </cdr:to>
    <cdr:sp>
      <cdr:nvSpPr>
        <cdr:cNvPr id="4" name="TextBox 1"/>
        <cdr:cNvSpPr txBox="1">
          <a:spLocks noChangeArrowheads="1"/>
        </cdr:cNvSpPr>
      </cdr:nvSpPr>
      <cdr:spPr>
        <a:xfrm>
          <a:off x="2257425" y="657225"/>
          <a:ext cx="11811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Avista Corp. Washington    Current</a:t>
          </a:r>
        </a:p>
      </cdr:txBody>
    </cdr:sp>
  </cdr:relSizeAnchor>
  <cdr:relSizeAnchor xmlns:cdr="http://schemas.openxmlformats.org/drawingml/2006/chartDrawing">
    <cdr:from>
      <cdr:x>0.24675</cdr:x>
      <cdr:y>0.16525</cdr:y>
    </cdr:from>
    <cdr:to>
      <cdr:x>0.26275</cdr:x>
      <cdr:y>0.22175</cdr:y>
    </cdr:to>
    <cdr:sp>
      <cdr:nvSpPr>
        <cdr:cNvPr id="5" name="Straight Arrow Connector 11"/>
        <cdr:cNvSpPr>
          <a:spLocks/>
        </cdr:cNvSpPr>
      </cdr:nvSpPr>
      <cdr:spPr>
        <a:xfrm rot="5400000" flipV="1">
          <a:off x="2847975" y="1276350"/>
          <a:ext cx="180975" cy="4381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66675</xdr:rowOff>
    </xdr:from>
    <xdr:to>
      <xdr:col>22</xdr:col>
      <xdr:colOff>161925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3657600" y="228600"/>
        <a:ext cx="115443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NL%20Financial\SNLxl\SNLxl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nl.com/interactivex/RateCaseProfile.aspx?ID=23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61"/>
  <sheetViews>
    <sheetView tabSelected="1" zoomScalePageLayoutView="0" workbookViewId="0" topLeftCell="A15">
      <selection activeCell="A45" sqref="A45"/>
    </sheetView>
  </sheetViews>
  <sheetFormatPr defaultColWidth="9.140625" defaultRowHeight="12.75" customHeight="1"/>
  <cols>
    <col min="1" max="1" width="25.7109375" style="0" customWidth="1"/>
    <col min="2" max="2" width="30.7109375" style="0" customWidth="1"/>
    <col min="3" max="3" width="12.7109375" style="0" hidden="1" customWidth="1"/>
    <col min="4" max="4" width="28.140625" style="0" customWidth="1"/>
    <col min="5" max="5" width="12.7109375" style="0" customWidth="1"/>
    <col min="6" max="6" width="12.7109375" style="0" hidden="1" customWidth="1"/>
    <col min="7" max="7" width="20.7109375" style="0" hidden="1" customWidth="1"/>
    <col min="8" max="8" width="12.7109375" style="0" hidden="1" customWidth="1"/>
    <col min="9" max="10" width="15.7109375" style="0" hidden="1" customWidth="1"/>
    <col min="11" max="11" width="12.7109375" style="0" hidden="1" customWidth="1"/>
    <col min="12" max="12" width="12.7109375" style="0" customWidth="1"/>
    <col min="13" max="14" width="12.7109375" style="0" hidden="1" customWidth="1"/>
    <col min="15" max="15" width="15.7109375" style="0" customWidth="1"/>
    <col min="16" max="16" width="12.7109375" style="0" customWidth="1"/>
    <col min="17" max="17" width="12.7109375" style="11" customWidth="1"/>
  </cols>
  <sheetData>
    <row r="1" ht="19.5" customHeight="1">
      <c r="A1" s="1" t="s">
        <v>0</v>
      </c>
    </row>
    <row r="3" ht="16.5" thickBot="1">
      <c r="A3" s="2" t="s">
        <v>45</v>
      </c>
    </row>
    <row r="4" spans="6:17" ht="13.5" thickBot="1">
      <c r="F4" s="16" t="s">
        <v>46</v>
      </c>
      <c r="G4" s="16"/>
      <c r="H4" s="16"/>
      <c r="I4" s="16"/>
      <c r="J4" s="16"/>
      <c r="K4" s="16"/>
      <c r="L4" s="16" t="s">
        <v>47</v>
      </c>
      <c r="M4" s="16"/>
      <c r="N4" s="16"/>
      <c r="O4" s="16"/>
      <c r="P4" s="16"/>
      <c r="Q4" s="16"/>
    </row>
    <row r="5" spans="1:17" ht="39.75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48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4" t="s">
        <v>48</v>
      </c>
      <c r="M5" s="5" t="s">
        <v>49</v>
      </c>
      <c r="N5" s="5" t="s">
        <v>50</v>
      </c>
      <c r="O5" s="5" t="s">
        <v>8</v>
      </c>
      <c r="P5" s="5" t="s">
        <v>9</v>
      </c>
      <c r="Q5" s="5" t="s">
        <v>175</v>
      </c>
    </row>
    <row r="6" spans="1:17" ht="12.75">
      <c r="A6" s="6" t="s">
        <v>11</v>
      </c>
      <c r="B6" s="6" t="s">
        <v>51</v>
      </c>
      <c r="C6" s="6" t="s">
        <v>22</v>
      </c>
      <c r="D6" s="6" t="s">
        <v>52</v>
      </c>
      <c r="E6" s="6" t="s">
        <v>13</v>
      </c>
      <c r="F6" s="6" t="s">
        <v>53</v>
      </c>
      <c r="G6" s="8">
        <v>145.3</v>
      </c>
      <c r="H6" s="7">
        <v>4.73</v>
      </c>
      <c r="I6" s="7">
        <v>10.4</v>
      </c>
      <c r="J6" s="7">
        <v>28.84</v>
      </c>
      <c r="K6" s="7">
        <v>4840.16</v>
      </c>
      <c r="L6" s="6" t="s">
        <v>54</v>
      </c>
      <c r="M6" s="8">
        <v>81.1</v>
      </c>
      <c r="N6" s="7">
        <v>4.29</v>
      </c>
      <c r="O6" s="7">
        <v>9.3</v>
      </c>
      <c r="P6" s="7">
        <v>28.64</v>
      </c>
      <c r="Q6" s="12">
        <f aca="true" t="shared" si="0" ref="Q6:Q40">+P6*O6/100</f>
        <v>2.66352</v>
      </c>
    </row>
    <row r="7" spans="1:17" ht="12.75">
      <c r="A7" s="6" t="s">
        <v>84</v>
      </c>
      <c r="B7" s="6" t="s">
        <v>89</v>
      </c>
      <c r="C7" s="6" t="s">
        <v>25</v>
      </c>
      <c r="D7" s="6" t="s">
        <v>90</v>
      </c>
      <c r="E7" s="6" t="s">
        <v>13</v>
      </c>
      <c r="F7" s="6" t="s">
        <v>91</v>
      </c>
      <c r="G7" s="8">
        <v>336.7</v>
      </c>
      <c r="H7" s="7">
        <v>6.94</v>
      </c>
      <c r="I7" s="7">
        <v>8.72</v>
      </c>
      <c r="J7" s="7">
        <v>45.28</v>
      </c>
      <c r="K7" s="7">
        <v>6702.42</v>
      </c>
      <c r="L7" s="6" t="s">
        <v>88</v>
      </c>
      <c r="M7" s="8">
        <v>324.6</v>
      </c>
      <c r="N7" s="7">
        <v>6.94</v>
      </c>
      <c r="O7" s="7">
        <v>8.72</v>
      </c>
      <c r="P7" s="7">
        <v>45.28</v>
      </c>
      <c r="Q7" s="12">
        <f t="shared" si="0"/>
        <v>3.9484160000000004</v>
      </c>
    </row>
    <row r="8" spans="1:17" ht="12.75">
      <c r="A8" s="6" t="s">
        <v>109</v>
      </c>
      <c r="B8" s="6" t="s">
        <v>110</v>
      </c>
      <c r="C8" s="6" t="s">
        <v>32</v>
      </c>
      <c r="D8" s="6" t="s">
        <v>111</v>
      </c>
      <c r="E8" s="6" t="s">
        <v>12</v>
      </c>
      <c r="F8" s="6" t="s">
        <v>112</v>
      </c>
      <c r="G8" s="8">
        <v>8</v>
      </c>
      <c r="H8" s="7">
        <v>6.4</v>
      </c>
      <c r="I8" s="7">
        <v>10.75</v>
      </c>
      <c r="J8" s="7">
        <v>42.22</v>
      </c>
      <c r="K8" s="7">
        <v>210.49</v>
      </c>
      <c r="L8" s="6" t="s">
        <v>113</v>
      </c>
      <c r="M8" s="8">
        <v>4.5</v>
      </c>
      <c r="N8" s="7">
        <v>6.15</v>
      </c>
      <c r="O8" s="7">
        <v>10.25</v>
      </c>
      <c r="P8" s="7">
        <v>40.03</v>
      </c>
      <c r="Q8" s="12">
        <f t="shared" si="0"/>
        <v>4.1030750000000005</v>
      </c>
    </row>
    <row r="9" spans="1:17" ht="12.75">
      <c r="A9" s="6" t="s">
        <v>74</v>
      </c>
      <c r="B9" s="6" t="s">
        <v>76</v>
      </c>
      <c r="C9" s="6" t="s">
        <v>77</v>
      </c>
      <c r="D9" s="6" t="s">
        <v>78</v>
      </c>
      <c r="E9" s="6" t="s">
        <v>13</v>
      </c>
      <c r="F9" s="6" t="s">
        <v>79</v>
      </c>
      <c r="G9" s="8">
        <v>134.8</v>
      </c>
      <c r="H9" s="7">
        <v>6.74</v>
      </c>
      <c r="I9" s="7">
        <v>11.25</v>
      </c>
      <c r="J9" s="7">
        <v>42.26</v>
      </c>
      <c r="K9" s="7">
        <v>4339.97</v>
      </c>
      <c r="L9" s="6" t="s">
        <v>80</v>
      </c>
      <c r="M9" s="8">
        <v>70</v>
      </c>
      <c r="N9" s="7" t="s">
        <v>14</v>
      </c>
      <c r="O9" s="7">
        <v>10.25</v>
      </c>
      <c r="P9" s="7">
        <v>42</v>
      </c>
      <c r="Q9" s="12">
        <f t="shared" si="0"/>
        <v>4.305</v>
      </c>
    </row>
    <row r="10" spans="1:17" ht="12.75">
      <c r="A10" s="6" t="s">
        <v>84</v>
      </c>
      <c r="B10" s="6" t="s">
        <v>181</v>
      </c>
      <c r="C10" s="6" t="s">
        <v>85</v>
      </c>
      <c r="D10" s="6" t="s">
        <v>86</v>
      </c>
      <c r="E10" s="6" t="s">
        <v>13</v>
      </c>
      <c r="F10" s="6" t="s">
        <v>42</v>
      </c>
      <c r="G10" s="8">
        <v>-38.9</v>
      </c>
      <c r="H10" s="7">
        <v>8.11</v>
      </c>
      <c r="I10" s="7">
        <v>8.72</v>
      </c>
      <c r="J10" s="7">
        <v>54.33</v>
      </c>
      <c r="K10" s="7">
        <v>2043.09</v>
      </c>
      <c r="L10" s="6" t="s">
        <v>21</v>
      </c>
      <c r="M10" s="8">
        <v>-44.7</v>
      </c>
      <c r="N10" s="7">
        <v>7.96</v>
      </c>
      <c r="O10" s="7">
        <v>8.72</v>
      </c>
      <c r="P10" s="7">
        <v>51</v>
      </c>
      <c r="Q10" s="12">
        <f t="shared" si="0"/>
        <v>4.4472000000000005</v>
      </c>
    </row>
    <row r="11" spans="1:17" ht="12.75">
      <c r="A11" s="6" t="s">
        <v>166</v>
      </c>
      <c r="B11" s="6" t="s">
        <v>167</v>
      </c>
      <c r="C11" s="6" t="s">
        <v>38</v>
      </c>
      <c r="D11" s="6" t="s">
        <v>168</v>
      </c>
      <c r="E11" s="6" t="s">
        <v>13</v>
      </c>
      <c r="F11" s="6" t="s">
        <v>169</v>
      </c>
      <c r="G11" s="8">
        <v>192.9</v>
      </c>
      <c r="H11" s="7">
        <v>7.51</v>
      </c>
      <c r="I11" s="7">
        <v>10.5</v>
      </c>
      <c r="J11" s="7">
        <v>45</v>
      </c>
      <c r="K11" s="7">
        <v>1115.79</v>
      </c>
      <c r="L11" s="6" t="s">
        <v>170</v>
      </c>
      <c r="M11" s="8">
        <v>113.4</v>
      </c>
      <c r="N11" s="7">
        <v>7.28</v>
      </c>
      <c r="O11" s="7">
        <v>10</v>
      </c>
      <c r="P11" s="7">
        <v>45</v>
      </c>
      <c r="Q11" s="12">
        <f t="shared" si="0"/>
        <v>4.5</v>
      </c>
    </row>
    <row r="12" spans="1:17" ht="12.75">
      <c r="A12" s="6" t="s">
        <v>130</v>
      </c>
      <c r="B12" s="6" t="s">
        <v>180</v>
      </c>
      <c r="C12" s="6" t="s">
        <v>18</v>
      </c>
      <c r="D12" s="6" t="s">
        <v>132</v>
      </c>
      <c r="E12" s="6" t="s">
        <v>12</v>
      </c>
      <c r="F12" s="6" t="s">
        <v>83</v>
      </c>
      <c r="G12" s="8">
        <v>6</v>
      </c>
      <c r="H12" s="7">
        <v>5.36</v>
      </c>
      <c r="I12" s="7">
        <v>10.4</v>
      </c>
      <c r="J12" s="7">
        <v>46.94</v>
      </c>
      <c r="K12" s="7">
        <v>208.57</v>
      </c>
      <c r="L12" s="6" t="s">
        <v>98</v>
      </c>
      <c r="M12" s="8">
        <v>3.9</v>
      </c>
      <c r="N12" s="7">
        <v>6.04</v>
      </c>
      <c r="O12" s="7">
        <v>9.7</v>
      </c>
      <c r="P12" s="7">
        <v>46.94</v>
      </c>
      <c r="Q12" s="12">
        <f t="shared" si="0"/>
        <v>4.553179999999999</v>
      </c>
    </row>
    <row r="13" spans="1:17" ht="12.75">
      <c r="A13" s="6" t="s">
        <v>64</v>
      </c>
      <c r="B13" s="6" t="s">
        <v>70</v>
      </c>
      <c r="C13" s="6" t="s">
        <v>66</v>
      </c>
      <c r="D13" s="6" t="s">
        <v>71</v>
      </c>
      <c r="E13" s="6" t="s">
        <v>13</v>
      </c>
      <c r="F13" s="6" t="s">
        <v>72</v>
      </c>
      <c r="G13" s="8">
        <v>90.6</v>
      </c>
      <c r="H13" s="7">
        <v>7.76</v>
      </c>
      <c r="I13" s="7">
        <v>10.25</v>
      </c>
      <c r="J13" s="7">
        <v>50</v>
      </c>
      <c r="K13" s="7">
        <v>952.2</v>
      </c>
      <c r="L13" s="6" t="s">
        <v>73</v>
      </c>
      <c r="M13" s="8">
        <v>46.1</v>
      </c>
      <c r="N13" s="7">
        <v>7.21</v>
      </c>
      <c r="O13" s="7">
        <v>9.15</v>
      </c>
      <c r="P13" s="7">
        <v>50</v>
      </c>
      <c r="Q13" s="12">
        <f t="shared" si="0"/>
        <v>4.575</v>
      </c>
    </row>
    <row r="14" spans="1:17" ht="12.75">
      <c r="A14" s="6" t="s">
        <v>24</v>
      </c>
      <c r="B14" s="6" t="s">
        <v>16</v>
      </c>
      <c r="C14" s="6" t="s">
        <v>17</v>
      </c>
      <c r="D14" s="6" t="s">
        <v>106</v>
      </c>
      <c r="E14" s="6" t="s">
        <v>13</v>
      </c>
      <c r="F14" s="6" t="s">
        <v>39</v>
      </c>
      <c r="G14" s="8">
        <v>66.4</v>
      </c>
      <c r="H14" s="7">
        <v>8.06</v>
      </c>
      <c r="I14" s="7">
        <v>10.25</v>
      </c>
      <c r="J14" s="7">
        <v>48.89</v>
      </c>
      <c r="K14" s="7">
        <v>1342.78</v>
      </c>
      <c r="L14" s="6" t="s">
        <v>75</v>
      </c>
      <c r="M14" s="8">
        <v>27.9</v>
      </c>
      <c r="N14" s="7">
        <v>7.63</v>
      </c>
      <c r="O14" s="7">
        <v>9.36</v>
      </c>
      <c r="P14" s="7">
        <v>48.89</v>
      </c>
      <c r="Q14" s="12">
        <f t="shared" si="0"/>
        <v>4.576104</v>
      </c>
    </row>
    <row r="15" spans="1:17" ht="12.75">
      <c r="A15" s="6" t="s">
        <v>138</v>
      </c>
      <c r="B15" s="6" t="s">
        <v>176</v>
      </c>
      <c r="C15" s="6" t="s">
        <v>82</v>
      </c>
      <c r="D15" s="6" t="s">
        <v>139</v>
      </c>
      <c r="E15" s="6" t="s">
        <v>12</v>
      </c>
      <c r="F15" s="6" t="s">
        <v>140</v>
      </c>
      <c r="G15" s="8">
        <v>9.5</v>
      </c>
      <c r="H15" s="7">
        <v>7.83</v>
      </c>
      <c r="I15" s="7">
        <v>10.1</v>
      </c>
      <c r="J15" s="7">
        <v>50</v>
      </c>
      <c r="K15" s="7">
        <v>176.2</v>
      </c>
      <c r="L15" s="6" t="s">
        <v>141</v>
      </c>
      <c r="M15" s="8">
        <v>5.6</v>
      </c>
      <c r="N15" s="7">
        <v>7.47</v>
      </c>
      <c r="O15" s="7">
        <v>9.65</v>
      </c>
      <c r="P15" s="7">
        <v>48</v>
      </c>
      <c r="Q15" s="12">
        <f t="shared" si="0"/>
        <v>4.632000000000001</v>
      </c>
    </row>
    <row r="16" spans="1:17" ht="12.75">
      <c r="A16" s="6" t="s">
        <v>157</v>
      </c>
      <c r="B16" s="6" t="s">
        <v>173</v>
      </c>
      <c r="C16" s="6" t="s">
        <v>18</v>
      </c>
      <c r="D16" s="6" t="s">
        <v>158</v>
      </c>
      <c r="E16" s="6" t="s">
        <v>13</v>
      </c>
      <c r="F16" s="6" t="s">
        <v>117</v>
      </c>
      <c r="G16" s="8">
        <v>36.9</v>
      </c>
      <c r="H16" s="7">
        <v>7.75</v>
      </c>
      <c r="I16" s="7">
        <v>10</v>
      </c>
      <c r="J16" s="7">
        <v>52.22</v>
      </c>
      <c r="K16" s="7">
        <v>824.38</v>
      </c>
      <c r="L16" s="6" t="s">
        <v>28</v>
      </c>
      <c r="M16" s="8">
        <v>17</v>
      </c>
      <c r="N16" s="7">
        <v>7.36</v>
      </c>
      <c r="O16" s="7">
        <v>9.5</v>
      </c>
      <c r="P16" s="7">
        <v>49.1</v>
      </c>
      <c r="Q16" s="12">
        <f t="shared" si="0"/>
        <v>4.6645</v>
      </c>
    </row>
    <row r="17" spans="1:17" ht="12.75">
      <c r="A17" s="6" t="s">
        <v>84</v>
      </c>
      <c r="B17" s="6" t="s">
        <v>179</v>
      </c>
      <c r="C17" s="6" t="s">
        <v>85</v>
      </c>
      <c r="D17" s="6" t="s">
        <v>87</v>
      </c>
      <c r="E17" s="6" t="s">
        <v>12</v>
      </c>
      <c r="F17" s="6" t="s">
        <v>41</v>
      </c>
      <c r="G17" s="8">
        <v>47.2</v>
      </c>
      <c r="H17" s="7">
        <v>8.57</v>
      </c>
      <c r="I17" s="7">
        <v>10.4</v>
      </c>
      <c r="J17" s="7">
        <v>51.82</v>
      </c>
      <c r="K17" s="7">
        <v>1061.45</v>
      </c>
      <c r="L17" s="6" t="s">
        <v>88</v>
      </c>
      <c r="M17" s="8">
        <v>32.5</v>
      </c>
      <c r="N17" s="7">
        <v>7.75</v>
      </c>
      <c r="O17" s="7">
        <v>9.08</v>
      </c>
      <c r="P17" s="7">
        <v>51.68</v>
      </c>
      <c r="Q17" s="12">
        <f t="shared" si="0"/>
        <v>4.692544</v>
      </c>
    </row>
    <row r="18" spans="1:17" ht="12.75">
      <c r="A18" s="6" t="s">
        <v>44</v>
      </c>
      <c r="B18" s="6" t="s">
        <v>99</v>
      </c>
      <c r="C18" s="6" t="s">
        <v>43</v>
      </c>
      <c r="D18" s="6" t="s">
        <v>149</v>
      </c>
      <c r="E18" s="6" t="s">
        <v>13</v>
      </c>
      <c r="F18" s="6" t="s">
        <v>102</v>
      </c>
      <c r="G18" s="8">
        <v>83.1</v>
      </c>
      <c r="H18" s="7">
        <v>8.55</v>
      </c>
      <c r="I18" s="7">
        <v>11.25</v>
      </c>
      <c r="J18" s="7">
        <v>49.1</v>
      </c>
      <c r="K18" s="7">
        <v>1199.33</v>
      </c>
      <c r="L18" s="6" t="s">
        <v>150</v>
      </c>
      <c r="M18" s="8">
        <v>39.4</v>
      </c>
      <c r="N18" s="7">
        <v>7.77</v>
      </c>
      <c r="O18" s="7">
        <v>9.65</v>
      </c>
      <c r="P18" s="7">
        <v>49.1</v>
      </c>
      <c r="Q18" s="12">
        <f t="shared" si="0"/>
        <v>4.738150000000001</v>
      </c>
    </row>
    <row r="19" spans="1:17" ht="12.75">
      <c r="A19" s="6" t="s">
        <v>130</v>
      </c>
      <c r="B19" s="6" t="s">
        <v>182</v>
      </c>
      <c r="C19" s="6" t="s">
        <v>18</v>
      </c>
      <c r="D19" s="6" t="s">
        <v>131</v>
      </c>
      <c r="E19" s="6" t="s">
        <v>13</v>
      </c>
      <c r="F19" s="6" t="s">
        <v>83</v>
      </c>
      <c r="G19" s="8">
        <v>-4.7</v>
      </c>
      <c r="H19" s="7">
        <v>8.19</v>
      </c>
      <c r="I19" s="7">
        <v>10.7</v>
      </c>
      <c r="J19" s="7">
        <v>46.94</v>
      </c>
      <c r="K19" s="7">
        <v>1536.23</v>
      </c>
      <c r="L19" s="6" t="s">
        <v>98</v>
      </c>
      <c r="M19" s="8">
        <v>-39.1</v>
      </c>
      <c r="N19" s="7">
        <v>7.78</v>
      </c>
      <c r="O19" s="7">
        <v>10.1</v>
      </c>
      <c r="P19" s="7">
        <v>46.94</v>
      </c>
      <c r="Q19" s="12">
        <f t="shared" si="0"/>
        <v>4.740939999999999</v>
      </c>
    </row>
    <row r="20" spans="1:17" ht="12.75">
      <c r="A20" s="6" t="s">
        <v>64</v>
      </c>
      <c r="B20" s="6" t="s">
        <v>65</v>
      </c>
      <c r="C20" s="6" t="s">
        <v>66</v>
      </c>
      <c r="D20" s="6" t="s">
        <v>67</v>
      </c>
      <c r="E20" s="6" t="s">
        <v>12</v>
      </c>
      <c r="F20" s="6" t="s">
        <v>68</v>
      </c>
      <c r="G20" s="8">
        <v>20.1</v>
      </c>
      <c r="H20" s="7">
        <v>8.44</v>
      </c>
      <c r="I20" s="7">
        <v>10.25</v>
      </c>
      <c r="J20" s="7">
        <v>52.52</v>
      </c>
      <c r="K20" s="7">
        <v>432.94</v>
      </c>
      <c r="L20" s="6" t="s">
        <v>69</v>
      </c>
      <c r="M20" s="8">
        <v>6.5</v>
      </c>
      <c r="N20" s="7">
        <v>7.88</v>
      </c>
      <c r="O20" s="7">
        <v>9.18</v>
      </c>
      <c r="P20" s="7">
        <v>52.52</v>
      </c>
      <c r="Q20" s="12">
        <f t="shared" si="0"/>
        <v>4.821336</v>
      </c>
    </row>
    <row r="21" spans="1:17" ht="12.75">
      <c r="A21" s="6" t="s">
        <v>138</v>
      </c>
      <c r="B21" s="6" t="s">
        <v>143</v>
      </c>
      <c r="C21" s="6" t="s">
        <v>144</v>
      </c>
      <c r="D21" s="6" t="s">
        <v>145</v>
      </c>
      <c r="E21" s="6" t="s">
        <v>13</v>
      </c>
      <c r="F21" s="6" t="s">
        <v>72</v>
      </c>
      <c r="G21" s="8">
        <v>104.8</v>
      </c>
      <c r="H21" s="7">
        <v>7.86</v>
      </c>
      <c r="I21" s="7">
        <v>10</v>
      </c>
      <c r="J21" s="7">
        <v>50</v>
      </c>
      <c r="K21" s="7">
        <v>3126.15</v>
      </c>
      <c r="L21" s="6" t="s">
        <v>21</v>
      </c>
      <c r="M21" s="8">
        <v>63.4</v>
      </c>
      <c r="N21" s="7">
        <v>7.65</v>
      </c>
      <c r="O21" s="7">
        <v>9.75</v>
      </c>
      <c r="P21" s="7">
        <v>50</v>
      </c>
      <c r="Q21" s="12">
        <f t="shared" si="0"/>
        <v>4.875</v>
      </c>
    </row>
    <row r="22" spans="1:17" ht="25.5">
      <c r="A22" s="6" t="s">
        <v>24</v>
      </c>
      <c r="B22" s="6" t="s">
        <v>177</v>
      </c>
      <c r="C22" s="6" t="s">
        <v>25</v>
      </c>
      <c r="D22" s="6" t="s">
        <v>101</v>
      </c>
      <c r="E22" s="6" t="s">
        <v>12</v>
      </c>
      <c r="F22" s="6" t="s">
        <v>19</v>
      </c>
      <c r="G22" s="8">
        <v>24.2</v>
      </c>
      <c r="H22" s="7">
        <v>7.79</v>
      </c>
      <c r="I22" s="7">
        <v>10.35</v>
      </c>
      <c r="J22" s="7">
        <v>51.05</v>
      </c>
      <c r="K22" s="7">
        <v>1048.7</v>
      </c>
      <c r="L22" s="6" t="s">
        <v>96</v>
      </c>
      <c r="M22" s="8">
        <v>12.5</v>
      </c>
      <c r="N22" s="7">
        <v>7.41</v>
      </c>
      <c r="O22" s="7">
        <v>9.6</v>
      </c>
      <c r="P22" s="7">
        <v>51.05</v>
      </c>
      <c r="Q22" s="12">
        <f t="shared" si="0"/>
        <v>4.900799999999999</v>
      </c>
    </row>
    <row r="23" spans="1:17" ht="25.5">
      <c r="A23" s="6" t="s">
        <v>24</v>
      </c>
      <c r="B23" s="6" t="s">
        <v>178</v>
      </c>
      <c r="C23" s="6" t="s">
        <v>25</v>
      </c>
      <c r="D23" s="6" t="s">
        <v>100</v>
      </c>
      <c r="E23" s="6" t="s">
        <v>13</v>
      </c>
      <c r="F23" s="6" t="s">
        <v>19</v>
      </c>
      <c r="G23" s="8">
        <v>82.8</v>
      </c>
      <c r="H23" s="7">
        <v>7.87</v>
      </c>
      <c r="I23" s="7">
        <v>10.5</v>
      </c>
      <c r="J23" s="7">
        <v>51.05</v>
      </c>
      <c r="K23" s="7">
        <v>2818.77</v>
      </c>
      <c r="L23" s="6" t="s">
        <v>96</v>
      </c>
      <c r="M23" s="8">
        <v>33.6</v>
      </c>
      <c r="N23" s="7">
        <v>7.49</v>
      </c>
      <c r="O23" s="7">
        <v>9.75</v>
      </c>
      <c r="P23" s="7">
        <v>51.05</v>
      </c>
      <c r="Q23" s="12">
        <f t="shared" si="0"/>
        <v>4.977374999999999</v>
      </c>
    </row>
    <row r="24" spans="1:17" ht="12.75">
      <c r="A24" s="6" t="s">
        <v>55</v>
      </c>
      <c r="B24" s="6" t="s">
        <v>57</v>
      </c>
      <c r="C24" s="6" t="s">
        <v>56</v>
      </c>
      <c r="D24" s="6" t="s">
        <v>58</v>
      </c>
      <c r="E24" s="6" t="s">
        <v>13</v>
      </c>
      <c r="F24" s="6" t="s">
        <v>59</v>
      </c>
      <c r="G24" s="8">
        <v>7.5</v>
      </c>
      <c r="H24" s="7">
        <v>8.35</v>
      </c>
      <c r="I24" s="7">
        <v>10.5</v>
      </c>
      <c r="J24" s="7">
        <v>52.6</v>
      </c>
      <c r="K24" s="7">
        <v>216.6</v>
      </c>
      <c r="L24" s="6" t="s">
        <v>60</v>
      </c>
      <c r="M24" s="8">
        <v>3.2</v>
      </c>
      <c r="N24" s="7">
        <v>7.83</v>
      </c>
      <c r="O24" s="7">
        <v>9.5</v>
      </c>
      <c r="P24" s="7">
        <v>52.6</v>
      </c>
      <c r="Q24" s="12">
        <f t="shared" si="0"/>
        <v>4.997</v>
      </c>
    </row>
    <row r="25" spans="1:17" ht="12.75">
      <c r="A25" s="6" t="s">
        <v>35</v>
      </c>
      <c r="B25" s="6" t="s">
        <v>126</v>
      </c>
      <c r="C25" s="6" t="s">
        <v>127</v>
      </c>
      <c r="D25" s="6" t="s">
        <v>128</v>
      </c>
      <c r="E25" s="6" t="s">
        <v>12</v>
      </c>
      <c r="F25" s="6" t="s">
        <v>129</v>
      </c>
      <c r="G25" s="8">
        <v>6.8</v>
      </c>
      <c r="H25" s="7">
        <v>7.88</v>
      </c>
      <c r="I25" s="7">
        <v>10</v>
      </c>
      <c r="J25" s="7">
        <v>50.27</v>
      </c>
      <c r="K25" s="7">
        <v>79.24</v>
      </c>
      <c r="L25" s="6" t="s">
        <v>54</v>
      </c>
      <c r="M25" s="8">
        <v>4.3</v>
      </c>
      <c r="N25" s="7">
        <v>7.88</v>
      </c>
      <c r="O25" s="7">
        <v>10</v>
      </c>
      <c r="P25" s="7">
        <v>50.27</v>
      </c>
      <c r="Q25" s="12">
        <f t="shared" si="0"/>
        <v>5.027</v>
      </c>
    </row>
    <row r="26" spans="1:17" ht="12.75">
      <c r="A26" s="6" t="s">
        <v>24</v>
      </c>
      <c r="B26" s="6" t="s">
        <v>29</v>
      </c>
      <c r="C26" s="6" t="s">
        <v>30</v>
      </c>
      <c r="D26" s="6" t="s">
        <v>107</v>
      </c>
      <c r="E26" s="6" t="s">
        <v>12</v>
      </c>
      <c r="F26" s="6" t="s">
        <v>108</v>
      </c>
      <c r="G26" s="8">
        <v>28.3</v>
      </c>
      <c r="H26" s="7">
        <v>8.7</v>
      </c>
      <c r="I26" s="7">
        <v>10.7</v>
      </c>
      <c r="J26" s="7">
        <v>60.81</v>
      </c>
      <c r="K26" s="7">
        <v>682.64</v>
      </c>
      <c r="L26" s="6" t="s">
        <v>97</v>
      </c>
      <c r="M26" s="8">
        <v>8.9</v>
      </c>
      <c r="N26" s="7">
        <v>7.7</v>
      </c>
      <c r="O26" s="7">
        <v>9.5</v>
      </c>
      <c r="P26" s="7">
        <v>53.02</v>
      </c>
      <c r="Q26" s="12">
        <f t="shared" si="0"/>
        <v>5.0369</v>
      </c>
    </row>
    <row r="27" spans="1:17" ht="12.75">
      <c r="A27" s="6" t="s">
        <v>151</v>
      </c>
      <c r="B27" s="6" t="s">
        <v>152</v>
      </c>
      <c r="C27" s="6" t="s">
        <v>43</v>
      </c>
      <c r="D27" s="6" t="s">
        <v>153</v>
      </c>
      <c r="E27" s="6" t="s">
        <v>13</v>
      </c>
      <c r="F27" s="6" t="s">
        <v>36</v>
      </c>
      <c r="G27" s="8">
        <v>11.9</v>
      </c>
      <c r="H27" s="7">
        <v>7.88</v>
      </c>
      <c r="I27" s="7">
        <v>11.4</v>
      </c>
      <c r="J27" s="7">
        <v>44.28</v>
      </c>
      <c r="K27" s="7">
        <v>159.08</v>
      </c>
      <c r="L27" s="6" t="s">
        <v>60</v>
      </c>
      <c r="M27" s="8">
        <v>11.3</v>
      </c>
      <c r="N27" s="7">
        <v>7.88</v>
      </c>
      <c r="O27" s="7">
        <v>11.4</v>
      </c>
      <c r="P27" s="7">
        <v>44.28</v>
      </c>
      <c r="Q27" s="12">
        <f t="shared" si="0"/>
        <v>5.04792</v>
      </c>
    </row>
    <row r="28" spans="1:17" ht="12.75">
      <c r="A28" s="6" t="s">
        <v>118</v>
      </c>
      <c r="B28" s="6" t="s">
        <v>123</v>
      </c>
      <c r="C28" s="6" t="s">
        <v>124</v>
      </c>
      <c r="D28" s="6" t="s">
        <v>125</v>
      </c>
      <c r="E28" s="6" t="s">
        <v>12</v>
      </c>
      <c r="F28" s="6" t="s">
        <v>81</v>
      </c>
      <c r="G28" s="8">
        <v>79.8</v>
      </c>
      <c r="H28" s="7">
        <v>8.15</v>
      </c>
      <c r="I28" s="7">
        <v>11.3</v>
      </c>
      <c r="J28" s="7">
        <v>50.66</v>
      </c>
      <c r="K28" s="7">
        <v>1911.97</v>
      </c>
      <c r="L28" s="6" t="s">
        <v>60</v>
      </c>
      <c r="M28" s="8">
        <v>30.7</v>
      </c>
      <c r="N28" s="7">
        <v>7.51</v>
      </c>
      <c r="O28" s="7">
        <v>10</v>
      </c>
      <c r="P28" s="7">
        <v>50.66</v>
      </c>
      <c r="Q28" s="12">
        <f t="shared" si="0"/>
        <v>5.066</v>
      </c>
    </row>
    <row r="29" spans="1:17" ht="12.75">
      <c r="A29" s="6" t="s">
        <v>138</v>
      </c>
      <c r="B29" s="6" t="s">
        <v>172</v>
      </c>
      <c r="C29" s="6" t="s">
        <v>18</v>
      </c>
      <c r="D29" s="6" t="s">
        <v>142</v>
      </c>
      <c r="E29" s="6" t="s">
        <v>13</v>
      </c>
      <c r="F29" s="6" t="s">
        <v>53</v>
      </c>
      <c r="G29" s="8">
        <v>56</v>
      </c>
      <c r="H29" s="7">
        <v>7.66</v>
      </c>
      <c r="I29" s="7">
        <v>9.8</v>
      </c>
      <c r="J29" s="7">
        <v>52.1</v>
      </c>
      <c r="K29" s="7">
        <v>3384.54</v>
      </c>
      <c r="L29" s="6" t="s">
        <v>88</v>
      </c>
      <c r="M29" s="8">
        <v>23.7</v>
      </c>
      <c r="N29" s="7">
        <v>7.62</v>
      </c>
      <c r="O29" s="7">
        <v>9.8</v>
      </c>
      <c r="P29" s="7">
        <v>52.1</v>
      </c>
      <c r="Q29" s="12">
        <f t="shared" si="0"/>
        <v>5.1058</v>
      </c>
    </row>
    <row r="30" spans="1:17" ht="25.5">
      <c r="A30" s="6" t="s">
        <v>159</v>
      </c>
      <c r="B30" s="6" t="s">
        <v>183</v>
      </c>
      <c r="C30" s="6" t="s">
        <v>32</v>
      </c>
      <c r="D30" s="6" t="s">
        <v>163</v>
      </c>
      <c r="E30" s="6" t="s">
        <v>13</v>
      </c>
      <c r="F30" s="6" t="s">
        <v>36</v>
      </c>
      <c r="G30" s="8">
        <v>71.1</v>
      </c>
      <c r="H30" s="7">
        <v>9.13</v>
      </c>
      <c r="I30" s="7">
        <v>10.75</v>
      </c>
      <c r="J30" s="7">
        <v>51.11</v>
      </c>
      <c r="K30" s="7">
        <v>1495</v>
      </c>
      <c r="L30" s="6" t="s">
        <v>164</v>
      </c>
      <c r="M30" s="8">
        <v>9.8</v>
      </c>
      <c r="N30" s="7">
        <v>8.68</v>
      </c>
      <c r="O30" s="7">
        <v>10.2</v>
      </c>
      <c r="P30" s="7">
        <v>50.14</v>
      </c>
      <c r="Q30" s="12">
        <f t="shared" si="0"/>
        <v>5.11428</v>
      </c>
    </row>
    <row r="31" spans="1:17" ht="25.5">
      <c r="A31" s="6" t="s">
        <v>159</v>
      </c>
      <c r="B31" s="6" t="s">
        <v>184</v>
      </c>
      <c r="C31" s="6" t="s">
        <v>32</v>
      </c>
      <c r="D31" s="6" t="s">
        <v>165</v>
      </c>
      <c r="E31" s="6" t="s">
        <v>12</v>
      </c>
      <c r="F31" s="6" t="s">
        <v>36</v>
      </c>
      <c r="G31" s="8">
        <v>19</v>
      </c>
      <c r="H31" s="7">
        <v>8.56</v>
      </c>
      <c r="I31" s="7">
        <v>10.75</v>
      </c>
      <c r="J31" s="7">
        <v>51.11</v>
      </c>
      <c r="K31" s="7">
        <v>345.17</v>
      </c>
      <c r="L31" s="6" t="s">
        <v>164</v>
      </c>
      <c r="M31" s="8">
        <v>-3.9</v>
      </c>
      <c r="N31" s="7">
        <v>8.13</v>
      </c>
      <c r="O31" s="7">
        <v>10.2</v>
      </c>
      <c r="P31" s="7">
        <v>50.14</v>
      </c>
      <c r="Q31" s="12">
        <f t="shared" si="0"/>
        <v>5.11428</v>
      </c>
    </row>
    <row r="32" spans="1:17" ht="12.75">
      <c r="A32" s="6" t="s">
        <v>31</v>
      </c>
      <c r="B32" s="6" t="s">
        <v>33</v>
      </c>
      <c r="C32" s="6" t="s">
        <v>34</v>
      </c>
      <c r="D32" s="6" t="s">
        <v>114</v>
      </c>
      <c r="E32" s="6" t="s">
        <v>13</v>
      </c>
      <c r="F32" s="6" t="s">
        <v>115</v>
      </c>
      <c r="G32" s="8">
        <v>208.9</v>
      </c>
      <c r="H32" s="7">
        <v>7.85</v>
      </c>
      <c r="I32" s="7">
        <v>10.6</v>
      </c>
      <c r="J32" s="7">
        <v>52.56</v>
      </c>
      <c r="K32" s="7">
        <v>6269.42</v>
      </c>
      <c r="L32" s="6" t="s">
        <v>116</v>
      </c>
      <c r="M32" s="8">
        <v>102.8</v>
      </c>
      <c r="N32" s="7">
        <v>7.45</v>
      </c>
      <c r="O32" s="7">
        <v>9.83</v>
      </c>
      <c r="P32" s="7">
        <v>52.56</v>
      </c>
      <c r="Q32" s="12">
        <f t="shared" si="0"/>
        <v>5.166648</v>
      </c>
    </row>
    <row r="33" spans="1:17" ht="12.75">
      <c r="A33" s="6" t="s">
        <v>24</v>
      </c>
      <c r="B33" s="6" t="s">
        <v>27</v>
      </c>
      <c r="C33" s="6" t="s">
        <v>23</v>
      </c>
      <c r="D33" s="6" t="s">
        <v>103</v>
      </c>
      <c r="E33" s="6" t="s">
        <v>12</v>
      </c>
      <c r="F33" s="6" t="s">
        <v>104</v>
      </c>
      <c r="G33" s="8">
        <v>5.6</v>
      </c>
      <c r="H33" s="7">
        <v>8.2</v>
      </c>
      <c r="I33" s="7">
        <v>10.85</v>
      </c>
      <c r="J33" s="7">
        <v>53.84</v>
      </c>
      <c r="K33" s="7">
        <v>60.71</v>
      </c>
      <c r="L33" s="6" t="s">
        <v>105</v>
      </c>
      <c r="M33" s="8">
        <v>3.6</v>
      </c>
      <c r="N33" s="7">
        <v>7.53</v>
      </c>
      <c r="O33" s="7">
        <v>9.6</v>
      </c>
      <c r="P33" s="7">
        <v>53.84</v>
      </c>
      <c r="Q33" s="12">
        <f t="shared" si="0"/>
        <v>5.16864</v>
      </c>
    </row>
    <row r="34" spans="1:17" ht="12.75">
      <c r="A34" s="6" t="s">
        <v>133</v>
      </c>
      <c r="B34" s="6" t="s">
        <v>134</v>
      </c>
      <c r="C34" s="6" t="s">
        <v>119</v>
      </c>
      <c r="D34" s="6" t="s">
        <v>136</v>
      </c>
      <c r="E34" s="6" t="s">
        <v>12</v>
      </c>
      <c r="F34" s="6" t="s">
        <v>135</v>
      </c>
      <c r="G34" s="8">
        <v>44.6</v>
      </c>
      <c r="H34" s="7">
        <v>8.13</v>
      </c>
      <c r="I34" s="7">
        <v>10.6</v>
      </c>
      <c r="J34" s="7">
        <v>53.3</v>
      </c>
      <c r="K34" s="7">
        <v>891.01</v>
      </c>
      <c r="L34" s="6" t="s">
        <v>137</v>
      </c>
      <c r="M34" s="8">
        <v>0</v>
      </c>
      <c r="N34" s="7">
        <v>7.73</v>
      </c>
      <c r="O34" s="7">
        <v>9.84</v>
      </c>
      <c r="P34" s="7">
        <v>53.3</v>
      </c>
      <c r="Q34" s="12">
        <f t="shared" si="0"/>
        <v>5.24472</v>
      </c>
    </row>
    <row r="35" spans="1:17" ht="12.75">
      <c r="A35" s="6" t="s">
        <v>20</v>
      </c>
      <c r="B35" s="6" t="s">
        <v>92</v>
      </c>
      <c r="C35" s="6" t="s">
        <v>93</v>
      </c>
      <c r="D35" s="6" t="s">
        <v>94</v>
      </c>
      <c r="E35" s="6" t="s">
        <v>13</v>
      </c>
      <c r="F35" s="6" t="s">
        <v>37</v>
      </c>
      <c r="G35" s="8">
        <v>31.7</v>
      </c>
      <c r="H35" s="7">
        <v>8.4</v>
      </c>
      <c r="I35" s="7">
        <v>10</v>
      </c>
      <c r="J35" s="7">
        <v>52.63</v>
      </c>
      <c r="K35" s="7">
        <v>4091.79</v>
      </c>
      <c r="L35" s="6" t="s">
        <v>95</v>
      </c>
      <c r="M35" s="8">
        <v>30.7</v>
      </c>
      <c r="N35" s="7">
        <v>8.4</v>
      </c>
      <c r="O35" s="7">
        <v>10</v>
      </c>
      <c r="P35" s="7">
        <v>52.63</v>
      </c>
      <c r="Q35" s="12">
        <f t="shared" si="0"/>
        <v>5.263000000000001</v>
      </c>
    </row>
    <row r="36" spans="1:17" ht="12.75">
      <c r="A36" s="6" t="s">
        <v>159</v>
      </c>
      <c r="B36" s="6" t="s">
        <v>160</v>
      </c>
      <c r="C36" s="6" t="s">
        <v>34</v>
      </c>
      <c r="D36" s="6" t="s">
        <v>161</v>
      </c>
      <c r="E36" s="6" t="s">
        <v>13</v>
      </c>
      <c r="F36" s="6" t="s">
        <v>81</v>
      </c>
      <c r="G36" s="8">
        <v>34.3</v>
      </c>
      <c r="H36" s="7" t="s">
        <v>14</v>
      </c>
      <c r="I36" s="7">
        <v>10.4</v>
      </c>
      <c r="J36" s="7" t="s">
        <v>14</v>
      </c>
      <c r="K36" s="7" t="s">
        <v>14</v>
      </c>
      <c r="L36" s="6" t="s">
        <v>162</v>
      </c>
      <c r="M36" s="8">
        <v>19.5</v>
      </c>
      <c r="N36" s="7">
        <v>8.34</v>
      </c>
      <c r="O36" s="7">
        <v>10.2</v>
      </c>
      <c r="P36" s="7">
        <v>52.54</v>
      </c>
      <c r="Q36" s="12">
        <f t="shared" si="0"/>
        <v>5.359079999999999</v>
      </c>
    </row>
    <row r="37" spans="1:17" ht="12.75">
      <c r="A37" s="6" t="s">
        <v>146</v>
      </c>
      <c r="B37" s="6" t="s">
        <v>187</v>
      </c>
      <c r="C37" s="6" t="s">
        <v>119</v>
      </c>
      <c r="D37" s="6" t="s">
        <v>147</v>
      </c>
      <c r="E37" s="6" t="s">
        <v>13</v>
      </c>
      <c r="F37" s="6" t="s">
        <v>148</v>
      </c>
      <c r="G37" s="8">
        <v>220.1</v>
      </c>
      <c r="H37" s="7">
        <v>8.45</v>
      </c>
      <c r="I37" s="7">
        <v>11.25</v>
      </c>
      <c r="J37" s="7">
        <v>53</v>
      </c>
      <c r="K37" s="7">
        <v>4313.86</v>
      </c>
      <c r="L37" s="6" t="s">
        <v>80</v>
      </c>
      <c r="M37" s="8">
        <v>118.6</v>
      </c>
      <c r="N37" s="7">
        <v>7.89</v>
      </c>
      <c r="O37" s="7">
        <v>10.2</v>
      </c>
      <c r="P37" s="7">
        <v>53</v>
      </c>
      <c r="Q37" s="12">
        <f t="shared" si="0"/>
        <v>5.405999999999999</v>
      </c>
    </row>
    <row r="38" spans="1:17" ht="12.75">
      <c r="A38" s="6" t="s">
        <v>118</v>
      </c>
      <c r="B38" s="6" t="s">
        <v>186</v>
      </c>
      <c r="C38" s="6" t="s">
        <v>119</v>
      </c>
      <c r="D38" s="6" t="s">
        <v>120</v>
      </c>
      <c r="E38" s="6" t="s">
        <v>13</v>
      </c>
      <c r="F38" s="6" t="s">
        <v>121</v>
      </c>
      <c r="G38" s="8">
        <v>446.1</v>
      </c>
      <c r="H38" s="7">
        <v>8.45</v>
      </c>
      <c r="I38" s="7">
        <v>11.25</v>
      </c>
      <c r="J38" s="7">
        <v>53</v>
      </c>
      <c r="K38" s="7">
        <v>11951.33</v>
      </c>
      <c r="L38" s="6" t="s">
        <v>122</v>
      </c>
      <c r="M38" s="8">
        <v>234.5</v>
      </c>
      <c r="N38" s="7">
        <v>7.88</v>
      </c>
      <c r="O38" s="7">
        <v>10.2</v>
      </c>
      <c r="P38" s="7">
        <v>53</v>
      </c>
      <c r="Q38" s="12">
        <f t="shared" si="0"/>
        <v>5.405999999999999</v>
      </c>
    </row>
    <row r="39" spans="1:17" ht="12.75">
      <c r="A39" s="6" t="s">
        <v>15</v>
      </c>
      <c r="B39" s="6" t="s">
        <v>61</v>
      </c>
      <c r="C39" s="6" t="s">
        <v>34</v>
      </c>
      <c r="D39" s="6" t="s">
        <v>62</v>
      </c>
      <c r="E39" s="6" t="s">
        <v>12</v>
      </c>
      <c r="F39" s="6" t="s">
        <v>40</v>
      </c>
      <c r="G39" s="8">
        <v>151.3</v>
      </c>
      <c r="H39" s="7">
        <v>7.78</v>
      </c>
      <c r="I39" s="7">
        <v>10.3</v>
      </c>
      <c r="J39" s="7">
        <v>56</v>
      </c>
      <c r="K39" s="7">
        <v>1452.56</v>
      </c>
      <c r="L39" s="6" t="s">
        <v>63</v>
      </c>
      <c r="M39" s="8">
        <v>29.6</v>
      </c>
      <c r="N39" s="7">
        <v>7.53</v>
      </c>
      <c r="O39" s="7">
        <v>9.72</v>
      </c>
      <c r="P39" s="7">
        <v>56.06</v>
      </c>
      <c r="Q39" s="12">
        <f t="shared" si="0"/>
        <v>5.449032000000001</v>
      </c>
    </row>
    <row r="40" spans="1:17" ht="12.75">
      <c r="A40" s="6" t="s">
        <v>151</v>
      </c>
      <c r="B40" s="6" t="s">
        <v>154</v>
      </c>
      <c r="C40" s="6" t="s">
        <v>155</v>
      </c>
      <c r="D40" s="6" t="s">
        <v>156</v>
      </c>
      <c r="E40" s="6" t="s">
        <v>13</v>
      </c>
      <c r="F40" s="6" t="s">
        <v>115</v>
      </c>
      <c r="G40" s="8">
        <v>43.5</v>
      </c>
      <c r="H40" s="7">
        <v>8.36</v>
      </c>
      <c r="I40" s="7">
        <v>11.4</v>
      </c>
      <c r="J40" s="7">
        <v>52.81</v>
      </c>
      <c r="K40" s="7">
        <v>351.04</v>
      </c>
      <c r="L40" s="6" t="s">
        <v>26</v>
      </c>
      <c r="M40" s="8">
        <v>43.5</v>
      </c>
      <c r="N40" s="7">
        <v>8.36</v>
      </c>
      <c r="O40" s="7">
        <v>11.4</v>
      </c>
      <c r="P40" s="7">
        <v>52.81</v>
      </c>
      <c r="Q40" s="12">
        <f t="shared" si="0"/>
        <v>6.02034</v>
      </c>
    </row>
    <row r="41" spans="1:17" ht="25.5">
      <c r="A41" s="6" t="s">
        <v>157</v>
      </c>
      <c r="B41" s="6" t="s">
        <v>188</v>
      </c>
      <c r="C41" s="6" t="s">
        <v>82</v>
      </c>
      <c r="D41" s="6"/>
      <c r="E41" s="6" t="s">
        <v>189</v>
      </c>
      <c r="F41" s="6" t="s">
        <v>140</v>
      </c>
      <c r="G41" s="8">
        <v>9.5</v>
      </c>
      <c r="H41" s="7">
        <v>7.83</v>
      </c>
      <c r="I41" s="7">
        <v>10.1</v>
      </c>
      <c r="J41" s="7">
        <v>50</v>
      </c>
      <c r="K41" s="7">
        <v>176.2</v>
      </c>
      <c r="L41" s="6" t="s">
        <v>190</v>
      </c>
      <c r="M41" s="8">
        <v>5.6</v>
      </c>
      <c r="N41" s="7">
        <v>7.47</v>
      </c>
      <c r="O41" s="7">
        <v>10.1</v>
      </c>
      <c r="P41" s="7">
        <v>49</v>
      </c>
      <c r="Q41" s="12">
        <f>+P41*O41/100</f>
        <v>4.949</v>
      </c>
    </row>
    <row r="42" spans="1:17" ht="25.5">
      <c r="A42" s="6" t="s">
        <v>157</v>
      </c>
      <c r="B42" s="6" t="s">
        <v>191</v>
      </c>
      <c r="C42" s="6" t="s">
        <v>82</v>
      </c>
      <c r="D42" s="6" t="s">
        <v>192</v>
      </c>
      <c r="E42" s="6" t="s">
        <v>189</v>
      </c>
      <c r="F42" s="6" t="s">
        <v>140</v>
      </c>
      <c r="G42" s="8">
        <v>9.5</v>
      </c>
      <c r="H42" s="7">
        <v>7.83</v>
      </c>
      <c r="I42" s="7">
        <v>10.1</v>
      </c>
      <c r="J42" s="7">
        <v>50</v>
      </c>
      <c r="K42" s="7">
        <v>176.2</v>
      </c>
      <c r="L42" s="15">
        <v>41269</v>
      </c>
      <c r="M42" s="8">
        <v>5.6</v>
      </c>
      <c r="N42" s="7">
        <v>7.47</v>
      </c>
      <c r="O42" s="7">
        <v>9.8</v>
      </c>
      <c r="P42" s="7">
        <v>47</v>
      </c>
      <c r="Q42" s="12">
        <f>+P42*O42/100</f>
        <v>4.606</v>
      </c>
    </row>
    <row r="43" spans="1:17" ht="12.75">
      <c r="A43" s="6"/>
      <c r="B43" s="6"/>
      <c r="C43" s="6"/>
      <c r="D43" s="6"/>
      <c r="E43" s="6"/>
      <c r="F43" s="6"/>
      <c r="G43" s="8"/>
      <c r="H43" s="7"/>
      <c r="I43" s="7"/>
      <c r="J43" s="7"/>
      <c r="K43" s="7"/>
      <c r="L43" s="6"/>
      <c r="M43" s="8"/>
      <c r="N43" s="7"/>
      <c r="O43" s="7"/>
      <c r="P43" s="7"/>
      <c r="Q43" s="14"/>
    </row>
    <row r="44" spans="1:17" ht="12.75">
      <c r="A44" s="17" t="s">
        <v>193</v>
      </c>
      <c r="B44" s="6"/>
      <c r="C44" s="6"/>
      <c r="D44" s="6"/>
      <c r="E44" s="6"/>
      <c r="F44" s="6"/>
      <c r="G44" s="8"/>
      <c r="H44" s="7"/>
      <c r="I44" s="7"/>
      <c r="J44" s="7"/>
      <c r="K44" s="7"/>
      <c r="L44" s="6"/>
      <c r="M44" s="8"/>
      <c r="N44" s="7"/>
      <c r="O44" s="7"/>
      <c r="P44" s="7"/>
      <c r="Q44" s="12"/>
    </row>
    <row r="45" spans="1:17" ht="12.75">
      <c r="A45" s="6"/>
      <c r="B45" s="6"/>
      <c r="C45" s="6"/>
      <c r="D45" s="6"/>
      <c r="E45" s="6"/>
      <c r="F45" s="6"/>
      <c r="G45" s="8"/>
      <c r="H45" s="7"/>
      <c r="I45" s="7"/>
      <c r="J45" s="7"/>
      <c r="K45" s="7"/>
      <c r="L45" s="6"/>
      <c r="M45" s="8"/>
      <c r="N45" s="7"/>
      <c r="O45" s="7"/>
      <c r="P45" s="7"/>
      <c r="Q45" s="12"/>
    </row>
    <row r="46" spans="1:17" ht="12.75">
      <c r="A46" s="6"/>
      <c r="B46" s="6"/>
      <c r="C46" s="6"/>
      <c r="D46" s="6"/>
      <c r="E46" s="6"/>
      <c r="F46" s="6"/>
      <c r="G46" s="8"/>
      <c r="H46" s="7"/>
      <c r="I46" s="7"/>
      <c r="J46" s="7"/>
      <c r="K46" s="7"/>
      <c r="L46" s="6"/>
      <c r="M46" s="8"/>
      <c r="N46" s="7"/>
      <c r="O46" s="7"/>
      <c r="P46" s="7"/>
      <c r="Q46" s="12"/>
    </row>
    <row r="47" spans="1:17" ht="12.75">
      <c r="A47" s="6"/>
      <c r="B47" s="6"/>
      <c r="C47" s="6"/>
      <c r="D47" s="6"/>
      <c r="E47" s="6"/>
      <c r="F47" s="6"/>
      <c r="G47" s="8"/>
      <c r="H47" s="7"/>
      <c r="I47" s="7"/>
      <c r="J47" s="7"/>
      <c r="K47" s="7"/>
      <c r="L47" s="6"/>
      <c r="M47" s="8"/>
      <c r="N47" s="7"/>
      <c r="O47" s="7"/>
      <c r="P47" s="7"/>
      <c r="Q47" s="12"/>
    </row>
    <row r="48" spans="1:17" ht="12.75">
      <c r="A48" s="6"/>
      <c r="B48" s="6"/>
      <c r="C48" s="6"/>
      <c r="D48" s="6"/>
      <c r="E48" s="6"/>
      <c r="F48" s="6"/>
      <c r="G48" s="8"/>
      <c r="H48" s="7"/>
      <c r="I48" s="7"/>
      <c r="J48" s="7"/>
      <c r="K48" s="7"/>
      <c r="L48" s="6"/>
      <c r="M48" s="8"/>
      <c r="N48" s="7"/>
      <c r="O48" s="7"/>
      <c r="P48" s="7"/>
      <c r="Q48" s="12"/>
    </row>
    <row r="49" spans="1:17" ht="12.75">
      <c r="A49" s="6"/>
      <c r="B49" s="6"/>
      <c r="C49" s="6"/>
      <c r="D49" s="6"/>
      <c r="E49" s="6"/>
      <c r="F49" s="6"/>
      <c r="G49" s="8"/>
      <c r="H49" s="7"/>
      <c r="I49" s="7"/>
      <c r="J49" s="7"/>
      <c r="K49" s="7"/>
      <c r="L49" s="6"/>
      <c r="M49" s="8"/>
      <c r="N49" s="7"/>
      <c r="O49" s="7"/>
      <c r="P49" s="7"/>
      <c r="Q49" s="12"/>
    </row>
    <row r="50" spans="1:17" ht="12.75">
      <c r="A50" s="6"/>
      <c r="B50" s="6"/>
      <c r="C50" s="6"/>
      <c r="D50" s="6"/>
      <c r="E50" s="6"/>
      <c r="F50" s="6"/>
      <c r="G50" s="8"/>
      <c r="H50" s="7"/>
      <c r="I50" s="7"/>
      <c r="J50" s="7"/>
      <c r="K50" s="7"/>
      <c r="L50" s="6"/>
      <c r="M50" s="8"/>
      <c r="N50" s="7"/>
      <c r="O50" s="7"/>
      <c r="P50" s="7"/>
      <c r="Q50" s="12"/>
    </row>
    <row r="51" spans="1:17" ht="12.75">
      <c r="A51" s="6"/>
      <c r="B51" s="6"/>
      <c r="C51" s="6"/>
      <c r="D51" s="6"/>
      <c r="E51" s="6"/>
      <c r="F51" s="6"/>
      <c r="G51" s="8"/>
      <c r="H51" s="7"/>
      <c r="I51" s="7"/>
      <c r="J51" s="7"/>
      <c r="K51" s="7"/>
      <c r="L51" s="6"/>
      <c r="M51" s="8"/>
      <c r="N51" s="7"/>
      <c r="O51" s="7"/>
      <c r="P51" s="7"/>
      <c r="Q51" s="12"/>
    </row>
    <row r="52" spans="1:17" ht="12.75">
      <c r="A52" s="6"/>
      <c r="B52" s="6"/>
      <c r="C52" s="6"/>
      <c r="D52" s="6"/>
      <c r="E52" s="6"/>
      <c r="F52" s="6"/>
      <c r="G52" s="8"/>
      <c r="H52" s="7"/>
      <c r="I52" s="7"/>
      <c r="J52" s="7"/>
      <c r="K52" s="7"/>
      <c r="L52" s="6"/>
      <c r="M52" s="8"/>
      <c r="N52" s="7"/>
      <c r="O52" s="7"/>
      <c r="P52" s="7"/>
      <c r="Q52" s="12"/>
    </row>
    <row r="53" spans="1:17" ht="12.75">
      <c r="A53" s="6"/>
      <c r="B53" s="6"/>
      <c r="C53" s="6"/>
      <c r="D53" s="6"/>
      <c r="E53" s="6"/>
      <c r="F53" s="6"/>
      <c r="G53" s="8"/>
      <c r="H53" s="7"/>
      <c r="I53" s="7"/>
      <c r="J53" s="7"/>
      <c r="K53" s="7"/>
      <c r="L53" s="6"/>
      <c r="M53" s="8"/>
      <c r="N53" s="7"/>
      <c r="O53" s="7"/>
      <c r="P53" s="7"/>
      <c r="Q53" s="12"/>
    </row>
    <row r="54" spans="1:17" ht="12.75">
      <c r="A54" s="6"/>
      <c r="B54" s="6"/>
      <c r="C54" s="6"/>
      <c r="D54" s="6"/>
      <c r="E54" s="6"/>
      <c r="F54" s="6"/>
      <c r="G54" s="8"/>
      <c r="H54" s="7"/>
      <c r="I54" s="7"/>
      <c r="J54" s="7"/>
      <c r="K54" s="7"/>
      <c r="L54" s="6"/>
      <c r="M54" s="8"/>
      <c r="N54" s="7"/>
      <c r="O54" s="7"/>
      <c r="P54" s="7"/>
      <c r="Q54" s="12"/>
    </row>
    <row r="55" spans="1:17" ht="12.75">
      <c r="A55" s="6"/>
      <c r="B55" s="6"/>
      <c r="C55" s="6"/>
      <c r="D55" s="6"/>
      <c r="E55" s="6"/>
      <c r="F55" s="6"/>
      <c r="G55" s="8"/>
      <c r="H55" s="7"/>
      <c r="I55" s="7"/>
      <c r="J55" s="7"/>
      <c r="K55" s="7"/>
      <c r="L55" s="6"/>
      <c r="M55" s="8"/>
      <c r="N55" s="7"/>
      <c r="O55" s="7"/>
      <c r="P55" s="7"/>
      <c r="Q55" s="12"/>
    </row>
    <row r="56" spans="1:17" ht="12.75">
      <c r="A56" s="6"/>
      <c r="B56" s="6"/>
      <c r="C56" s="6"/>
      <c r="D56" s="6"/>
      <c r="E56" s="6"/>
      <c r="F56" s="6"/>
      <c r="G56" s="8"/>
      <c r="H56" s="7"/>
      <c r="I56" s="7"/>
      <c r="J56" s="7"/>
      <c r="K56" s="7"/>
      <c r="L56" s="6"/>
      <c r="M56" s="8"/>
      <c r="N56" s="7"/>
      <c r="O56" s="7"/>
      <c r="P56" s="7"/>
      <c r="Q56" s="12"/>
    </row>
    <row r="57" spans="1:17" ht="12.75">
      <c r="A57" s="6"/>
      <c r="B57" s="6"/>
      <c r="C57" s="6"/>
      <c r="D57" s="6"/>
      <c r="E57" s="6"/>
      <c r="F57" s="6"/>
      <c r="G57" s="8"/>
      <c r="H57" s="7"/>
      <c r="I57" s="7"/>
      <c r="J57" s="7"/>
      <c r="K57" s="7"/>
      <c r="L57" s="6"/>
      <c r="M57" s="8"/>
      <c r="N57" s="7"/>
      <c r="O57" s="7"/>
      <c r="P57" s="7"/>
      <c r="Q57" s="12"/>
    </row>
    <row r="58" spans="1:17" ht="12.75">
      <c r="A58" s="6"/>
      <c r="B58" s="6"/>
      <c r="C58" s="6"/>
      <c r="D58" s="6"/>
      <c r="E58" s="6"/>
      <c r="F58" s="6"/>
      <c r="G58" s="8"/>
      <c r="H58" s="7"/>
      <c r="I58" s="7"/>
      <c r="J58" s="7"/>
      <c r="K58" s="7"/>
      <c r="L58" s="6"/>
      <c r="M58" s="8"/>
      <c r="N58" s="7"/>
      <c r="O58" s="7"/>
      <c r="P58" s="7"/>
      <c r="Q58" s="12"/>
    </row>
    <row r="59" spans="1:17" ht="12.75">
      <c r="A59" s="6"/>
      <c r="B59" s="6"/>
      <c r="C59" s="6"/>
      <c r="D59" s="6"/>
      <c r="E59" s="6"/>
      <c r="F59" s="6"/>
      <c r="G59" s="8"/>
      <c r="H59" s="7"/>
      <c r="I59" s="7"/>
      <c r="J59" s="7"/>
      <c r="K59" s="7"/>
      <c r="L59" s="6"/>
      <c r="M59" s="8"/>
      <c r="N59" s="7"/>
      <c r="O59" s="7"/>
      <c r="P59" s="7"/>
      <c r="Q59" s="12"/>
    </row>
    <row r="60" spans="1:17" ht="12.75">
      <c r="A60" s="6"/>
      <c r="B60" s="6"/>
      <c r="C60" s="6"/>
      <c r="D60" s="6"/>
      <c r="E60" s="6"/>
      <c r="F60" s="6"/>
      <c r="G60" s="8"/>
      <c r="H60" s="7"/>
      <c r="I60" s="7"/>
      <c r="J60" s="7"/>
      <c r="K60" s="7"/>
      <c r="L60" s="6"/>
      <c r="M60" s="8"/>
      <c r="N60" s="7"/>
      <c r="O60" s="7"/>
      <c r="P60" s="7"/>
      <c r="Q60" s="12"/>
    </row>
    <row r="61" spans="1:17" ht="12.75">
      <c r="A61" s="6"/>
      <c r="B61" s="6"/>
      <c r="C61" s="6"/>
      <c r="D61" s="6"/>
      <c r="E61" s="6"/>
      <c r="F61" s="6"/>
      <c r="G61" s="8"/>
      <c r="H61" s="7"/>
      <c r="I61" s="7"/>
      <c r="J61" s="7"/>
      <c r="K61" s="7"/>
      <c r="L61" s="6"/>
      <c r="M61" s="8"/>
      <c r="N61" s="7"/>
      <c r="O61" s="7"/>
      <c r="P61" s="7"/>
      <c r="Q61" s="12"/>
    </row>
  </sheetData>
  <sheetProtection/>
  <mergeCells count="2">
    <mergeCell ref="F4:K4"/>
    <mergeCell ref="L4:Q4"/>
  </mergeCells>
  <hyperlinks>
    <hyperlink ref="D42" r:id="rId1" display="http://www.snl.com/interactivex/RateCaseProfile.aspx?ID=2312"/>
  </hyperlinks>
  <printOptions/>
  <pageMargins left="0.5" right="0.5" top="0.64" bottom="0.72" header="0.5" footer="0.5"/>
  <pageSetup fitToHeight="100" fitToWidth="1" horizontalDpi="600" verticalDpi="600" orientation="landscape" scale="81" r:id="rId2"/>
  <headerFooter alignWithMargins="0">
    <oddHeader>&amp;L&amp;C&amp;R</oddHeader>
    <oddFooter>&amp;L&amp;CCopyright 2014, SNL Financial LC&amp;R&amp;P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2.8515625" style="0" bestFit="1" customWidth="1"/>
    <col min="2" max="2" width="9.8515625" style="0" customWidth="1"/>
  </cols>
  <sheetData>
    <row r="1" spans="1:2" ht="12.75">
      <c r="A1" t="s">
        <v>171</v>
      </c>
      <c r="B1" t="s">
        <v>185</v>
      </c>
    </row>
    <row r="2" spans="1:2" ht="12.75">
      <c r="A2" s="6" t="s">
        <v>51</v>
      </c>
      <c r="B2" s="9">
        <v>0.0266352</v>
      </c>
    </row>
    <row r="3" spans="1:2" ht="12.75">
      <c r="A3" s="6" t="s">
        <v>89</v>
      </c>
      <c r="B3" s="9">
        <v>0.039484160000000004</v>
      </c>
    </row>
    <row r="4" spans="1:2" ht="12.75">
      <c r="A4" s="6" t="s">
        <v>110</v>
      </c>
      <c r="B4" s="9">
        <v>0.041030750000000005</v>
      </c>
    </row>
    <row r="5" spans="1:2" ht="12.75">
      <c r="A5" s="6" t="s">
        <v>76</v>
      </c>
      <c r="B5" s="9">
        <v>0.04305</v>
      </c>
    </row>
    <row r="6" spans="1:2" ht="12.75">
      <c r="A6" s="6" t="s">
        <v>181</v>
      </c>
      <c r="B6" s="9">
        <v>0.044472000000000005</v>
      </c>
    </row>
    <row r="7" spans="1:2" ht="12.75">
      <c r="A7" s="6" t="s">
        <v>167</v>
      </c>
      <c r="B7" s="9">
        <v>0.045</v>
      </c>
    </row>
    <row r="8" spans="1:2" ht="12.75">
      <c r="A8" s="6" t="s">
        <v>180</v>
      </c>
      <c r="B8" s="9">
        <v>0.04553179999999999</v>
      </c>
    </row>
    <row r="9" spans="1:2" ht="12.75">
      <c r="A9" s="6" t="s">
        <v>70</v>
      </c>
      <c r="B9" s="9">
        <v>0.04575</v>
      </c>
    </row>
    <row r="10" spans="1:2" ht="12.75">
      <c r="A10" s="6" t="s">
        <v>16</v>
      </c>
      <c r="B10" s="9">
        <v>0.04576104</v>
      </c>
    </row>
    <row r="11" spans="1:2" ht="12.75">
      <c r="A11" s="6" t="s">
        <v>191</v>
      </c>
      <c r="B11" s="9">
        <v>0.04606</v>
      </c>
    </row>
    <row r="12" spans="1:2" ht="12.75">
      <c r="A12" s="6" t="s">
        <v>176</v>
      </c>
      <c r="B12" s="9">
        <v>0.04632000000000001</v>
      </c>
    </row>
    <row r="13" spans="1:2" ht="12.75">
      <c r="A13" s="6" t="s">
        <v>173</v>
      </c>
      <c r="B13" s="9">
        <v>0.046645000000000006</v>
      </c>
    </row>
    <row r="14" spans="1:2" ht="12.75">
      <c r="A14" s="6" t="s">
        <v>179</v>
      </c>
      <c r="B14" s="9">
        <v>0.04692544</v>
      </c>
    </row>
    <row r="15" spans="1:2" ht="12.75">
      <c r="A15" s="6" t="s">
        <v>99</v>
      </c>
      <c r="B15" s="9">
        <v>0.04738150000000001</v>
      </c>
    </row>
    <row r="16" spans="1:2" ht="12.75">
      <c r="A16" s="6" t="s">
        <v>182</v>
      </c>
      <c r="B16" s="9">
        <v>0.04740939999999999</v>
      </c>
    </row>
    <row r="17" spans="1:2" ht="12.75">
      <c r="A17" s="6" t="s">
        <v>65</v>
      </c>
      <c r="B17" s="9">
        <v>0.04821336</v>
      </c>
    </row>
    <row r="18" spans="1:2" ht="12.75">
      <c r="A18" s="6" t="s">
        <v>143</v>
      </c>
      <c r="B18" s="9">
        <v>0.04875</v>
      </c>
    </row>
    <row r="19" spans="1:2" ht="12.75">
      <c r="A19" s="6" t="s">
        <v>177</v>
      </c>
      <c r="B19" s="9">
        <v>0.049007999999999996</v>
      </c>
    </row>
    <row r="20" spans="1:2" ht="12.75">
      <c r="A20" s="6" t="s">
        <v>188</v>
      </c>
      <c r="B20" s="9">
        <v>0.04949</v>
      </c>
    </row>
    <row r="21" spans="1:2" ht="12.75">
      <c r="A21" s="6" t="s">
        <v>178</v>
      </c>
      <c r="B21" s="9">
        <v>0.04977374999999999</v>
      </c>
    </row>
    <row r="22" spans="1:2" ht="12.75">
      <c r="A22" s="6" t="s">
        <v>57</v>
      </c>
      <c r="B22" s="9">
        <v>0.04997</v>
      </c>
    </row>
    <row r="23" spans="1:2" ht="12.75">
      <c r="A23" s="6" t="s">
        <v>126</v>
      </c>
      <c r="B23" s="9">
        <v>0.05027</v>
      </c>
    </row>
    <row r="24" spans="1:2" ht="12.75">
      <c r="A24" s="6" t="s">
        <v>29</v>
      </c>
      <c r="B24" s="9">
        <v>0.050369000000000004</v>
      </c>
    </row>
    <row r="25" spans="1:2" ht="12.75">
      <c r="A25" s="6" t="s">
        <v>152</v>
      </c>
      <c r="B25" s="9">
        <v>0.0504792</v>
      </c>
    </row>
    <row r="26" spans="1:2" ht="12.75">
      <c r="A26" s="6" t="s">
        <v>123</v>
      </c>
      <c r="B26" s="9">
        <v>0.05066</v>
      </c>
    </row>
    <row r="27" spans="1:2" ht="12.75">
      <c r="A27" s="6" t="s">
        <v>172</v>
      </c>
      <c r="B27" s="9">
        <v>0.051058000000000006</v>
      </c>
    </row>
    <row r="28" spans="1:2" ht="12.75">
      <c r="A28" s="6" t="s">
        <v>183</v>
      </c>
      <c r="B28" s="9">
        <v>0.0511428</v>
      </c>
    </row>
    <row r="29" spans="1:2" ht="12.75">
      <c r="A29" s="6" t="s">
        <v>184</v>
      </c>
      <c r="B29" s="9">
        <v>0.0511428</v>
      </c>
    </row>
    <row r="30" spans="1:2" ht="12.75">
      <c r="A30" s="6" t="s">
        <v>33</v>
      </c>
      <c r="B30" s="9">
        <v>0.05166648</v>
      </c>
    </row>
    <row r="31" spans="1:2" ht="12.75">
      <c r="A31" s="6" t="s">
        <v>27</v>
      </c>
      <c r="B31" s="9">
        <v>0.0516864</v>
      </c>
    </row>
    <row r="32" spans="1:2" ht="12.75">
      <c r="A32" s="6" t="s">
        <v>134</v>
      </c>
      <c r="B32" s="9">
        <v>0.0524472</v>
      </c>
    </row>
    <row r="33" spans="1:2" ht="12.75">
      <c r="A33" s="6" t="s">
        <v>92</v>
      </c>
      <c r="B33" s="9">
        <v>0.05263000000000001</v>
      </c>
    </row>
    <row r="34" spans="1:2" ht="12.75">
      <c r="A34" s="6" t="s">
        <v>160</v>
      </c>
      <c r="B34" s="9">
        <v>0.05359079999999999</v>
      </c>
    </row>
    <row r="35" spans="1:2" ht="12.75">
      <c r="A35" s="6" t="s">
        <v>187</v>
      </c>
      <c r="B35" s="9">
        <v>0.05405999999999999</v>
      </c>
    </row>
    <row r="36" spans="1:2" ht="12.75">
      <c r="A36" s="6" t="s">
        <v>186</v>
      </c>
      <c r="B36" s="9">
        <v>0.05405999999999999</v>
      </c>
    </row>
    <row r="37" spans="1:2" ht="12.75">
      <c r="A37" s="6" t="s">
        <v>61</v>
      </c>
      <c r="B37" s="9">
        <v>0.05449032000000001</v>
      </c>
    </row>
    <row r="38" spans="1:2" ht="12.75">
      <c r="A38" s="6" t="s">
        <v>154</v>
      </c>
      <c r="B38" s="9">
        <v>0.0602034</v>
      </c>
    </row>
    <row r="39" ht="12.75">
      <c r="B39" s="13"/>
    </row>
    <row r="41" ht="12.75">
      <c r="B41" s="13"/>
    </row>
    <row r="52" ht="15.75">
      <c r="H52" s="10"/>
    </row>
  </sheetData>
  <sheetProtection/>
  <autoFilter ref="A1:B1">
    <sortState ref="A2:B52">
      <sortCondition sortBy="value" ref="B2:B52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32.8515625" style="0" bestFit="1" customWidth="1"/>
    <col min="2" max="2" width="9.8515625" style="0" customWidth="1"/>
  </cols>
  <sheetData>
    <row r="1" spans="1:2" ht="12.75">
      <c r="A1" t="s">
        <v>2</v>
      </c>
      <c r="B1" t="s">
        <v>174</v>
      </c>
    </row>
    <row r="2" spans="1:2" ht="12.75">
      <c r="A2" t="s">
        <v>51</v>
      </c>
      <c r="B2" s="9">
        <v>0.2864</v>
      </c>
    </row>
    <row r="3" spans="1:2" ht="12.75">
      <c r="A3" t="s">
        <v>110</v>
      </c>
      <c r="B3" s="9">
        <v>0.4003</v>
      </c>
    </row>
    <row r="4" spans="1:2" ht="12.75">
      <c r="A4" t="s">
        <v>76</v>
      </c>
      <c r="B4" s="9">
        <v>0.42</v>
      </c>
    </row>
    <row r="5" spans="1:2" ht="12.75">
      <c r="A5" t="s">
        <v>152</v>
      </c>
      <c r="B5" s="9">
        <v>0.4428</v>
      </c>
    </row>
    <row r="6" spans="1:2" ht="12.75">
      <c r="A6" t="s">
        <v>167</v>
      </c>
      <c r="B6" s="9">
        <v>0.45</v>
      </c>
    </row>
    <row r="7" spans="1:2" ht="12.75">
      <c r="A7" t="s">
        <v>89</v>
      </c>
      <c r="B7" s="9">
        <v>0.45280000000000004</v>
      </c>
    </row>
    <row r="8" spans="1:2" ht="12.75">
      <c r="A8" t="s">
        <v>180</v>
      </c>
      <c r="B8" s="9">
        <v>0.4694</v>
      </c>
    </row>
    <row r="9" spans="1:2" ht="12.75">
      <c r="A9" t="s">
        <v>182</v>
      </c>
      <c r="B9" s="9">
        <v>0.4694</v>
      </c>
    </row>
    <row r="10" spans="1:2" ht="12.75">
      <c r="A10" t="s">
        <v>191</v>
      </c>
      <c r="B10" s="9">
        <v>0.47</v>
      </c>
    </row>
    <row r="11" spans="1:2" ht="12.75">
      <c r="A11" t="s">
        <v>176</v>
      </c>
      <c r="B11" s="9">
        <v>0.48</v>
      </c>
    </row>
    <row r="12" spans="1:2" ht="12.75">
      <c r="A12" t="s">
        <v>16</v>
      </c>
      <c r="B12" s="9">
        <v>0.4889</v>
      </c>
    </row>
    <row r="13" spans="1:2" ht="12.75">
      <c r="A13" t="s">
        <v>188</v>
      </c>
      <c r="B13" s="9">
        <v>0.49</v>
      </c>
    </row>
    <row r="14" spans="1:2" ht="12.75">
      <c r="A14" t="s">
        <v>173</v>
      </c>
      <c r="B14" s="9">
        <v>0.491</v>
      </c>
    </row>
    <row r="15" spans="1:2" ht="12.75">
      <c r="A15" t="s">
        <v>99</v>
      </c>
      <c r="B15" s="9">
        <v>0.491</v>
      </c>
    </row>
    <row r="16" spans="1:2" ht="12.75">
      <c r="A16" t="s">
        <v>70</v>
      </c>
      <c r="B16" s="9">
        <v>0.5</v>
      </c>
    </row>
    <row r="17" spans="1:2" ht="12.75">
      <c r="A17" t="s">
        <v>143</v>
      </c>
      <c r="B17" s="9">
        <v>0.5</v>
      </c>
    </row>
    <row r="18" spans="1:2" ht="12.75">
      <c r="A18" t="s">
        <v>183</v>
      </c>
      <c r="B18" s="9">
        <v>0.5014</v>
      </c>
    </row>
    <row r="19" spans="1:2" ht="12.75">
      <c r="A19" t="s">
        <v>184</v>
      </c>
      <c r="B19" s="9">
        <v>0.5014</v>
      </c>
    </row>
    <row r="20" spans="1:2" ht="12.75">
      <c r="A20" t="s">
        <v>126</v>
      </c>
      <c r="B20" s="9">
        <v>0.5027</v>
      </c>
    </row>
    <row r="21" spans="1:2" ht="12.75">
      <c r="A21" t="s">
        <v>123</v>
      </c>
      <c r="B21" s="9">
        <v>0.5065999999999999</v>
      </c>
    </row>
    <row r="22" spans="1:2" ht="12.75">
      <c r="A22" t="s">
        <v>181</v>
      </c>
      <c r="B22" s="9">
        <v>0.51</v>
      </c>
    </row>
    <row r="23" spans="1:2" ht="12.75">
      <c r="A23" t="s">
        <v>177</v>
      </c>
      <c r="B23" s="9">
        <v>0.5105</v>
      </c>
    </row>
    <row r="24" spans="1:2" ht="12.75">
      <c r="A24" t="s">
        <v>178</v>
      </c>
      <c r="B24" s="9">
        <v>0.5105</v>
      </c>
    </row>
    <row r="25" spans="1:2" ht="12.75">
      <c r="A25" t="s">
        <v>179</v>
      </c>
      <c r="B25" s="9">
        <v>0.5168</v>
      </c>
    </row>
    <row r="26" spans="1:2" ht="12.75">
      <c r="A26" t="s">
        <v>172</v>
      </c>
      <c r="B26" s="9">
        <v>0.521</v>
      </c>
    </row>
    <row r="27" spans="1:2" ht="12.75">
      <c r="A27" t="s">
        <v>65</v>
      </c>
      <c r="B27" s="9">
        <v>0.5252</v>
      </c>
    </row>
    <row r="28" spans="1:2" ht="12.75">
      <c r="A28" t="s">
        <v>160</v>
      </c>
      <c r="B28" s="9">
        <v>0.5254</v>
      </c>
    </row>
    <row r="29" spans="1:2" ht="12.75">
      <c r="A29" t="s">
        <v>33</v>
      </c>
      <c r="B29" s="9">
        <v>0.5256000000000001</v>
      </c>
    </row>
    <row r="30" spans="1:2" ht="12.75">
      <c r="A30" t="s">
        <v>57</v>
      </c>
      <c r="B30" s="9">
        <v>0.526</v>
      </c>
    </row>
    <row r="31" spans="1:2" ht="12.75">
      <c r="A31" t="s">
        <v>92</v>
      </c>
      <c r="B31" s="9">
        <v>0.5263</v>
      </c>
    </row>
    <row r="32" spans="1:2" ht="12.75">
      <c r="A32" t="s">
        <v>154</v>
      </c>
      <c r="B32" s="9">
        <v>0.5281</v>
      </c>
    </row>
    <row r="33" spans="1:2" ht="12.75">
      <c r="A33" t="s">
        <v>187</v>
      </c>
      <c r="B33" s="9">
        <v>0.53</v>
      </c>
    </row>
    <row r="34" spans="1:2" ht="12.75">
      <c r="A34" t="s">
        <v>186</v>
      </c>
      <c r="B34" s="9">
        <v>0.53</v>
      </c>
    </row>
    <row r="35" spans="1:2" ht="12.75">
      <c r="A35" t="s">
        <v>29</v>
      </c>
      <c r="B35" s="9">
        <v>0.5302</v>
      </c>
    </row>
    <row r="36" spans="1:2" ht="12.75">
      <c r="A36" t="s">
        <v>134</v>
      </c>
      <c r="B36" s="9">
        <v>0.5329999999999999</v>
      </c>
    </row>
    <row r="37" spans="1:2" ht="12.75">
      <c r="A37" t="s">
        <v>27</v>
      </c>
      <c r="B37" s="9">
        <v>0.5384</v>
      </c>
    </row>
    <row r="38" spans="1:2" ht="12.75">
      <c r="A38" t="s">
        <v>61</v>
      </c>
      <c r="B38" s="9">
        <v>0.5606</v>
      </c>
    </row>
    <row r="39" ht="12.75">
      <c r="B39" s="9"/>
    </row>
    <row r="40" ht="12.75">
      <c r="B40" s="13"/>
    </row>
    <row r="52" ht="15.75">
      <c r="H52" s="10"/>
    </row>
  </sheetData>
  <sheetProtection/>
  <autoFilter ref="A1:B1">
    <sortState ref="A2:B52">
      <sortCondition sortBy="value" ref="B2:B52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jzlfgj</cp:lastModifiedBy>
  <cp:lastPrinted>2014-01-28T16:02:25Z</cp:lastPrinted>
  <dcterms:created xsi:type="dcterms:W3CDTF">2014-01-27T17:38:25Z</dcterms:created>
  <dcterms:modified xsi:type="dcterms:W3CDTF">2014-01-31T22:37:26Z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140188</vt:lpwstr>
  </property>
  <property fmtid="{D5CDD505-2E9C-101B-9397-08002B2CF9AE}" pid="5" name="IsConfidential">
    <vt:lpwstr>0</vt:lpwstr>
  </property>
  <property fmtid="{D5CDD505-2E9C-101B-9397-08002B2CF9AE}" pid="6" name="Date1">
    <vt:lpwstr>2014-02-05T00:00:00Z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2014-02-04T00:00:00Z</vt:lpwstr>
  </property>
  <property fmtid="{D5CDD505-2E9C-101B-9397-08002B2CF9AE}" pid="9" name="Prefix">
    <vt:lpwstr>UE</vt:lpwstr>
  </property>
  <property fmtid="{D5CDD505-2E9C-101B-9397-08002B2CF9AE}" pid="10" name="CaseCompanyNames">
    <vt:lpwstr>Avista Corporation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