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456" windowHeight="10116"/>
  </bookViews>
  <sheets>
    <sheet name="Summary" sheetId="13" r:id="rId1"/>
    <sheet name="Lines" sheetId="12" state="hidden" r:id="rId2"/>
  </sheets>
  <definedNames>
    <definedName name="CBWorkbookPriority" hidden="1">-1317994566</definedName>
    <definedName name="_xlnm.Print_Area" localSheetId="0">Summary!$A$1:$H$39</definedName>
  </definedNames>
  <calcPr calcId="125725"/>
</workbook>
</file>

<file path=xl/calcChain.xml><?xml version="1.0" encoding="utf-8"?>
<calcChain xmlns="http://schemas.openxmlformats.org/spreadsheetml/2006/main">
  <c r="D14" i="12"/>
  <c r="D15" s="1"/>
  <c r="D17"/>
  <c r="D18"/>
  <c r="D19"/>
</calcChain>
</file>

<file path=xl/sharedStrings.xml><?xml version="1.0" encoding="utf-8"?>
<sst xmlns="http://schemas.openxmlformats.org/spreadsheetml/2006/main" count="57" uniqueCount="42">
  <si>
    <t>Network Services</t>
  </si>
  <si>
    <t>Information Technology</t>
  </si>
  <si>
    <t>Wholesale Markets</t>
  </si>
  <si>
    <t>CenturyLink</t>
  </si>
  <si>
    <t>Functional Area</t>
  </si>
  <si>
    <t>Total Company</t>
  </si>
  <si>
    <t>Long Distance</t>
  </si>
  <si>
    <t>Corporate</t>
  </si>
  <si>
    <t xml:space="preserve">Integration Costs </t>
  </si>
  <si>
    <t>Region Markets</t>
  </si>
  <si>
    <t>For the 12-month period – April 1, 2011 through March 31, 2012</t>
  </si>
  <si>
    <t>Total Washington Jurisdiction</t>
  </si>
  <si>
    <t>CenturyTel of Washington and Inter-Island</t>
  </si>
  <si>
    <t>CenturyTel of Cowiche</t>
  </si>
  <si>
    <t>United Telephone Co of the Northwest (WA)</t>
  </si>
  <si>
    <t>Washington  Total</t>
  </si>
  <si>
    <t>Total Operating Expense Synergies</t>
  </si>
  <si>
    <t>Washington Intrastate Jurisdiction</t>
  </si>
  <si>
    <t>T143</t>
  </si>
  <si>
    <t>T876</t>
  </si>
  <si>
    <t>T141-142</t>
  </si>
  <si>
    <t>WA %</t>
  </si>
  <si>
    <t>Oregon/Washington/CA Cluster</t>
  </si>
  <si>
    <t>T877 - United Tele Co of Northwest-OR</t>
  </si>
  <si>
    <t>T876 - United Tele Co of Northwest-WA</t>
  </si>
  <si>
    <t>T145 - CenturyTel of Oregon, Inc.</t>
  </si>
  <si>
    <t>T144 - CenturyTel Eastern OR, Inc.</t>
  </si>
  <si>
    <t>T143 - CenturyTel of Cowiche, Inc.</t>
  </si>
  <si>
    <t>T142 - CenturyTel Inter-Island Inc</t>
  </si>
  <si>
    <t>T141 - CenturyTel Washington, Inc.</t>
  </si>
  <si>
    <t>2011 Q 4 </t>
  </si>
  <si>
    <t>2011/Dec </t>
  </si>
  <si>
    <t>2011/Nov </t>
  </si>
  <si>
    <t>2011/Oct </t>
  </si>
  <si>
    <t>Reg EIS
as values</t>
  </si>
  <si>
    <t>[2011 Q 4][Oregon/Washington/CA Cluster][All Products][All Customer Groups][All Reason Codes][Ban-to-Ban Tracking][All Acquisition Groups][All Geographic Areas]Reg EIS</t>
  </si>
  <si>
    <t>Modified Date/Time: Thursday, May 03, 2012 12:17:49 PM</t>
  </si>
  <si>
    <t>Qwest Corporation (WA)</t>
  </si>
  <si>
    <t>Capital Synergies</t>
  </si>
  <si>
    <t>Estimated Synergies and Integration Costs from CenturyLink/ Qwest Merger</t>
  </si>
  <si>
    <t>&lt;Note 1&gt;  The amounts represented in the Total Washington Jurisdiction and Washington Intrastate Jurisdiction columns are estimates based on factors.</t>
  </si>
  <si>
    <t>&lt;Note 2&gt;  Information shown in italics reflects revisions from originally filed report.</t>
  </si>
</sst>
</file>

<file path=xl/styles.xml><?xml version="1.0" encoding="utf-8"?>
<styleSheet xmlns="http://schemas.openxmlformats.org/spreadsheetml/2006/main">
  <numFmts count="1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0.0%;\(0.0%\)"/>
    <numFmt numFmtId="167" formatCode="&quot;$&quot;0.00"/>
    <numFmt numFmtId="168" formatCode="_(* #,##0.00000000_);_(* \(#,##0.00000000\);_(* &quot;-&quot;??_);_(@_)"/>
    <numFmt numFmtId="169" formatCode="#,##0.0_);\(#,##0.0\)"/>
    <numFmt numFmtId="170" formatCode="#,##0.0\x_);[Red]\(#,##0.0\)"/>
    <numFmt numFmtId="171" formatCode=";;;"/>
    <numFmt numFmtId="172" formatCode="&quot;$&quot;_(#,##0.00_);&quot;$&quot;\(#,##0.00\)"/>
    <numFmt numFmtId="173" formatCode="#,##0.0_)\x;\(#,##0.0\)\x"/>
    <numFmt numFmtId="174" formatCode="#,##0.0_)_x;\(#,##0.0\)_x"/>
    <numFmt numFmtId="175" formatCode="0.0_)\%;\(0.0\)\%"/>
    <numFmt numFmtId="176" formatCode="#,##0.0_)_%;\(#,##0.0\)_%"/>
    <numFmt numFmtId="177" formatCode="_(\£* #,##0_);_(\£* \(#,##0\);_(\£* &quot;-&quot;_);_(@_)"/>
    <numFmt numFmtId="178" formatCode="_(\£* #,##0.0_);_(\£* \(#,##0.0\);_(\£* &quot;-&quot;_);_(@_)"/>
    <numFmt numFmtId="179" formatCode="_(\£* #,##0.00_);_(\£* \(#,##0.00\);_(\£* &quot;-&quot;_);_(@_)"/>
    <numFmt numFmtId="180" formatCode="_(* #,##0\p_);_(* \(#,##0\p\);_(* &quot;-&quot;\ \p_);_(@_)"/>
    <numFmt numFmtId="181" formatCode="_(* #,##0.00\p_);_(* \(#,##0.00\p\);_(* &quot;-&quot;\ \p_);_(@_)"/>
    <numFmt numFmtId="182" formatCode="\£#,##0.00"/>
    <numFmt numFmtId="183" formatCode="0000"/>
    <numFmt numFmtId="184" formatCode="000000"/>
    <numFmt numFmtId="185" formatCode="_(* #,##0\ \ \ _);_(* \(#,##0\ \ \ \);_(* &quot;-&quot;\ \ \ _);_(@\ \ \ _)"/>
    <numFmt numFmtId="186" formatCode="_(* #,##0.0\ \ \ _);_(* \(#,##0.0\ \ \ \);_(* &quot;-&quot;\ \ \ _);_(@\ \ \ _)"/>
    <numFmt numFmtId="187" formatCode="_(* #,##0.00\ \ \ _);_(* \(#,##0.00\ \ \ \);_(* &quot;-&quot;\ \ \ _);_(@\ \ \ _)"/>
    <numFmt numFmtId="188" formatCode="\(dd/mm/yy\)"/>
    <numFmt numFmtId="189" formatCode="_(* #,##0.0_);_(* \(#,##0.0\);_(* &quot;-&quot;??_);_(@_)"/>
    <numFmt numFmtId="190" formatCode="_(* #,##0.00_);_(* \(#,##0.00\)"/>
    <numFmt numFmtId="191" formatCode="_(* #,##0.000_);_(* \(#,##0.000\);_(* &quot;-&quot;???_);_(@_)"/>
    <numFmt numFmtId="192" formatCode="_(* #,##0.0_);_(* \(#,##0.0\);_(* &quot;-&quot;_);_(@_)"/>
    <numFmt numFmtId="193" formatCode="_(* #,##0.00_);_(* \(#,##0.00\);_(* &quot;-&quot;_);_(@_)"/>
    <numFmt numFmtId="194" formatCode="_(* &quot;$&quot;#,##0_);_(* \(&quot;$&quot;#,##0\);_(* &quot;-&quot;_);_(@_)"/>
    <numFmt numFmtId="195" formatCode="_(* &quot;$&quot;#,##0.0_);_(* \(&quot;$&quot;#,##0.0\);_(* &quot;-&quot;_);_(@_)"/>
    <numFmt numFmtId="196" formatCode="_(* &quot;$&quot;#,##0.00_);_(* \(&quot;$&quot;#,##0.00\);_(* &quot;-&quot;_);_(@_)"/>
    <numFmt numFmtId="197" formatCode="_(&quot;$&quot;* #,##0.0_);_(&quot;$&quot;* \(#,##0.0\);_(&quot;$&quot;* &quot;-&quot;_);_(@_)"/>
    <numFmt numFmtId="198" formatCode="&quot;$&quot;#,##0.0_);[Red]\(&quot;$&quot;#,##0.0\)"/>
    <numFmt numFmtId="199" formatCode="#,##0.0_);[Red]\(#,##0.00\)"/>
    <numFmt numFmtId="200" formatCode="@\ \ \ \ \ "/>
    <numFmt numFmtId="201" formatCode="mm\ /\ dd\ /\ yy"/>
    <numFmt numFmtId="202" formatCode="&quot;$&quot;#,##0.00"/>
    <numFmt numFmtId="203" formatCode="mm"/>
    <numFmt numFmtId="204" formatCode="_(* #,##0.00000000_);_(* \(#,##0.00000000\);_(* &quot;-&quot;?_);_(@_)"/>
    <numFmt numFmtId="205" formatCode="0.00000%"/>
    <numFmt numFmtId="206" formatCode="#,##0_);\(#,##0\)\ "/>
    <numFmt numFmtId="207" formatCode="0.00%;\ \(0.00%\)"/>
    <numFmt numFmtId="208" formatCode="0.0%\ \(0.0%\)"/>
    <numFmt numFmtId="209" formatCode="#0.0%_);\(0.0%\)"/>
    <numFmt numFmtId="210" formatCode="0.000\x_);\(0.000\x\)"/>
    <numFmt numFmtId="211" formatCode="0.000_x_);\(0.000_x\)"/>
    <numFmt numFmtId="212" formatCode="&quot; &quot;0"/>
    <numFmt numFmtId="213" formatCode="#,##0.00000"/>
    <numFmt numFmtId="214" formatCode="0%\ \ \ \ \ \ \ "/>
    <numFmt numFmtId="215" formatCode="_(* 0_);_(* \(0\)"/>
    <numFmt numFmtId="216" formatCode="0.00_)"/>
    <numFmt numFmtId="217" formatCode="0.0;[Red]0.0"/>
    <numFmt numFmtId="218" formatCode="_(&quot;$&quot;* #,##0_)\ &quot;millions&quot;;_(&quot;$&quot;* \(#,##0\)&quot; millions&quot;"/>
    <numFmt numFmtId="219" formatCode="#,##0.0,,_);[Red]\(#,##0.0,,\)"/>
    <numFmt numFmtId="220" formatCode="#,##0.000_);\(#,##0.000\)"/>
    <numFmt numFmtId="221" formatCode="0.0\ \x"/>
    <numFmt numFmtId="222" formatCode="0_%_);\(0\)_%"/>
    <numFmt numFmtId="223" formatCode="_(* #,##0.00\ \x_);_(* \(#,##0.00\ \x\);_(* &quot;-&quot;??_);_(@_)"/>
    <numFmt numFmtId="224" formatCode="_(* #,##0.00\ ___);_(* \(#,##0.00\ __\);_(* &quot;-&quot;??_);_(@_)"/>
    <numFmt numFmtId="225" formatCode="_(* #,##0\ \x_);_(* \(#,##0\ \x\);_(* &quot;-&quot;??_);_(@_)"/>
    <numFmt numFmtId="226" formatCode="_(* #,##0\ ___);_(* \(#,##0\ __\);_(* &quot;-&quot;??_);_(@_)"/>
    <numFmt numFmtId="227" formatCode="0.0"/>
    <numFmt numFmtId="228" formatCode="_(* #,##0.0\ \x_);_(* \(#,##0.0\ \x\);_(* &quot;-&quot;??_);_(@_)"/>
    <numFmt numFmtId="229" formatCode="_(* #,##0.0\ ___);_(* \(#,##0.0\ __\);_(* &quot;-&quot;??_);_(@_)"/>
    <numFmt numFmtId="230" formatCode="_(* #,##0.0\x_);_(* \(#,##0.0\x\)"/>
    <numFmt numFmtId="231" formatCode="_(* #,##0.000\ _x_);_(* \(#,##0.000\ _x\);_(* &quot;-&quot;??_);_(@_)"/>
    <numFmt numFmtId="232" formatCode="_(* #,##0.0000\ \x_);_(* \(#,##0.0000\ \x\);_(* &quot;-&quot;??_);_(@_)"/>
    <numFmt numFmtId="233" formatCode="_(* #,##0.0000\ _x_);_(* \(#,##0.0000\ _x\);_(* &quot;-&quot;??_);_(@_)"/>
    <numFmt numFmtId="234" formatCode="_(* #,##0.000\x_);_(* \(#,##0.000\x\);_(* &quot;-&quot;_);_(@_)"/>
    <numFmt numFmtId="235" formatCode="_(* #,##0.00\x_);_(* \(#,##0.00\x\);_(* &quot;-&quot;_);_(@_)"/>
    <numFmt numFmtId="236" formatCode="_(* #,##0.0\x_);_(* \(#,##0.0\x\);_(* &quot;-&quot;_);_(@_)"/>
    <numFmt numFmtId="237" formatCode="_(* #,##0\x_);_(* \(#,##0\x\);_(* &quot;-&quot;_);_(@_)"/>
    <numFmt numFmtId="238" formatCode="_(* #,##0.0_);_(* \(#,##0.0\);_(* &quot;-&quot;?_);_(@_)"/>
    <numFmt numFmtId="239" formatCode="0."/>
    <numFmt numFmtId="240" formatCode="0%;\ \(0%\)"/>
    <numFmt numFmtId="241" formatCode="#,##0._);[Red]\(#,##0.0\)"/>
    <numFmt numFmtId="242" formatCode="0.0_%"/>
    <numFmt numFmtId="243" formatCode="_(* #,##0.0%_);_(* \(#,##0.0\)%"/>
    <numFmt numFmtId="244" formatCode="_(* #,##0%_);_(* \(#,##0%\);_(* &quot;-&quot;_);_(@_)"/>
    <numFmt numFmtId="245" formatCode="_(* #,##0.0%_);_(* \(#,##0.0%\);_(* &quot;-&quot;_);_(@_)"/>
    <numFmt numFmtId="246" formatCode="_(* #,##0.00%_);_(* \(#,##0.00%\);_(* &quot;-&quot;_);_(@_)"/>
    <numFmt numFmtId="247" formatCode="_(* #,##0.0&quot;%&quot;_);_(* \(#,##0.0\)&quot;%&quot;"/>
    <numFmt numFmtId="248" formatCode="_(* #,##0.0_%_);_(* \(#,##0.0\)_%"/>
    <numFmt numFmtId="249" formatCode="_(* \£#,##0_);_(* \(\£#,##0\);_(* &quot;-&quot;_);_(@_)"/>
    <numFmt numFmtId="250" formatCode="_(&quot;$&quot;* #,##0.00000000_);_(&quot;$&quot;* \(#,##0.00000000\);_(&quot;$&quot;* &quot;-&quot;??_);_(@_)"/>
    <numFmt numFmtId="251" formatCode="&quot;$&quot;#,##0.0\ ;[Red]\(&quot;$&quot;#,##0\)"/>
    <numFmt numFmtId="252" formatCode="0.00\ \ \ \ "/>
    <numFmt numFmtId="253" formatCode=".%\,\(0.0%%;\t"/>
    <numFmt numFmtId="254" formatCode=".%\,\(0.%%;\t"/>
    <numFmt numFmtId="255" formatCode="0\ \x"/>
    <numFmt numFmtId="256" formatCode="_(* #,##0.000_);_(* \(#,##0.000\);_(* &quot;-&quot;_);_(@_)"/>
    <numFmt numFmtId="257" formatCode="_(* &quot;$&quot;#\ ?/??_);_(* \(&quot;$&quot;#\ ?/??\);_(* &quot;-&quot;_);_(@_)"/>
    <numFmt numFmtId="258" formatCode="_(* &quot;$&quot;#,##0.000_);_(* \(&quot;$&quot;#,##0.000\);_(* &quot;-&quot;_);_(@_)"/>
    <numFmt numFmtId="259" formatCode="00000"/>
    <numFmt numFmtId="260" formatCode="#,##0,_);[Red]\(#,##0,\)"/>
    <numFmt numFmtId="261" formatCode="&quot;x&quot;;&quot;x&quot;;&quot;x&quot;;&quot;x&quot;"/>
    <numFmt numFmtId="262" formatCode="0.000000"/>
    <numFmt numFmtId="263" formatCode="_(* 0_);_(* \(0\);_(@_)"/>
    <numFmt numFmtId="264" formatCode="_(* #,##0_);_(* \(#,##0\);_(@_)"/>
    <numFmt numFmtId="265" formatCode="_(* &quot;$&quot;#,##0_);_(* \(&quot;$&quot;#,##0\);_(@_)"/>
    <numFmt numFmtId="266" formatCode="_(* \£#,##0_);_(* \(\£#,##0\);_(@_)"/>
    <numFmt numFmtId="267" formatCode="_(* #,##0%_);_(* \(#,##0%\);_(@_)"/>
    <numFmt numFmtId="268" formatCode="_(* #,##0\x_);_(* \(#,##0\x\);_(@_)"/>
  </numFmts>
  <fonts count="6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GillSans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indexed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8"/>
      <name val="Antique Olive"/>
      <family val="2"/>
    </font>
    <font>
      <sz val="8"/>
      <name val="Geneva"/>
    </font>
    <font>
      <sz val="8"/>
      <name val="Times New Roman"/>
      <family val="1"/>
    </font>
    <font>
      <sz val="8"/>
      <color indexed="12"/>
      <name val="Tms Rmn"/>
    </font>
    <font>
      <sz val="12"/>
      <name val="Tms Rmn"/>
    </font>
    <font>
      <sz val="6"/>
      <name val="Arial"/>
      <family val="2"/>
    </font>
    <font>
      <b/>
      <sz val="8"/>
      <name val="Book Antiqua"/>
      <family val="1"/>
    </font>
    <font>
      <sz val="8"/>
      <color indexed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1"/>
      <color indexed="12"/>
      <name val="Book Antiqua"/>
      <family val="1"/>
    </font>
    <font>
      <b/>
      <sz val="8"/>
      <color indexed="9"/>
      <name val="Times New Roman"/>
      <family val="1"/>
    </font>
    <font>
      <sz val="9"/>
      <color indexed="12"/>
      <name val="Arial"/>
      <family val="2"/>
    </font>
    <font>
      <sz val="12"/>
      <name val="Times New Roman"/>
      <family val="1"/>
    </font>
    <font>
      <sz val="8"/>
      <name val="Tms Rmn"/>
    </font>
    <font>
      <sz val="10"/>
      <name val="Geneva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2"/>
      <color indexed="12"/>
      <name val="Arial"/>
      <family val="2"/>
    </font>
    <font>
      <sz val="10"/>
      <name val="Palatino"/>
    </font>
    <font>
      <b/>
      <sz val="9"/>
      <name val="Arial"/>
      <family val="2"/>
    </font>
    <font>
      <b/>
      <sz val="8"/>
      <color indexed="12"/>
      <name val="Times New Roman"/>
      <family val="1"/>
    </font>
    <font>
      <sz val="8"/>
      <color indexed="12"/>
      <name val="Arial"/>
      <family val="2"/>
    </font>
    <font>
      <sz val="7"/>
      <name val="Small Fonts"/>
      <family val="2"/>
    </font>
    <font>
      <b/>
      <sz val="10"/>
      <name val="Helv"/>
    </font>
    <font>
      <sz val="8.5"/>
      <name val="Arial"/>
      <family val="2"/>
    </font>
    <font>
      <sz val="10"/>
      <name val="Palatino"/>
      <family val="1"/>
    </font>
    <font>
      <sz val="8"/>
      <name val="Wingdings"/>
      <charset val="2"/>
    </font>
    <font>
      <sz val="8"/>
      <name val="MS Sans Serif"/>
      <family val="2"/>
    </font>
    <font>
      <sz val="9"/>
      <name val="SG LucidaT"/>
    </font>
    <font>
      <b/>
      <sz val="10"/>
      <name val="Times New Roman"/>
      <family val="1"/>
    </font>
    <font>
      <b/>
      <sz val="8"/>
      <name val="Times New Roman"/>
      <family val="1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9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rgb="FF99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E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07">
    <xf numFmtId="0" fontId="0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right"/>
    </xf>
    <xf numFmtId="167" fontId="3" fillId="2" borderId="0"/>
    <xf numFmtId="168" fontId="3" fillId="2" borderId="0"/>
    <xf numFmtId="167" fontId="3" fillId="2" borderId="0"/>
    <xf numFmtId="169" fontId="3" fillId="2" borderId="0"/>
    <xf numFmtId="170" fontId="3" fillId="2" borderId="0">
      <alignment horizontal="right"/>
    </xf>
    <xf numFmtId="7" fontId="3" fillId="0" borderId="0">
      <alignment horizontal="right"/>
    </xf>
    <xf numFmtId="0" fontId="9" fillId="0" borderId="0"/>
    <xf numFmtId="0" fontId="10" fillId="0" borderId="0" applyNumberFormat="0" applyFont="0" applyFill="0" applyBorder="0" applyAlignment="0" applyProtection="0"/>
    <xf numFmtId="171" fontId="11" fillId="0" borderId="0" applyFont="0" applyFill="0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13" fillId="0" borderId="4" applyNumberFormat="0" applyFill="0" applyProtection="0">
      <alignment horizontal="center"/>
    </xf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13" fillId="0" borderId="0" applyNumberFormat="0" applyFill="0" applyBorder="0" applyProtection="0">
      <alignment horizontal="left"/>
    </xf>
    <xf numFmtId="0" fontId="14" fillId="0" borderId="0" applyNumberFormat="0" applyFill="0" applyBorder="0" applyProtection="0">
      <alignment horizontal="centerContinuous"/>
    </xf>
    <xf numFmtId="0" fontId="15" fillId="0" borderId="0" applyNumberForma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8" fillId="0" borderId="0">
      <alignment horizontal="left"/>
    </xf>
    <xf numFmtId="184" fontId="19" fillId="0" borderId="0">
      <alignment horizontal="left"/>
    </xf>
    <xf numFmtId="0" fontId="20" fillId="0" borderId="0">
      <alignment horizontal="center" wrapText="1"/>
      <protection locked="0"/>
    </xf>
    <xf numFmtId="185" fontId="20" fillId="0" borderId="2" applyFont="0" applyFill="0" applyBorder="0" applyAlignment="0" applyProtection="0">
      <alignment horizontal="right"/>
    </xf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9" fontId="16" fillId="0" borderId="0" applyNumberForma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23" fillId="0" borderId="0"/>
    <xf numFmtId="188" fontId="3" fillId="0" borderId="0" applyFill="0" applyBorder="0" applyAlignment="0"/>
    <xf numFmtId="0" fontId="24" fillId="0" borderId="3" applyNumberFormat="0" applyFill="0" applyBorder="0" applyAlignment="0" applyProtection="0">
      <alignment horizontal="center"/>
    </xf>
    <xf numFmtId="189" fontId="25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3" fillId="0" borderId="0" applyFont="0" applyFill="0" applyBorder="0" applyAlignment="0" applyProtection="0"/>
    <xf numFmtId="41" fontId="20" fillId="0" borderId="2" applyFont="0" applyFill="0" applyBorder="0" applyAlignment="0" applyProtection="0">
      <alignment horizontal="right"/>
    </xf>
    <xf numFmtId="192" fontId="20" fillId="0" borderId="2" applyFont="0" applyFill="0" applyBorder="0" applyAlignment="0" applyProtection="0">
      <alignment horizontal="right"/>
    </xf>
    <xf numFmtId="193" fontId="20" fillId="0" borderId="2" applyFont="0" applyFill="0" applyBorder="0" applyAlignment="0" applyProtection="0">
      <alignment horizontal="right"/>
    </xf>
    <xf numFmtId="38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Alignment="0">
      <alignment horizontal="left"/>
    </xf>
    <xf numFmtId="194" fontId="20" fillId="0" borderId="2" applyFont="0" applyFill="0" applyBorder="0" applyAlignment="0" applyProtection="0"/>
    <xf numFmtId="195" fontId="20" fillId="0" borderId="2" applyFont="0" applyFill="0" applyBorder="0" applyAlignment="0" applyProtection="0"/>
    <xf numFmtId="196" fontId="20" fillId="0" borderId="2" applyFont="0" applyFill="0" applyBorder="0" applyAlignment="0" applyProtection="0"/>
    <xf numFmtId="197" fontId="16" fillId="0" borderId="0" applyFont="0" applyFill="0" applyBorder="0" applyAlignment="0" applyProtection="0"/>
    <xf numFmtId="8" fontId="28" fillId="0" borderId="6">
      <protection locked="0"/>
    </xf>
    <xf numFmtId="6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199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200" fontId="3" fillId="2" borderId="7">
      <alignment horizontal="right"/>
    </xf>
    <xf numFmtId="199" fontId="3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200" fontId="8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199" fontId="3" fillId="2" borderId="7">
      <alignment horizontal="right"/>
    </xf>
    <xf numFmtId="201" fontId="29" fillId="3" borderId="0" applyFont="0" applyFill="0" applyBorder="0" applyAlignment="0" applyProtection="0"/>
    <xf numFmtId="189" fontId="26" fillId="0" borderId="0">
      <alignment horizontal="right"/>
    </xf>
    <xf numFmtId="197" fontId="30" fillId="0" borderId="0">
      <alignment horizontal="right"/>
    </xf>
    <xf numFmtId="202" fontId="17" fillId="0" borderId="0" applyFont="0" applyFill="0" applyBorder="0" applyAlignment="0" applyProtection="0"/>
    <xf numFmtId="4" fontId="31" fillId="0" borderId="0" applyFont="0" applyFill="0" applyBorder="0" applyAlignment="0" applyProtection="0"/>
    <xf numFmtId="203" fontId="32" fillId="0" borderId="0" applyFont="0" applyFill="0" applyBorder="0" applyAlignment="0" applyProtection="0"/>
    <xf numFmtId="0" fontId="3" fillId="0" borderId="0" applyNumberFormat="0" applyAlignment="0">
      <alignment horizontal="left"/>
    </xf>
    <xf numFmtId="165" fontId="3" fillId="4" borderId="0"/>
    <xf numFmtId="204" fontId="3" fillId="4" borderId="0"/>
    <xf numFmtId="205" fontId="3" fillId="4" borderId="0"/>
    <xf numFmtId="206" fontId="33" fillId="0" borderId="0"/>
    <xf numFmtId="165" fontId="3" fillId="4" borderId="0"/>
    <xf numFmtId="207" fontId="3" fillId="0" borderId="0"/>
    <xf numFmtId="208" fontId="3" fillId="0" borderId="0"/>
    <xf numFmtId="209" fontId="5" fillId="0" borderId="0"/>
    <xf numFmtId="210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34" fillId="0" borderId="0" applyFill="0" applyBorder="0" applyProtection="0">
      <alignment horizontal="left" vertical="top"/>
    </xf>
    <xf numFmtId="204" fontId="3" fillId="0" borderId="8"/>
    <xf numFmtId="213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4" fontId="3" fillId="2" borderId="7">
      <alignment horizontal="right"/>
    </xf>
    <xf numFmtId="213" fontId="3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4" fontId="8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213" fontId="3" fillId="2" borderId="7">
      <alignment horizontal="right"/>
    </xf>
    <xf numFmtId="38" fontId="26" fillId="2" borderId="0" applyNumberFormat="0" applyBorder="0" applyAlignment="0" applyProtection="0"/>
    <xf numFmtId="215" fontId="29" fillId="3" borderId="0" applyBorder="0" applyProtection="0">
      <alignment horizontal="centerContinuous" vertical="center"/>
    </xf>
    <xf numFmtId="0" fontId="35" fillId="0" borderId="9" applyNumberFormat="0" applyAlignment="0" applyProtection="0">
      <alignment horizontal="left" vertical="center"/>
    </xf>
    <xf numFmtId="0" fontId="35" fillId="0" borderId="1">
      <alignment horizontal="left" vertical="center"/>
    </xf>
    <xf numFmtId="3" fontId="36" fillId="0" borderId="0">
      <alignment horizontal="left"/>
    </xf>
    <xf numFmtId="3" fontId="37" fillId="0" borderId="0"/>
    <xf numFmtId="3" fontId="38" fillId="0" borderId="0"/>
    <xf numFmtId="3" fontId="39" fillId="0" borderId="0"/>
    <xf numFmtId="3" fontId="39" fillId="0" borderId="0"/>
    <xf numFmtId="0" fontId="40" fillId="0" borderId="10">
      <alignment horizontal="center"/>
    </xf>
    <xf numFmtId="0" fontId="40" fillId="0" borderId="0">
      <alignment horizontal="center"/>
    </xf>
    <xf numFmtId="10" fontId="26" fillId="5" borderId="11" applyNumberFormat="0" applyBorder="0" applyAlignment="0" applyProtection="0"/>
    <xf numFmtId="49" fontId="41" fillId="0" borderId="0" applyFill="0" applyBorder="0" applyAlignment="0" applyProtection="0"/>
    <xf numFmtId="216" fontId="3" fillId="0" borderId="0">
      <alignment horizontal="right"/>
    </xf>
    <xf numFmtId="217" fontId="3" fillId="4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8" fontId="3" fillId="0" borderId="0">
      <alignment horizontal="right"/>
    </xf>
    <xf numFmtId="218" fontId="3" fillId="0" borderId="0">
      <alignment horizontal="right"/>
    </xf>
    <xf numFmtId="218" fontId="3" fillId="0" borderId="0">
      <alignment horizontal="right"/>
    </xf>
    <xf numFmtId="218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8" fontId="8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216" fontId="3" fillId="0" borderId="0">
      <alignment horizontal="right"/>
    </xf>
    <xf numFmtId="18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3" fillId="4" borderId="7">
      <alignment horizontal="right"/>
    </xf>
    <xf numFmtId="1" fontId="41" fillId="0" borderId="0" applyFill="0" applyBorder="0" applyProtection="0">
      <alignment horizontal="left"/>
    </xf>
    <xf numFmtId="221" fontId="31" fillId="0" borderId="3" applyFont="0" applyFill="0" applyBorder="0" applyProtection="0"/>
    <xf numFmtId="222" fontId="31" fillId="0" borderId="3" applyFont="0" applyFill="0" applyBorder="0" applyAlignment="0" applyProtection="0"/>
    <xf numFmtId="223" fontId="20" fillId="0" borderId="0" applyFont="0" applyFill="0" applyBorder="0" applyAlignment="0" applyProtection="0"/>
    <xf numFmtId="221" fontId="31" fillId="0" borderId="0" applyFont="0" applyFill="0" applyBorder="0" applyAlignment="0" applyProtection="0"/>
    <xf numFmtId="222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225" fontId="20" fillId="0" borderId="0" applyFont="0" applyFill="0" applyBorder="0" applyAlignment="0" applyProtection="0"/>
    <xf numFmtId="226" fontId="31" fillId="0" borderId="0" applyFont="0" applyFill="0" applyBorder="0" applyAlignment="0" applyProtection="0"/>
    <xf numFmtId="227" fontId="42" fillId="0" borderId="0" applyFont="0" applyFill="0" applyBorder="0" applyAlignment="0" applyProtection="0"/>
    <xf numFmtId="228" fontId="31" fillId="0" borderId="0" applyFont="0" applyFill="0" applyBorder="0" applyAlignment="0" applyProtection="0"/>
    <xf numFmtId="229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5" fillId="0" borderId="0" applyFont="0" applyFill="0" applyBorder="0" applyAlignment="0" applyProtection="0"/>
    <xf numFmtId="232" fontId="43" fillId="0" borderId="0" applyFont="0" applyFill="0" applyBorder="0" applyAlignment="0" applyProtection="0"/>
    <xf numFmtId="233" fontId="43" fillId="0" borderId="0" applyFont="0" applyFill="0" applyBorder="0" applyAlignment="0" applyProtection="0"/>
    <xf numFmtId="234" fontId="20" fillId="0" borderId="2" applyFont="0" applyFill="0" applyBorder="0" applyAlignment="0" applyProtection="0"/>
    <xf numFmtId="235" fontId="44" fillId="0" borderId="1" applyFont="0" applyFill="0" applyBorder="0" applyAlignment="0" applyProtection="0"/>
    <xf numFmtId="236" fontId="20" fillId="0" borderId="2" applyFont="0" applyFill="0" applyBorder="0" applyAlignment="0" applyProtection="0"/>
    <xf numFmtId="237" fontId="20" fillId="0" borderId="2" applyFont="0" applyFill="0" applyBorder="0" applyAlignment="0" applyProtection="0"/>
    <xf numFmtId="229" fontId="5" fillId="0" borderId="3"/>
    <xf numFmtId="223" fontId="20" fillId="0" borderId="0" applyFont="0" applyFill="0" applyBorder="0" applyAlignment="0" applyProtection="0"/>
    <xf numFmtId="238" fontId="45" fillId="0" borderId="0" applyFont="0" applyFill="0" applyBorder="0" applyAlignment="0"/>
    <xf numFmtId="37" fontId="46" fillId="0" borderId="0"/>
    <xf numFmtId="206" fontId="3" fillId="0" borderId="0"/>
    <xf numFmtId="38" fontId="27" fillId="0" borderId="0"/>
    <xf numFmtId="38" fontId="9" fillId="0" borderId="0"/>
    <xf numFmtId="239" fontId="27" fillId="0" borderId="0" applyFont="0" applyFill="0" applyBorder="0" applyProtection="0">
      <alignment horizontal="right"/>
    </xf>
    <xf numFmtId="2" fontId="47" fillId="0" borderId="0">
      <alignment horizontal="center"/>
      <protection locked="0"/>
    </xf>
    <xf numFmtId="240" fontId="33" fillId="4" borderId="0"/>
    <xf numFmtId="241" fontId="3" fillId="0" borderId="0"/>
    <xf numFmtId="14" fontId="20" fillId="0" borderId="0">
      <alignment horizontal="center" wrapText="1"/>
      <protection locked="0"/>
    </xf>
    <xf numFmtId="164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3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244" fontId="20" fillId="0" borderId="0" applyFont="0" applyFill="0" applyBorder="0" applyAlignment="0" applyProtection="0"/>
    <xf numFmtId="164" fontId="27" fillId="0" borderId="0" applyFont="0" applyFill="0" applyBorder="0" applyAlignment="0" applyProtection="0"/>
    <xf numFmtId="245" fontId="20" fillId="0" borderId="0" applyFont="0" applyFill="0" applyBorder="0" applyAlignment="0" applyProtection="0"/>
    <xf numFmtId="10" fontId="27" fillId="0" borderId="0" applyFont="0" applyFill="0" applyBorder="0" applyAlignment="0" applyProtection="0"/>
    <xf numFmtId="246" fontId="20" fillId="0" borderId="0" applyFont="0" applyFill="0" applyBorder="0" applyAlignment="0" applyProtection="0"/>
    <xf numFmtId="247" fontId="48" fillId="0" borderId="0" applyFont="0" applyFill="0" applyBorder="0" applyAlignment="0" applyProtection="0"/>
    <xf numFmtId="248" fontId="48" fillId="0" borderId="0" applyFont="0" applyFill="0" applyBorder="0" applyAlignment="0" applyProtection="0"/>
    <xf numFmtId="249" fontId="49" fillId="0" borderId="0" applyFont="0" applyFill="0" applyBorder="0" applyAlignment="0" applyProtection="0"/>
    <xf numFmtId="250" fontId="3" fillId="4" borderId="0">
      <alignment horizontal="righ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38" fillId="0" borderId="10">
      <alignment horizontal="center"/>
    </xf>
    <xf numFmtId="3" fontId="39" fillId="0" borderId="0" applyFont="0" applyFill="0" applyBorder="0" applyAlignment="0" applyProtection="0"/>
    <xf numFmtId="0" fontId="39" fillId="6" borderId="0" applyNumberFormat="0" applyFont="0" applyBorder="0" applyAlignment="0" applyProtection="0"/>
    <xf numFmtId="251" fontId="3" fillId="2" borderId="0"/>
    <xf numFmtId="252" fontId="3" fillId="2" borderId="0"/>
    <xf numFmtId="252" fontId="3" fillId="2" borderId="0"/>
    <xf numFmtId="252" fontId="3" fillId="2" borderId="0"/>
    <xf numFmtId="252" fontId="3" fillId="2" borderId="0"/>
    <xf numFmtId="251" fontId="3" fillId="2" borderId="0"/>
    <xf numFmtId="251" fontId="3" fillId="2" borderId="0"/>
    <xf numFmtId="252" fontId="3" fillId="2" borderId="0"/>
    <xf numFmtId="252" fontId="3" fillId="2" borderId="0"/>
    <xf numFmtId="252" fontId="3" fillId="2" borderId="0"/>
    <xf numFmtId="252" fontId="3" fillId="2" borderId="0"/>
    <xf numFmtId="251" fontId="3" fillId="2" borderId="0"/>
    <xf numFmtId="252" fontId="8" fillId="2" borderId="0"/>
    <xf numFmtId="251" fontId="3" fillId="2" borderId="0"/>
    <xf numFmtId="251" fontId="3" fillId="2" borderId="0"/>
    <xf numFmtId="252" fontId="8" fillId="2" borderId="0"/>
    <xf numFmtId="251" fontId="3" fillId="2" borderId="0"/>
    <xf numFmtId="251" fontId="3" fillId="2" borderId="0"/>
    <xf numFmtId="0" fontId="3" fillId="0" borderId="0">
      <alignment horizontal="center"/>
    </xf>
    <xf numFmtId="0" fontId="3" fillId="0" borderId="3">
      <alignment horizontal="centerContinuous"/>
    </xf>
    <xf numFmtId="253" fontId="3" fillId="2" borderId="0">
      <alignment horizontal="right"/>
    </xf>
    <xf numFmtId="254" fontId="3" fillId="2" borderId="7">
      <alignment horizontal="right"/>
    </xf>
    <xf numFmtId="0" fontId="50" fillId="7" borderId="0" applyNumberFormat="0" applyFont="0" applyBorder="0" applyAlignment="0">
      <alignment horizontal="center"/>
    </xf>
    <xf numFmtId="255" fontId="3" fillId="0" borderId="0" applyNumberFormat="0" applyFill="0" applyBorder="0" applyAlignment="0" applyProtection="0">
      <alignment horizontal="left"/>
    </xf>
    <xf numFmtId="0" fontId="50" fillId="1" borderId="1" applyNumberFormat="0" applyFont="0" applyAlignment="0">
      <alignment horizontal="center"/>
    </xf>
    <xf numFmtId="256" fontId="20" fillId="0" borderId="0" applyFont="0" applyFill="0" applyBorder="0" applyAlignment="0" applyProtection="0"/>
    <xf numFmtId="0" fontId="51" fillId="0" borderId="0" applyNumberFormat="0" applyFill="0" applyBorder="0" applyAlignment="0">
      <alignment horizontal="center"/>
    </xf>
    <xf numFmtId="257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0" fontId="9" fillId="0" borderId="0"/>
    <xf numFmtId="40" fontId="3" fillId="0" borderId="0" applyBorder="0">
      <alignment horizontal="right"/>
    </xf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horizontal="centerContinuous"/>
    </xf>
    <xf numFmtId="0" fontId="54" fillId="0" borderId="0"/>
    <xf numFmtId="49" fontId="3" fillId="0" borderId="0"/>
    <xf numFmtId="220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27" fillId="0" borderId="0" applyFont="0" applyFill="0" applyBorder="0" applyAlignment="0" applyProtection="0"/>
    <xf numFmtId="0" fontId="3" fillId="0" borderId="0"/>
    <xf numFmtId="3" fontId="37" fillId="1" borderId="0"/>
    <xf numFmtId="3" fontId="39" fillId="0" borderId="0"/>
    <xf numFmtId="3" fontId="39" fillId="0" borderId="0"/>
    <xf numFmtId="3" fontId="39" fillId="0" borderId="0"/>
    <xf numFmtId="0" fontId="55" fillId="0" borderId="0">
      <alignment horizontal="fill"/>
    </xf>
    <xf numFmtId="38" fontId="41" fillId="0" borderId="0" applyNumberFormat="0" applyFill="0" applyBorder="0" applyAlignment="0">
      <protection locked="0"/>
    </xf>
    <xf numFmtId="261" fontId="56" fillId="2" borderId="0">
      <alignment horizontal="center"/>
    </xf>
    <xf numFmtId="262" fontId="11" fillId="0" borderId="0" applyFont="0" applyFill="0" applyBorder="0" applyAlignment="0" applyProtection="0">
      <alignment horizontal="right"/>
    </xf>
    <xf numFmtId="263" fontId="20" fillId="0" borderId="0" applyFont="0" applyFill="0" applyBorder="0" applyAlignment="0" applyProtection="0"/>
    <xf numFmtId="264" fontId="20" fillId="0" borderId="0" applyFont="0" applyFill="0" applyBorder="0" applyAlignment="0" applyProtection="0"/>
    <xf numFmtId="265" fontId="20" fillId="0" borderId="2" applyFont="0" applyFill="0" applyBorder="0" applyAlignment="0" applyProtection="0">
      <alignment horizontal="right"/>
    </xf>
    <xf numFmtId="266" fontId="20" fillId="0" borderId="0" applyFont="0" applyFill="0" applyBorder="0" applyAlignment="0" applyProtection="0"/>
    <xf numFmtId="267" fontId="20" fillId="0" borderId="2" applyFont="0" applyFill="0" applyBorder="0" applyAlignment="0" applyProtection="0">
      <alignment horizontal="right"/>
    </xf>
    <xf numFmtId="268" fontId="20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3" fontId="4" fillId="0" borderId="0" xfId="1" applyNumberFormat="1" applyFont="1" applyFill="1" applyBorder="1"/>
    <xf numFmtId="5" fontId="4" fillId="0" borderId="0" xfId="1" applyNumberFormat="1" applyFont="1" applyFill="1" applyBorder="1"/>
    <xf numFmtId="3" fontId="4" fillId="0" borderId="1" xfId="1" applyNumberFormat="1" applyFont="1" applyFill="1" applyBorder="1"/>
    <xf numFmtId="3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/>
    <xf numFmtId="37" fontId="3" fillId="0" borderId="0" xfId="1" applyNumberFormat="1" applyFont="1" applyFill="1" applyBorder="1"/>
    <xf numFmtId="0" fontId="2" fillId="0" borderId="0" xfId="504"/>
    <xf numFmtId="10" fontId="2" fillId="0" borderId="0" xfId="504" applyNumberFormat="1"/>
    <xf numFmtId="10" fontId="57" fillId="0" borderId="0" xfId="504" applyNumberFormat="1" applyFont="1"/>
    <xf numFmtId="0" fontId="57" fillId="0" borderId="0" xfId="504" applyFont="1"/>
    <xf numFmtId="3" fontId="2" fillId="0" borderId="0" xfId="504" applyNumberFormat="1"/>
    <xf numFmtId="3" fontId="58" fillId="8" borderId="12" xfId="504" applyNumberFormat="1" applyFont="1" applyFill="1" applyBorder="1" applyAlignment="1">
      <alignment horizontal="right" vertical="center" wrapText="1"/>
    </xf>
    <xf numFmtId="0" fontId="59" fillId="8" borderId="12" xfId="504" applyFont="1" applyFill="1" applyBorder="1" applyAlignment="1">
      <alignment horizontal="left" vertical="center" wrapText="1" indent="2"/>
    </xf>
    <xf numFmtId="3" fontId="60" fillId="9" borderId="12" xfId="504" applyNumberFormat="1" applyFont="1" applyFill="1" applyBorder="1" applyAlignment="1">
      <alignment horizontal="right" vertical="center" wrapText="1"/>
    </xf>
    <xf numFmtId="0" fontId="61" fillId="9" borderId="12" xfId="504" applyFont="1" applyFill="1" applyBorder="1" applyAlignment="1">
      <alignment horizontal="left" vertical="center" wrapText="1" indent="2"/>
    </xf>
    <xf numFmtId="0" fontId="59" fillId="8" borderId="12" xfId="504" applyFont="1" applyFill="1" applyBorder="1" applyAlignment="1">
      <alignment horizontal="center" vertical="center" wrapText="1"/>
    </xf>
    <xf numFmtId="0" fontId="61" fillId="9" borderId="12" xfId="504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/>
    </xf>
    <xf numFmtId="37" fontId="3" fillId="11" borderId="0" xfId="1" applyNumberFormat="1" applyFont="1" applyFill="1" applyBorder="1"/>
    <xf numFmtId="5" fontId="4" fillId="11" borderId="0" xfId="1" applyNumberFormat="1" applyFont="1" applyFill="1" applyBorder="1"/>
    <xf numFmtId="5" fontId="7" fillId="11" borderId="0" xfId="1" applyNumberFormat="1" applyFont="1" applyFill="1" applyBorder="1"/>
    <xf numFmtId="3" fontId="7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5" fontId="7" fillId="0" borderId="0" xfId="1" applyNumberFormat="1" applyFont="1" applyFill="1" applyBorder="1" applyAlignment="1">
      <alignment horizontal="center" vertical="center"/>
    </xf>
    <xf numFmtId="5" fontId="7" fillId="0" borderId="3" xfId="1" applyNumberFormat="1" applyFont="1" applyFill="1" applyBorder="1" applyAlignment="1">
      <alignment horizontal="center" vertical="center"/>
    </xf>
    <xf numFmtId="0" fontId="61" fillId="10" borderId="0" xfId="504" applyFont="1" applyFill="1" applyAlignment="1">
      <alignment horizontal="left" vertical="center" wrapText="1" indent="1"/>
    </xf>
  </cellXfs>
  <cellStyles count="507">
    <cellStyle name="$" xfId="3"/>
    <cellStyle name="$_ANSI" xfId="4"/>
    <cellStyle name="$_ANSI_Mid-Atlantic_Regions_2010_David_Schendt" xfId="5"/>
    <cellStyle name="$_Bacardi Comps updated (Nov 2000)" xfId="6"/>
    <cellStyle name="$_Bacardi Comps updated (Nov 2000)_Mid-Atlantic_Regions_2010_David_Schendt" xfId="7"/>
    <cellStyle name="$_Bacardi Comps updated (Nov 2000)_WACCGraph" xfId="8"/>
    <cellStyle name="$_Bacardi Comps updated (Nov 2000)_WACCGraph_Mid-Atlantic_Regions_2010_David_Schendt" xfId="9"/>
    <cellStyle name="$_BONZ" xfId="10"/>
    <cellStyle name="$_BONZ_Mid-Atlantic_Regions_2010_David_Schendt" xfId="11"/>
    <cellStyle name="$_cybx" xfId="12"/>
    <cellStyle name="$_cybx_Mid-Atlantic_Regions_2010_David_Schendt" xfId="13"/>
    <cellStyle name="$_IART" xfId="14"/>
    <cellStyle name="$_IART_Mid-Atlantic_Regions_2010_David_Schendt" xfId="15"/>
    <cellStyle name="$_MCK" xfId="16"/>
    <cellStyle name="$_MCK_Mid-Atlantic_Regions_2010_David_Schendt" xfId="17"/>
    <cellStyle name="$_Mid-Atlantic_Regions_2010_David_Schendt" xfId="18"/>
    <cellStyle name="$_Soldier Merger Model v1.0" xfId="19"/>
    <cellStyle name="$_ttgn" xfId="20"/>
    <cellStyle name="$_ttgn_Mid-Atlantic_Regions_2010_David_Schendt" xfId="21"/>
    <cellStyle name="$_TZIX" xfId="22"/>
    <cellStyle name="$_TZIX_Mid-Atlantic_Regions_2010_David_Schendt" xfId="23"/>
    <cellStyle name="$m" xfId="24"/>
    <cellStyle name="$q" xfId="25"/>
    <cellStyle name="$q*" xfId="26"/>
    <cellStyle name="$q_ANSI" xfId="27"/>
    <cellStyle name="$qA" xfId="28"/>
    <cellStyle name="$qRange" xfId="29"/>
    <cellStyle name="$sign" xfId="30"/>
    <cellStyle name="%" xfId="31"/>
    <cellStyle name="******************************************" xfId="32"/>
    <cellStyle name=";;;" xfId="33"/>
    <cellStyle name="_Book2" xfId="34"/>
    <cellStyle name="_Book2_Mid-Atlantic_Regions_2010_David_Schendt" xfId="35"/>
    <cellStyle name="_Comma" xfId="36"/>
    <cellStyle name="_Copy of SW Maint Synergy 2009 AD" xfId="37"/>
    <cellStyle name="_Copy of SW Maint Synergy 2009 AD_Mid-Atlantic_Regions_2010_David_Schendt" xfId="38"/>
    <cellStyle name="_Corp Comm IR Synergy 4 30 09" xfId="39"/>
    <cellStyle name="_Corp Comm IR Synergy 4 30 09_Mid-Atlantic_Regions_2010_David_Schendt" xfId="40"/>
    <cellStyle name="_Currency" xfId="41"/>
    <cellStyle name="_CurrencySpace" xfId="42"/>
    <cellStyle name="_Headline" xfId="43"/>
    <cellStyle name="_Multiple" xfId="44"/>
    <cellStyle name="_MultipleSpace" xfId="45"/>
    <cellStyle name="_Percent" xfId="46"/>
    <cellStyle name="_PercentSpace" xfId="47"/>
    <cellStyle name="_Synergy Summary - HC" xfId="48"/>
    <cellStyle name="_Synergy View UPDATED 071409" xfId="49"/>
    <cellStyle name="_Synergy View UPDATED 071409_Mid-Atlantic_Regions_2010_David_Schendt" xfId="50"/>
    <cellStyle name="_TableHeading" xfId="51"/>
    <cellStyle name="_TableHeading_Mid-Atlantic_Regions_2010_David_Schendt" xfId="52"/>
    <cellStyle name="_TableHeading_Syn_Sum_$$" xfId="53"/>
    <cellStyle name="_TableHeading_Synergy Summary - Quarterly - Wholesale - 6-30-09 with dis-synergy" xfId="54"/>
    <cellStyle name="_TableHeading_Synergy Summary - Quarterly - Wholesale - 6-30-09 with dis-synergy_HC_Syn_Sum" xfId="55"/>
    <cellStyle name="_TableHeading_Synergy Summary - Quarterly - Wholesale - 6-30-09 with dis-synergy_Mid-Atlantic_Regions_2010_David_Schendt" xfId="56"/>
    <cellStyle name="_TableHeading_Synergy Summary - Quarterly - Wholesale - 6-30-09 with dis-synergy_Syn_Sum_$$" xfId="57"/>
    <cellStyle name="_TableHeading_Synergy Summary - Quarterly - Wholesale - 7-17-09" xfId="58"/>
    <cellStyle name="_TableHeading_Synergy Summary - Quarterly - Wholesale - 7-17-09_HC_Syn_Sum" xfId="59"/>
    <cellStyle name="_TableHeading_Synergy Summary - Quarterly - Wholesale - 7-17-09_Mid-Atlantic_Regions_2010_David_Schendt" xfId="60"/>
    <cellStyle name="_TableHeading_Synergy Summary - Quarterly - Wholesale - 7-17-09_Syn_Sum_$$" xfId="61"/>
    <cellStyle name="_TableRowBorder" xfId="62"/>
    <cellStyle name="_TableRowBorder_Mid-Atlantic_Regions_2010_David_Schendt" xfId="63"/>
    <cellStyle name="_TableRowBorder_Syn_Sum_$$" xfId="64"/>
    <cellStyle name="_TableRowBorder_Synergy Summary - Quarterly - Wholesale - 6-30-09 with dis-synergy" xfId="65"/>
    <cellStyle name="_TableRowBorder_Synergy Summary - Quarterly - Wholesale - 6-30-09 with dis-synergy_HC_Syn_Sum" xfId="66"/>
    <cellStyle name="_TableRowBorder_Synergy Summary - Quarterly - Wholesale - 6-30-09 with dis-synergy_Mid-Atlantic_Regions_2010_David_Schendt" xfId="67"/>
    <cellStyle name="_TableRowBorder_Synergy Summary - Quarterly - Wholesale - 6-30-09 with dis-synergy_Syn_Sum_$$" xfId="68"/>
    <cellStyle name="_TableRowBorder_Synergy Summary - Quarterly - Wholesale - 7-17-09" xfId="69"/>
    <cellStyle name="_TableRowBorder_Synergy Summary - Quarterly - Wholesale - 7-17-09_HC_Syn_Sum" xfId="70"/>
    <cellStyle name="_TableRowBorder_Synergy Summary - Quarterly - Wholesale - 7-17-09_Mid-Atlantic_Regions_2010_David_Schendt" xfId="71"/>
    <cellStyle name="_TableRowBorder_Synergy Summary - Quarterly - Wholesale - 7-17-09_Syn_Sum_$$" xfId="72"/>
    <cellStyle name="_TableRowHeading" xfId="73"/>
    <cellStyle name="_TableSuperHeading" xfId="74"/>
    <cellStyle name="_TableText" xfId="75"/>
    <cellStyle name="£Currency [0]" xfId="76"/>
    <cellStyle name="£Currency [1]" xfId="77"/>
    <cellStyle name="£Currency [2]" xfId="78"/>
    <cellStyle name="£Currency [p]" xfId="79"/>
    <cellStyle name="£Currency [p2]" xfId="80"/>
    <cellStyle name="£Pounds" xfId="81"/>
    <cellStyle name="0000" xfId="82"/>
    <cellStyle name="000000" xfId="83"/>
    <cellStyle name="args.style" xfId="84"/>
    <cellStyle name="Below 0" xfId="85"/>
    <cellStyle name="Below 0.0" xfId="86"/>
    <cellStyle name="Below 0.00" xfId="87"/>
    <cellStyle name="Black" xfId="88"/>
    <cellStyle name="blank" xfId="89"/>
    <cellStyle name="Blue" xfId="90"/>
    <cellStyle name="Body" xfId="91"/>
    <cellStyle name="Budget" xfId="92"/>
    <cellStyle name="Calc Currency (0)" xfId="93"/>
    <cellStyle name="COL HEADINGS" xfId="94"/>
    <cellStyle name="Comma [1]" xfId="95"/>
    <cellStyle name="Comma [2]" xfId="96"/>
    <cellStyle name="Comma [3]" xfId="97"/>
    <cellStyle name="Comma 0" xfId="98"/>
    <cellStyle name="Comma 0.0" xfId="99"/>
    <cellStyle name="Comma 0.00" xfId="100"/>
    <cellStyle name="Comma 0_Copy of HR Synergy File 041709" xfId="101"/>
    <cellStyle name="Comma 2" xfId="102"/>
    <cellStyle name="Copied" xfId="103"/>
    <cellStyle name="Currency $0" xfId="104"/>
    <cellStyle name="Currency $0.0" xfId="105"/>
    <cellStyle name="Currency $0.00" xfId="106"/>
    <cellStyle name="Currency [1]" xfId="107"/>
    <cellStyle name="Currency [2]" xfId="108"/>
    <cellStyle name="Currency 0" xfId="109"/>
    <cellStyle name="Currency 0.0" xfId="110"/>
    <cellStyle name="Currency 0.00" xfId="111"/>
    <cellStyle name="Currency 2" xfId="112"/>
    <cellStyle name="d_yield" xfId="113"/>
    <cellStyle name="d_yield_Bacardi Comps updated (Nov 2000)" xfId="114"/>
    <cellStyle name="d_yield_Bacardi Comps updated (Nov 2000)_Mid-Atlantic_Regions_2010_David_Schendt" xfId="115"/>
    <cellStyle name="d_yield_Bacardi Comps updated (Nov 2000)_Syn_Sum_$$" xfId="116"/>
    <cellStyle name="d_yield_Bacardi Comps updated (Nov 2000)_Synergy Summary - Quarterly - Wholesale - 6-30-09 with dis-synergy" xfId="117"/>
    <cellStyle name="d_yield_Bacardi Comps updated (Nov 2000)_Synergy Summary - Quarterly - Wholesale - 6-30-09 with dis-synergy_HC_Syn_Sum" xfId="118"/>
    <cellStyle name="d_yield_Bacardi Comps updated (Nov 2000)_Synergy Summary - Quarterly - Wholesale - 6-30-09 with dis-synergy_Mid-Atlantic_Regions_2010_David_Schendt" xfId="119"/>
    <cellStyle name="d_yield_Bacardi Comps updated (Nov 2000)_Synergy Summary - Quarterly - Wholesale - 6-30-09 with dis-synergy_Syn_Sum_$$" xfId="120"/>
    <cellStyle name="d_yield_Bacardi Comps updated (Nov 2000)_Synergy Summary - Quarterly - Wholesale - 7-17-09" xfId="121"/>
    <cellStyle name="d_yield_Bacardi Comps updated (Nov 2000)_Synergy Summary - Quarterly - Wholesale - 7-17-09_HC_Syn_Sum" xfId="122"/>
    <cellStyle name="d_yield_Bacardi Comps updated (Nov 2000)_Synergy Summary - Quarterly - Wholesale - 7-17-09_Mid-Atlantic_Regions_2010_David_Schendt" xfId="123"/>
    <cellStyle name="d_yield_Bacardi Comps updated (Nov 2000)_Synergy Summary - Quarterly - Wholesale - 7-17-09_Syn_Sum_$$" xfId="124"/>
    <cellStyle name="d_yield_Bacardi Comps updated (Nov 2000)_WACCGraph" xfId="125"/>
    <cellStyle name="d_yield_Bacardi Comps updated (Nov 2000)_WACCGraph_Mid-Atlantic_Regions_2010_David_Schendt" xfId="126"/>
    <cellStyle name="d_yield_Bacardi Comps updated (Nov 2000)_WACCGraph_Syn_Sum_$$" xfId="127"/>
    <cellStyle name="d_yield_Bacardi Comps updated (Nov 2000)_WACCGraph_Synergy Summary - Quarterly - Wholesale - 6-30-09 with dis-synergy" xfId="128"/>
    <cellStyle name="d_yield_Bacardi Comps updated (Nov 2000)_WACCGraph_Synergy Summary - Quarterly - Wholesale - 6-30-09 with dis-synergy_HC_Syn_Sum" xfId="129"/>
    <cellStyle name="d_yield_Bacardi Comps updated (Nov 2000)_WACCGraph_Synergy Summary - Quarterly - Wholesale - 6-30-09 with dis-synergy_Mid-Atlantic_Regions_2010_David_Schendt" xfId="130"/>
    <cellStyle name="d_yield_Bacardi Comps updated (Nov 2000)_WACCGraph_Synergy Summary - Quarterly - Wholesale - 6-30-09 with dis-synergy_Syn_Sum_$$" xfId="131"/>
    <cellStyle name="d_yield_Bacardi Comps updated (Nov 2000)_WACCGraph_Synergy Summary - Quarterly - Wholesale - 7-17-09" xfId="132"/>
    <cellStyle name="d_yield_Bacardi Comps updated (Nov 2000)_WACCGraph_Synergy Summary - Quarterly - Wholesale - 7-17-09_HC_Syn_Sum" xfId="133"/>
    <cellStyle name="d_yield_Bacardi Comps updated (Nov 2000)_WACCGraph_Synergy Summary - Quarterly - Wholesale - 7-17-09_Mid-Atlantic_Regions_2010_David_Schendt" xfId="134"/>
    <cellStyle name="d_yield_Bacardi Comps updated (Nov 2000)_WACCGraph_Synergy Summary - Quarterly - Wholesale - 7-17-09_Syn_Sum_$$" xfId="135"/>
    <cellStyle name="d_yield_Mid-Atlantic_Regions_2010_David_Schendt" xfId="136"/>
    <cellStyle name="d_yield_Sheet1" xfId="137"/>
    <cellStyle name="d_yield_Sheet1_Bacardi Comps updated (Nov 2000)" xfId="138"/>
    <cellStyle name="d_yield_Sheet1_Bacardi Comps updated (Nov 2000)_Mid-Atlantic_Regions_2010_David_Schendt" xfId="139"/>
    <cellStyle name="d_yield_Sheet1_Bacardi Comps updated (Nov 2000)_Syn_Sum_$$" xfId="140"/>
    <cellStyle name="d_yield_Sheet1_Bacardi Comps updated (Nov 2000)_Synergy Summary - Quarterly - Wholesale - 6-30-09 with dis-synergy" xfId="141"/>
    <cellStyle name="d_yield_Sheet1_Bacardi Comps updated (Nov 2000)_Synergy Summary - Quarterly - Wholesale - 6-30-09 with dis-synergy_HC_Syn_Sum" xfId="142"/>
    <cellStyle name="d_yield_Sheet1_Bacardi Comps updated (Nov 2000)_Synergy Summary - Quarterly - Wholesale - 6-30-09 with dis-synergy_Mid-Atlantic_Regions_2010_David_Schendt" xfId="143"/>
    <cellStyle name="d_yield_Sheet1_Bacardi Comps updated (Nov 2000)_Synergy Summary - Quarterly - Wholesale - 6-30-09 with dis-synergy_Syn_Sum_$$" xfId="144"/>
    <cellStyle name="d_yield_Sheet1_Bacardi Comps updated (Nov 2000)_Synergy Summary - Quarterly - Wholesale - 7-17-09" xfId="145"/>
    <cellStyle name="d_yield_Sheet1_Bacardi Comps updated (Nov 2000)_Synergy Summary - Quarterly - Wholesale - 7-17-09_HC_Syn_Sum" xfId="146"/>
    <cellStyle name="d_yield_Sheet1_Bacardi Comps updated (Nov 2000)_Synergy Summary - Quarterly - Wholesale - 7-17-09_Mid-Atlantic_Regions_2010_David_Schendt" xfId="147"/>
    <cellStyle name="d_yield_Sheet1_Bacardi Comps updated (Nov 2000)_Synergy Summary - Quarterly - Wholesale - 7-17-09_Syn_Sum_$$" xfId="148"/>
    <cellStyle name="d_yield_Sheet1_Bacardi Comps updated (Nov 2000)_WACCGraph" xfId="149"/>
    <cellStyle name="d_yield_Sheet1_Bacardi Comps updated (Nov 2000)_WACCGraph_Mid-Atlantic_Regions_2010_David_Schendt" xfId="150"/>
    <cellStyle name="d_yield_Sheet1_Bacardi Comps updated (Nov 2000)_WACCGraph_Syn_Sum_$$" xfId="151"/>
    <cellStyle name="d_yield_Sheet1_Bacardi Comps updated (Nov 2000)_WACCGraph_Synergy Summary - Quarterly - Wholesale - 6-30-09 with dis-synergy" xfId="152"/>
    <cellStyle name="d_yield_Sheet1_Bacardi Comps updated (Nov 2000)_WACCGraph_Synergy Summary - Quarterly - Wholesale - 6-30-09 with dis-synergy_HC_Syn_Sum" xfId="153"/>
    <cellStyle name="d_yield_Sheet1_Bacardi Comps updated (Nov 2000)_WACCGraph_Synergy Summary - Quarterly - Wholesale - 6-30-09 with dis-synergy_Mid-Atlantic_Regions_2010_David_Schendt" xfId="154"/>
    <cellStyle name="d_yield_Sheet1_Bacardi Comps updated (Nov 2000)_WACCGraph_Synergy Summary - Quarterly - Wholesale - 6-30-09 with dis-synergy_Syn_Sum_$$" xfId="155"/>
    <cellStyle name="d_yield_Sheet1_Bacardi Comps updated (Nov 2000)_WACCGraph_Synergy Summary - Quarterly - Wholesale - 7-17-09" xfId="156"/>
    <cellStyle name="d_yield_Sheet1_Bacardi Comps updated (Nov 2000)_WACCGraph_Synergy Summary - Quarterly - Wholesale - 7-17-09_HC_Syn_Sum" xfId="157"/>
    <cellStyle name="d_yield_Sheet1_Bacardi Comps updated (Nov 2000)_WACCGraph_Synergy Summary - Quarterly - Wholesale - 7-17-09_Mid-Atlantic_Regions_2010_David_Schendt" xfId="158"/>
    <cellStyle name="d_yield_Sheet1_Bacardi Comps updated (Nov 2000)_WACCGraph_Synergy Summary - Quarterly - Wholesale - 7-17-09_Syn_Sum_$$" xfId="159"/>
    <cellStyle name="d_yield_Sheet1_Mid-Atlantic_Regions_2010_David_Schendt" xfId="160"/>
    <cellStyle name="d_yield_Sheet1_Soldier Merger Model v1.0" xfId="161"/>
    <cellStyle name="d_yield_Sheet1_Soldier Merger Model v1.0_Mid-Atlantic_Regions_2010_David_Schendt" xfId="162"/>
    <cellStyle name="d_yield_Sheet1_Soldier Merger Model v1.0_Syn_Sum_$$" xfId="163"/>
    <cellStyle name="d_yield_Sheet1_Soldier Merger Model v1.0_Synergy Summary - Quarterly - Wholesale - 6-30-09 with dis-synergy" xfId="164"/>
    <cellStyle name="d_yield_Sheet1_Soldier Merger Model v1.0_Synergy Summary - Quarterly - Wholesale - 6-30-09 with dis-synergy_HC_Syn_Sum" xfId="165"/>
    <cellStyle name="d_yield_Sheet1_Soldier Merger Model v1.0_Synergy Summary - Quarterly - Wholesale - 6-30-09 with dis-synergy_Mid-Atlantic_Regions_2010_David_Schendt" xfId="166"/>
    <cellStyle name="d_yield_Sheet1_Soldier Merger Model v1.0_Synergy Summary - Quarterly - Wholesale - 6-30-09 with dis-synergy_Syn_Sum_$$" xfId="167"/>
    <cellStyle name="d_yield_Sheet1_Soldier Merger Model v1.0_Synergy Summary - Quarterly - Wholesale - 7-17-09" xfId="168"/>
    <cellStyle name="d_yield_Sheet1_Soldier Merger Model v1.0_Synergy Summary - Quarterly - Wholesale - 7-17-09_HC_Syn_Sum" xfId="169"/>
    <cellStyle name="d_yield_Sheet1_Soldier Merger Model v1.0_Synergy Summary - Quarterly - Wholesale - 7-17-09_Mid-Atlantic_Regions_2010_David_Schendt" xfId="170"/>
    <cellStyle name="d_yield_Sheet1_Soldier Merger Model v1.0_Synergy Summary - Quarterly - Wholesale - 7-17-09_Syn_Sum_$$" xfId="171"/>
    <cellStyle name="d_yield_Sheet1_SUT Comps" xfId="172"/>
    <cellStyle name="d_yield_Sheet1_SUT Comps_Mid-Atlantic_Regions_2010_David_Schendt" xfId="173"/>
    <cellStyle name="d_yield_Sheet1_SUT Comps_Syn_Sum_$$" xfId="174"/>
    <cellStyle name="d_yield_Sheet1_SUT Comps_Synergy Summary - Quarterly - Wholesale - 6-30-09 with dis-synergy" xfId="175"/>
    <cellStyle name="d_yield_Sheet1_SUT Comps_Synergy Summary - Quarterly - Wholesale - 6-30-09 with dis-synergy_HC_Syn_Sum" xfId="176"/>
    <cellStyle name="d_yield_Sheet1_SUT Comps_Synergy Summary - Quarterly - Wholesale - 6-30-09 with dis-synergy_Mid-Atlantic_Regions_2010_David_Schendt" xfId="177"/>
    <cellStyle name="d_yield_Sheet1_SUT Comps_Synergy Summary - Quarterly - Wholesale - 6-30-09 with dis-synergy_Syn_Sum_$$" xfId="178"/>
    <cellStyle name="d_yield_Sheet1_SUT Comps_Synergy Summary - Quarterly - Wholesale - 7-17-09" xfId="179"/>
    <cellStyle name="d_yield_Sheet1_SUT Comps_Synergy Summary - Quarterly - Wholesale - 7-17-09_HC_Syn_Sum" xfId="180"/>
    <cellStyle name="d_yield_Sheet1_SUT Comps_Synergy Summary - Quarterly - Wholesale - 7-17-09_Mid-Atlantic_Regions_2010_David_Schendt" xfId="181"/>
    <cellStyle name="d_yield_Sheet1_SUT Comps_Synergy Summary - Quarterly - Wholesale - 7-17-09_Syn_Sum_$$" xfId="182"/>
    <cellStyle name="d_yield_Sheet1_Syn_Sum_$$" xfId="183"/>
    <cellStyle name="d_yield_Sheet1_Synergy Summary - Quarterly - Wholesale - 6-30-09 with dis-synergy" xfId="184"/>
    <cellStyle name="d_yield_Sheet1_Synergy Summary - Quarterly - Wholesale - 6-30-09 with dis-synergy_HC_Syn_Sum" xfId="185"/>
    <cellStyle name="d_yield_Sheet1_Synergy Summary - Quarterly - Wholesale - 6-30-09 with dis-synergy_Mid-Atlantic_Regions_2010_David_Schendt" xfId="186"/>
    <cellStyle name="d_yield_Sheet1_Synergy Summary - Quarterly - Wholesale - 6-30-09 with dis-synergy_Syn_Sum_$$" xfId="187"/>
    <cellStyle name="d_yield_Sheet1_Synergy Summary - Quarterly - Wholesale - 7-17-09" xfId="188"/>
    <cellStyle name="d_yield_Sheet1_Synergy Summary - Quarterly - Wholesale - 7-17-09_HC_Syn_Sum" xfId="189"/>
    <cellStyle name="d_yield_Sheet1_Synergy Summary - Quarterly - Wholesale - 7-17-09_Mid-Atlantic_Regions_2010_David_Schendt" xfId="190"/>
    <cellStyle name="d_yield_Sheet1_Synergy Summary - Quarterly - Wholesale - 7-17-09_Syn_Sum_$$" xfId="191"/>
    <cellStyle name="d_yield_Soldier Merger Model v1.0" xfId="192"/>
    <cellStyle name="d_yield_Soldier Merger Model v1.0_Mid-Atlantic_Regions_2010_David_Schendt" xfId="193"/>
    <cellStyle name="d_yield_Soldier Merger Model v1.0_Syn_Sum_$$" xfId="194"/>
    <cellStyle name="d_yield_Soldier Merger Model v1.0_Synergy Summary - Quarterly - Wholesale - 6-30-09 with dis-synergy" xfId="195"/>
    <cellStyle name="d_yield_Soldier Merger Model v1.0_Synergy Summary - Quarterly - Wholesale - 6-30-09 with dis-synergy_HC_Syn_Sum" xfId="196"/>
    <cellStyle name="d_yield_Soldier Merger Model v1.0_Synergy Summary - Quarterly - Wholesale - 6-30-09 with dis-synergy_Mid-Atlantic_Regions_2010_David_Schendt" xfId="197"/>
    <cellStyle name="d_yield_Soldier Merger Model v1.0_Synergy Summary - Quarterly - Wholesale - 6-30-09 with dis-synergy_Syn_Sum_$$" xfId="198"/>
    <cellStyle name="d_yield_Soldier Merger Model v1.0_Synergy Summary - Quarterly - Wholesale - 7-17-09" xfId="199"/>
    <cellStyle name="d_yield_Soldier Merger Model v1.0_Synergy Summary - Quarterly - Wholesale - 7-17-09_HC_Syn_Sum" xfId="200"/>
    <cellStyle name="d_yield_Soldier Merger Model v1.0_Synergy Summary - Quarterly - Wholesale - 7-17-09_Mid-Atlantic_Regions_2010_David_Schendt" xfId="201"/>
    <cellStyle name="d_yield_Soldier Merger Model v1.0_Synergy Summary - Quarterly - Wholesale - 7-17-09_Syn_Sum_$$" xfId="202"/>
    <cellStyle name="d_yield_SUT Comps" xfId="203"/>
    <cellStyle name="d_yield_SUT Comps_Mid-Atlantic_Regions_2010_David_Schendt" xfId="204"/>
    <cellStyle name="d_yield_SUT Comps_Syn_Sum_$$" xfId="205"/>
    <cellStyle name="d_yield_SUT Comps_Synergy Summary - Quarterly - Wholesale - 6-30-09 with dis-synergy" xfId="206"/>
    <cellStyle name="d_yield_SUT Comps_Synergy Summary - Quarterly - Wholesale - 6-30-09 with dis-synergy_HC_Syn_Sum" xfId="207"/>
    <cellStyle name="d_yield_SUT Comps_Synergy Summary - Quarterly - Wholesale - 6-30-09 with dis-synergy_Mid-Atlantic_Regions_2010_David_Schendt" xfId="208"/>
    <cellStyle name="d_yield_SUT Comps_Synergy Summary - Quarterly - Wholesale - 6-30-09 with dis-synergy_Syn_Sum_$$" xfId="209"/>
    <cellStyle name="d_yield_SUT Comps_Synergy Summary - Quarterly - Wholesale - 7-17-09" xfId="210"/>
    <cellStyle name="d_yield_SUT Comps_Synergy Summary - Quarterly - Wholesale - 7-17-09_HC_Syn_Sum" xfId="211"/>
    <cellStyle name="d_yield_SUT Comps_Synergy Summary - Quarterly - Wholesale - 7-17-09_Mid-Atlantic_Regions_2010_David_Schendt" xfId="212"/>
    <cellStyle name="d_yield_SUT Comps_Synergy Summary - Quarterly - Wholesale - 7-17-09_Syn_Sum_$$" xfId="213"/>
    <cellStyle name="d_yield_Syn_Sum_$$" xfId="214"/>
    <cellStyle name="d_yield_Synergy Summary - Quarterly - Wholesale - 6-30-09 with dis-synergy" xfId="215"/>
    <cellStyle name="d_yield_Synergy Summary - Quarterly - Wholesale - 6-30-09 with dis-synergy_HC_Syn_Sum" xfId="216"/>
    <cellStyle name="d_yield_Synergy Summary - Quarterly - Wholesale - 6-30-09 with dis-synergy_Mid-Atlantic_Regions_2010_David_Schendt" xfId="217"/>
    <cellStyle name="d_yield_Synergy Summary - Quarterly - Wholesale - 6-30-09 with dis-synergy_Syn_Sum_$$" xfId="218"/>
    <cellStyle name="d_yield_Synergy Summary - Quarterly - Wholesale - 7-17-09" xfId="219"/>
    <cellStyle name="d_yield_Synergy Summary - Quarterly - Wholesale - 7-17-09_HC_Syn_Sum" xfId="220"/>
    <cellStyle name="d_yield_Synergy Summary - Quarterly - Wholesale - 7-17-09_Mid-Atlantic_Regions_2010_David_Schendt" xfId="221"/>
    <cellStyle name="d_yield_Synergy Summary - Quarterly - Wholesale - 7-17-09_Syn_Sum_$$" xfId="222"/>
    <cellStyle name="Date" xfId="223"/>
    <cellStyle name="Decimal-1" xfId="224"/>
    <cellStyle name="Dollar" xfId="225"/>
    <cellStyle name="Dollars" xfId="226"/>
    <cellStyle name="Dollars []" xfId="227"/>
    <cellStyle name="Dollars_ACDO AVP 4_25_03 v1.1" xfId="228"/>
    <cellStyle name="Entered" xfId="229"/>
    <cellStyle name="eps" xfId="230"/>
    <cellStyle name="eps$" xfId="231"/>
    <cellStyle name="eps$A" xfId="232"/>
    <cellStyle name="eps$E" xfId="233"/>
    <cellStyle name="eps_2nd Quarter" xfId="234"/>
    <cellStyle name="epsA" xfId="235"/>
    <cellStyle name="epsE" xfId="236"/>
    <cellStyle name="Euro" xfId="237"/>
    <cellStyle name="Exchange Rate" xfId="238"/>
    <cellStyle name="Exchange Rate[x]" xfId="239"/>
    <cellStyle name="Footnote" xfId="240"/>
    <cellStyle name="fy_eps$" xfId="241"/>
    <cellStyle name="g_rate" xfId="242"/>
    <cellStyle name="g_rate_Bacardi Comps updated (Nov 2000)" xfId="243"/>
    <cellStyle name="g_rate_Bacardi Comps updated (Nov 2000)_Mid-Atlantic_Regions_2010_David_Schendt" xfId="244"/>
    <cellStyle name="g_rate_Bacardi Comps updated (Nov 2000)_Syn_Sum_$$" xfId="245"/>
    <cellStyle name="g_rate_Bacardi Comps updated (Nov 2000)_Synergy Summary - Quarterly - Wholesale - 6-30-09 with dis-synergy" xfId="246"/>
    <cellStyle name="g_rate_Bacardi Comps updated (Nov 2000)_Synergy Summary - Quarterly - Wholesale - 6-30-09 with dis-synergy_HC_Syn_Sum" xfId="247"/>
    <cellStyle name="g_rate_Bacardi Comps updated (Nov 2000)_Synergy Summary - Quarterly - Wholesale - 6-30-09 with dis-synergy_Mid-Atlantic_Regions_2010_David_Schendt" xfId="248"/>
    <cellStyle name="g_rate_Bacardi Comps updated (Nov 2000)_Synergy Summary - Quarterly - Wholesale - 6-30-09 with dis-synergy_Syn_Sum_$$" xfId="249"/>
    <cellStyle name="g_rate_Bacardi Comps updated (Nov 2000)_Synergy Summary - Quarterly - Wholesale - 7-17-09" xfId="250"/>
    <cellStyle name="g_rate_Bacardi Comps updated (Nov 2000)_Synergy Summary - Quarterly - Wholesale - 7-17-09_HC_Syn_Sum" xfId="251"/>
    <cellStyle name="g_rate_Bacardi Comps updated (Nov 2000)_Synergy Summary - Quarterly - Wholesale - 7-17-09_Mid-Atlantic_Regions_2010_David_Schendt" xfId="252"/>
    <cellStyle name="g_rate_Bacardi Comps updated (Nov 2000)_Synergy Summary - Quarterly - Wholesale - 7-17-09_Syn_Sum_$$" xfId="253"/>
    <cellStyle name="g_rate_Bacardi Comps updated (Nov 2000)_WACCGraph" xfId="254"/>
    <cellStyle name="g_rate_Bacardi Comps updated (Nov 2000)_WACCGraph_Mid-Atlantic_Regions_2010_David_Schendt" xfId="255"/>
    <cellStyle name="g_rate_Bacardi Comps updated (Nov 2000)_WACCGraph_Syn_Sum_$$" xfId="256"/>
    <cellStyle name="g_rate_Bacardi Comps updated (Nov 2000)_WACCGraph_Synergy Summary - Quarterly - Wholesale - 6-30-09 with dis-synergy" xfId="257"/>
    <cellStyle name="g_rate_Bacardi Comps updated (Nov 2000)_WACCGraph_Synergy Summary - Quarterly - Wholesale - 6-30-09 with dis-synergy_HC_Syn_Sum" xfId="258"/>
    <cellStyle name="g_rate_Bacardi Comps updated (Nov 2000)_WACCGraph_Synergy Summary - Quarterly - Wholesale - 6-30-09 with dis-synergy_Mid-Atlantic_Regions_2010_David_Schendt" xfId="259"/>
    <cellStyle name="g_rate_Bacardi Comps updated (Nov 2000)_WACCGraph_Synergy Summary - Quarterly - Wholesale - 6-30-09 with dis-synergy_Syn_Sum_$$" xfId="260"/>
    <cellStyle name="g_rate_Bacardi Comps updated (Nov 2000)_WACCGraph_Synergy Summary - Quarterly - Wholesale - 7-17-09" xfId="261"/>
    <cellStyle name="g_rate_Bacardi Comps updated (Nov 2000)_WACCGraph_Synergy Summary - Quarterly - Wholesale - 7-17-09_HC_Syn_Sum" xfId="262"/>
    <cellStyle name="g_rate_Bacardi Comps updated (Nov 2000)_WACCGraph_Synergy Summary - Quarterly - Wholesale - 7-17-09_Mid-Atlantic_Regions_2010_David_Schendt" xfId="263"/>
    <cellStyle name="g_rate_Bacardi Comps updated (Nov 2000)_WACCGraph_Synergy Summary - Quarterly - Wholesale - 7-17-09_Syn_Sum_$$" xfId="264"/>
    <cellStyle name="g_rate_Mid-Atlantic_Regions_2010_David_Schendt" xfId="265"/>
    <cellStyle name="g_rate_Sheet1" xfId="266"/>
    <cellStyle name="g_rate_Sheet1_Bacardi Comps updated (Nov 2000)" xfId="267"/>
    <cellStyle name="g_rate_Sheet1_Bacardi Comps updated (Nov 2000)_Mid-Atlantic_Regions_2010_David_Schendt" xfId="268"/>
    <cellStyle name="g_rate_Sheet1_Bacardi Comps updated (Nov 2000)_Syn_Sum_$$" xfId="269"/>
    <cellStyle name="g_rate_Sheet1_Bacardi Comps updated (Nov 2000)_Synergy Summary - Quarterly - Wholesale - 6-30-09 with dis-synergy" xfId="270"/>
    <cellStyle name="g_rate_Sheet1_Bacardi Comps updated (Nov 2000)_Synergy Summary - Quarterly - Wholesale - 6-30-09 with dis-synergy_HC_Syn_Sum" xfId="271"/>
    <cellStyle name="g_rate_Sheet1_Bacardi Comps updated (Nov 2000)_Synergy Summary - Quarterly - Wholesale - 6-30-09 with dis-synergy_Mid-Atlantic_Regions_2010_David_Schendt" xfId="272"/>
    <cellStyle name="g_rate_Sheet1_Bacardi Comps updated (Nov 2000)_Synergy Summary - Quarterly - Wholesale - 6-30-09 with dis-synergy_Syn_Sum_$$" xfId="273"/>
    <cellStyle name="g_rate_Sheet1_Bacardi Comps updated (Nov 2000)_Synergy Summary - Quarterly - Wholesale - 7-17-09" xfId="274"/>
    <cellStyle name="g_rate_Sheet1_Bacardi Comps updated (Nov 2000)_Synergy Summary - Quarterly - Wholesale - 7-17-09_HC_Syn_Sum" xfId="275"/>
    <cellStyle name="g_rate_Sheet1_Bacardi Comps updated (Nov 2000)_Synergy Summary - Quarterly - Wholesale - 7-17-09_Mid-Atlantic_Regions_2010_David_Schendt" xfId="276"/>
    <cellStyle name="g_rate_Sheet1_Bacardi Comps updated (Nov 2000)_Synergy Summary - Quarterly - Wholesale - 7-17-09_Syn_Sum_$$" xfId="277"/>
    <cellStyle name="g_rate_Sheet1_Bacardi Comps updated (Nov 2000)_WACCGraph" xfId="278"/>
    <cellStyle name="g_rate_Sheet1_Bacardi Comps updated (Nov 2000)_WACCGraph_Mid-Atlantic_Regions_2010_David_Schendt" xfId="279"/>
    <cellStyle name="g_rate_Sheet1_Bacardi Comps updated (Nov 2000)_WACCGraph_Syn_Sum_$$" xfId="280"/>
    <cellStyle name="g_rate_Sheet1_Bacardi Comps updated (Nov 2000)_WACCGraph_Synergy Summary - Quarterly - Wholesale - 6-30-09 with dis-synergy" xfId="281"/>
    <cellStyle name="g_rate_Sheet1_Bacardi Comps updated (Nov 2000)_WACCGraph_Synergy Summary - Quarterly - Wholesale - 6-30-09 with dis-synergy_HC_Syn_Sum" xfId="282"/>
    <cellStyle name="g_rate_Sheet1_Bacardi Comps updated (Nov 2000)_WACCGraph_Synergy Summary - Quarterly - Wholesale - 6-30-09 with dis-synergy_Mid-Atlantic_Regions_2010_David_Schendt" xfId="283"/>
    <cellStyle name="g_rate_Sheet1_Bacardi Comps updated (Nov 2000)_WACCGraph_Synergy Summary - Quarterly - Wholesale - 6-30-09 with dis-synergy_Syn_Sum_$$" xfId="284"/>
    <cellStyle name="g_rate_Sheet1_Bacardi Comps updated (Nov 2000)_WACCGraph_Synergy Summary - Quarterly - Wholesale - 7-17-09" xfId="285"/>
    <cellStyle name="g_rate_Sheet1_Bacardi Comps updated (Nov 2000)_WACCGraph_Synergy Summary - Quarterly - Wholesale - 7-17-09_HC_Syn_Sum" xfId="286"/>
    <cellStyle name="g_rate_Sheet1_Bacardi Comps updated (Nov 2000)_WACCGraph_Synergy Summary - Quarterly - Wholesale - 7-17-09_Mid-Atlantic_Regions_2010_David_Schendt" xfId="287"/>
    <cellStyle name="g_rate_Sheet1_Bacardi Comps updated (Nov 2000)_WACCGraph_Synergy Summary - Quarterly - Wholesale - 7-17-09_Syn_Sum_$$" xfId="288"/>
    <cellStyle name="g_rate_Sheet1_Mid-Atlantic_Regions_2010_David_Schendt" xfId="289"/>
    <cellStyle name="g_rate_Sheet1_Soldier Merger Model v1.0" xfId="290"/>
    <cellStyle name="g_rate_Sheet1_Soldier Merger Model v1.0_Mid-Atlantic_Regions_2010_David_Schendt" xfId="291"/>
    <cellStyle name="g_rate_Sheet1_Soldier Merger Model v1.0_Syn_Sum_$$" xfId="292"/>
    <cellStyle name="g_rate_Sheet1_Soldier Merger Model v1.0_Synergy Summary - Quarterly - Wholesale - 6-30-09 with dis-synergy" xfId="293"/>
    <cellStyle name="g_rate_Sheet1_Soldier Merger Model v1.0_Synergy Summary - Quarterly - Wholesale - 6-30-09 with dis-synergy_HC_Syn_Sum" xfId="294"/>
    <cellStyle name="g_rate_Sheet1_Soldier Merger Model v1.0_Synergy Summary - Quarterly - Wholesale - 6-30-09 with dis-synergy_Mid-Atlantic_Regions_2010_David_Schendt" xfId="295"/>
    <cellStyle name="g_rate_Sheet1_Soldier Merger Model v1.0_Synergy Summary - Quarterly - Wholesale - 6-30-09 with dis-synergy_Syn_Sum_$$" xfId="296"/>
    <cellStyle name="g_rate_Sheet1_Soldier Merger Model v1.0_Synergy Summary - Quarterly - Wholesale - 7-17-09" xfId="297"/>
    <cellStyle name="g_rate_Sheet1_Soldier Merger Model v1.0_Synergy Summary - Quarterly - Wholesale - 7-17-09_HC_Syn_Sum" xfId="298"/>
    <cellStyle name="g_rate_Sheet1_Soldier Merger Model v1.0_Synergy Summary - Quarterly - Wholesale - 7-17-09_Mid-Atlantic_Regions_2010_David_Schendt" xfId="299"/>
    <cellStyle name="g_rate_Sheet1_Soldier Merger Model v1.0_Synergy Summary - Quarterly - Wholesale - 7-17-09_Syn_Sum_$$" xfId="300"/>
    <cellStyle name="g_rate_Sheet1_SUT Comps" xfId="301"/>
    <cellStyle name="g_rate_Sheet1_SUT Comps_Mid-Atlantic_Regions_2010_David_Schendt" xfId="302"/>
    <cellStyle name="g_rate_Sheet1_SUT Comps_Syn_Sum_$$" xfId="303"/>
    <cellStyle name="g_rate_Sheet1_SUT Comps_Synergy Summary - Quarterly - Wholesale - 6-30-09 with dis-synergy" xfId="304"/>
    <cellStyle name="g_rate_Sheet1_SUT Comps_Synergy Summary - Quarterly - Wholesale - 6-30-09 with dis-synergy_HC_Syn_Sum" xfId="305"/>
    <cellStyle name="g_rate_Sheet1_SUT Comps_Synergy Summary - Quarterly - Wholesale - 6-30-09 with dis-synergy_Mid-Atlantic_Regions_2010_David_Schendt" xfId="306"/>
    <cellStyle name="g_rate_Sheet1_SUT Comps_Synergy Summary - Quarterly - Wholesale - 6-30-09 with dis-synergy_Syn_Sum_$$" xfId="307"/>
    <cellStyle name="g_rate_Sheet1_SUT Comps_Synergy Summary - Quarterly - Wholesale - 7-17-09" xfId="308"/>
    <cellStyle name="g_rate_Sheet1_SUT Comps_Synergy Summary - Quarterly - Wholesale - 7-17-09_HC_Syn_Sum" xfId="309"/>
    <cellStyle name="g_rate_Sheet1_SUT Comps_Synergy Summary - Quarterly - Wholesale - 7-17-09_Mid-Atlantic_Regions_2010_David_Schendt" xfId="310"/>
    <cellStyle name="g_rate_Sheet1_SUT Comps_Synergy Summary - Quarterly - Wholesale - 7-17-09_Syn_Sum_$$" xfId="311"/>
    <cellStyle name="g_rate_Sheet1_Syn_Sum_$$" xfId="312"/>
    <cellStyle name="g_rate_Sheet1_Synergy Summary - Quarterly - Wholesale - 6-30-09 with dis-synergy" xfId="313"/>
    <cellStyle name="g_rate_Sheet1_Synergy Summary - Quarterly - Wholesale - 6-30-09 with dis-synergy_HC_Syn_Sum" xfId="314"/>
    <cellStyle name="g_rate_Sheet1_Synergy Summary - Quarterly - Wholesale - 6-30-09 with dis-synergy_Mid-Atlantic_Regions_2010_David_Schendt" xfId="315"/>
    <cellStyle name="g_rate_Sheet1_Synergy Summary - Quarterly - Wholesale - 6-30-09 with dis-synergy_Syn_Sum_$$" xfId="316"/>
    <cellStyle name="g_rate_Sheet1_Synergy Summary - Quarterly - Wholesale - 7-17-09" xfId="317"/>
    <cellStyle name="g_rate_Sheet1_Synergy Summary - Quarterly - Wholesale - 7-17-09_HC_Syn_Sum" xfId="318"/>
    <cellStyle name="g_rate_Sheet1_Synergy Summary - Quarterly - Wholesale - 7-17-09_Mid-Atlantic_Regions_2010_David_Schendt" xfId="319"/>
    <cellStyle name="g_rate_Sheet1_Synergy Summary - Quarterly - Wholesale - 7-17-09_Syn_Sum_$$" xfId="320"/>
    <cellStyle name="g_rate_Soldier Merger Model v1.0" xfId="321"/>
    <cellStyle name="g_rate_Soldier Merger Model v1.0_Mid-Atlantic_Regions_2010_David_Schendt" xfId="322"/>
    <cellStyle name="g_rate_Soldier Merger Model v1.0_Syn_Sum_$$" xfId="323"/>
    <cellStyle name="g_rate_Soldier Merger Model v1.0_Synergy Summary - Quarterly - Wholesale - 6-30-09 with dis-synergy" xfId="324"/>
    <cellStyle name="g_rate_Soldier Merger Model v1.0_Synergy Summary - Quarterly - Wholesale - 6-30-09 with dis-synergy_HC_Syn_Sum" xfId="325"/>
    <cellStyle name="g_rate_Soldier Merger Model v1.0_Synergy Summary - Quarterly - Wholesale - 6-30-09 with dis-synergy_Mid-Atlantic_Regions_2010_David_Schendt" xfId="326"/>
    <cellStyle name="g_rate_Soldier Merger Model v1.0_Synergy Summary - Quarterly - Wholesale - 6-30-09 with dis-synergy_Syn_Sum_$$" xfId="327"/>
    <cellStyle name="g_rate_Soldier Merger Model v1.0_Synergy Summary - Quarterly - Wholesale - 7-17-09" xfId="328"/>
    <cellStyle name="g_rate_Soldier Merger Model v1.0_Synergy Summary - Quarterly - Wholesale - 7-17-09_HC_Syn_Sum" xfId="329"/>
    <cellStyle name="g_rate_Soldier Merger Model v1.0_Synergy Summary - Quarterly - Wholesale - 7-17-09_Mid-Atlantic_Regions_2010_David_Schendt" xfId="330"/>
    <cellStyle name="g_rate_Soldier Merger Model v1.0_Synergy Summary - Quarterly - Wholesale - 7-17-09_Syn_Sum_$$" xfId="331"/>
    <cellStyle name="g_rate_SUT Comps" xfId="332"/>
    <cellStyle name="g_rate_SUT Comps_Mid-Atlantic_Regions_2010_David_Schendt" xfId="333"/>
    <cellStyle name="g_rate_SUT Comps_Syn_Sum_$$" xfId="334"/>
    <cellStyle name="g_rate_SUT Comps_Synergy Summary - Quarterly - Wholesale - 6-30-09 with dis-synergy" xfId="335"/>
    <cellStyle name="g_rate_SUT Comps_Synergy Summary - Quarterly - Wholesale - 6-30-09 with dis-synergy_HC_Syn_Sum" xfId="336"/>
    <cellStyle name="g_rate_SUT Comps_Synergy Summary - Quarterly - Wholesale - 6-30-09 with dis-synergy_Mid-Atlantic_Regions_2010_David_Schendt" xfId="337"/>
    <cellStyle name="g_rate_SUT Comps_Synergy Summary - Quarterly - Wholesale - 6-30-09 with dis-synergy_Syn_Sum_$$" xfId="338"/>
    <cellStyle name="g_rate_SUT Comps_Synergy Summary - Quarterly - Wholesale - 7-17-09" xfId="339"/>
    <cellStyle name="g_rate_SUT Comps_Synergy Summary - Quarterly - Wholesale - 7-17-09_HC_Syn_Sum" xfId="340"/>
    <cellStyle name="g_rate_SUT Comps_Synergy Summary - Quarterly - Wholesale - 7-17-09_Mid-Atlantic_Regions_2010_David_Schendt" xfId="341"/>
    <cellStyle name="g_rate_SUT Comps_Synergy Summary - Quarterly - Wholesale - 7-17-09_Syn_Sum_$$" xfId="342"/>
    <cellStyle name="g_rate_Syn_Sum_$$" xfId="343"/>
    <cellStyle name="g_rate_Synergy Summary - Quarterly - Wholesale - 6-30-09 with dis-synergy" xfId="344"/>
    <cellStyle name="g_rate_Synergy Summary - Quarterly - Wholesale - 6-30-09 with dis-synergy_HC_Syn_Sum" xfId="345"/>
    <cellStyle name="g_rate_Synergy Summary - Quarterly - Wholesale - 6-30-09 with dis-synergy_Mid-Atlantic_Regions_2010_David_Schendt" xfId="346"/>
    <cellStyle name="g_rate_Synergy Summary - Quarterly - Wholesale - 6-30-09 with dis-synergy_Syn_Sum_$$" xfId="347"/>
    <cellStyle name="g_rate_Synergy Summary - Quarterly - Wholesale - 7-17-09" xfId="348"/>
    <cellStyle name="g_rate_Synergy Summary - Quarterly - Wholesale - 7-17-09_HC_Syn_Sum" xfId="349"/>
    <cellStyle name="g_rate_Synergy Summary - Quarterly - Wholesale - 7-17-09_Mid-Atlantic_Regions_2010_David_Schendt" xfId="350"/>
    <cellStyle name="g_rate_Synergy Summary - Quarterly - Wholesale - 7-17-09_Syn_Sum_$$" xfId="351"/>
    <cellStyle name="Grey" xfId="352"/>
    <cellStyle name="Header" xfId="353"/>
    <cellStyle name="Header1" xfId="354"/>
    <cellStyle name="Header2" xfId="355"/>
    <cellStyle name="Heading1" xfId="356"/>
    <cellStyle name="Heading2" xfId="357"/>
    <cellStyle name="Heading3" xfId="358"/>
    <cellStyle name="Heading4" xfId="359"/>
    <cellStyle name="Heading5" xfId="360"/>
    <cellStyle name="HEADINGS" xfId="361"/>
    <cellStyle name="HEADINGSTOP" xfId="362"/>
    <cellStyle name="Input [yellow]" xfId="363"/>
    <cellStyle name="KeyFields" xfId="364"/>
    <cellStyle name="m" xfId="365"/>
    <cellStyle name="m$" xfId="366"/>
    <cellStyle name="m_ANSI" xfId="367"/>
    <cellStyle name="m_ANSI_Mid-Atlantic_Regions_2010_David_Schendt" xfId="368"/>
    <cellStyle name="m_Bacardi Comps updated (Nov 2000)" xfId="369"/>
    <cellStyle name="m_Bacardi Comps updated (Nov 2000)_Mid-Atlantic_Regions_2010_David_Schendt" xfId="370"/>
    <cellStyle name="m_Bacardi Comps updated (Nov 2000)_WACCGraph" xfId="371"/>
    <cellStyle name="m_Bacardi Comps updated (Nov 2000)_WACCGraph_Mid-Atlantic_Regions_2010_David_Schendt" xfId="372"/>
    <cellStyle name="m_BONZ" xfId="373"/>
    <cellStyle name="m_BONZ_Mid-Atlantic_Regions_2010_David_Schendt" xfId="374"/>
    <cellStyle name="m_cybx" xfId="375"/>
    <cellStyle name="m_cybx_Mid-Atlantic_Regions_2010_David_Schendt" xfId="376"/>
    <cellStyle name="m_IART" xfId="377"/>
    <cellStyle name="m_IART_Mid-Atlantic_Regions_2010_David_Schendt" xfId="378"/>
    <cellStyle name="m_MCK" xfId="379"/>
    <cellStyle name="m_MCK_Mid-Atlantic_Regions_2010_David_Schendt" xfId="380"/>
    <cellStyle name="m_Mid-Atlantic_Regions_2010_David_Schendt" xfId="381"/>
    <cellStyle name="m_Soldier Merger Model v1.0" xfId="382"/>
    <cellStyle name="m_ttgn" xfId="383"/>
    <cellStyle name="m_ttgn_Mid-Atlantic_Regions_2010_David_Schendt" xfId="384"/>
    <cellStyle name="m_TZIX" xfId="385"/>
    <cellStyle name="m_TZIX_Mid-Atlantic_Regions_2010_David_Schendt" xfId="386"/>
    <cellStyle name="Millions" xfId="387"/>
    <cellStyle name="Millions $" xfId="388"/>
    <cellStyle name="Millions_LTD_ &amp; MBU" xfId="389"/>
    <cellStyle name="mm" xfId="390"/>
    <cellStyle name="MonFields" xfId="391"/>
    <cellStyle name="Mult No x" xfId="392"/>
    <cellStyle name="Mult With x" xfId="393"/>
    <cellStyle name="Multiple" xfId="394"/>
    <cellStyle name="Multiple (no x)" xfId="395"/>
    <cellStyle name="Multiple (x)" xfId="396"/>
    <cellStyle name="Multiple []" xfId="397"/>
    <cellStyle name="Multiple [0]" xfId="398"/>
    <cellStyle name="Multiple [0] []" xfId="399"/>
    <cellStyle name="Multiple [0]_briggs.comps1" xfId="400"/>
    <cellStyle name="Multiple [1]" xfId="401"/>
    <cellStyle name="Multiple [1] []" xfId="402"/>
    <cellStyle name="Multiple [1]_ACDO AVP 4_25_03 v1.1" xfId="403"/>
    <cellStyle name="Multiple [3][]" xfId="404"/>
    <cellStyle name="Multiple [4]" xfId="405"/>
    <cellStyle name="Multiple [4][]" xfId="406"/>
    <cellStyle name="Multiple 0.000x" xfId="407"/>
    <cellStyle name="Multiple 0.00x" xfId="408"/>
    <cellStyle name="Multiple 0.0x" xfId="409"/>
    <cellStyle name="Multiple 0x" xfId="410"/>
    <cellStyle name="Multiple w/o x" xfId="411"/>
    <cellStyle name="Multiple__One Company Template and DCFLBO-032703" xfId="412"/>
    <cellStyle name="MyStyle" xfId="413"/>
    <cellStyle name="no dec" xfId="414"/>
    <cellStyle name="Normal" xfId="0" builtinId="0"/>
    <cellStyle name="Normal - Style1" xfId="415"/>
    <cellStyle name="Normal (0)" xfId="416"/>
    <cellStyle name="Normal 2" xfId="2"/>
    <cellStyle name="Normal 3" xfId="504"/>
    <cellStyle name="Normal 4" xfId="505"/>
    <cellStyle name="Normal_Roll_Up_2010_06 - WA" xfId="1"/>
    <cellStyle name="NPLOSION_STYLE" xfId="417"/>
    <cellStyle name="Numbering" xfId="418"/>
    <cellStyle name="PAT HO" xfId="419"/>
    <cellStyle name="pe" xfId="420"/>
    <cellStyle name="PEG" xfId="421"/>
    <cellStyle name="per.style" xfId="422"/>
    <cellStyle name="Percent (0)" xfId="423"/>
    <cellStyle name="Percent [0]" xfId="424"/>
    <cellStyle name="Percent [1]" xfId="425"/>
    <cellStyle name="Percent [1][]" xfId="426"/>
    <cellStyle name="Percent [1]_ARIES_11.8" xfId="427"/>
    <cellStyle name="Percent [2]" xfId="428"/>
    <cellStyle name="Percent 0" xfId="429"/>
    <cellStyle name="Percent 0%" xfId="430"/>
    <cellStyle name="Percent 0.0" xfId="431"/>
    <cellStyle name="Percent 0.0%" xfId="432"/>
    <cellStyle name="Percent 0.00" xfId="433"/>
    <cellStyle name="Percent 0.00%" xfId="434"/>
    <cellStyle name="Percent 2" xfId="506"/>
    <cellStyle name="Percent*100" xfId="435"/>
    <cellStyle name="Percent*100 []" xfId="436"/>
    <cellStyle name="Pound" xfId="437"/>
    <cellStyle name="price" xfId="438"/>
    <cellStyle name="PSChar" xfId="439"/>
    <cellStyle name="PSDate" xfId="440"/>
    <cellStyle name="PSDec" xfId="441"/>
    <cellStyle name="PSHeading" xfId="442"/>
    <cellStyle name="PSInt" xfId="443"/>
    <cellStyle name="PSSpacer" xfId="444"/>
    <cellStyle name="q" xfId="445"/>
    <cellStyle name="q_Bacardi Comps updated (Nov 2000)" xfId="446"/>
    <cellStyle name="q_Bacardi Comps updated (Nov 2000)_Mid-Atlantic_Regions_2010_David_Schendt" xfId="447"/>
    <cellStyle name="q_Bacardi Comps updated (Nov 2000)_WACCGraph" xfId="448"/>
    <cellStyle name="q_Bacardi Comps updated (Nov 2000)_WACCGraph_Mid-Atlantic_Regions_2010_David_Schendt" xfId="449"/>
    <cellStyle name="q_Mid-Atlantic_Regions_2010_David_Schendt" xfId="450"/>
    <cellStyle name="q_Sheet1" xfId="451"/>
    <cellStyle name="q_Sheet1_Bacardi Comps updated (Nov 2000)" xfId="452"/>
    <cellStyle name="q_Sheet1_Bacardi Comps updated (Nov 2000)_Mid-Atlantic_Regions_2010_David_Schendt" xfId="453"/>
    <cellStyle name="q_Sheet1_Bacardi Comps updated (Nov 2000)_WACCGraph" xfId="454"/>
    <cellStyle name="q_Sheet1_Bacardi Comps updated (Nov 2000)_WACCGraph_Mid-Atlantic_Regions_2010_David_Schendt" xfId="455"/>
    <cellStyle name="q_Sheet1_Mid-Atlantic_Regions_2010_David_Schendt" xfId="456"/>
    <cellStyle name="q_Sheet1_Soldier Merger Model v1.0" xfId="457"/>
    <cellStyle name="q_Sheet1_SUT Comps" xfId="458"/>
    <cellStyle name="q_Sheet1_SUT Comps_Mid-Atlantic_Regions_2010_David_Schendt" xfId="459"/>
    <cellStyle name="q_Soldier Merger Model v1.0" xfId="460"/>
    <cellStyle name="q_SUT Comps" xfId="461"/>
    <cellStyle name="q_SUT Comps_Mid-Atlantic_Regions_2010_David_Schendt" xfId="462"/>
    <cellStyle name="QEPS-h" xfId="463"/>
    <cellStyle name="QEPS-H1" xfId="464"/>
    <cellStyle name="qRange" xfId="465"/>
    <cellStyle name="range" xfId="466"/>
    <cellStyle name="regstoresfromspecstores" xfId="467"/>
    <cellStyle name="RevList" xfId="468"/>
    <cellStyle name="SHADEDSTORES" xfId="469"/>
    <cellStyle name="Shares" xfId="470"/>
    <cellStyle name="specstores" xfId="471"/>
    <cellStyle name="Stock Price ?/?" xfId="472"/>
    <cellStyle name="Stock Price 0.000" xfId="473"/>
    <cellStyle name="Style 1" xfId="474"/>
    <cellStyle name="Subtotal" xfId="475"/>
    <cellStyle name="t" xfId="476"/>
    <cellStyle name="t_Ashtead - Aggreko" xfId="477"/>
    <cellStyle name="t_Ashtead - Aggreko_Mid-Atlantic_Regions_2010_David_Schendt" xfId="478"/>
    <cellStyle name="t_Model Template" xfId="479"/>
    <cellStyle name="t_Model Template_Mid-Atlantic_Regions_2010_David_Schendt" xfId="480"/>
    <cellStyle name="t_Soldier Merger Model v1.0" xfId="481"/>
    <cellStyle name="t_Soldier Merger Model v1.0_Mid-Atlantic_Regions_2010_David_Schendt" xfId="482"/>
    <cellStyle name="Table_Header" xfId="483"/>
    <cellStyle name="taples Plaza" xfId="484"/>
    <cellStyle name="tcn" xfId="485"/>
    <cellStyle name="Thousands" xfId="486"/>
    <cellStyle name="Thousands $" xfId="487"/>
    <cellStyle name="Thousands_LTD_ &amp; MBU" xfId="488"/>
    <cellStyle name="tn" xfId="489"/>
    <cellStyle name="Total1" xfId="490"/>
    <cellStyle name="Total2" xfId="491"/>
    <cellStyle name="Total3" xfId="492"/>
    <cellStyle name="Total4" xfId="493"/>
    <cellStyle name="Underline_Double" xfId="494"/>
    <cellStyle name="Unprotected" xfId="495"/>
    <cellStyle name="WingDing" xfId="496"/>
    <cellStyle name="xstyle" xfId="497"/>
    <cellStyle name="Year" xfId="498"/>
    <cellStyle name="Zero" xfId="499"/>
    <cellStyle name="Zero $0" xfId="500"/>
    <cellStyle name="Zero £0" xfId="501"/>
    <cellStyle name="Zero 0%" xfId="502"/>
    <cellStyle name="Zero 0x" xfId="503"/>
  </cellStyles>
  <dxfs count="0"/>
  <tableStyles count="0" defaultTableStyle="TableStyleMedium9" defaultPivotStyle="PivotStyleLight16"/>
  <colors>
    <mruColors>
      <color rgb="FFFFFF5D"/>
      <color rgb="FFFFFFB7"/>
      <color rgb="FFFFFF6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A39"/>
  <sheetViews>
    <sheetView tabSelected="1" topLeftCell="A4" zoomScaleNormal="100" workbookViewId="0">
      <selection activeCell="D33" sqref="D33:H33"/>
    </sheetView>
  </sheetViews>
  <sheetFormatPr defaultColWidth="9.109375" defaultRowHeight="13.2"/>
  <cols>
    <col min="1" max="1" width="33.6640625" style="6" customWidth="1"/>
    <col min="2" max="2" width="19.109375" style="6" bestFit="1" customWidth="1"/>
    <col min="3" max="3" width="2.6640625" style="6" customWidth="1"/>
    <col min="4" max="4" width="24.5546875" style="6" customWidth="1"/>
    <col min="5" max="5" width="13.6640625" style="6" bestFit="1" customWidth="1"/>
    <col min="6" max="6" width="22.109375" style="6" bestFit="1" customWidth="1"/>
    <col min="7" max="7" width="16.88671875" style="6" customWidth="1"/>
    <col min="8" max="8" width="15.109375" style="6" customWidth="1"/>
    <col min="9" max="16384" width="9.109375" style="6"/>
  </cols>
  <sheetData>
    <row r="1" spans="1:8">
      <c r="A1" s="24" t="s">
        <v>3</v>
      </c>
      <c r="B1" s="24"/>
      <c r="C1" s="24"/>
      <c r="D1" s="24"/>
      <c r="E1" s="24"/>
      <c r="F1" s="24"/>
      <c r="G1" s="24"/>
      <c r="H1" s="24"/>
    </row>
    <row r="2" spans="1:8">
      <c r="A2" s="24" t="s">
        <v>39</v>
      </c>
      <c r="B2" s="24"/>
      <c r="C2" s="24"/>
      <c r="D2" s="24"/>
      <c r="E2" s="24"/>
      <c r="F2" s="24"/>
      <c r="G2" s="24"/>
      <c r="H2" s="24"/>
    </row>
    <row r="3" spans="1:8">
      <c r="A3" s="25" t="s">
        <v>10</v>
      </c>
      <c r="B3" s="25"/>
      <c r="C3" s="25"/>
      <c r="D3" s="25"/>
      <c r="E3" s="25"/>
      <c r="F3" s="25"/>
      <c r="G3" s="25"/>
      <c r="H3" s="25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"/>
      <c r="B6" s="2"/>
      <c r="C6" s="2"/>
      <c r="D6" s="26" t="s">
        <v>11</v>
      </c>
      <c r="E6" s="26"/>
      <c r="F6" s="26"/>
      <c r="G6" s="26"/>
      <c r="H6" s="26"/>
    </row>
    <row r="7" spans="1:8" s="1" customFormat="1" ht="30.75" customHeight="1">
      <c r="A7" s="3" t="s">
        <v>4</v>
      </c>
      <c r="B7" s="4" t="s">
        <v>5</v>
      </c>
      <c r="C7" s="4"/>
      <c r="D7" s="5" t="s">
        <v>12</v>
      </c>
      <c r="E7" s="5" t="s">
        <v>13</v>
      </c>
      <c r="F7" s="5" t="s">
        <v>14</v>
      </c>
      <c r="G7" s="5" t="s">
        <v>37</v>
      </c>
      <c r="H7" s="5" t="s">
        <v>15</v>
      </c>
    </row>
    <row r="8" spans="1:8" ht="15" customHeight="1">
      <c r="A8" s="6" t="s">
        <v>9</v>
      </c>
      <c r="B8" s="20"/>
      <c r="C8" s="7"/>
      <c r="D8" s="20"/>
      <c r="E8" s="20"/>
      <c r="F8" s="20"/>
      <c r="G8" s="20"/>
      <c r="H8" s="20"/>
    </row>
    <row r="9" spans="1:8" ht="15" customHeight="1">
      <c r="A9" s="6" t="s">
        <v>7</v>
      </c>
      <c r="B9" s="20"/>
      <c r="C9" s="7"/>
      <c r="D9" s="20"/>
      <c r="E9" s="20"/>
      <c r="F9" s="20"/>
      <c r="G9" s="20"/>
      <c r="H9" s="20"/>
    </row>
    <row r="10" spans="1:8" ht="15" customHeight="1">
      <c r="A10" s="6" t="s">
        <v>0</v>
      </c>
      <c r="B10" s="20"/>
      <c r="C10" s="7"/>
      <c r="D10" s="20"/>
      <c r="E10" s="20"/>
      <c r="F10" s="20"/>
      <c r="G10" s="20"/>
      <c r="H10" s="20"/>
    </row>
    <row r="11" spans="1:8" ht="15" customHeight="1">
      <c r="A11" s="6" t="s">
        <v>1</v>
      </c>
      <c r="B11" s="20"/>
      <c r="C11" s="7"/>
      <c r="D11" s="20"/>
      <c r="E11" s="20"/>
      <c r="F11" s="20"/>
      <c r="G11" s="20"/>
      <c r="H11" s="20"/>
    </row>
    <row r="12" spans="1:8" ht="15" customHeight="1">
      <c r="A12" s="6" t="s">
        <v>2</v>
      </c>
      <c r="B12" s="20"/>
      <c r="C12" s="7"/>
      <c r="D12" s="20"/>
      <c r="E12" s="20"/>
      <c r="F12" s="20"/>
      <c r="G12" s="20"/>
      <c r="H12" s="20"/>
    </row>
    <row r="13" spans="1:8" ht="15" customHeight="1">
      <c r="A13" s="6" t="s">
        <v>6</v>
      </c>
      <c r="B13" s="20"/>
      <c r="C13" s="7"/>
      <c r="D13" s="20"/>
      <c r="E13" s="20"/>
      <c r="F13" s="20"/>
      <c r="G13" s="20"/>
      <c r="H13" s="20"/>
    </row>
    <row r="14" spans="1:8" ht="15" customHeight="1">
      <c r="A14" s="1" t="s">
        <v>16</v>
      </c>
      <c r="B14" s="21"/>
      <c r="C14" s="2"/>
      <c r="D14" s="21"/>
      <c r="E14" s="21"/>
      <c r="F14" s="21"/>
      <c r="G14" s="21"/>
      <c r="H14" s="21"/>
    </row>
    <row r="15" spans="1:8" ht="15" customHeight="1"/>
    <row r="16" spans="1:8" ht="15" customHeight="1">
      <c r="A16" s="23" t="s">
        <v>38</v>
      </c>
      <c r="B16" s="22"/>
      <c r="C16" s="22"/>
      <c r="D16" s="22"/>
      <c r="E16" s="22"/>
      <c r="F16" s="22"/>
      <c r="G16" s="22"/>
      <c r="H16" s="22"/>
    </row>
    <row r="17" spans="1:8" ht="15" customHeight="1"/>
    <row r="18" spans="1:8" ht="15" customHeight="1">
      <c r="A18" s="1" t="s">
        <v>8</v>
      </c>
      <c r="B18" s="22"/>
      <c r="C18" s="22"/>
      <c r="D18" s="22"/>
      <c r="E18" s="22"/>
      <c r="F18" s="22"/>
      <c r="G18" s="22"/>
      <c r="H18" s="22"/>
    </row>
    <row r="19" spans="1:8">
      <c r="A19" s="1"/>
      <c r="B19" s="2"/>
      <c r="C19" s="2"/>
      <c r="D19" s="2"/>
      <c r="E19" s="2"/>
      <c r="F19" s="2"/>
      <c r="G19" s="2"/>
      <c r="H19" s="2"/>
    </row>
    <row r="20" spans="1:8">
      <c r="A20" s="1"/>
      <c r="B20" s="2"/>
      <c r="C20" s="2"/>
      <c r="D20" s="2"/>
      <c r="E20" s="2"/>
      <c r="F20" s="2"/>
      <c r="G20" s="2"/>
      <c r="H20" s="2"/>
    </row>
    <row r="21" spans="1:8">
      <c r="A21" s="1"/>
      <c r="B21" s="2"/>
      <c r="C21" s="2"/>
      <c r="D21" s="27" t="s">
        <v>17</v>
      </c>
      <c r="E21" s="27"/>
      <c r="F21" s="27"/>
      <c r="G21" s="27"/>
      <c r="H21" s="27"/>
    </row>
    <row r="22" spans="1:8" ht="30.75" customHeight="1">
      <c r="A22" s="3" t="s">
        <v>4</v>
      </c>
      <c r="B22" s="4"/>
      <c r="C22" s="4"/>
      <c r="D22" s="5" t="s">
        <v>12</v>
      </c>
      <c r="E22" s="5" t="s">
        <v>13</v>
      </c>
      <c r="F22" s="5" t="s">
        <v>14</v>
      </c>
      <c r="G22" s="5" t="s">
        <v>37</v>
      </c>
      <c r="H22" s="5" t="s">
        <v>15</v>
      </c>
    </row>
    <row r="23" spans="1:8" ht="15" customHeight="1">
      <c r="A23" s="6" t="s">
        <v>9</v>
      </c>
      <c r="B23" s="7"/>
      <c r="C23" s="7"/>
      <c r="D23" s="20"/>
      <c r="E23" s="20"/>
      <c r="F23" s="20"/>
      <c r="G23" s="20"/>
      <c r="H23" s="20"/>
    </row>
    <row r="24" spans="1:8" ht="15" customHeight="1">
      <c r="A24" s="6" t="s">
        <v>7</v>
      </c>
      <c r="B24" s="7"/>
      <c r="C24" s="7"/>
      <c r="D24" s="20"/>
      <c r="E24" s="20"/>
      <c r="F24" s="20"/>
      <c r="G24" s="20"/>
      <c r="H24" s="20"/>
    </row>
    <row r="25" spans="1:8" ht="15" customHeight="1">
      <c r="A25" s="6" t="s">
        <v>0</v>
      </c>
      <c r="B25" s="7"/>
      <c r="C25" s="7"/>
      <c r="D25" s="20"/>
      <c r="E25" s="20"/>
      <c r="F25" s="20"/>
      <c r="G25" s="20"/>
      <c r="H25" s="20"/>
    </row>
    <row r="26" spans="1:8" ht="15" customHeight="1">
      <c r="A26" s="6" t="s">
        <v>1</v>
      </c>
      <c r="B26" s="7"/>
      <c r="C26" s="7"/>
      <c r="D26" s="20"/>
      <c r="E26" s="20"/>
      <c r="F26" s="20"/>
      <c r="G26" s="20"/>
      <c r="H26" s="20"/>
    </row>
    <row r="27" spans="1:8" ht="15" customHeight="1">
      <c r="A27" s="6" t="s">
        <v>2</v>
      </c>
      <c r="B27" s="7"/>
      <c r="C27" s="7"/>
      <c r="D27" s="20"/>
      <c r="E27" s="20"/>
      <c r="F27" s="20"/>
      <c r="G27" s="20"/>
      <c r="H27" s="20"/>
    </row>
    <row r="28" spans="1:8" ht="15" customHeight="1">
      <c r="A28" s="6" t="s">
        <v>6</v>
      </c>
      <c r="B28" s="7"/>
      <c r="C28" s="7"/>
      <c r="D28" s="20"/>
      <c r="E28" s="20"/>
      <c r="F28" s="20"/>
      <c r="G28" s="20"/>
      <c r="H28" s="20"/>
    </row>
    <row r="29" spans="1:8" ht="15" customHeight="1">
      <c r="A29" s="1" t="s">
        <v>16</v>
      </c>
      <c r="B29" s="2"/>
      <c r="C29" s="2"/>
      <c r="D29" s="21"/>
      <c r="E29" s="21"/>
      <c r="F29" s="21"/>
      <c r="G29" s="21"/>
      <c r="H29" s="21"/>
    </row>
    <row r="30" spans="1:8" ht="15" customHeight="1"/>
    <row r="31" spans="1:8" ht="15" customHeight="1">
      <c r="A31" s="23" t="s">
        <v>38</v>
      </c>
      <c r="B31" s="2"/>
      <c r="C31" s="2"/>
      <c r="D31" s="22"/>
      <c r="E31" s="22"/>
      <c r="F31" s="22"/>
      <c r="G31" s="22"/>
      <c r="H31" s="22"/>
    </row>
    <row r="32" spans="1:8" ht="15" customHeight="1"/>
    <row r="33" spans="1:16355" ht="15" customHeight="1">
      <c r="A33" s="1" t="s">
        <v>8</v>
      </c>
      <c r="B33" s="2"/>
      <c r="C33" s="2"/>
      <c r="D33" s="22"/>
      <c r="E33" s="22"/>
      <c r="F33" s="22"/>
      <c r="G33" s="22"/>
      <c r="H33" s="22"/>
    </row>
    <row r="34" spans="1:16355">
      <c r="A34" s="1"/>
      <c r="B34" s="2"/>
      <c r="C34" s="2"/>
      <c r="D34" s="2"/>
      <c r="E34" s="2"/>
      <c r="F34" s="2"/>
      <c r="G34" s="2"/>
      <c r="H34" s="2"/>
    </row>
    <row r="35" spans="1:1635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</row>
    <row r="36" spans="1:16355">
      <c r="A36" s="1"/>
      <c r="B36" s="2"/>
      <c r="C36" s="2"/>
      <c r="D36" s="2"/>
      <c r="E36" s="2"/>
      <c r="F36" s="2"/>
      <c r="G36" s="2"/>
      <c r="H36" s="2"/>
    </row>
    <row r="37" spans="1:16355">
      <c r="A37" s="6" t="s">
        <v>40</v>
      </c>
    </row>
    <row r="39" spans="1:16355">
      <c r="A39" s="6" t="s">
        <v>41</v>
      </c>
    </row>
  </sheetData>
  <mergeCells count="5">
    <mergeCell ref="A1:H1"/>
    <mergeCell ref="A2:H2"/>
    <mergeCell ref="A3:H3"/>
    <mergeCell ref="D6:H6"/>
    <mergeCell ref="D21:H21"/>
  </mergeCells>
  <pageMargins left="0.4" right="0.4" top="0.75" bottom="0.6" header="0.5" footer="0.25"/>
  <pageSetup scale="87" orientation="landscape" r:id="rId1"/>
  <headerFooter alignWithMargins="0">
    <oddHeader>&amp;L&amp;"-,Bold"Condition 4
Revised January 2013&amp;R&amp;"-,Bold"Revised Redacted Attachment  1</oddHeader>
    <oddFooter>&amp;CREDACTED
HIGHLY CONFIDENTIAL PURSUANT TO PROTECTIVE ORDER IN DOCKET UT-100820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showGridLines="0" workbookViewId="0">
      <selection activeCell="A10" sqref="A10"/>
    </sheetView>
  </sheetViews>
  <sheetFormatPr defaultColWidth="9.109375" defaultRowHeight="13.2"/>
  <cols>
    <col min="1" max="1" width="36.5546875" style="8" customWidth="1"/>
    <col min="2" max="2" width="10.6640625" style="8" customWidth="1"/>
    <col min="3" max="4" width="11.109375" style="8" customWidth="1"/>
    <col min="5" max="5" width="10.5546875" style="8" customWidth="1"/>
    <col min="6" max="9" width="12.44140625" style="8" customWidth="1"/>
    <col min="10" max="16384" width="9.109375" style="8"/>
  </cols>
  <sheetData>
    <row r="1" spans="1:9">
      <c r="A1" s="8" t="s">
        <v>36</v>
      </c>
    </row>
    <row r="2" spans="1:9" ht="13.5" customHeight="1">
      <c r="A2" s="28" t="s">
        <v>35</v>
      </c>
      <c r="B2" s="28"/>
      <c r="C2" s="28"/>
      <c r="D2" s="28"/>
      <c r="E2" s="28"/>
      <c r="F2" s="28"/>
      <c r="G2" s="28"/>
      <c r="H2" s="28"/>
      <c r="I2" s="28"/>
    </row>
    <row r="4" spans="1:9" ht="33" customHeight="1">
      <c r="A4" s="18" t="s">
        <v>34</v>
      </c>
      <c r="B4" s="18" t="s">
        <v>33</v>
      </c>
      <c r="C4" s="18" t="s">
        <v>32</v>
      </c>
      <c r="D4" s="18" t="s">
        <v>31</v>
      </c>
      <c r="E4" s="17" t="s">
        <v>30</v>
      </c>
    </row>
    <row r="5" spans="1:9">
      <c r="A5" s="16" t="s">
        <v>29</v>
      </c>
      <c r="B5" s="15">
        <v>105199</v>
      </c>
      <c r="C5" s="15">
        <v>104473</v>
      </c>
      <c r="D5" s="15">
        <v>103776</v>
      </c>
      <c r="E5" s="13">
        <v>103776</v>
      </c>
    </row>
    <row r="6" spans="1:9">
      <c r="A6" s="16" t="s">
        <v>28</v>
      </c>
      <c r="B6" s="15">
        <v>12609</v>
      </c>
      <c r="C6" s="15">
        <v>12488</v>
      </c>
      <c r="D6" s="15">
        <v>12431</v>
      </c>
      <c r="E6" s="13">
        <v>12431</v>
      </c>
    </row>
    <row r="7" spans="1:9">
      <c r="A7" s="16" t="s">
        <v>27</v>
      </c>
      <c r="B7" s="15">
        <v>1672</v>
      </c>
      <c r="C7" s="15">
        <v>1667</v>
      </c>
      <c r="D7" s="15">
        <v>1658</v>
      </c>
      <c r="E7" s="13">
        <v>1658</v>
      </c>
    </row>
    <row r="8" spans="1:9">
      <c r="A8" s="16" t="s">
        <v>26</v>
      </c>
      <c r="B8" s="15">
        <v>25068</v>
      </c>
      <c r="C8" s="15">
        <v>24807</v>
      </c>
      <c r="D8" s="15">
        <v>24649</v>
      </c>
      <c r="E8" s="13">
        <v>24649</v>
      </c>
    </row>
    <row r="9" spans="1:9">
      <c r="A9" s="16" t="s">
        <v>25</v>
      </c>
      <c r="B9" s="15">
        <v>25934</v>
      </c>
      <c r="C9" s="15">
        <v>25826</v>
      </c>
      <c r="D9" s="15">
        <v>25685</v>
      </c>
      <c r="E9" s="13">
        <v>25685</v>
      </c>
    </row>
    <row r="10" spans="1:9">
      <c r="A10" s="16" t="s">
        <v>24</v>
      </c>
      <c r="B10" s="15">
        <v>54592</v>
      </c>
      <c r="C10" s="15">
        <v>54278</v>
      </c>
      <c r="D10" s="15">
        <v>53958</v>
      </c>
      <c r="E10" s="13">
        <v>53958</v>
      </c>
    </row>
    <row r="11" spans="1:9">
      <c r="A11" s="16" t="s">
        <v>23</v>
      </c>
      <c r="B11" s="15">
        <v>42280</v>
      </c>
      <c r="C11" s="15">
        <v>41958</v>
      </c>
      <c r="D11" s="15">
        <v>41570</v>
      </c>
      <c r="E11" s="13">
        <v>41570</v>
      </c>
    </row>
    <row r="12" spans="1:9">
      <c r="A12" s="14" t="s">
        <v>22</v>
      </c>
      <c r="B12" s="13">
        <v>267354</v>
      </c>
      <c r="C12" s="13">
        <v>265497</v>
      </c>
      <c r="D12" s="13">
        <v>263727</v>
      </c>
      <c r="E12" s="13">
        <v>263727</v>
      </c>
    </row>
    <row r="14" spans="1:9">
      <c r="D14" s="12">
        <f>D5+D6+D7+D10</f>
        <v>171823</v>
      </c>
    </row>
    <row r="15" spans="1:9">
      <c r="C15" s="11" t="s">
        <v>21</v>
      </c>
      <c r="D15" s="10">
        <f>D14/D12</f>
        <v>0.65151842625138878</v>
      </c>
    </row>
    <row r="16" spans="1:9">
      <c r="C16" s="11"/>
      <c r="D16" s="10"/>
    </row>
    <row r="17" spans="3:4">
      <c r="C17" s="11" t="s">
        <v>20</v>
      </c>
      <c r="D17" s="10">
        <f>(D5+D6)/D12</f>
        <v>0.44063368559153976</v>
      </c>
    </row>
    <row r="18" spans="3:4">
      <c r="C18" s="11" t="s">
        <v>18</v>
      </c>
      <c r="D18" s="10">
        <f>D7/D12</f>
        <v>6.2868041573293596E-3</v>
      </c>
    </row>
    <row r="19" spans="3:4">
      <c r="C19" s="11" t="s">
        <v>19</v>
      </c>
      <c r="D19" s="10">
        <f>D10/D12</f>
        <v>0.20459793650251965</v>
      </c>
    </row>
    <row r="20" spans="3:4">
      <c r="D20" s="9"/>
    </row>
  </sheetData>
  <mergeCells count="1">
    <mergeCell ref="A2:I2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2013-01-31T08:00:00+00:00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D14A8-013B-4B0F-881D-16C55BC54AE6}"/>
</file>

<file path=customXml/itemProps2.xml><?xml version="1.0" encoding="utf-8"?>
<ds:datastoreItem xmlns:ds="http://schemas.openxmlformats.org/officeDocument/2006/customXml" ds:itemID="{640D38D7-EC75-4983-9B59-B00FDCD22EFE}"/>
</file>

<file path=customXml/itemProps3.xml><?xml version="1.0" encoding="utf-8"?>
<ds:datastoreItem xmlns:ds="http://schemas.openxmlformats.org/officeDocument/2006/customXml" ds:itemID="{3068E75C-D9FE-46F2-BE90-619ED526CF41}"/>
</file>

<file path=customXml/itemProps4.xml><?xml version="1.0" encoding="utf-8"?>
<ds:datastoreItem xmlns:ds="http://schemas.openxmlformats.org/officeDocument/2006/customXml" ds:itemID="{85C726BB-A4B5-48AC-89FF-A2A2B628A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Lines</vt:lpstr>
      <vt:lpstr>Summary!Print_Area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Liner</dc:creator>
  <cp:lastModifiedBy>CenturyLink Employee</cp:lastModifiedBy>
  <cp:lastPrinted>2013-01-28T17:00:18Z</cp:lastPrinted>
  <dcterms:created xsi:type="dcterms:W3CDTF">2011-09-26T16:14:56Z</dcterms:created>
  <dcterms:modified xsi:type="dcterms:W3CDTF">2013-01-31T17:56:22Z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