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5\4 - April\"/>
    </mc:Choice>
  </mc:AlternateContent>
  <bookViews>
    <workbookView xWindow="0" yWindow="0" windowWidth="17130" windowHeight="4820" activeTab="1"/>
  </bookViews>
  <sheets>
    <sheet name="1. Energy Assistance April 2025"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14" i="1" s="1"/>
  <c r="D12" i="3" l="1"/>
  <c r="D19" i="3" l="1"/>
  <c r="C14" i="1" l="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<sst xmlns="http://schemas.openxmlformats.org/spreadsheetml/2006/main" count="41" uniqueCount="28">
  <si>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</si>
  <si>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</si>
  <si>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</si>
  <si>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</si>
  <si>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</si>
  <si>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</si>
  <si>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</si>
  <si>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</si>
  <si>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</si>
  <si>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</si>
  <si>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</si>
  <si>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</si>
  <si>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</si>
  <si>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</si>
  <si>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</si>
  <si>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</si>
  <si>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</si>
  <si>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</si>
  <si>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</si>
  <si>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</si>
  <si>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</si>
  <si>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</si>
  <si>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</si>
  <si>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</si>
  <si>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</si>
  <si>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</si>
  <si>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</si>
  <si>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4/1/2024 - 4/30/2024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</si>
</sst>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7" zoomScale="120" zoomScaleNormal="120" workbookViewId="0">
      <selection activeCell="C8" sqref="C8:C9"/>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45777</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5576710.25</v>
      </c>
    </row>
    <row r="11" spans="1:7" ht="15" thickBot="1" x14ac:dyDescent="0.4">
      <c r="A11" s="4"/>
      <c r="B11" s="23" t="s">
        <v>5</v>
      </c>
      <c r="C11" s="49"/>
      <c r="D11" s="43">
        <v>1259042.53</v>
      </c>
    </row>
    <row r="12" spans="1:7" ht="15" thickTop="1" x14ac:dyDescent="0.35">
      <c r="A12" s="4"/>
      <c r="B12" s="8" t="s">
        <v>6</v>
      </c>
      <c r="C12" s="17">
        <v>858000.84</v>
      </c>
      <c r="D12" s="17">
        <f>SUM(D10:D11)</f>
        <v>6835752.7800000003</v>
      </c>
    </row>
    <row r="13" spans="1:7" x14ac:dyDescent="0.35">
      <c r="A13" s="4"/>
      <c r="B13" s="9" t="s">
        <v>7</v>
      </c>
      <c r="C13" s="18">
        <v>1458</v>
      </c>
      <c r="D13" s="18">
        <v>10086</v>
      </c>
    </row>
    <row r="14" spans="1:7" ht="15" thickBot="1" x14ac:dyDescent="0.4">
      <c r="A14" s="4"/>
      <c r="B14" s="10" t="s">
        <v>8</v>
      </c>
      <c r="C14" s="44">
        <f t="shared" ref="C14:D14" si="0">C12/C13</f>
        <v>588.47794238683127</v>
      </c>
      <c r="D14" s="44">
        <f t="shared" si="0"/>
        <v>677.74665675193341</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tabSelected="1" zoomScale="110" zoomScaleNormal="110" workbookViewId="0">
      <selection activeCell="D6" sqref="D6"/>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45777</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2604</v>
      </c>
      <c r="E7" s="25">
        <v>1282</v>
      </c>
      <c r="F7" s="25">
        <v>4436</v>
      </c>
      <c r="G7" s="27">
        <v>19645</v>
      </c>
      <c r="I7" s="61"/>
      <c r="J7" s="61"/>
      <c r="K7" s="61"/>
      <c r="L7" s="61"/>
      <c r="M7" s="61"/>
      <c r="N7" s="61"/>
      <c r="O7" s="61"/>
      <c r="P7" s="61"/>
      <c r="Q7" s="61"/>
    </row>
    <row r="8" spans="2:22" ht="13.5" thickBot="1" x14ac:dyDescent="0.35">
      <c r="B8" s="60"/>
      <c r="C8" s="12" t="s">
        <v>13</v>
      </c>
      <c r="D8" s="26">
        <v>41924</v>
      </c>
      <c r="E8" s="26">
        <v>25835</v>
      </c>
      <c r="F8" s="26">
        <v>83547</v>
      </c>
      <c r="G8" s="28">
        <v>245269</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45777</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3489789.2499999902</v>
      </c>
      <c r="E14" s="29">
        <v>2315309.12</v>
      </c>
      <c r="F14" s="29">
        <v>13487583.2999999</v>
      </c>
      <c r="G14" s="31">
        <v>32847348.890000001</v>
      </c>
      <c r="I14" s="61"/>
      <c r="J14" s="61"/>
      <c r="K14" s="61"/>
      <c r="L14" s="61"/>
      <c r="M14" s="61"/>
      <c r="N14" s="61"/>
      <c r="O14" s="61"/>
      <c r="P14" s="61"/>
      <c r="Q14" s="61"/>
      <c r="S14" s="33"/>
      <c r="T14" s="33"/>
      <c r="U14" s="33"/>
      <c r="V14" s="34"/>
    </row>
    <row r="15" spans="2:22" ht="16" customHeight="1" thickBot="1" x14ac:dyDescent="0.35">
      <c r="B15" s="60"/>
      <c r="C15" s="12" t="s">
        <v>13</v>
      </c>
      <c r="D15" s="30">
        <v>25066256.91</v>
      </c>
      <c r="E15" s="30">
        <v>16661661.509999899</v>
      </c>
      <c r="F15" s="30">
        <v>55004773.799999997</v>
      </c>
      <c r="G15" s="32">
        <v>134790924.77000001</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45777</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5879099.1899999902</v>
      </c>
      <c r="E21" s="30">
        <v>4653367.3899999997</v>
      </c>
      <c r="F21" s="45">
        <v>18229836.93</v>
      </c>
      <c r="G21" s="32">
        <v>35457187.229999997</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2025-05-29T07:00:00+00:00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C383DBB5-4299-45E1-9182-8CC429269DD7}"/>
</file>

<file path=customXml/itemProps2.xml><?xml version="1.0" encoding="utf-8"?>
<ds:datastoreItem xmlns:ds="http://schemas.openxmlformats.org/officeDocument/2006/customXml" ds:itemID="{D701A592-5DA5-469D-A265-6B2A82CBBA6A}"/>
</file>

<file path=customXml/itemProps3.xml><?xml version="1.0" encoding="utf-8"?>
<ds:datastoreItem xmlns:ds="http://schemas.openxmlformats.org/officeDocument/2006/customXml" ds:itemID="{D7881277-E783-4023-8DC9-CA436F9C0E66}"/>
</file>

<file path=customXml/itemProps4.xml><?xml version="1.0" encoding="utf-8"?>
<ds:datastoreItem xmlns:ds="http://schemas.openxmlformats.org/officeDocument/2006/customXml" ds:itemID="{BA66374D-5013-4777-AA96-1224DDBC17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April 2025</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2025-05-06T01:08:30Z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