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barnd\AppData\Local\Box\Box Edit\Documents\MguSk8B56UaKIPDxGP7eqA==\"/>
    </mc:Choice>
  </mc:AlternateContent>
  <xr:revisionPtr revIDLastSave="0" documentId="13_ncr:1_{1F75031B-183F-4F9E-B9A4-32E3410939DC}" xr6:coauthVersionLast="47" xr6:coauthVersionMax="47" xr10:uidLastSave="{00000000-0000-0000-0000-000000000000}"/>
  <bookViews>
    <workbookView xWindow="28680" yWindow="435" windowWidth="25440" windowHeight="15390" tabRatio="898" xr2:uid="{00000000-000D-0000-FFFF-FFFF00000000}"/>
  </bookViews>
  <sheets>
    <sheet name="Sheet1" sheetId="7" r:id="rId1"/>
    <sheet name="Sch 139 Credit Calculation" sheetId="5" r:id="rId2"/>
    <sheet name="Exhibit A-1 -&gt;" sheetId="6" r:id="rId3"/>
    <sheet name="MYRP 2023" sheetId="2" r:id="rId4"/>
    <sheet name="MYRP 2024" sheetId="3" r:id="rId5"/>
    <sheet name="MYRP 2025" sheetId="4" r:id="rId6"/>
  </sheet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5" l="1"/>
  <c r="A11" i="5" l="1"/>
  <c r="A12" i="5" s="1"/>
  <c r="C11" i="5"/>
</calcChain>
</file>

<file path=xl/sharedStrings.xml><?xml version="1.0" encoding="utf-8"?>
<sst xmlns="http://schemas.openxmlformats.org/spreadsheetml/2006/main" count="312" uniqueCount="97">
  <si>
    <t>Exhibit A-1 Power Cost Baseline Rate</t>
  </si>
  <si>
    <t>22GRC Rate Year 1 - 2023</t>
  </si>
  <si>
    <t>Row</t>
  </si>
  <si>
    <t>Regulatory Assets</t>
  </si>
  <si>
    <t>Transmission Rate Base</t>
  </si>
  <si>
    <t>Production Rate Base</t>
  </si>
  <si>
    <t xml:space="preserve">Net of tax rate of return </t>
  </si>
  <si>
    <t>Fixed</t>
  </si>
  <si>
    <t>Variable</t>
  </si>
  <si>
    <t>Test Yr</t>
  </si>
  <si>
    <t>Prod Costs</t>
  </si>
  <si>
    <t>$/MWh</t>
  </si>
  <si>
    <t>In Decoupling</t>
  </si>
  <si>
    <t>in PCA</t>
  </si>
  <si>
    <t>9A</t>
  </si>
  <si>
    <t>(I)</t>
  </si>
  <si>
    <t>(II)</t>
  </si>
  <si>
    <t>(III)</t>
  </si>
  <si>
    <t>(IV)</t>
  </si>
  <si>
    <t>(V)</t>
  </si>
  <si>
    <t>F</t>
  </si>
  <si>
    <t>10a</t>
  </si>
  <si>
    <t>Equity Adder Centralia Coal Transition PPA</t>
  </si>
  <si>
    <t>V</t>
  </si>
  <si>
    <t>501-Steam Fuel Incl Reg Amort</t>
  </si>
  <si>
    <t>555-Purchased power Incl Reg Amort</t>
  </si>
  <si>
    <t>557-Other Power Exp</t>
  </si>
  <si>
    <t>15a</t>
  </si>
  <si>
    <t>Payroll Overheads - Benefits</t>
  </si>
  <si>
    <t>15b</t>
  </si>
  <si>
    <t>Property Insurance (A&amp;G)</t>
  </si>
  <si>
    <t>15c</t>
  </si>
  <si>
    <t>15d</t>
  </si>
  <si>
    <t>Payroll Taxes on Production Wages</t>
  </si>
  <si>
    <t>15e</t>
  </si>
  <si>
    <t>Brokerage Fees #55700003</t>
  </si>
  <si>
    <t>547-Fuel Incl Reg Amort</t>
  </si>
  <si>
    <t>565-Wheeling Incl Reg Amort</t>
  </si>
  <si>
    <t>456-1 OATT Transmission Income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</si>
  <si>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</si>
  <si>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</si>
  <si>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</si>
  <si>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</si>
  <si>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</si>
  <si>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</si>
  <si>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Amortization  - Reg Assets - Non PC Only</t>
  </si>
  <si>
    <t>Subtotal &amp; Baseline Rate</t>
  </si>
  <si>
    <t>Revenue Sensitive Items</t>
  </si>
  <si>
    <t>Grossed up for RSI</t>
  </si>
  <si>
    <t>Before Rev.</t>
  </si>
  <si>
    <t>After Rev.</t>
  </si>
  <si>
    <t>Sensitive Items</t>
  </si>
  <si>
    <t>Rev Req (Column (II) )</t>
  </si>
  <si>
    <t>Power Cost Baseline Rate</t>
  </si>
  <si>
    <t xml:space="preserve">Fixed Production Costs </t>
  </si>
  <si>
    <t>Variable Production Costs</t>
  </si>
  <si>
    <t>Property Insurance</t>
  </si>
  <si>
    <t>Demand %</t>
  </si>
  <si>
    <t>Classification</t>
  </si>
  <si>
    <t>Energy %</t>
  </si>
  <si>
    <t xml:space="preserve">Montana Electric Energy Tax </t>
  </si>
  <si>
    <t>in tracker</t>
  </si>
  <si>
    <t>Rate Year DELIVERED Load (MWh's)</t>
  </si>
  <si>
    <t>For PCA Mechanism</t>
  </si>
  <si>
    <t>For Green Direct Credit</t>
  </si>
  <si>
    <t>←check→</t>
  </si>
  <si>
    <t>22GRC Rate Year 2 - 2024</t>
  </si>
  <si>
    <t>22GRC Rate Year 3 - 2025</t>
  </si>
  <si>
    <t>AMA Rate Year 1</t>
  </si>
  <si>
    <t>AMA Rate Year 2</t>
  </si>
  <si>
    <t>AMA Rate Year 3</t>
  </si>
  <si>
    <t>Fixed Asset Return Reg Assets (on Row 3)</t>
  </si>
  <si>
    <t>Fixed Asset Return Transmission (on Row 4)</t>
  </si>
  <si>
    <t>Fixed Asset Return Production (on Row 5)</t>
  </si>
  <si>
    <t>PUGET SOUND ENERGY</t>
  </si>
  <si>
    <t>Schedule 139</t>
  </si>
  <si>
    <t>Voluntary Long Term Renewable Energy Purchase Rider</t>
  </si>
  <si>
    <t>Line No.</t>
  </si>
  <si>
    <t>Description</t>
  </si>
  <si>
    <t>GRC Amount</t>
  </si>
  <si>
    <t>Source:</t>
  </si>
  <si>
    <t>Energy Charge Credit ($/kWh)</t>
  </si>
  <si>
    <t>2022 Gas General Rate Case (GRC)</t>
  </si>
  <si>
    <r>
      <t>Effective</t>
    </r>
    <r>
      <rPr>
        <sz val="8"/>
        <color rgb="FF0000FF"/>
        <rFont val="Arial"/>
        <family val="2"/>
      </rPr>
      <t xml:space="preserve"> January 1, 2023</t>
    </r>
  </si>
  <si>
    <r>
      <t xml:space="preserve">Effective </t>
    </r>
    <r>
      <rPr>
        <sz val="8"/>
        <color rgb="FF0000FF"/>
        <rFont val="Arial"/>
        <family val="2"/>
      </rPr>
      <t>January 1, 2024</t>
    </r>
  </si>
  <si>
    <t>Exhibit A-1</t>
  </si>
  <si>
    <t>Tariff</t>
  </si>
  <si>
    <t>Sheet 139-F</t>
  </si>
  <si>
    <r>
      <t xml:space="preserve">Effective </t>
    </r>
    <r>
      <rPr>
        <sz val="8"/>
        <color rgb="FF0000FF"/>
        <rFont val="Arial"/>
        <family val="2"/>
      </rPr>
      <t>January 1, 2025</t>
    </r>
  </si>
  <si>
    <t>Calculation of the Energy Charge Credit</t>
  </si>
  <si>
    <t>Melded Energy Cost %, based on Renewable Peak Credit Demand/Energy split of 80/20</t>
  </si>
  <si>
    <t>JAP-5 Workpaper</t>
  </si>
  <si>
    <t>Fixed Generation</t>
  </si>
  <si>
    <t>Fixed Transmission</t>
  </si>
  <si>
    <t>Power Costs Embedded in Retail Rates ($/MWh)</t>
  </si>
  <si>
    <t>Energy Charge Credit ($/MWh)</t>
  </si>
  <si>
    <t>This exhibit, Exh. BDJ-JDT-10, updates the Fourth Exhibit to the Prefiled Direct Testimony of Jon A. Piliaris, Exh. JAP-5, filed on Jan.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</si>
</sst>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* #,##0.0000000_);_(* \(#,##0.0000000\);_(* &quot;-&quot;??_);_(@_)"/>
    <numFmt numFmtId="168" formatCode="_(* #,##0.000_);_(* \(#,##0.000\);_(* &quot;-&quot;??_);_(@_)"/>
    <numFmt numFmtId="169" formatCode="_(* #,##0.000000_);_(* \(#,##0.000000\);_(* &quot;-&quot;??_);_(@_)"/>
    <numFmt numFmtId="170" formatCode="0.000"/>
    <numFmt numFmtId="171" formatCode="_(&quot;$&quot;* #,##0.000_);_(&quot;$&quot;* \(#,##0.000\);_(&quot;$&quot;* &quot;-&quot;???_);_(@_)"/>
    <numFmt numFmtId="172" formatCode="_(&quot;$&quot;* #,##0_);_(&quot;$&quot;* \(#,##0\);_(&quot;$&quot;* &quot;-&quot;???_);_(@_)"/>
    <numFmt numFmtId="173" formatCode="0.0000"/>
    <numFmt numFmtId="174" formatCode="_(&quot;$&quot;* #,##0.000000_);_(&quot;$&quot;* \(#,##0.000000\);_(&quot;$&quot;* &quot;-&quot;??_);_(@_)"/>
    <numFmt numFmtId="175" formatCode="_(* #,##0.0000_);_(* \(#,##0.0000\);_(* &quot;-&quot;??_);_(@_)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u/>
      <sz val="8"/>
      <color theme="1"/>
      <name val="Arial"/>
      <family val="2"/>
    </font>
    <font>
      <u/>
      <sz val="8"/>
      <name val="Arial"/>
      <family val="2"/>
    </font>
    <font>
      <sz val="8"/>
      <color rgb="FFFF0000"/>
      <name val="Arial"/>
      <family val="2"/>
    </font>
    <font>
      <b/>
      <i/>
      <sz val="8"/>
      <color rgb="FF0033CC"/>
      <name val="Arial"/>
      <family val="2"/>
    </font>
    <font>
      <sz val="12"/>
      <name val="Times New Roman"/>
      <family val="1"/>
    </font>
    <font>
      <b/>
      <i/>
      <sz val="10"/>
      <color rgb="FF0000FF"/>
      <name val="Times New Roman"/>
      <family val="1"/>
    </font>
    <font>
      <b/>
      <i/>
      <sz val="8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/>
    <xf numFmtId="9" fontId="1" fillId="0" borderId="0" xfId="0" applyNumberFormat="1" applyFont="1" applyFill="1"/>
    <xf numFmtId="164" fontId="2" fillId="0" borderId="1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10" fontId="2" fillId="0" borderId="0" xfId="0" applyNumberFormat="1" applyFont="1" applyFill="1" applyBorder="1" applyAlignment="1"/>
    <xf numFmtId="43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1" fillId="0" borderId="2" xfId="0" applyFont="1" applyBorder="1"/>
    <xf numFmtId="165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/>
    <xf numFmtId="166" fontId="2" fillId="0" borderId="0" xfId="0" applyNumberFormat="1" applyFont="1" applyFill="1" applyBorder="1" applyAlignment="1"/>
    <xf numFmtId="166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/>
    <xf numFmtId="166" fontId="1" fillId="0" borderId="0" xfId="0" applyNumberFormat="1" applyFont="1"/>
    <xf numFmtId="165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0" borderId="0" xfId="0" applyNumberFormat="1" applyFont="1" applyFill="1" applyBorder="1" applyAlignment="1">
      <alignment vertical="top"/>
    </xf>
    <xf numFmtId="0" fontId="2" fillId="0" borderId="0" xfId="0" quotePrefix="1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center" indent="1"/>
    </xf>
    <xf numFmtId="164" fontId="2" fillId="0" borderId="3" xfId="0" applyNumberFormat="1" applyFont="1" applyFill="1" applyBorder="1" applyAlignment="1">
      <alignment vertical="center"/>
    </xf>
    <xf numFmtId="166" fontId="2" fillId="0" borderId="4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1" fillId="0" borderId="0" xfId="0" applyNumberFormat="1" applyFont="1"/>
    <xf numFmtId="167" fontId="2" fillId="0" borderId="2" xfId="0" applyNumberFormat="1" applyFont="1" applyFill="1" applyBorder="1" applyAlignment="1"/>
    <xf numFmtId="168" fontId="2" fillId="0" borderId="0" xfId="0" applyNumberFormat="1" applyFont="1" applyFill="1" applyBorder="1" applyAlignment="1"/>
    <xf numFmtId="169" fontId="2" fillId="0" borderId="0" xfId="0" applyNumberFormat="1" applyFont="1" applyFill="1" applyBorder="1" applyAlignment="1"/>
    <xf numFmtId="167" fontId="1" fillId="0" borderId="0" xfId="0" applyNumberFormat="1" applyFont="1"/>
    <xf numFmtId="164" fontId="2" fillId="0" borderId="1" xfId="0" applyNumberFormat="1" applyFont="1" applyFill="1" applyBorder="1" applyAlignment="1"/>
    <xf numFmtId="41" fontId="2" fillId="0" borderId="0" xfId="0" applyNumberFormat="1" applyFont="1" applyFill="1" applyBorder="1" applyAlignment="1"/>
    <xf numFmtId="9" fontId="1" fillId="0" borderId="0" xfId="0" applyNumberFormat="1" applyFont="1"/>
    <xf numFmtId="44" fontId="2" fillId="0" borderId="5" xfId="0" applyNumberFormat="1" applyFont="1" applyFill="1" applyBorder="1" applyAlignment="1">
      <alignment horizontal="centerContinuous"/>
    </xf>
    <xf numFmtId="170" fontId="2" fillId="0" borderId="6" xfId="0" applyNumberFormat="1" applyFont="1" applyFill="1" applyBorder="1" applyAlignment="1">
      <alignment horizontal="centerContinuous"/>
    </xf>
    <xf numFmtId="170" fontId="2" fillId="0" borderId="0" xfId="0" applyNumberFormat="1" applyFont="1" applyFill="1" applyBorder="1" applyAlignment="1"/>
    <xf numFmtId="44" fontId="2" fillId="0" borderId="6" xfId="0" applyNumberFormat="1" applyFont="1" applyFill="1" applyBorder="1" applyAlignment="1">
      <alignment horizontal="centerContinuous"/>
    </xf>
    <xf numFmtId="168" fontId="8" fillId="0" borderId="7" xfId="0" applyNumberFormat="1" applyFont="1" applyFill="1" applyBorder="1" applyAlignment="1">
      <alignment horizontal="center"/>
    </xf>
    <xf numFmtId="168" fontId="8" fillId="0" borderId="8" xfId="0" applyNumberFormat="1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/>
    </xf>
    <xf numFmtId="168" fontId="8" fillId="0" borderId="7" xfId="0" applyNumberFormat="1" applyFont="1" applyFill="1" applyBorder="1" applyAlignment="1">
      <alignment horizontal="centerContinuous"/>
    </xf>
    <xf numFmtId="0" fontId="2" fillId="0" borderId="8" xfId="0" applyNumberFormat="1" applyFont="1" applyFill="1" applyBorder="1" applyAlignment="1">
      <alignment horizontal="centerContinuous"/>
    </xf>
    <xf numFmtId="166" fontId="2" fillId="0" borderId="7" xfId="0" applyNumberFormat="1" applyFont="1" applyFill="1" applyBorder="1" applyAlignment="1"/>
    <xf numFmtId="166" fontId="2" fillId="0" borderId="8" xfId="0" applyNumberFormat="1" applyFont="1" applyFill="1" applyBorder="1" applyAlignment="1"/>
    <xf numFmtId="166" fontId="2" fillId="0" borderId="5" xfId="0" applyNumberFormat="1" applyFont="1" applyFill="1" applyBorder="1" applyAlignment="1"/>
    <xf numFmtId="166" fontId="2" fillId="0" borderId="6" xfId="0" applyNumberFormat="1" applyFont="1" applyFill="1" applyBorder="1" applyAlignment="1"/>
    <xf numFmtId="166" fontId="2" fillId="0" borderId="9" xfId="0" applyNumberFormat="1" applyFont="1" applyFill="1" applyBorder="1" applyAlignment="1"/>
    <xf numFmtId="166" fontId="2" fillId="0" borderId="10" xfId="0" applyNumberFormat="1" applyFont="1" applyFill="1" applyBorder="1" applyAlignment="1"/>
    <xf numFmtId="171" fontId="2" fillId="2" borderId="9" xfId="0" applyNumberFormat="1" applyFont="1" applyFill="1" applyBorder="1"/>
    <xf numFmtId="172" fontId="2" fillId="2" borderId="10" xfId="0" applyNumberFormat="1" applyFont="1" applyFill="1" applyBorder="1"/>
    <xf numFmtId="0" fontId="9" fillId="0" borderId="0" xfId="0" applyFont="1" applyFill="1" applyAlignment="1">
      <alignment horizontal="center"/>
    </xf>
    <xf numFmtId="171" fontId="2" fillId="2" borderId="10" xfId="0" applyNumberFormat="1" applyFont="1" applyFill="1" applyBorder="1"/>
    <xf numFmtId="0" fontId="8" fillId="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centerContinuous"/>
    </xf>
    <xf numFmtId="166" fontId="2" fillId="0" borderId="2" xfId="0" applyNumberFormat="1" applyFont="1" applyFill="1" applyBorder="1" applyAlignment="1"/>
    <xf numFmtId="166" fontId="2" fillId="0" borderId="11" xfId="0" applyNumberFormat="1" applyFont="1" applyFill="1" applyBorder="1" applyAlignment="1"/>
    <xf numFmtId="0" fontId="5" fillId="0" borderId="0" xfId="0" applyFont="1" applyFill="1"/>
    <xf numFmtId="0" fontId="12" fillId="0" borderId="0" xfId="1" applyFont="1" applyFill="1"/>
    <xf numFmtId="0" fontId="13" fillId="0" borderId="0" xfId="1" applyFont="1" applyFill="1"/>
    <xf numFmtId="175" fontId="10" fillId="0" borderId="13" xfId="0" applyNumberFormat="1" applyFont="1" applyFill="1" applyBorder="1" applyAlignment="1">
      <alignment horizontal="right"/>
    </xf>
    <xf numFmtId="174" fontId="10" fillId="0" borderId="12" xfId="0" applyNumberFormat="1" applyFont="1" applyFill="1" applyBorder="1" applyAlignment="1">
      <alignment horizontal="right"/>
    </xf>
    <xf numFmtId="173" fontId="10" fillId="0" borderId="0" xfId="0" applyNumberFormat="1" applyFont="1" applyFill="1"/>
    <xf numFmtId="9" fontId="10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"/>
    </xf>
    <xf numFmtId="173" fontId="2" fillId="0" borderId="0" xfId="0" applyNumberFormat="1" applyFont="1" applyFill="1"/>
    <xf numFmtId="9" fontId="2" fillId="0" borderId="0" xfId="0" applyNumberFormat="1" applyFont="1" applyFill="1" applyAlignment="1">
      <alignment horizontal="right"/>
    </xf>
    <xf numFmtId="175" fontId="2" fillId="0" borderId="13" xfId="0" applyNumberFormat="1" applyFont="1" applyFill="1" applyBorder="1" applyAlignment="1">
      <alignment horizontal="right"/>
    </xf>
    <xf numFmtId="174" fontId="2" fillId="0" borderId="12" xfId="0" applyNumberFormat="1" applyFont="1" applyFill="1" applyBorder="1" applyAlignment="1">
      <alignment horizontal="right"/>
    </xf>
    <xf numFmtId="9" fontId="2" fillId="0" borderId="0" xfId="0" applyNumberFormat="1" applyFont="1" applyFill="1"/>
    <xf numFmtId="0" fontId="2" fillId="0" borderId="2" xfId="0" applyFont="1" applyFill="1" applyBorder="1"/>
    <xf numFmtId="167" fontId="2" fillId="0" borderId="0" xfId="0" applyNumberFormat="1" applyFont="1" applyFill="1"/>
    <xf numFmtId="171" fontId="2" fillId="0" borderId="9" xfId="0" applyNumberFormat="1" applyFont="1" applyFill="1" applyBorder="1"/>
    <xf numFmtId="172" fontId="2" fillId="0" borderId="10" xfId="0" applyNumberFormat="1" applyFont="1" applyFill="1" applyBorder="1"/>
    <xf numFmtId="171" fontId="2" fillId="0" borderId="10" xfId="0" applyNumberFormat="1" applyFont="1" applyFill="1" applyBorder="1"/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1" fillId="0" borderId="0" xfId="0" quotePrefix="1" applyFont="1" applyFill="1" applyAlignment="1">
      <alignment horizontal="left"/>
    </xf>
    <xf numFmtId="0" fontId="4" fillId="0" borderId="0" xfId="0" quotePrefix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3" fontId="1" fillId="0" borderId="0" xfId="0" applyNumberFormat="1" applyFont="1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2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6666"/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8D8A0-E96B-4270-AE19-832AC557FBBA}">
  <dimension ref="A1"/>
  <sheetViews>
    <sheetView tabSelected="1" workbookViewId="0"/>
  </sheetViews>
  <sheetFormatPr defaultRowHeight="15" x14ac:dyDescent="0.25"/>
  <sheetData>
    <row r="1" spans="1:1" x14ac:dyDescent="0.25">
      <c r="A1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"/>
  <sheetViews>
    <sheetView zoomScaleNormal="100" workbookViewId="0">
      <selection activeCell="F24" sqref="F24"/>
    </sheetView>
  </sheetViews>
  <sheetFormatPr defaultRowHeight="11.25" x14ac:dyDescent="0.2"/>
  <cols>
    <col min="1" max="1" width="4.7109375" style="6" customWidth="1"/>
    <col min="2" max="2" width="62.5703125" style="6" bestFit="1" customWidth="1"/>
    <col min="3" max="3" width="13.28515625" style="6" bestFit="1" customWidth="1"/>
    <col min="4" max="4" width="9.42578125" style="6" bestFit="1" customWidth="1"/>
    <col min="5" max="7" width="12.140625" style="6" bestFit="1" customWidth="1"/>
    <col min="8" max="16384" width="9.140625" style="6"/>
  </cols>
  <sheetData>
    <row r="1" spans="1:7" x14ac:dyDescent="0.2">
      <c r="A1" s="98" t="s">
        <v>74</v>
      </c>
      <c r="B1" s="98"/>
      <c r="C1" s="98"/>
      <c r="D1" s="98"/>
      <c r="E1" s="98"/>
      <c r="F1" s="98"/>
      <c r="G1" s="98"/>
    </row>
    <row r="2" spans="1:7" x14ac:dyDescent="0.2">
      <c r="A2" s="97" t="s">
        <v>82</v>
      </c>
      <c r="B2" s="97"/>
      <c r="C2" s="97"/>
      <c r="D2" s="97"/>
      <c r="E2" s="97"/>
      <c r="F2" s="97"/>
      <c r="G2" s="97"/>
    </row>
    <row r="3" spans="1:7" x14ac:dyDescent="0.2">
      <c r="A3" s="98" t="s">
        <v>75</v>
      </c>
      <c r="B3" s="98"/>
      <c r="C3" s="98"/>
      <c r="D3" s="98"/>
      <c r="E3" s="98"/>
      <c r="F3" s="98"/>
      <c r="G3" s="98"/>
    </row>
    <row r="4" spans="1:7" x14ac:dyDescent="0.2">
      <c r="A4" s="98" t="s">
        <v>76</v>
      </c>
      <c r="B4" s="98"/>
      <c r="C4" s="98"/>
      <c r="D4" s="98"/>
      <c r="E4" s="98"/>
      <c r="F4" s="98"/>
      <c r="G4" s="98"/>
    </row>
    <row r="5" spans="1:7" x14ac:dyDescent="0.2">
      <c r="A5" s="98" t="s">
        <v>89</v>
      </c>
      <c r="B5" s="98"/>
      <c r="C5" s="98"/>
      <c r="D5" s="98"/>
      <c r="E5" s="98"/>
      <c r="F5" s="98"/>
      <c r="G5" s="98"/>
    </row>
    <row r="6" spans="1:7" x14ac:dyDescent="0.2">
      <c r="A6" s="90"/>
      <c r="B6" s="90"/>
      <c r="C6" s="90"/>
      <c r="D6" s="90"/>
      <c r="E6" s="90"/>
      <c r="F6" s="90"/>
      <c r="G6" s="90"/>
    </row>
    <row r="7" spans="1:7" ht="22.5" x14ac:dyDescent="0.2">
      <c r="E7" s="91" t="s">
        <v>83</v>
      </c>
      <c r="F7" s="91" t="s">
        <v>84</v>
      </c>
      <c r="G7" s="91" t="s">
        <v>88</v>
      </c>
    </row>
    <row r="8" spans="1:7" s="72" customFormat="1" ht="22.5" x14ac:dyDescent="0.2">
      <c r="A8" s="92" t="s">
        <v>77</v>
      </c>
      <c r="B8" s="92" t="s">
        <v>78</v>
      </c>
      <c r="C8" s="92" t="s">
        <v>80</v>
      </c>
      <c r="D8" s="92" t="s">
        <v>86</v>
      </c>
      <c r="E8" s="92" t="s">
        <v>79</v>
      </c>
      <c r="F8" s="92" t="s">
        <v>79</v>
      </c>
      <c r="G8" s="92" t="s">
        <v>79</v>
      </c>
    </row>
    <row r="9" spans="1:7" x14ac:dyDescent="0.2">
      <c r="A9" s="7">
        <v>1</v>
      </c>
      <c r="B9" s="93" t="s">
        <v>94</v>
      </c>
      <c r="C9" s="94" t="s">
        <v>85</v>
      </c>
      <c r="D9" s="94"/>
      <c r="E9" s="80">
        <v>65.455072664896875</v>
      </c>
      <c r="F9" s="80">
        <v>65.29649818907609</v>
      </c>
      <c r="G9" s="77"/>
    </row>
    <row r="10" spans="1:7" x14ac:dyDescent="0.2">
      <c r="A10" s="7">
        <f>+A9+1</f>
        <v>2</v>
      </c>
      <c r="B10" s="93" t="s">
        <v>90</v>
      </c>
      <c r="C10" s="94" t="s">
        <v>91</v>
      </c>
      <c r="D10" s="94"/>
      <c r="E10" s="81">
        <v>0.76</v>
      </c>
      <c r="F10" s="81">
        <v>0.76</v>
      </c>
      <c r="G10" s="78"/>
    </row>
    <row r="11" spans="1:7" x14ac:dyDescent="0.2">
      <c r="A11" s="7">
        <f>+A10+1</f>
        <v>3</v>
      </c>
      <c r="B11" s="93" t="s">
        <v>95</v>
      </c>
      <c r="C11" s="2" t="str">
        <f>"("&amp;A9&amp;") / ("&amp;A10&amp;")"</f>
        <v>(1) / (2)</v>
      </c>
      <c r="D11" s="2"/>
      <c r="E11" s="82">
        <v>49.745855225321627</v>
      </c>
      <c r="F11" s="82">
        <v>49.625338623697829</v>
      </c>
      <c r="G11" s="75"/>
    </row>
    <row r="12" spans="1:7" ht="12" thickBot="1" x14ac:dyDescent="0.25">
      <c r="A12" s="7">
        <f>+A11+1</f>
        <v>4</v>
      </c>
      <c r="B12" s="93" t="s">
        <v>81</v>
      </c>
      <c r="D12" s="95" t="s">
        <v>87</v>
      </c>
      <c r="E12" s="83">
        <v>4.9745999999999999E-2</v>
      </c>
      <c r="F12" s="83">
        <v>4.9625000000000002E-2</v>
      </c>
      <c r="G12" s="76"/>
    </row>
    <row r="13" spans="1:7" ht="12" thickTop="1" x14ac:dyDescent="0.2"/>
    <row r="15" spans="1:7" x14ac:dyDescent="0.2">
      <c r="B15" s="74"/>
      <c r="E15" s="96"/>
      <c r="F15" s="96"/>
      <c r="G15" s="96"/>
    </row>
    <row r="16" spans="1:7" x14ac:dyDescent="0.2">
      <c r="E16" s="96"/>
      <c r="F16" s="96"/>
      <c r="G16" s="96"/>
    </row>
    <row r="17" spans="5:7" x14ac:dyDescent="0.2">
      <c r="E17" s="96"/>
      <c r="F17" s="96"/>
      <c r="G17" s="96"/>
    </row>
    <row r="18" spans="5:7" x14ac:dyDescent="0.2">
      <c r="E18" s="96"/>
      <c r="F18" s="96"/>
      <c r="G18" s="96"/>
    </row>
    <row r="19" spans="5:7" x14ac:dyDescent="0.2">
      <c r="E19" s="96"/>
      <c r="F19" s="96"/>
      <c r="G19" s="96"/>
    </row>
  </sheetData>
  <mergeCells count="5">
    <mergeCell ref="A2:G2"/>
    <mergeCell ref="A1:G1"/>
    <mergeCell ref="A3:G3"/>
    <mergeCell ref="A4:G4"/>
    <mergeCell ref="A5:G5"/>
  </mergeCells>
  <pageMargins left="0.7" right="0.7" top="0.75" bottom="0.75" header="0.3" footer="0.3"/>
  <pageSetup scale="96" orientation="landscape" horizontalDpi="1200" verticalDpi="1200" r:id="rId1"/>
  <headerFooter>
    <oddFooter>&amp;R&amp;F
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37" sqref="E37"/>
    </sheetView>
  </sheetViews>
  <sheetFormatPr defaultRowHeight="15" x14ac:dyDescent="0.25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1"/>
  <sheetViews>
    <sheetView zoomScaleNormal="100" workbookViewId="0">
      <pane xSplit="4" ySplit="13" topLeftCell="E14" activePane="bottomRight" state="frozen"/>
      <selection activeCell="C8" sqref="C8"/>
      <selection pane="topRight" activeCell="C8" sqref="C8"/>
      <selection pane="bottomLeft" activeCell="C8" sqref="C8"/>
      <selection pane="bottomRight" sqref="A1:XFD1048576"/>
    </sheetView>
  </sheetViews>
  <sheetFormatPr defaultRowHeight="11.25" x14ac:dyDescent="0.2"/>
  <cols>
    <col min="1" max="1" width="4.28515625" style="1" bestFit="1" customWidth="1"/>
    <col min="2" max="2" width="32.85546875" style="1" bestFit="1" customWidth="1"/>
    <col min="3" max="3" width="14" style="1" bestFit="1" customWidth="1"/>
    <col min="4" max="4" width="11.28515625" style="1" bestFit="1" customWidth="1"/>
    <col min="5" max="5" width="8.28515625" style="1" bestFit="1" customWidth="1"/>
    <col min="6" max="7" width="11.5703125" style="1" bestFit="1" customWidth="1"/>
    <col min="8" max="8" width="5.28515625" style="1" bestFit="1" customWidth="1"/>
    <col min="9" max="9" width="11.5703125" style="1" bestFit="1" customWidth="1"/>
    <col min="10" max="10" width="13.85546875" style="1" bestFit="1" customWidth="1"/>
    <col min="11" max="11" width="14.42578125" style="1" bestFit="1" customWidth="1"/>
    <col min="12" max="12" width="9.140625" style="1"/>
    <col min="13" max="13" width="5.28515625" style="1" bestFit="1" customWidth="1"/>
    <col min="14" max="16384" width="9.140625" style="1"/>
  </cols>
  <sheetData>
    <row r="1" spans="1:13" x14ac:dyDescent="0.2">
      <c r="A1" s="3" t="s">
        <v>0</v>
      </c>
      <c r="B1" s="4"/>
      <c r="C1" s="4"/>
      <c r="D1" s="4"/>
      <c r="E1" s="5"/>
      <c r="F1" s="5"/>
      <c r="G1" s="5"/>
      <c r="H1" s="6"/>
      <c r="M1" s="6"/>
    </row>
    <row r="2" spans="1:13" x14ac:dyDescent="0.2">
      <c r="A2" s="3" t="s">
        <v>1</v>
      </c>
      <c r="B2" s="4"/>
      <c r="C2" s="4"/>
      <c r="D2" s="4"/>
      <c r="E2" s="5"/>
      <c r="F2" s="5"/>
      <c r="G2" s="5"/>
      <c r="H2" s="6"/>
      <c r="M2" s="6"/>
    </row>
    <row r="3" spans="1:13" x14ac:dyDescent="0.2">
      <c r="A3" s="6"/>
      <c r="B3" s="6"/>
      <c r="C3" s="6"/>
      <c r="D3" s="6"/>
      <c r="E3" s="6"/>
      <c r="F3" s="6"/>
      <c r="G3" s="6"/>
      <c r="H3" s="6"/>
      <c r="M3" s="6"/>
    </row>
    <row r="4" spans="1:13" x14ac:dyDescent="0.2">
      <c r="A4" s="7"/>
      <c r="B4" s="6"/>
      <c r="C4" s="6"/>
      <c r="F4" s="6"/>
      <c r="G4" s="6"/>
      <c r="H4" s="6"/>
      <c r="I4" s="99" t="s">
        <v>58</v>
      </c>
      <c r="J4" s="99"/>
      <c r="M4" s="6"/>
    </row>
    <row r="5" spans="1:13" x14ac:dyDescent="0.2">
      <c r="A5" s="7" t="s">
        <v>2</v>
      </c>
      <c r="B5" s="6"/>
      <c r="C5" s="8" t="s">
        <v>68</v>
      </c>
      <c r="D5" s="6"/>
      <c r="E5" s="6"/>
      <c r="F5" s="6"/>
      <c r="G5" s="6"/>
      <c r="I5" s="9" t="s">
        <v>57</v>
      </c>
      <c r="J5" s="9" t="s">
        <v>59</v>
      </c>
      <c r="M5" s="6"/>
    </row>
    <row r="6" spans="1:13" x14ac:dyDescent="0.2">
      <c r="A6" s="10">
        <v>3</v>
      </c>
      <c r="B6" s="11" t="s">
        <v>3</v>
      </c>
      <c r="C6" s="12">
        <v>123548301.87260658</v>
      </c>
      <c r="D6" s="11"/>
      <c r="E6" s="11"/>
      <c r="F6" s="11"/>
      <c r="G6" s="11"/>
      <c r="H6" s="11"/>
      <c r="I6" s="84">
        <v>0.8</v>
      </c>
      <c r="J6" s="84">
        <v>0.19999999999999996</v>
      </c>
      <c r="K6" s="1" t="s">
        <v>92</v>
      </c>
      <c r="M6" s="6"/>
    </row>
    <row r="7" spans="1:13" x14ac:dyDescent="0.2">
      <c r="A7" s="10">
        <v>4</v>
      </c>
      <c r="B7" s="11" t="s">
        <v>4</v>
      </c>
      <c r="C7" s="12">
        <v>70678010.089287356</v>
      </c>
      <c r="D7" s="11"/>
      <c r="E7" s="11"/>
      <c r="F7" s="11"/>
      <c r="G7" s="11"/>
      <c r="H7" s="11"/>
      <c r="I7" s="84">
        <v>1</v>
      </c>
      <c r="J7" s="84"/>
      <c r="K7" s="1" t="s">
        <v>93</v>
      </c>
      <c r="M7" s="6"/>
    </row>
    <row r="8" spans="1:13" x14ac:dyDescent="0.2">
      <c r="A8" s="10">
        <v>5</v>
      </c>
      <c r="B8" s="11" t="s">
        <v>5</v>
      </c>
      <c r="C8" s="12">
        <v>1369975805.6532323</v>
      </c>
      <c r="D8" s="11"/>
      <c r="E8" s="11"/>
      <c r="F8" s="11"/>
      <c r="G8" s="11"/>
      <c r="H8" s="11"/>
      <c r="I8" s="84"/>
      <c r="J8" s="84">
        <v>1</v>
      </c>
      <c r="K8" s="1" t="s">
        <v>8</v>
      </c>
      <c r="M8" s="6"/>
    </row>
    <row r="9" spans="1:13" x14ac:dyDescent="0.2">
      <c r="A9" s="10">
        <v>6</v>
      </c>
      <c r="B9" s="11"/>
      <c r="C9" s="14">
        <v>1564202117.6151261</v>
      </c>
      <c r="D9" s="11"/>
      <c r="E9" s="11"/>
      <c r="F9" s="11"/>
      <c r="G9" s="11"/>
      <c r="H9" s="11"/>
      <c r="I9" s="11"/>
      <c r="J9" s="11"/>
      <c r="M9" s="6"/>
    </row>
    <row r="10" spans="1:13" x14ac:dyDescent="0.2">
      <c r="A10" s="10">
        <v>7</v>
      </c>
      <c r="B10" s="15" t="s">
        <v>6</v>
      </c>
      <c r="C10" s="16">
        <v>6.6200000000000009E-2</v>
      </c>
      <c r="D10" s="17"/>
      <c r="E10" s="17"/>
      <c r="F10" s="18" t="s">
        <v>7</v>
      </c>
      <c r="G10" s="18" t="s">
        <v>8</v>
      </c>
      <c r="H10" s="11"/>
      <c r="I10" s="11"/>
      <c r="J10" s="11"/>
      <c r="M10" s="6"/>
    </row>
    <row r="11" spans="1:13" x14ac:dyDescent="0.2">
      <c r="A11" s="10">
        <v>8</v>
      </c>
      <c r="B11" s="15"/>
      <c r="C11" s="16"/>
      <c r="D11" s="18" t="s">
        <v>9</v>
      </c>
      <c r="E11" s="18"/>
      <c r="F11" s="18" t="s">
        <v>10</v>
      </c>
      <c r="G11" s="18" t="s">
        <v>10</v>
      </c>
      <c r="H11" s="11"/>
      <c r="I11" s="99" t="s">
        <v>58</v>
      </c>
      <c r="J11" s="99"/>
      <c r="M11" s="6"/>
    </row>
    <row r="12" spans="1:13" x14ac:dyDescent="0.2">
      <c r="A12" s="10">
        <v>9</v>
      </c>
      <c r="B12" s="19"/>
      <c r="C12" s="16"/>
      <c r="D12" s="79" t="s">
        <v>11</v>
      </c>
      <c r="E12" s="79"/>
      <c r="F12" s="21" t="s">
        <v>12</v>
      </c>
      <c r="G12" s="21" t="s">
        <v>13</v>
      </c>
      <c r="H12" s="11"/>
      <c r="I12" s="85" t="s">
        <v>57</v>
      </c>
      <c r="J12" s="85" t="s">
        <v>59</v>
      </c>
      <c r="M12" s="6"/>
    </row>
    <row r="13" spans="1:13" x14ac:dyDescent="0.2">
      <c r="A13" s="10" t="s">
        <v>14</v>
      </c>
      <c r="B13" s="15"/>
      <c r="C13" s="18" t="s">
        <v>15</v>
      </c>
      <c r="D13" s="23" t="s">
        <v>16</v>
      </c>
      <c r="E13" s="23" t="s">
        <v>17</v>
      </c>
      <c r="F13" s="23" t="s">
        <v>18</v>
      </c>
      <c r="G13" s="23" t="s">
        <v>19</v>
      </c>
      <c r="H13" s="11"/>
      <c r="I13" s="11"/>
      <c r="J13" s="11"/>
      <c r="M13" s="6"/>
    </row>
    <row r="14" spans="1:13" x14ac:dyDescent="0.2">
      <c r="A14" s="10">
        <v>10</v>
      </c>
      <c r="B14" s="15" t="s">
        <v>71</v>
      </c>
      <c r="C14" s="24">
        <v>10353034.916413361</v>
      </c>
      <c r="D14" s="25">
        <v>0.52600000000000002</v>
      </c>
      <c r="E14" s="26" t="s">
        <v>20</v>
      </c>
      <c r="F14" s="24">
        <v>10353034.916413361</v>
      </c>
      <c r="G14" s="24"/>
      <c r="H14" s="11"/>
      <c r="I14" s="12">
        <v>8282427.933130689</v>
      </c>
      <c r="J14" s="12">
        <v>2070606.9832826718</v>
      </c>
      <c r="K14" s="28"/>
      <c r="M14" s="6"/>
    </row>
    <row r="15" spans="1:13" x14ac:dyDescent="0.2">
      <c r="A15" s="10" t="s">
        <v>21</v>
      </c>
      <c r="B15" s="15" t="s">
        <v>22</v>
      </c>
      <c r="C15" s="24">
        <v>4094424.0000000005</v>
      </c>
      <c r="D15" s="25">
        <v>0.20799999999999999</v>
      </c>
      <c r="E15" s="26" t="s">
        <v>23</v>
      </c>
      <c r="F15" s="29"/>
      <c r="G15" s="29">
        <v>4094424.0000000005</v>
      </c>
      <c r="H15" s="11"/>
      <c r="I15" s="12"/>
      <c r="J15" s="12">
        <v>4094424.0000000005</v>
      </c>
      <c r="K15" s="28"/>
      <c r="M15" s="6"/>
    </row>
    <row r="16" spans="1:13" x14ac:dyDescent="0.2">
      <c r="A16" s="10">
        <v>11</v>
      </c>
      <c r="B16" s="30" t="s">
        <v>72</v>
      </c>
      <c r="C16" s="24">
        <v>5922638.3138111681</v>
      </c>
      <c r="D16" s="25">
        <v>0.30099999999999999</v>
      </c>
      <c r="E16" s="26" t="s">
        <v>20</v>
      </c>
      <c r="F16" s="29">
        <v>5922638.3138111681</v>
      </c>
      <c r="G16" s="29"/>
      <c r="H16" s="11"/>
      <c r="I16" s="12">
        <v>5922638.3138111681</v>
      </c>
      <c r="J16" s="12">
        <v>0</v>
      </c>
      <c r="K16" s="28"/>
      <c r="M16" s="6"/>
    </row>
    <row r="17" spans="1:13" x14ac:dyDescent="0.2">
      <c r="A17" s="10">
        <v>12</v>
      </c>
      <c r="B17" s="30" t="s">
        <v>73</v>
      </c>
      <c r="C17" s="24">
        <v>114800504.22056201</v>
      </c>
      <c r="D17" s="25">
        <v>5.8360000000000003</v>
      </c>
      <c r="E17" s="26" t="s">
        <v>20</v>
      </c>
      <c r="F17" s="29">
        <v>114800504.22056201</v>
      </c>
      <c r="G17" s="29"/>
      <c r="H17" s="11"/>
      <c r="I17" s="12">
        <v>91840403.376449615</v>
      </c>
      <c r="J17" s="12">
        <v>22960100.844112396</v>
      </c>
      <c r="K17" s="28"/>
      <c r="M17" s="6"/>
    </row>
    <row r="18" spans="1:13" x14ac:dyDescent="0.2">
      <c r="A18" s="10">
        <v>13</v>
      </c>
      <c r="B18" s="30" t="s">
        <v>24</v>
      </c>
      <c r="C18" s="24">
        <v>47133028.890000001</v>
      </c>
      <c r="D18" s="25">
        <v>2.3959999999999999</v>
      </c>
      <c r="E18" s="26" t="s">
        <v>23</v>
      </c>
      <c r="F18" s="29"/>
      <c r="G18" s="29">
        <v>47133028.890000001</v>
      </c>
      <c r="H18" s="11"/>
      <c r="I18" s="12"/>
      <c r="J18" s="12">
        <v>47133028.890000001</v>
      </c>
      <c r="K18" s="28"/>
      <c r="M18" s="6"/>
    </row>
    <row r="19" spans="1:13" x14ac:dyDescent="0.2">
      <c r="A19" s="10">
        <v>14</v>
      </c>
      <c r="B19" s="30" t="s">
        <v>25</v>
      </c>
      <c r="C19" s="24">
        <v>663356527.19452906</v>
      </c>
      <c r="D19" s="25">
        <v>33.722000000000001</v>
      </c>
      <c r="E19" s="26" t="s">
        <v>23</v>
      </c>
      <c r="F19" s="29"/>
      <c r="G19" s="29">
        <v>663356527.19452906</v>
      </c>
      <c r="H19" s="11"/>
      <c r="I19" s="12"/>
      <c r="J19" s="12">
        <v>663356527.19452906</v>
      </c>
      <c r="K19" s="28"/>
      <c r="M19" s="6"/>
    </row>
    <row r="20" spans="1:13" x14ac:dyDescent="0.2">
      <c r="A20" s="10">
        <v>15</v>
      </c>
      <c r="B20" s="30" t="s">
        <v>26</v>
      </c>
      <c r="C20" s="24">
        <v>13689650.642035643</v>
      </c>
      <c r="D20" s="25">
        <v>0.69599999999999995</v>
      </c>
      <c r="E20" s="26" t="s">
        <v>20</v>
      </c>
      <c r="F20" s="29">
        <v>13689650.642035643</v>
      </c>
      <c r="G20" s="29"/>
      <c r="H20" s="11"/>
      <c r="I20" s="12">
        <v>10951720.513628514</v>
      </c>
      <c r="J20" s="12">
        <v>2737930.1284071277</v>
      </c>
      <c r="K20" s="28"/>
      <c r="M20" s="6"/>
    </row>
    <row r="21" spans="1:13" x14ac:dyDescent="0.2">
      <c r="A21" s="10" t="s">
        <v>27</v>
      </c>
      <c r="B21" s="31" t="s">
        <v>28</v>
      </c>
      <c r="C21" s="24">
        <v>8696041.0687875245</v>
      </c>
      <c r="D21" s="25">
        <v>0.442</v>
      </c>
      <c r="E21" s="26" t="s">
        <v>20</v>
      </c>
      <c r="F21" s="29">
        <v>8696041.0687875245</v>
      </c>
      <c r="G21" s="29"/>
      <c r="H21" s="11"/>
      <c r="I21" s="12">
        <v>6956832.8550300198</v>
      </c>
      <c r="J21" s="12">
        <v>1739208.2137575045</v>
      </c>
      <c r="K21" s="28"/>
      <c r="M21" s="6"/>
    </row>
    <row r="22" spans="1:13" x14ac:dyDescent="0.2">
      <c r="A22" s="10" t="s">
        <v>29</v>
      </c>
      <c r="B22" s="31" t="s">
        <v>30</v>
      </c>
      <c r="C22" s="24">
        <v>4192840</v>
      </c>
      <c r="D22" s="25">
        <v>0.21299999999999999</v>
      </c>
      <c r="E22" s="26" t="s">
        <v>20</v>
      </c>
      <c r="F22" s="29">
        <v>4192840</v>
      </c>
      <c r="G22" s="29"/>
      <c r="H22" s="11"/>
      <c r="I22" s="12">
        <v>3354272</v>
      </c>
      <c r="J22" s="12">
        <v>838567.99999999977</v>
      </c>
      <c r="K22" s="28"/>
      <c r="M22" s="6"/>
    </row>
    <row r="23" spans="1:13" x14ac:dyDescent="0.2">
      <c r="A23" s="10" t="s">
        <v>31</v>
      </c>
      <c r="B23" s="31" t="s">
        <v>60</v>
      </c>
      <c r="C23" s="24" t="s">
        <v>61</v>
      </c>
      <c r="D23" s="23" t="s">
        <v>61</v>
      </c>
      <c r="E23" s="26" t="s">
        <v>23</v>
      </c>
      <c r="F23" s="29"/>
      <c r="G23" s="23"/>
      <c r="H23" s="11"/>
      <c r="I23" s="12"/>
      <c r="J23" s="12" t="s">
        <v>61</v>
      </c>
      <c r="K23" s="28"/>
      <c r="M23" s="6"/>
    </row>
    <row r="24" spans="1:13" x14ac:dyDescent="0.2">
      <c r="A24" s="10" t="s">
        <v>32</v>
      </c>
      <c r="B24" s="31" t="s">
        <v>33</v>
      </c>
      <c r="C24" s="24">
        <v>2560258.6045864965</v>
      </c>
      <c r="D24" s="25">
        <v>0.13</v>
      </c>
      <c r="E24" s="26" t="s">
        <v>20</v>
      </c>
      <c r="F24" s="29">
        <v>2560258.6045864965</v>
      </c>
      <c r="G24" s="29"/>
      <c r="H24" s="11"/>
      <c r="I24" s="12">
        <v>2048206.8836691973</v>
      </c>
      <c r="J24" s="12">
        <v>512051.72091729916</v>
      </c>
      <c r="K24" s="28"/>
      <c r="M24" s="6"/>
    </row>
    <row r="25" spans="1:13" x14ac:dyDescent="0.2">
      <c r="A25" s="10" t="s">
        <v>34</v>
      </c>
      <c r="B25" s="31" t="s">
        <v>35</v>
      </c>
      <c r="C25" s="24">
        <v>521380.09600000002</v>
      </c>
      <c r="D25" s="25">
        <v>2.7E-2</v>
      </c>
      <c r="E25" s="26" t="s">
        <v>23</v>
      </c>
      <c r="F25" s="29"/>
      <c r="G25" s="29">
        <v>521380.09600000002</v>
      </c>
      <c r="H25" s="11"/>
      <c r="I25" s="12"/>
      <c r="J25" s="12">
        <v>521380.09600000002</v>
      </c>
      <c r="K25" s="28"/>
      <c r="M25" s="6"/>
    </row>
    <row r="26" spans="1:13" x14ac:dyDescent="0.2">
      <c r="A26" s="10">
        <v>16</v>
      </c>
      <c r="B26" s="30" t="s">
        <v>36</v>
      </c>
      <c r="C26" s="24">
        <v>207427599.19821101</v>
      </c>
      <c r="D26" s="25">
        <v>10.545</v>
      </c>
      <c r="E26" s="26" t="s">
        <v>23</v>
      </c>
      <c r="F26" s="29"/>
      <c r="G26" s="29">
        <v>207427599.19821101</v>
      </c>
      <c r="H26" s="11"/>
      <c r="I26" s="12"/>
      <c r="J26" s="12">
        <v>207427599.19821101</v>
      </c>
      <c r="K26" s="28"/>
      <c r="M26" s="6"/>
    </row>
    <row r="27" spans="1:13" x14ac:dyDescent="0.2">
      <c r="A27" s="10">
        <v>17</v>
      </c>
      <c r="B27" s="30" t="s">
        <v>37</v>
      </c>
      <c r="C27" s="24">
        <v>135862200.25238866</v>
      </c>
      <c r="D27" s="25">
        <v>6.907</v>
      </c>
      <c r="E27" s="26" t="s">
        <v>23</v>
      </c>
      <c r="F27" s="29"/>
      <c r="G27" s="29">
        <v>135862200.25238866</v>
      </c>
      <c r="H27" s="11"/>
      <c r="I27" s="12"/>
      <c r="J27" s="12">
        <v>135862200.25238866</v>
      </c>
      <c r="K27" s="28"/>
      <c r="M27" s="6"/>
    </row>
    <row r="28" spans="1:13" x14ac:dyDescent="0.2">
      <c r="A28" s="10">
        <v>18</v>
      </c>
      <c r="B28" s="30" t="s">
        <v>38</v>
      </c>
      <c r="C28" s="24">
        <v>-4966372.7605920909</v>
      </c>
      <c r="D28" s="25">
        <v>-0.252</v>
      </c>
      <c r="E28" s="26" t="s">
        <v>20</v>
      </c>
      <c r="F28" s="29">
        <v>-4966372.7605920909</v>
      </c>
      <c r="G28" s="29"/>
      <c r="H28" s="11"/>
      <c r="I28" s="12">
        <v>-4966372.7605920909</v>
      </c>
      <c r="J28" s="12">
        <v>0</v>
      </c>
      <c r="K28" s="28"/>
      <c r="M28" s="6"/>
    </row>
    <row r="29" spans="1:13" x14ac:dyDescent="0.2">
      <c r="A29" s="10">
        <v>19</v>
      </c>
      <c r="B29" s="30" t="s">
        <v>39</v>
      </c>
      <c r="C29" s="24">
        <v>95361604.0746582</v>
      </c>
      <c r="D29" s="25">
        <v>4.8479999999999999</v>
      </c>
      <c r="E29" s="26" t="s">
        <v>20</v>
      </c>
      <c r="F29" s="29">
        <v>95361604.0746582</v>
      </c>
      <c r="G29" s="29"/>
      <c r="H29" s="11"/>
      <c r="I29" s="12">
        <v>76289283.259726569</v>
      </c>
      <c r="J29" s="12">
        <v>19072320.814931635</v>
      </c>
      <c r="K29" s="28"/>
      <c r="M29" s="6"/>
    </row>
    <row r="30" spans="1:13" x14ac:dyDescent="0.2">
      <c r="A30" s="10">
        <v>20</v>
      </c>
      <c r="B30" s="30" t="s">
        <v>40</v>
      </c>
      <c r="C30" s="24">
        <v>-128535201.91999999</v>
      </c>
      <c r="D30" s="25">
        <v>-6.5339999999999998</v>
      </c>
      <c r="E30" s="26" t="s">
        <v>23</v>
      </c>
      <c r="F30" s="29"/>
      <c r="G30" s="29">
        <v>-128535201.91999999</v>
      </c>
      <c r="H30" s="11"/>
      <c r="I30" s="12"/>
      <c r="J30" s="12">
        <v>-128535201.91999999</v>
      </c>
      <c r="K30" s="28"/>
      <c r="M30" s="6"/>
    </row>
    <row r="31" spans="1:13" x14ac:dyDescent="0.2">
      <c r="A31" s="10">
        <v>21</v>
      </c>
      <c r="B31" s="32" t="s">
        <v>41</v>
      </c>
      <c r="C31" s="24">
        <v>-43938971.690573826</v>
      </c>
      <c r="D31" s="25">
        <v>-2.234</v>
      </c>
      <c r="E31" s="26" t="s">
        <v>23</v>
      </c>
      <c r="F31" s="29"/>
      <c r="G31" s="29">
        <v>-43938971.690573826</v>
      </c>
      <c r="H31" s="11"/>
      <c r="I31" s="12"/>
      <c r="J31" s="12">
        <v>-43938971.690573826</v>
      </c>
      <c r="K31" s="28"/>
      <c r="M31" s="6"/>
    </row>
    <row r="32" spans="1:13" x14ac:dyDescent="0.2">
      <c r="A32" s="10">
        <v>22</v>
      </c>
      <c r="B32" s="30" t="s">
        <v>42</v>
      </c>
      <c r="C32" s="24">
        <v>607112.90474832</v>
      </c>
      <c r="D32" s="25">
        <v>3.1E-2</v>
      </c>
      <c r="E32" s="26" t="s">
        <v>20</v>
      </c>
      <c r="F32" s="29">
        <v>607112.90474832</v>
      </c>
      <c r="G32" s="29"/>
      <c r="H32" s="11"/>
      <c r="I32" s="12">
        <v>607112.90474832</v>
      </c>
      <c r="J32" s="12"/>
      <c r="K32" s="28"/>
      <c r="M32" s="6"/>
    </row>
    <row r="33" spans="1:13" x14ac:dyDescent="0.2">
      <c r="A33" s="10">
        <v>23</v>
      </c>
      <c r="B33" s="33" t="s">
        <v>43</v>
      </c>
      <c r="C33" s="24">
        <v>127665511.45552061</v>
      </c>
      <c r="D33" s="25">
        <v>6.49</v>
      </c>
      <c r="E33" s="26" t="s">
        <v>20</v>
      </c>
      <c r="F33" s="29">
        <v>127665511.45552061</v>
      </c>
      <c r="G33" s="29"/>
      <c r="H33" s="11"/>
      <c r="I33" s="12">
        <v>102132409.16441649</v>
      </c>
      <c r="J33" s="12">
        <v>25533102.291104116</v>
      </c>
      <c r="K33" s="28"/>
      <c r="M33" s="6"/>
    </row>
    <row r="34" spans="1:13" x14ac:dyDescent="0.2">
      <c r="A34" s="10">
        <v>24</v>
      </c>
      <c r="B34" s="33" t="s">
        <v>44</v>
      </c>
      <c r="C34" s="24">
        <v>3584179.3098769998</v>
      </c>
      <c r="D34" s="25">
        <v>0.182</v>
      </c>
      <c r="E34" s="26" t="s">
        <v>20</v>
      </c>
      <c r="F34" s="29">
        <v>3584179.3098769998</v>
      </c>
      <c r="G34" s="29"/>
      <c r="H34" s="11"/>
      <c r="I34" s="12">
        <v>3584179.3098769998</v>
      </c>
      <c r="J34" s="12"/>
      <c r="K34" s="28"/>
      <c r="M34" s="6"/>
    </row>
    <row r="35" spans="1:13" x14ac:dyDescent="0.2">
      <c r="A35" s="10">
        <v>25</v>
      </c>
      <c r="B35" s="33" t="s">
        <v>45</v>
      </c>
      <c r="C35" s="24">
        <v>3878829.3574087508</v>
      </c>
      <c r="D35" s="25">
        <v>0.19700000000000001</v>
      </c>
      <c r="E35" s="26" t="s">
        <v>20</v>
      </c>
      <c r="F35" s="29">
        <v>3878829.3574087508</v>
      </c>
      <c r="G35" s="29"/>
      <c r="H35" s="11"/>
      <c r="I35" s="12">
        <v>3103063.4859270006</v>
      </c>
      <c r="J35" s="12">
        <v>775765.87148175004</v>
      </c>
      <c r="K35" s="28"/>
      <c r="M35" s="6"/>
    </row>
    <row r="36" spans="1:13" ht="12" thickBot="1" x14ac:dyDescent="0.25">
      <c r="A36" s="10">
        <v>27</v>
      </c>
      <c r="B36" s="34" t="s">
        <v>46</v>
      </c>
      <c r="C36" s="35">
        <v>1272266818.1283715</v>
      </c>
      <c r="D36" s="36">
        <v>64.677000000000021</v>
      </c>
      <c r="E36" s="37"/>
      <c r="F36" s="38">
        <v>386345832.10781699</v>
      </c>
      <c r="G36" s="38">
        <v>885920986.02055502</v>
      </c>
      <c r="H36" s="11">
        <v>0</v>
      </c>
      <c r="I36" s="12">
        <v>310106177.23982245</v>
      </c>
      <c r="J36" s="12">
        <v>962160640.88854945</v>
      </c>
      <c r="K36" s="28"/>
      <c r="M36" s="6"/>
    </row>
    <row r="37" spans="1:13" x14ac:dyDescent="0.2">
      <c r="A37" s="10">
        <v>28</v>
      </c>
      <c r="B37" s="30" t="s">
        <v>47</v>
      </c>
      <c r="C37" s="40">
        <v>0.95234799999999997</v>
      </c>
      <c r="D37" s="11"/>
      <c r="E37" s="41"/>
      <c r="F37" s="42">
        <v>0.95234799999999997</v>
      </c>
      <c r="G37" s="42">
        <v>0.95234799999999997</v>
      </c>
      <c r="H37" s="11"/>
      <c r="I37" s="86">
        <v>0.95234799999999997</v>
      </c>
      <c r="J37" s="86">
        <v>0.95234799999999997</v>
      </c>
      <c r="M37" s="6"/>
    </row>
    <row r="38" spans="1:13" x14ac:dyDescent="0.2">
      <c r="A38" s="10">
        <v>29</v>
      </c>
      <c r="B38" s="30" t="s">
        <v>48</v>
      </c>
      <c r="C38" s="44">
        <v>1335926382.0876102</v>
      </c>
      <c r="D38" s="11"/>
      <c r="E38" s="29"/>
      <c r="F38" s="44">
        <v>405677160.14294881</v>
      </c>
      <c r="G38" s="44">
        <v>930249221.94466209</v>
      </c>
      <c r="H38" s="11">
        <v>0</v>
      </c>
      <c r="I38" s="44">
        <v>325622752.64905524</v>
      </c>
      <c r="J38" s="44">
        <v>1010303629.4385555</v>
      </c>
      <c r="M38" s="6"/>
    </row>
    <row r="39" spans="1:13" x14ac:dyDescent="0.2">
      <c r="A39" s="10">
        <v>30</v>
      </c>
      <c r="B39" s="30" t="s">
        <v>62</v>
      </c>
      <c r="C39" s="29">
        <v>19671400</v>
      </c>
      <c r="D39" s="29"/>
      <c r="E39" s="29"/>
      <c r="F39" s="45">
        <v>20409822</v>
      </c>
      <c r="G39" s="45"/>
      <c r="H39" s="11"/>
      <c r="I39" s="84">
        <v>0.24374303630430202</v>
      </c>
      <c r="J39" s="84">
        <v>0.75625696369569828</v>
      </c>
      <c r="M39" s="6"/>
    </row>
    <row r="40" spans="1:13" x14ac:dyDescent="0.2">
      <c r="A40" s="10">
        <v>31</v>
      </c>
      <c r="B40" s="30"/>
      <c r="C40" s="47" t="s">
        <v>63</v>
      </c>
      <c r="D40" s="48"/>
      <c r="E40" s="49"/>
      <c r="F40" s="47" t="s">
        <v>64</v>
      </c>
      <c r="G40" s="50"/>
      <c r="H40" s="11"/>
      <c r="I40" s="11"/>
      <c r="J40" s="11"/>
      <c r="M40" s="6"/>
    </row>
    <row r="41" spans="1:13" x14ac:dyDescent="0.2">
      <c r="A41" s="10">
        <v>32</v>
      </c>
      <c r="B41" s="30"/>
      <c r="C41" s="51" t="s">
        <v>49</v>
      </c>
      <c r="D41" s="52" t="s">
        <v>50</v>
      </c>
      <c r="E41" s="53"/>
      <c r="F41" s="51" t="s">
        <v>49</v>
      </c>
      <c r="G41" s="52" t="s">
        <v>50</v>
      </c>
      <c r="H41" s="11"/>
      <c r="I41" s="11"/>
      <c r="J41" s="11"/>
      <c r="M41" s="6"/>
    </row>
    <row r="42" spans="1:13" x14ac:dyDescent="0.2">
      <c r="A42" s="10">
        <v>33</v>
      </c>
      <c r="B42" s="30"/>
      <c r="C42" s="54" t="s">
        <v>51</v>
      </c>
      <c r="D42" s="55" t="s">
        <v>51</v>
      </c>
      <c r="E42" s="53"/>
      <c r="F42" s="54" t="s">
        <v>51</v>
      </c>
      <c r="G42" s="55" t="s">
        <v>51</v>
      </c>
      <c r="H42" s="11"/>
      <c r="I42" s="11"/>
      <c r="J42" s="11"/>
      <c r="M42" s="6"/>
    </row>
    <row r="43" spans="1:13" x14ac:dyDescent="0.2">
      <c r="A43" s="10">
        <v>34</v>
      </c>
      <c r="B43" s="30"/>
      <c r="C43" s="56" t="s">
        <v>52</v>
      </c>
      <c r="D43" s="57"/>
      <c r="E43" s="53"/>
      <c r="F43" s="56" t="s">
        <v>52</v>
      </c>
      <c r="G43" s="57"/>
      <c r="H43" s="11"/>
      <c r="I43" s="11"/>
      <c r="J43" s="11"/>
      <c r="M43" s="6"/>
    </row>
    <row r="44" spans="1:13" x14ac:dyDescent="0.2">
      <c r="A44" s="10">
        <v>35</v>
      </c>
      <c r="B44" s="30" t="s">
        <v>53</v>
      </c>
      <c r="C44" s="58">
        <v>64.677000000000021</v>
      </c>
      <c r="D44" s="59">
        <v>67.913199796712988</v>
      </c>
      <c r="E44" s="53"/>
      <c r="F44" s="58">
        <v>62.336007542269179</v>
      </c>
      <c r="G44" s="59">
        <v>65.455072664896846</v>
      </c>
      <c r="H44" s="11"/>
      <c r="I44" s="11"/>
      <c r="J44" s="11"/>
      <c r="M44" s="6"/>
    </row>
    <row r="45" spans="1:13" x14ac:dyDescent="0.2">
      <c r="A45" s="10">
        <v>36</v>
      </c>
      <c r="B45" s="30" t="s">
        <v>54</v>
      </c>
      <c r="C45" s="58">
        <v>19.64</v>
      </c>
      <c r="D45" s="59">
        <v>20.623000000000001</v>
      </c>
      <c r="E45" s="53"/>
      <c r="F45" s="58">
        <v>18.92940722892228</v>
      </c>
      <c r="G45" s="59">
        <v>19.876565319528449</v>
      </c>
      <c r="H45" s="11"/>
      <c r="I45" s="11"/>
      <c r="J45" s="11"/>
      <c r="M45" s="6"/>
    </row>
    <row r="46" spans="1:13" x14ac:dyDescent="0.2">
      <c r="A46" s="10">
        <v>37</v>
      </c>
      <c r="B46" s="30" t="s">
        <v>55</v>
      </c>
      <c r="C46" s="62">
        <v>45.036999999999999</v>
      </c>
      <c r="D46" s="63">
        <v>47.29</v>
      </c>
      <c r="E46" s="25"/>
      <c r="F46" s="62">
        <v>43.406600313346928</v>
      </c>
      <c r="G46" s="63">
        <v>45.578507345368429</v>
      </c>
      <c r="H46" s="11"/>
      <c r="I46" s="11"/>
      <c r="J46" s="11"/>
      <c r="M46" s="6"/>
    </row>
    <row r="47" spans="1:13" x14ac:dyDescent="0.2">
      <c r="A47" s="10">
        <v>38</v>
      </c>
      <c r="B47" s="30" t="s">
        <v>53</v>
      </c>
      <c r="C47" s="58">
        <v>64.676999999999992</v>
      </c>
      <c r="D47" s="59">
        <v>67.912999999999997</v>
      </c>
      <c r="E47" s="25"/>
      <c r="F47" s="58">
        <v>62.336007542269208</v>
      </c>
      <c r="G47" s="59">
        <v>65.455072664896875</v>
      </c>
      <c r="H47" s="11"/>
      <c r="I47" s="11"/>
      <c r="J47" s="11"/>
      <c r="M47" s="6"/>
    </row>
    <row r="48" spans="1:13" x14ac:dyDescent="0.2">
      <c r="A48" s="7"/>
      <c r="B48" s="11"/>
      <c r="C48" s="87">
        <v>0</v>
      </c>
      <c r="D48" s="88">
        <v>-1.997967129909739E-4</v>
      </c>
      <c r="E48" s="2" t="s">
        <v>65</v>
      </c>
      <c r="F48" s="87">
        <v>0</v>
      </c>
      <c r="G48" s="89">
        <v>0</v>
      </c>
      <c r="H48" s="11"/>
      <c r="I48" s="11"/>
      <c r="J48" s="11"/>
      <c r="M48" s="6"/>
    </row>
    <row r="49" spans="2:10" x14ac:dyDescent="0.2">
      <c r="C49" s="11"/>
      <c r="D49" s="11"/>
      <c r="E49" s="11"/>
      <c r="F49" s="11"/>
      <c r="G49" s="11"/>
      <c r="H49" s="11"/>
      <c r="I49" s="11"/>
      <c r="J49" s="11"/>
    </row>
    <row r="50" spans="2:10" x14ac:dyDescent="0.2">
      <c r="C50" s="11"/>
      <c r="D50" s="11"/>
      <c r="E50" s="11"/>
      <c r="F50" s="11"/>
      <c r="G50" s="11"/>
      <c r="H50" s="11"/>
      <c r="I50" s="11"/>
      <c r="J50" s="11"/>
    </row>
    <row r="51" spans="2:10" ht="13.5" x14ac:dyDescent="0.25">
      <c r="B51" s="73"/>
    </row>
  </sheetData>
  <mergeCells count="2">
    <mergeCell ref="I11:J11"/>
    <mergeCell ref="I4:J4"/>
  </mergeCells>
  <pageMargins left="0.7" right="0.7" top="0.75" bottom="0.75" header="0.3" footer="0.3"/>
  <pageSetup scale="88" orientation="landscape" horizontalDpi="1200" verticalDpi="1200" r:id="rId1"/>
  <headerFooter>
    <oddFooter>&amp;R&amp;F
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1"/>
  <sheetViews>
    <sheetView zoomScaleNormal="100" workbookViewId="0">
      <pane xSplit="5" ySplit="13" topLeftCell="F14" activePane="bottomRight" state="frozen"/>
      <selection activeCell="D19" sqref="D19"/>
      <selection pane="topRight" activeCell="D19" sqref="D19"/>
      <selection pane="bottomLeft" activeCell="D19" sqref="D19"/>
      <selection pane="bottomRight" sqref="A1:XFD1048576"/>
    </sheetView>
  </sheetViews>
  <sheetFormatPr defaultRowHeight="11.25" x14ac:dyDescent="0.2"/>
  <cols>
    <col min="1" max="1" width="4.28515625" style="1" bestFit="1" customWidth="1"/>
    <col min="2" max="2" width="32.85546875" style="1" bestFit="1" customWidth="1"/>
    <col min="3" max="3" width="14" style="1" bestFit="1" customWidth="1"/>
    <col min="4" max="4" width="11.28515625" style="1" bestFit="1" customWidth="1"/>
    <col min="5" max="5" width="8.28515625" style="1" bestFit="1" customWidth="1"/>
    <col min="6" max="7" width="12.140625" style="1" bestFit="1" customWidth="1"/>
    <col min="8" max="8" width="9.140625" style="1"/>
    <col min="9" max="9" width="12.140625" style="1" bestFit="1" customWidth="1"/>
    <col min="10" max="10" width="13.5703125" style="1" bestFit="1" customWidth="1"/>
    <col min="11" max="11" width="14.42578125" style="1" bestFit="1" customWidth="1"/>
    <col min="12" max="16384" width="9.140625" style="1"/>
  </cols>
  <sheetData>
    <row r="1" spans="1:11" x14ac:dyDescent="0.2">
      <c r="A1" s="3" t="s">
        <v>0</v>
      </c>
      <c r="B1" s="4"/>
      <c r="C1" s="4"/>
      <c r="D1" s="4"/>
      <c r="E1" s="5"/>
      <c r="F1" s="5"/>
      <c r="G1" s="5"/>
    </row>
    <row r="2" spans="1:11" x14ac:dyDescent="0.2">
      <c r="A2" s="3" t="s">
        <v>66</v>
      </c>
      <c r="B2" s="4"/>
      <c r="C2" s="4"/>
      <c r="D2" s="4"/>
      <c r="E2" s="5"/>
      <c r="F2" s="5"/>
      <c r="G2" s="5"/>
    </row>
    <row r="3" spans="1:11" x14ac:dyDescent="0.2">
      <c r="A3" s="6"/>
      <c r="B3" s="6"/>
      <c r="C3" s="6"/>
      <c r="D3" s="6"/>
      <c r="E3" s="6"/>
      <c r="F3" s="6"/>
      <c r="G3" s="6"/>
    </row>
    <row r="4" spans="1:11" x14ac:dyDescent="0.2">
      <c r="A4" s="7"/>
      <c r="B4" s="6"/>
      <c r="C4" s="6"/>
      <c r="D4" s="6"/>
      <c r="E4" s="6"/>
      <c r="F4" s="6"/>
      <c r="G4" s="6"/>
      <c r="I4" s="99" t="s">
        <v>58</v>
      </c>
      <c r="J4" s="99"/>
    </row>
    <row r="5" spans="1:11" x14ac:dyDescent="0.2">
      <c r="A5" s="7" t="s">
        <v>2</v>
      </c>
      <c r="B5" s="6"/>
      <c r="C5" s="8" t="s">
        <v>69</v>
      </c>
      <c r="D5" s="6"/>
      <c r="E5" s="6"/>
      <c r="F5" s="6"/>
      <c r="G5" s="6"/>
      <c r="I5" s="9" t="s">
        <v>57</v>
      </c>
      <c r="J5" s="9" t="s">
        <v>59</v>
      </c>
    </row>
    <row r="6" spans="1:11" x14ac:dyDescent="0.2">
      <c r="A6" s="10">
        <v>3</v>
      </c>
      <c r="B6" s="11" t="s">
        <v>3</v>
      </c>
      <c r="C6" s="12">
        <v>109756064.14552327</v>
      </c>
      <c r="D6" s="11"/>
      <c r="E6" s="11"/>
      <c r="F6" s="11"/>
      <c r="G6" s="11"/>
      <c r="H6" s="11"/>
      <c r="I6" s="84">
        <v>0.8</v>
      </c>
      <c r="J6" s="84">
        <v>0.19999999999999996</v>
      </c>
      <c r="K6" s="1" t="s">
        <v>92</v>
      </c>
    </row>
    <row r="7" spans="1:11" x14ac:dyDescent="0.2">
      <c r="A7" s="10">
        <v>4</v>
      </c>
      <c r="B7" s="11" t="s">
        <v>4</v>
      </c>
      <c r="C7" s="12">
        <v>67956976.598014444</v>
      </c>
      <c r="D7" s="11"/>
      <c r="E7" s="11"/>
      <c r="F7" s="11"/>
      <c r="G7" s="11"/>
      <c r="H7" s="11"/>
      <c r="I7" s="84">
        <v>1</v>
      </c>
      <c r="J7" s="84"/>
      <c r="K7" s="1" t="s">
        <v>93</v>
      </c>
    </row>
    <row r="8" spans="1:11" x14ac:dyDescent="0.2">
      <c r="A8" s="10">
        <v>5</v>
      </c>
      <c r="B8" s="11" t="s">
        <v>5</v>
      </c>
      <c r="C8" s="12">
        <v>1308898119.0505416</v>
      </c>
      <c r="D8" s="11"/>
      <c r="E8" s="11"/>
      <c r="F8" s="11"/>
      <c r="G8" s="11"/>
      <c r="H8" s="11"/>
      <c r="I8" s="84"/>
      <c r="J8" s="84">
        <v>1</v>
      </c>
      <c r="K8" s="1" t="s">
        <v>8</v>
      </c>
    </row>
    <row r="9" spans="1:11" x14ac:dyDescent="0.2">
      <c r="A9" s="10">
        <v>6</v>
      </c>
      <c r="B9" s="11"/>
      <c r="C9" s="14">
        <v>1486611159.7940793</v>
      </c>
      <c r="D9" s="11"/>
      <c r="E9" s="11"/>
      <c r="F9" s="11"/>
      <c r="G9" s="11"/>
      <c r="H9" s="11"/>
      <c r="I9" s="11"/>
      <c r="J9" s="11"/>
    </row>
    <row r="10" spans="1:11" x14ac:dyDescent="0.2">
      <c r="A10" s="10">
        <v>7</v>
      </c>
      <c r="B10" s="15" t="s">
        <v>6</v>
      </c>
      <c r="C10" s="16">
        <v>6.6200000000000009E-2</v>
      </c>
      <c r="D10" s="17"/>
      <c r="E10" s="17"/>
      <c r="F10" s="18" t="s">
        <v>7</v>
      </c>
      <c r="G10" s="18" t="s">
        <v>8</v>
      </c>
      <c r="H10" s="11"/>
      <c r="I10" s="11"/>
      <c r="J10" s="11"/>
    </row>
    <row r="11" spans="1:11" x14ac:dyDescent="0.2">
      <c r="A11" s="10">
        <v>8</v>
      </c>
      <c r="B11" s="15"/>
      <c r="C11" s="16"/>
      <c r="D11" s="18" t="s">
        <v>9</v>
      </c>
      <c r="E11" s="18"/>
      <c r="F11" s="18" t="s">
        <v>10</v>
      </c>
      <c r="G11" s="18" t="s">
        <v>10</v>
      </c>
      <c r="H11" s="11"/>
      <c r="I11" s="99" t="s">
        <v>58</v>
      </c>
      <c r="J11" s="99"/>
    </row>
    <row r="12" spans="1:11" x14ac:dyDescent="0.2">
      <c r="A12" s="10">
        <v>9</v>
      </c>
      <c r="B12" s="19"/>
      <c r="C12" s="16"/>
      <c r="D12" s="79" t="s">
        <v>11</v>
      </c>
      <c r="E12" s="79"/>
      <c r="F12" s="21" t="s">
        <v>12</v>
      </c>
      <c r="G12" s="21" t="s">
        <v>13</v>
      </c>
      <c r="H12" s="11"/>
      <c r="I12" s="85" t="s">
        <v>57</v>
      </c>
      <c r="J12" s="85" t="s">
        <v>59</v>
      </c>
    </row>
    <row r="13" spans="1:11" x14ac:dyDescent="0.2">
      <c r="A13" s="10" t="s">
        <v>14</v>
      </c>
      <c r="B13" s="15"/>
      <c r="C13" s="18" t="s">
        <v>15</v>
      </c>
      <c r="D13" s="23" t="s">
        <v>16</v>
      </c>
      <c r="E13" s="23" t="s">
        <v>17</v>
      </c>
      <c r="F13" s="23" t="s">
        <v>18</v>
      </c>
      <c r="G13" s="23" t="s">
        <v>19</v>
      </c>
      <c r="H13" s="11"/>
      <c r="I13" s="11"/>
      <c r="J13" s="11"/>
    </row>
    <row r="14" spans="1:11" x14ac:dyDescent="0.2">
      <c r="A14" s="10">
        <v>10</v>
      </c>
      <c r="B14" s="15" t="s">
        <v>71</v>
      </c>
      <c r="C14" s="24">
        <v>9197280.3119413182</v>
      </c>
      <c r="D14" s="25">
        <v>0.46300000000000002</v>
      </c>
      <c r="E14" s="26" t="s">
        <v>20</v>
      </c>
      <c r="F14" s="24">
        <v>9197280.3119413182</v>
      </c>
      <c r="G14" s="24"/>
      <c r="H14" s="11"/>
      <c r="I14" s="12">
        <v>7357824.2495530546</v>
      </c>
      <c r="J14" s="12">
        <v>1839456.0623882632</v>
      </c>
    </row>
    <row r="15" spans="1:11" x14ac:dyDescent="0.2">
      <c r="A15" s="10" t="s">
        <v>21</v>
      </c>
      <c r="B15" s="15" t="s">
        <v>22</v>
      </c>
      <c r="C15" s="24">
        <v>4105641.6000000006</v>
      </c>
      <c r="D15" s="25">
        <v>0.20699999999999999</v>
      </c>
      <c r="E15" s="26" t="s">
        <v>23</v>
      </c>
      <c r="F15" s="29"/>
      <c r="G15" s="29">
        <v>4105641.6000000006</v>
      </c>
      <c r="H15" s="11"/>
      <c r="I15" s="12"/>
      <c r="J15" s="12">
        <v>4105641.6000000006</v>
      </c>
    </row>
    <row r="16" spans="1:11" x14ac:dyDescent="0.2">
      <c r="A16" s="10">
        <v>11</v>
      </c>
      <c r="B16" s="30" t="s">
        <v>72</v>
      </c>
      <c r="C16" s="24">
        <v>5694622.5959348818</v>
      </c>
      <c r="D16" s="25">
        <v>0.28699999999999998</v>
      </c>
      <c r="E16" s="26" t="s">
        <v>20</v>
      </c>
      <c r="F16" s="29">
        <v>5694622.5959348818</v>
      </c>
      <c r="G16" s="29"/>
      <c r="H16" s="11"/>
      <c r="I16" s="12">
        <v>5694622.5959348818</v>
      </c>
      <c r="J16" s="12">
        <v>0</v>
      </c>
    </row>
    <row r="17" spans="1:10" x14ac:dyDescent="0.2">
      <c r="A17" s="10">
        <v>12</v>
      </c>
      <c r="B17" s="30" t="s">
        <v>73</v>
      </c>
      <c r="C17" s="24">
        <v>109682348.71031123</v>
      </c>
      <c r="D17" s="25">
        <v>5.5209999999999999</v>
      </c>
      <c r="E17" s="26" t="s">
        <v>20</v>
      </c>
      <c r="F17" s="29">
        <v>109682348.71031123</v>
      </c>
      <c r="G17" s="29"/>
      <c r="H17" s="11"/>
      <c r="I17" s="12">
        <v>87745878.968248993</v>
      </c>
      <c r="J17" s="12">
        <v>21936469.742062241</v>
      </c>
    </row>
    <row r="18" spans="1:10" x14ac:dyDescent="0.2">
      <c r="A18" s="10">
        <v>13</v>
      </c>
      <c r="B18" s="30" t="s">
        <v>24</v>
      </c>
      <c r="C18" s="24">
        <v>44057838.960000008</v>
      </c>
      <c r="D18" s="25">
        <v>2.218</v>
      </c>
      <c r="E18" s="26" t="s">
        <v>23</v>
      </c>
      <c r="F18" s="29"/>
      <c r="G18" s="29">
        <v>44057838.960000008</v>
      </c>
      <c r="H18" s="11"/>
      <c r="I18" s="12"/>
      <c r="J18" s="12">
        <v>44057838.960000008</v>
      </c>
    </row>
    <row r="19" spans="1:10" x14ac:dyDescent="0.2">
      <c r="A19" s="10">
        <v>14</v>
      </c>
      <c r="B19" s="30" t="s">
        <v>25</v>
      </c>
      <c r="C19" s="24">
        <v>669623690.14087367</v>
      </c>
      <c r="D19" s="25">
        <v>33.703000000000003</v>
      </c>
      <c r="E19" s="26" t="s">
        <v>23</v>
      </c>
      <c r="F19" s="29"/>
      <c r="G19" s="29">
        <v>669623690.14087367</v>
      </c>
      <c r="H19" s="11"/>
      <c r="I19" s="12"/>
      <c r="J19" s="12">
        <v>669623690.14087367</v>
      </c>
    </row>
    <row r="20" spans="1:10" x14ac:dyDescent="0.2">
      <c r="A20" s="10">
        <v>15</v>
      </c>
      <c r="B20" s="30" t="s">
        <v>26</v>
      </c>
      <c r="C20" s="24">
        <v>14134394.659065126</v>
      </c>
      <c r="D20" s="25">
        <v>0.71099999999999997</v>
      </c>
      <c r="E20" s="26" t="s">
        <v>20</v>
      </c>
      <c r="F20" s="29">
        <v>14134394.659065126</v>
      </c>
      <c r="G20" s="29"/>
      <c r="H20" s="11"/>
      <c r="I20" s="12">
        <v>11307515.727252102</v>
      </c>
      <c r="J20" s="12">
        <v>2826878.9318130245</v>
      </c>
    </row>
    <row r="21" spans="1:10" x14ac:dyDescent="0.2">
      <c r="A21" s="10" t="s">
        <v>27</v>
      </c>
      <c r="B21" s="31" t="s">
        <v>28</v>
      </c>
      <c r="C21" s="24">
        <v>8948835.5679956824</v>
      </c>
      <c r="D21" s="25">
        <v>0.45</v>
      </c>
      <c r="E21" s="26" t="s">
        <v>20</v>
      </c>
      <c r="F21" s="29">
        <v>8948835.5679956824</v>
      </c>
      <c r="G21" s="29"/>
      <c r="H21" s="11"/>
      <c r="I21" s="12">
        <v>7159068.4543965459</v>
      </c>
      <c r="J21" s="12">
        <v>1789767.113599136</v>
      </c>
    </row>
    <row r="22" spans="1:10" x14ac:dyDescent="0.2">
      <c r="A22" s="10" t="s">
        <v>29</v>
      </c>
      <c r="B22" s="31" t="s">
        <v>56</v>
      </c>
      <c r="C22" s="24">
        <v>4192840</v>
      </c>
      <c r="D22" s="25">
        <v>0.21099999999999999</v>
      </c>
      <c r="E22" s="26" t="s">
        <v>20</v>
      </c>
      <c r="F22" s="29">
        <v>4192840</v>
      </c>
      <c r="G22" s="29"/>
      <c r="H22" s="11"/>
      <c r="I22" s="12">
        <v>3354272</v>
      </c>
      <c r="J22" s="12">
        <v>838567.99999999977</v>
      </c>
    </row>
    <row r="23" spans="1:10" x14ac:dyDescent="0.2">
      <c r="A23" s="10" t="s">
        <v>31</v>
      </c>
      <c r="B23" s="31" t="s">
        <v>60</v>
      </c>
      <c r="C23" s="24" t="s">
        <v>61</v>
      </c>
      <c r="D23" s="23" t="s">
        <v>61</v>
      </c>
      <c r="E23" s="26" t="s">
        <v>23</v>
      </c>
      <c r="F23" s="29"/>
      <c r="G23" s="23"/>
      <c r="H23" s="11"/>
      <c r="I23" s="12"/>
      <c r="J23" s="12" t="s">
        <v>61</v>
      </c>
    </row>
    <row r="24" spans="1:10" x14ac:dyDescent="0.2">
      <c r="A24" s="10" t="s">
        <v>32</v>
      </c>
      <c r="B24" s="31" t="s">
        <v>33</v>
      </c>
      <c r="C24" s="24">
        <v>2634871.234340121</v>
      </c>
      <c r="D24" s="25">
        <v>0.13300000000000001</v>
      </c>
      <c r="E24" s="26" t="s">
        <v>20</v>
      </c>
      <c r="F24" s="29">
        <v>2634871.234340121</v>
      </c>
      <c r="G24" s="29"/>
      <c r="H24" s="11"/>
      <c r="I24" s="12">
        <v>2107896.9874720969</v>
      </c>
      <c r="J24" s="12">
        <v>526974.24686802411</v>
      </c>
    </row>
    <row r="25" spans="1:10" x14ac:dyDescent="0.2">
      <c r="A25" s="10" t="s">
        <v>34</v>
      </c>
      <c r="B25" s="31" t="s">
        <v>35</v>
      </c>
      <c r="C25" s="24">
        <v>533893.21830399998</v>
      </c>
      <c r="D25" s="25">
        <v>2.7E-2</v>
      </c>
      <c r="E25" s="26" t="s">
        <v>23</v>
      </c>
      <c r="F25" s="29"/>
      <c r="G25" s="29">
        <v>533893.21830399998</v>
      </c>
      <c r="H25" s="11"/>
      <c r="I25" s="12"/>
      <c r="J25" s="12">
        <v>533893.21830399998</v>
      </c>
    </row>
    <row r="26" spans="1:10" x14ac:dyDescent="0.2">
      <c r="A26" s="10">
        <v>16</v>
      </c>
      <c r="B26" s="30" t="s">
        <v>36</v>
      </c>
      <c r="C26" s="24">
        <v>207585500.83758992</v>
      </c>
      <c r="D26" s="25">
        <v>10.448</v>
      </c>
      <c r="E26" s="26" t="s">
        <v>23</v>
      </c>
      <c r="F26" s="29"/>
      <c r="G26" s="29">
        <v>207585500.83758992</v>
      </c>
      <c r="H26" s="11"/>
      <c r="I26" s="12"/>
      <c r="J26" s="12">
        <v>207585500.83758992</v>
      </c>
    </row>
    <row r="27" spans="1:10" x14ac:dyDescent="0.2">
      <c r="A27" s="10">
        <v>17</v>
      </c>
      <c r="B27" s="30" t="s">
        <v>37</v>
      </c>
      <c r="C27" s="24">
        <v>140769859.58541867</v>
      </c>
      <c r="D27" s="25">
        <v>7.085</v>
      </c>
      <c r="E27" s="26" t="s">
        <v>23</v>
      </c>
      <c r="F27" s="29"/>
      <c r="G27" s="29">
        <v>140769859.58541867</v>
      </c>
      <c r="H27" s="11"/>
      <c r="I27" s="12"/>
      <c r="J27" s="12">
        <v>140769859.58541867</v>
      </c>
    </row>
    <row r="28" spans="1:10" x14ac:dyDescent="0.2">
      <c r="A28" s="10">
        <v>18</v>
      </c>
      <c r="B28" s="30" t="s">
        <v>38</v>
      </c>
      <c r="C28" s="24">
        <v>-5115744.6620968897</v>
      </c>
      <c r="D28" s="25">
        <v>-0.25700000000000001</v>
      </c>
      <c r="E28" s="26" t="s">
        <v>20</v>
      </c>
      <c r="F28" s="29">
        <v>-5115744.6620968897</v>
      </c>
      <c r="G28" s="29"/>
      <c r="H28" s="11"/>
      <c r="I28" s="12">
        <v>-5115744.6620968897</v>
      </c>
      <c r="J28" s="12">
        <v>0</v>
      </c>
    </row>
    <row r="29" spans="1:10" x14ac:dyDescent="0.2">
      <c r="A29" s="10">
        <v>19</v>
      </c>
      <c r="B29" s="30" t="s">
        <v>39</v>
      </c>
      <c r="C29" s="24">
        <v>93947588.198774248</v>
      </c>
      <c r="D29" s="25">
        <v>4.7290000000000001</v>
      </c>
      <c r="E29" s="26" t="s">
        <v>20</v>
      </c>
      <c r="F29" s="29">
        <v>93947588.198774248</v>
      </c>
      <c r="G29" s="29"/>
      <c r="H29" s="11"/>
      <c r="I29" s="12">
        <v>75158070.559019402</v>
      </c>
      <c r="J29" s="12">
        <v>18789517.639754847</v>
      </c>
    </row>
    <row r="30" spans="1:10" x14ac:dyDescent="0.2">
      <c r="A30" s="10">
        <v>20</v>
      </c>
      <c r="B30" s="30" t="s">
        <v>40</v>
      </c>
      <c r="C30" s="24">
        <v>-135668370.248</v>
      </c>
      <c r="D30" s="25">
        <v>-6.8280000000000003</v>
      </c>
      <c r="E30" s="26" t="s">
        <v>23</v>
      </c>
      <c r="F30" s="29"/>
      <c r="G30" s="29">
        <v>-135668370.248</v>
      </c>
      <c r="H30" s="11"/>
      <c r="I30" s="12"/>
      <c r="J30" s="12">
        <v>-135668370.248</v>
      </c>
    </row>
    <row r="31" spans="1:10" x14ac:dyDescent="0.2">
      <c r="A31" s="10">
        <v>21</v>
      </c>
      <c r="B31" s="32" t="s">
        <v>41</v>
      </c>
      <c r="C31" s="24">
        <v>-30092087.967653167</v>
      </c>
      <c r="D31" s="25">
        <v>-1.5149999999999999</v>
      </c>
      <c r="E31" s="26" t="s">
        <v>23</v>
      </c>
      <c r="F31" s="29"/>
      <c r="G31" s="29">
        <v>-30092087.967653167</v>
      </c>
      <c r="H31" s="11"/>
      <c r="I31" s="12"/>
      <c r="J31" s="12">
        <v>-30092087.967653167</v>
      </c>
    </row>
    <row r="32" spans="1:10" x14ac:dyDescent="0.2">
      <c r="A32" s="10">
        <v>22</v>
      </c>
      <c r="B32" s="30" t="s">
        <v>42</v>
      </c>
      <c r="C32" s="24">
        <v>613543.21744328644</v>
      </c>
      <c r="D32" s="25">
        <v>3.1E-2</v>
      </c>
      <c r="E32" s="26" t="s">
        <v>20</v>
      </c>
      <c r="F32" s="29">
        <v>613543.21744328644</v>
      </c>
      <c r="G32" s="29"/>
      <c r="H32" s="11"/>
      <c r="I32" s="12">
        <v>613543.21744328644</v>
      </c>
      <c r="J32" s="12"/>
    </row>
    <row r="33" spans="1:10" x14ac:dyDescent="0.2">
      <c r="A33" s="10">
        <v>23</v>
      </c>
      <c r="B33" s="33" t="s">
        <v>43</v>
      </c>
      <c r="C33" s="24">
        <v>129553914.2655206</v>
      </c>
      <c r="D33" s="25">
        <v>6.5209999999999999</v>
      </c>
      <c r="E33" s="26" t="s">
        <v>20</v>
      </c>
      <c r="F33" s="29">
        <v>129553914.2655206</v>
      </c>
      <c r="G33" s="29"/>
      <c r="H33" s="11"/>
      <c r="I33" s="12">
        <v>103643131.41241649</v>
      </c>
      <c r="J33" s="12">
        <v>25910782.853104115</v>
      </c>
    </row>
    <row r="34" spans="1:10" x14ac:dyDescent="0.2">
      <c r="A34" s="10">
        <v>24</v>
      </c>
      <c r="B34" s="33" t="s">
        <v>44</v>
      </c>
      <c r="C34" s="24">
        <v>3448893.376377047</v>
      </c>
      <c r="D34" s="25">
        <v>0.17399999999999999</v>
      </c>
      <c r="E34" s="26" t="s">
        <v>20</v>
      </c>
      <c r="F34" s="29">
        <v>3448893.376377047</v>
      </c>
      <c r="G34" s="29"/>
      <c r="H34" s="11"/>
      <c r="I34" s="12">
        <v>3448893.376377047</v>
      </c>
      <c r="J34" s="12"/>
    </row>
    <row r="35" spans="1:10" x14ac:dyDescent="0.2">
      <c r="A35" s="10">
        <v>25</v>
      </c>
      <c r="B35" s="33" t="s">
        <v>45</v>
      </c>
      <c r="C35" s="24">
        <v>3572472</v>
      </c>
      <c r="D35" s="25">
        <v>0.18</v>
      </c>
      <c r="E35" s="26" t="s">
        <v>20</v>
      </c>
      <c r="F35" s="29">
        <v>3572472</v>
      </c>
      <c r="G35" s="29"/>
      <c r="H35" s="11"/>
      <c r="I35" s="12">
        <v>2857977.6</v>
      </c>
      <c r="J35" s="12">
        <v>714494.39999999979</v>
      </c>
    </row>
    <row r="36" spans="1:10" ht="12" thickBot="1" x14ac:dyDescent="0.25">
      <c r="A36" s="10">
        <v>27</v>
      </c>
      <c r="B36" s="34" t="s">
        <v>46</v>
      </c>
      <c r="C36" s="35">
        <v>1281421825.6021397</v>
      </c>
      <c r="D36" s="36">
        <v>64.499000000000009</v>
      </c>
      <c r="E36" s="37"/>
      <c r="F36" s="38">
        <v>380505859.47560662</v>
      </c>
      <c r="G36" s="38">
        <v>900915966.12653327</v>
      </c>
      <c r="H36" s="11"/>
      <c r="I36" s="12">
        <v>305332950.48601705</v>
      </c>
      <c r="J36" s="12">
        <v>976088875.1161226</v>
      </c>
    </row>
    <row r="37" spans="1:10" x14ac:dyDescent="0.2">
      <c r="A37" s="10">
        <v>28</v>
      </c>
      <c r="B37" s="30" t="s">
        <v>47</v>
      </c>
      <c r="C37" s="40">
        <v>0.95234799999999997</v>
      </c>
      <c r="D37" s="11"/>
      <c r="E37" s="41"/>
      <c r="F37" s="42">
        <v>0.95234799999999997</v>
      </c>
      <c r="G37" s="42">
        <v>0.95234799999999997</v>
      </c>
      <c r="H37" s="11"/>
      <c r="I37" s="86">
        <v>0.95234799999999997</v>
      </c>
      <c r="J37" s="86">
        <v>0.95234799999999997</v>
      </c>
    </row>
    <row r="38" spans="1:10" x14ac:dyDescent="0.2">
      <c r="A38" s="10">
        <v>29</v>
      </c>
      <c r="B38" s="30" t="s">
        <v>48</v>
      </c>
      <c r="C38" s="44">
        <v>1345539472.547997</v>
      </c>
      <c r="D38" s="11"/>
      <c r="E38" s="29"/>
      <c r="F38" s="44">
        <v>399544976.70558095</v>
      </c>
      <c r="G38" s="44">
        <v>945994495.84241617</v>
      </c>
      <c r="H38" s="11"/>
      <c r="I38" s="44">
        <v>320610691.14023137</v>
      </c>
      <c r="J38" s="44">
        <v>1024928781.4077655</v>
      </c>
    </row>
    <row r="39" spans="1:10" x14ac:dyDescent="0.2">
      <c r="A39" s="10">
        <v>30</v>
      </c>
      <c r="B39" s="30" t="s">
        <v>62</v>
      </c>
      <c r="C39" s="29">
        <v>19868188</v>
      </c>
      <c r="D39" s="29"/>
      <c r="E39" s="29"/>
      <c r="F39" s="45">
        <v>20606610</v>
      </c>
      <c r="G39" s="45"/>
      <c r="H39" s="11"/>
      <c r="I39" s="84">
        <v>0.23827668952223532</v>
      </c>
      <c r="J39" s="84">
        <v>0.76172331047776454</v>
      </c>
    </row>
    <row r="40" spans="1:10" x14ac:dyDescent="0.2">
      <c r="A40" s="10">
        <v>31</v>
      </c>
      <c r="B40" s="30"/>
      <c r="C40" s="47" t="s">
        <v>63</v>
      </c>
      <c r="D40" s="48"/>
      <c r="E40" s="49"/>
      <c r="F40" s="47" t="s">
        <v>64</v>
      </c>
      <c r="G40" s="50"/>
      <c r="H40" s="11"/>
      <c r="I40" s="11"/>
      <c r="J40" s="11"/>
    </row>
    <row r="41" spans="1:10" x14ac:dyDescent="0.2">
      <c r="A41" s="10">
        <v>32</v>
      </c>
      <c r="B41" s="30"/>
      <c r="C41" s="51" t="s">
        <v>49</v>
      </c>
      <c r="D41" s="52" t="s">
        <v>50</v>
      </c>
      <c r="E41" s="53"/>
      <c r="F41" s="51" t="s">
        <v>49</v>
      </c>
      <c r="G41" s="52" t="s">
        <v>50</v>
      </c>
      <c r="H41" s="11"/>
      <c r="I41" s="11"/>
      <c r="J41" s="11"/>
    </row>
    <row r="42" spans="1:10" x14ac:dyDescent="0.2">
      <c r="A42" s="10">
        <v>33</v>
      </c>
      <c r="B42" s="30"/>
      <c r="C42" s="54" t="s">
        <v>51</v>
      </c>
      <c r="D42" s="55" t="s">
        <v>51</v>
      </c>
      <c r="E42" s="53"/>
      <c r="F42" s="54" t="s">
        <v>51</v>
      </c>
      <c r="G42" s="55" t="s">
        <v>51</v>
      </c>
      <c r="H42" s="11"/>
      <c r="I42" s="11"/>
      <c r="J42" s="11"/>
    </row>
    <row r="43" spans="1:10" x14ac:dyDescent="0.2">
      <c r="A43" s="10">
        <v>34</v>
      </c>
      <c r="B43" s="30"/>
      <c r="C43" s="56" t="s">
        <v>52</v>
      </c>
      <c r="D43" s="57"/>
      <c r="E43" s="53"/>
      <c r="F43" s="56" t="s">
        <v>52</v>
      </c>
      <c r="G43" s="57"/>
      <c r="H43" s="11"/>
      <c r="I43" s="11"/>
      <c r="J43" s="11"/>
    </row>
    <row r="44" spans="1:10" x14ac:dyDescent="0.2">
      <c r="A44" s="10">
        <v>35</v>
      </c>
      <c r="B44" s="30" t="s">
        <v>53</v>
      </c>
      <c r="C44" s="58">
        <v>64.499000000000009</v>
      </c>
      <c r="D44" s="59">
        <v>67.726293329749225</v>
      </c>
      <c r="E44" s="53"/>
      <c r="F44" s="58">
        <v>62.184989457370222</v>
      </c>
      <c r="G44" s="59">
        <v>65.296498189076075</v>
      </c>
      <c r="H44" s="11"/>
      <c r="I44" s="11"/>
      <c r="J44" s="11"/>
    </row>
    <row r="45" spans="1:10" x14ac:dyDescent="0.2">
      <c r="A45" s="10">
        <v>36</v>
      </c>
      <c r="B45" s="30" t="s">
        <v>54</v>
      </c>
      <c r="C45" s="58">
        <v>19.154</v>
      </c>
      <c r="D45" s="59">
        <v>20.111999999999998</v>
      </c>
      <c r="E45" s="53"/>
      <c r="F45" s="58">
        <v>18.465233217671738</v>
      </c>
      <c r="G45" s="59">
        <v>19.389165743690057</v>
      </c>
      <c r="H45" s="11"/>
      <c r="I45" s="11"/>
      <c r="J45" s="11"/>
    </row>
    <row r="46" spans="1:10" x14ac:dyDescent="0.2">
      <c r="A46" s="10">
        <v>37</v>
      </c>
      <c r="B46" s="30" t="s">
        <v>55</v>
      </c>
      <c r="C46" s="62">
        <v>45.344999999999999</v>
      </c>
      <c r="D46" s="63">
        <v>47.613999999999997</v>
      </c>
      <c r="E46" s="25"/>
      <c r="F46" s="62">
        <v>43.719756239698491</v>
      </c>
      <c r="G46" s="63">
        <v>45.907332445386025</v>
      </c>
      <c r="H46" s="11"/>
      <c r="I46" s="11"/>
      <c r="J46" s="11"/>
    </row>
    <row r="47" spans="1:10" x14ac:dyDescent="0.2">
      <c r="A47" s="10">
        <v>38</v>
      </c>
      <c r="B47" s="30" t="s">
        <v>53</v>
      </c>
      <c r="C47" s="58">
        <v>64.498999999999995</v>
      </c>
      <c r="D47" s="59">
        <v>67.725999999999999</v>
      </c>
      <c r="E47" s="25"/>
      <c r="F47" s="58">
        <v>62.184989457370229</v>
      </c>
      <c r="G47" s="59">
        <v>65.29649818907609</v>
      </c>
      <c r="H47" s="11"/>
      <c r="I47" s="11"/>
      <c r="J47" s="11"/>
    </row>
    <row r="48" spans="1:10" x14ac:dyDescent="0.2">
      <c r="A48" s="7"/>
      <c r="B48" s="11"/>
      <c r="C48" s="87">
        <v>0</v>
      </c>
      <c r="D48" s="88">
        <v>-2.9332974922624544E-4</v>
      </c>
      <c r="E48" s="2" t="s">
        <v>65</v>
      </c>
      <c r="F48" s="87">
        <v>0</v>
      </c>
      <c r="G48" s="89">
        <v>0</v>
      </c>
      <c r="H48" s="11"/>
      <c r="I48" s="11"/>
      <c r="J48" s="11"/>
    </row>
    <row r="50" spans="2:2" ht="13.5" x14ac:dyDescent="0.25">
      <c r="B50" s="73"/>
    </row>
    <row r="51" spans="2:2" ht="13.5" x14ac:dyDescent="0.25">
      <c r="B51" s="73"/>
    </row>
  </sheetData>
  <mergeCells count="2">
    <mergeCell ref="I4:J4"/>
    <mergeCell ref="I11:J11"/>
  </mergeCells>
  <pageMargins left="0.7" right="0.7" top="0.75" bottom="0.75" header="0.3" footer="0.3"/>
  <pageSetup scale="86" orientation="landscape" horizontalDpi="1200" verticalDpi="1200" r:id="rId1"/>
  <headerFooter>
    <oddFooter>&amp;R&amp;F
&amp;A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8"/>
  <sheetViews>
    <sheetView zoomScaleNormal="100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sqref="A1:XFD1048576"/>
    </sheetView>
  </sheetViews>
  <sheetFormatPr defaultRowHeight="11.25" x14ac:dyDescent="0.2"/>
  <cols>
    <col min="1" max="1" width="4.28515625" style="1" bestFit="1" customWidth="1"/>
    <col min="2" max="2" width="32.85546875" style="1" bestFit="1" customWidth="1"/>
    <col min="3" max="3" width="14" style="1" bestFit="1" customWidth="1"/>
    <col min="4" max="4" width="11.28515625" style="1" bestFit="1" customWidth="1"/>
    <col min="5" max="5" width="8.28515625" style="1" bestFit="1" customWidth="1"/>
    <col min="6" max="7" width="11.5703125" style="1" bestFit="1" customWidth="1"/>
    <col min="8" max="8" width="9.140625" style="1"/>
    <col min="9" max="9" width="11.5703125" style="1" bestFit="1" customWidth="1"/>
    <col min="10" max="10" width="12.140625" style="1" bestFit="1" customWidth="1"/>
    <col min="11" max="11" width="14.42578125" style="1" bestFit="1" customWidth="1"/>
    <col min="12" max="16384" width="9.140625" style="1"/>
  </cols>
  <sheetData>
    <row r="1" spans="1:11" x14ac:dyDescent="0.2">
      <c r="A1" s="3" t="s">
        <v>0</v>
      </c>
      <c r="B1" s="4"/>
      <c r="C1" s="4"/>
      <c r="D1" s="4"/>
      <c r="E1" s="5"/>
      <c r="F1" s="5"/>
      <c r="G1" s="5"/>
    </row>
    <row r="2" spans="1:11" x14ac:dyDescent="0.2">
      <c r="A2" s="3" t="s">
        <v>67</v>
      </c>
      <c r="B2" s="4"/>
      <c r="C2" s="4"/>
      <c r="D2" s="4"/>
      <c r="E2" s="5"/>
      <c r="F2" s="5"/>
      <c r="G2" s="5"/>
    </row>
    <row r="3" spans="1:11" x14ac:dyDescent="0.2">
      <c r="A3" s="6"/>
      <c r="B3" s="6"/>
      <c r="C3" s="6"/>
      <c r="D3" s="6"/>
      <c r="E3" s="6"/>
      <c r="F3" s="6"/>
      <c r="G3" s="6"/>
    </row>
    <row r="4" spans="1:11" x14ac:dyDescent="0.2">
      <c r="A4" s="7"/>
      <c r="B4" s="6"/>
      <c r="C4" s="6"/>
      <c r="D4" s="6"/>
      <c r="E4" s="6"/>
      <c r="F4" s="6"/>
      <c r="G4" s="6"/>
      <c r="I4" s="99" t="s">
        <v>58</v>
      </c>
      <c r="J4" s="99"/>
    </row>
    <row r="5" spans="1:11" x14ac:dyDescent="0.2">
      <c r="A5" s="7" t="s">
        <v>2</v>
      </c>
      <c r="B5" s="6"/>
      <c r="C5" s="8" t="s">
        <v>70</v>
      </c>
      <c r="D5" s="6"/>
      <c r="E5" s="6"/>
      <c r="F5" s="6"/>
      <c r="G5" s="6"/>
      <c r="I5" s="9" t="s">
        <v>57</v>
      </c>
      <c r="J5" s="9" t="s">
        <v>59</v>
      </c>
    </row>
    <row r="6" spans="1:11" x14ac:dyDescent="0.2">
      <c r="A6" s="10">
        <v>3</v>
      </c>
      <c r="B6" s="11" t="s">
        <v>3</v>
      </c>
      <c r="C6" s="12"/>
      <c r="D6" s="11"/>
      <c r="E6" s="11"/>
      <c r="F6" s="11"/>
      <c r="G6" s="11"/>
      <c r="I6" s="13"/>
      <c r="J6" s="13"/>
      <c r="K6" s="1" t="s">
        <v>92</v>
      </c>
    </row>
    <row r="7" spans="1:11" x14ac:dyDescent="0.2">
      <c r="A7" s="10">
        <v>4</v>
      </c>
      <c r="B7" s="11" t="s">
        <v>4</v>
      </c>
      <c r="C7" s="12"/>
      <c r="D7" s="11"/>
      <c r="E7" s="11"/>
      <c r="F7" s="11"/>
      <c r="G7" s="11"/>
      <c r="I7" s="13"/>
      <c r="J7" s="13"/>
      <c r="K7" s="1" t="s">
        <v>93</v>
      </c>
    </row>
    <row r="8" spans="1:11" x14ac:dyDescent="0.2">
      <c r="A8" s="10">
        <v>5</v>
      </c>
      <c r="B8" s="11" t="s">
        <v>5</v>
      </c>
      <c r="C8" s="12"/>
      <c r="D8" s="11"/>
      <c r="E8" s="11"/>
      <c r="F8" s="11"/>
      <c r="G8" s="11"/>
      <c r="I8" s="13"/>
      <c r="J8" s="13"/>
      <c r="K8" s="1" t="s">
        <v>8</v>
      </c>
    </row>
    <row r="9" spans="1:11" x14ac:dyDescent="0.2">
      <c r="A9" s="10">
        <v>6</v>
      </c>
      <c r="B9" s="11"/>
      <c r="C9" s="14"/>
      <c r="D9" s="11"/>
      <c r="E9" s="11"/>
      <c r="F9" s="11"/>
      <c r="G9" s="11"/>
    </row>
    <row r="10" spans="1:11" x14ac:dyDescent="0.2">
      <c r="A10" s="10">
        <v>7</v>
      </c>
      <c r="B10" s="15" t="s">
        <v>6</v>
      </c>
      <c r="C10" s="16"/>
      <c r="D10" s="17"/>
      <c r="E10" s="17"/>
      <c r="F10" s="18" t="s">
        <v>7</v>
      </c>
      <c r="G10" s="18" t="s">
        <v>8</v>
      </c>
    </row>
    <row r="11" spans="1:11" x14ac:dyDescent="0.2">
      <c r="A11" s="10">
        <v>8</v>
      </c>
      <c r="B11" s="15"/>
      <c r="C11" s="16"/>
      <c r="D11" s="18" t="s">
        <v>9</v>
      </c>
      <c r="E11" s="18"/>
      <c r="F11" s="18" t="s">
        <v>10</v>
      </c>
      <c r="G11" s="18" t="s">
        <v>10</v>
      </c>
      <c r="I11" s="99" t="s">
        <v>58</v>
      </c>
      <c r="J11" s="99"/>
    </row>
    <row r="12" spans="1:11" x14ac:dyDescent="0.2">
      <c r="A12" s="10">
        <v>9</v>
      </c>
      <c r="B12" s="19"/>
      <c r="C12" s="16"/>
      <c r="D12" s="20" t="s">
        <v>11</v>
      </c>
      <c r="E12" s="20"/>
      <c r="F12" s="21" t="s">
        <v>12</v>
      </c>
      <c r="G12" s="21" t="s">
        <v>13</v>
      </c>
      <c r="I12" s="22" t="s">
        <v>57</v>
      </c>
      <c r="J12" s="22" t="s">
        <v>59</v>
      </c>
    </row>
    <row r="13" spans="1:11" x14ac:dyDescent="0.2">
      <c r="A13" s="10" t="s">
        <v>14</v>
      </c>
      <c r="B13" s="15"/>
      <c r="C13" s="18" t="s">
        <v>15</v>
      </c>
      <c r="D13" s="23" t="s">
        <v>16</v>
      </c>
      <c r="E13" s="23" t="s">
        <v>17</v>
      </c>
      <c r="F13" s="23" t="s">
        <v>18</v>
      </c>
      <c r="G13" s="23" t="s">
        <v>19</v>
      </c>
    </row>
    <row r="14" spans="1:11" x14ac:dyDescent="0.2">
      <c r="A14" s="10">
        <v>10</v>
      </c>
      <c r="B14" s="15" t="s">
        <v>71</v>
      </c>
      <c r="C14" s="24"/>
      <c r="D14" s="25"/>
      <c r="E14" s="26"/>
      <c r="F14" s="24"/>
      <c r="G14" s="24"/>
      <c r="I14" s="27"/>
      <c r="J14" s="27"/>
    </row>
    <row r="15" spans="1:11" x14ac:dyDescent="0.2">
      <c r="A15" s="10" t="s">
        <v>21</v>
      </c>
      <c r="B15" s="15" t="s">
        <v>22</v>
      </c>
      <c r="C15" s="24"/>
      <c r="D15" s="25"/>
      <c r="E15" s="26"/>
      <c r="F15" s="29"/>
      <c r="G15" s="29"/>
      <c r="I15" s="27"/>
      <c r="J15" s="27"/>
    </row>
    <row r="16" spans="1:11" x14ac:dyDescent="0.2">
      <c r="A16" s="10">
        <v>11</v>
      </c>
      <c r="B16" s="30" t="s">
        <v>72</v>
      </c>
      <c r="C16" s="24"/>
      <c r="D16" s="25"/>
      <c r="E16" s="26"/>
      <c r="F16" s="29"/>
      <c r="G16" s="29"/>
      <c r="I16" s="27"/>
      <c r="J16" s="27"/>
    </row>
    <row r="17" spans="1:10" x14ac:dyDescent="0.2">
      <c r="A17" s="10">
        <v>12</v>
      </c>
      <c r="B17" s="30" t="s">
        <v>73</v>
      </c>
      <c r="C17" s="24"/>
      <c r="D17" s="25"/>
      <c r="E17" s="26"/>
      <c r="F17" s="29"/>
      <c r="G17" s="29"/>
      <c r="I17" s="27"/>
      <c r="J17" s="27"/>
    </row>
    <row r="18" spans="1:10" x14ac:dyDescent="0.2">
      <c r="A18" s="10">
        <v>13</v>
      </c>
      <c r="B18" s="30" t="s">
        <v>24</v>
      </c>
      <c r="C18" s="24"/>
      <c r="D18" s="25"/>
      <c r="E18" s="26"/>
      <c r="F18" s="29"/>
      <c r="G18" s="29"/>
      <c r="I18" s="27"/>
      <c r="J18" s="27"/>
    </row>
    <row r="19" spans="1:10" x14ac:dyDescent="0.2">
      <c r="A19" s="10">
        <v>14</v>
      </c>
      <c r="B19" s="30" t="s">
        <v>25</v>
      </c>
      <c r="C19" s="24"/>
      <c r="D19" s="25"/>
      <c r="E19" s="26"/>
      <c r="F19" s="29"/>
      <c r="G19" s="29"/>
      <c r="I19" s="27"/>
      <c r="J19" s="27"/>
    </row>
    <row r="20" spans="1:10" x14ac:dyDescent="0.2">
      <c r="A20" s="10">
        <v>15</v>
      </c>
      <c r="B20" s="30" t="s">
        <v>26</v>
      </c>
      <c r="C20" s="24"/>
      <c r="D20" s="25"/>
      <c r="E20" s="26"/>
      <c r="F20" s="29"/>
      <c r="G20" s="29"/>
      <c r="I20" s="27"/>
      <c r="J20" s="27"/>
    </row>
    <row r="21" spans="1:10" x14ac:dyDescent="0.2">
      <c r="A21" s="10" t="s">
        <v>27</v>
      </c>
      <c r="B21" s="31" t="s">
        <v>28</v>
      </c>
      <c r="C21" s="24"/>
      <c r="D21" s="25"/>
      <c r="E21" s="26"/>
      <c r="F21" s="29"/>
      <c r="G21" s="29"/>
      <c r="I21" s="27"/>
      <c r="J21" s="27"/>
    </row>
    <row r="22" spans="1:10" x14ac:dyDescent="0.2">
      <c r="A22" s="10" t="s">
        <v>29</v>
      </c>
      <c r="B22" s="31" t="s">
        <v>56</v>
      </c>
      <c r="C22" s="24"/>
      <c r="D22" s="25"/>
      <c r="E22" s="26"/>
      <c r="F22" s="29"/>
      <c r="G22" s="29"/>
      <c r="I22" s="27"/>
      <c r="J22" s="27"/>
    </row>
    <row r="23" spans="1:10" x14ac:dyDescent="0.2">
      <c r="A23" s="10" t="s">
        <v>31</v>
      </c>
      <c r="B23" s="31" t="s">
        <v>60</v>
      </c>
      <c r="C23" s="24"/>
      <c r="D23" s="23"/>
      <c r="E23" s="26"/>
      <c r="F23" s="29"/>
      <c r="G23" s="23"/>
      <c r="I23" s="27"/>
      <c r="J23" s="27"/>
    </row>
    <row r="24" spans="1:10" x14ac:dyDescent="0.2">
      <c r="A24" s="10" t="s">
        <v>32</v>
      </c>
      <c r="B24" s="31" t="s">
        <v>33</v>
      </c>
      <c r="C24" s="24"/>
      <c r="D24" s="25"/>
      <c r="E24" s="26"/>
      <c r="F24" s="29"/>
      <c r="G24" s="29"/>
      <c r="I24" s="27"/>
      <c r="J24" s="27"/>
    </row>
    <row r="25" spans="1:10" x14ac:dyDescent="0.2">
      <c r="A25" s="10" t="s">
        <v>34</v>
      </c>
      <c r="B25" s="31" t="s">
        <v>35</v>
      </c>
      <c r="C25" s="24"/>
      <c r="D25" s="25"/>
      <c r="E25" s="26"/>
      <c r="F25" s="29"/>
      <c r="G25" s="29"/>
      <c r="I25" s="27"/>
      <c r="J25" s="27"/>
    </row>
    <row r="26" spans="1:10" x14ac:dyDescent="0.2">
      <c r="A26" s="10">
        <v>16</v>
      </c>
      <c r="B26" s="30" t="s">
        <v>36</v>
      </c>
      <c r="C26" s="24"/>
      <c r="D26" s="25"/>
      <c r="E26" s="26"/>
      <c r="F26" s="29"/>
      <c r="G26" s="29"/>
      <c r="I26" s="27"/>
      <c r="J26" s="27"/>
    </row>
    <row r="27" spans="1:10" x14ac:dyDescent="0.2">
      <c r="A27" s="10">
        <v>17</v>
      </c>
      <c r="B27" s="30" t="s">
        <v>37</v>
      </c>
      <c r="C27" s="24"/>
      <c r="D27" s="25"/>
      <c r="E27" s="26"/>
      <c r="F27" s="29"/>
      <c r="G27" s="29"/>
      <c r="I27" s="27"/>
      <c r="J27" s="27"/>
    </row>
    <row r="28" spans="1:10" x14ac:dyDescent="0.2">
      <c r="A28" s="10">
        <v>18</v>
      </c>
      <c r="B28" s="30" t="s">
        <v>38</v>
      </c>
      <c r="C28" s="24"/>
      <c r="D28" s="25"/>
      <c r="E28" s="26"/>
      <c r="F28" s="29"/>
      <c r="G28" s="29"/>
      <c r="I28" s="27"/>
      <c r="J28" s="27"/>
    </row>
    <row r="29" spans="1:10" x14ac:dyDescent="0.2">
      <c r="A29" s="10">
        <v>19</v>
      </c>
      <c r="B29" s="30" t="s">
        <v>39</v>
      </c>
      <c r="C29" s="24"/>
      <c r="D29" s="25"/>
      <c r="E29" s="26"/>
      <c r="F29" s="29"/>
      <c r="G29" s="29"/>
      <c r="I29" s="27"/>
      <c r="J29" s="27"/>
    </row>
    <row r="30" spans="1:10" x14ac:dyDescent="0.2">
      <c r="A30" s="10">
        <v>20</v>
      </c>
      <c r="B30" s="30" t="s">
        <v>40</v>
      </c>
      <c r="C30" s="24"/>
      <c r="D30" s="25"/>
      <c r="E30" s="26"/>
      <c r="F30" s="29"/>
      <c r="G30" s="29"/>
      <c r="I30" s="27"/>
      <c r="J30" s="27"/>
    </row>
    <row r="31" spans="1:10" x14ac:dyDescent="0.2">
      <c r="A31" s="10">
        <v>21</v>
      </c>
      <c r="B31" s="32" t="s">
        <v>41</v>
      </c>
      <c r="C31" s="24"/>
      <c r="D31" s="25"/>
      <c r="E31" s="26"/>
      <c r="F31" s="29"/>
      <c r="G31" s="29"/>
      <c r="I31" s="27"/>
      <c r="J31" s="27"/>
    </row>
    <row r="32" spans="1:10" x14ac:dyDescent="0.2">
      <c r="A32" s="10">
        <v>22</v>
      </c>
      <c r="B32" s="30" t="s">
        <v>42</v>
      </c>
      <c r="C32" s="24"/>
      <c r="D32" s="25"/>
      <c r="E32" s="26"/>
      <c r="F32" s="29"/>
      <c r="G32" s="29"/>
      <c r="I32" s="27"/>
      <c r="J32" s="27"/>
    </row>
    <row r="33" spans="1:10" x14ac:dyDescent="0.2">
      <c r="A33" s="10">
        <v>23</v>
      </c>
      <c r="B33" s="33" t="s">
        <v>43</v>
      </c>
      <c r="C33" s="24"/>
      <c r="D33" s="25"/>
      <c r="E33" s="26"/>
      <c r="F33" s="29"/>
      <c r="G33" s="29"/>
      <c r="I33" s="27"/>
      <c r="J33" s="27"/>
    </row>
    <row r="34" spans="1:10" x14ac:dyDescent="0.2">
      <c r="A34" s="10">
        <v>24</v>
      </c>
      <c r="B34" s="33" t="s">
        <v>44</v>
      </c>
      <c r="C34" s="24"/>
      <c r="D34" s="25"/>
      <c r="E34" s="26"/>
      <c r="F34" s="29"/>
      <c r="G34" s="29"/>
      <c r="I34" s="27"/>
      <c r="J34" s="27"/>
    </row>
    <row r="35" spans="1:10" x14ac:dyDescent="0.2">
      <c r="A35" s="10">
        <v>25</v>
      </c>
      <c r="B35" s="33" t="s">
        <v>45</v>
      </c>
      <c r="C35" s="24"/>
      <c r="D35" s="25"/>
      <c r="E35" s="26"/>
      <c r="F35" s="29"/>
      <c r="G35" s="29"/>
      <c r="I35" s="27"/>
      <c r="J35" s="27"/>
    </row>
    <row r="36" spans="1:10" ht="12" thickBot="1" x14ac:dyDescent="0.25">
      <c r="A36" s="10">
        <v>27</v>
      </c>
      <c r="B36" s="34" t="s">
        <v>46</v>
      </c>
      <c r="C36" s="35"/>
      <c r="D36" s="36"/>
      <c r="E36" s="37"/>
      <c r="F36" s="38"/>
      <c r="G36" s="38"/>
      <c r="I36" s="39"/>
      <c r="J36" s="39"/>
    </row>
    <row r="37" spans="1:10" x14ac:dyDescent="0.2">
      <c r="A37" s="10">
        <v>28</v>
      </c>
      <c r="B37" s="30" t="s">
        <v>47</v>
      </c>
      <c r="C37" s="40"/>
      <c r="D37" s="11"/>
      <c r="E37" s="41"/>
      <c r="F37" s="42"/>
      <c r="G37" s="42"/>
      <c r="I37" s="43"/>
      <c r="J37" s="43"/>
    </row>
    <row r="38" spans="1:10" x14ac:dyDescent="0.2">
      <c r="A38" s="10">
        <v>29</v>
      </c>
      <c r="B38" s="30" t="s">
        <v>48</v>
      </c>
      <c r="C38" s="44"/>
      <c r="D38" s="11"/>
      <c r="E38" s="29"/>
      <c r="F38" s="44"/>
      <c r="G38" s="44"/>
      <c r="I38" s="44"/>
      <c r="J38" s="44"/>
    </row>
    <row r="39" spans="1:10" x14ac:dyDescent="0.2">
      <c r="A39" s="10">
        <v>30</v>
      </c>
      <c r="B39" s="30" t="s">
        <v>62</v>
      </c>
      <c r="C39" s="29"/>
      <c r="D39" s="29"/>
      <c r="E39" s="29"/>
      <c r="F39" s="45"/>
      <c r="G39" s="45"/>
      <c r="I39" s="46"/>
      <c r="J39" s="46"/>
    </row>
    <row r="40" spans="1:10" x14ac:dyDescent="0.2">
      <c r="A40" s="10">
        <v>31</v>
      </c>
      <c r="B40" s="30"/>
      <c r="C40" s="47" t="s">
        <v>63</v>
      </c>
      <c r="D40" s="48"/>
      <c r="E40" s="49"/>
      <c r="F40" s="47" t="s">
        <v>64</v>
      </c>
      <c r="G40" s="50"/>
    </row>
    <row r="41" spans="1:10" x14ac:dyDescent="0.2">
      <c r="A41" s="30">
        <v>32</v>
      </c>
      <c r="B41" s="53"/>
      <c r="C41" s="51" t="s">
        <v>49</v>
      </c>
      <c r="D41" s="52" t="s">
        <v>50</v>
      </c>
      <c r="E41" s="53"/>
      <c r="F41" s="51" t="s">
        <v>49</v>
      </c>
      <c r="G41" s="52" t="s">
        <v>50</v>
      </c>
    </row>
    <row r="42" spans="1:10" x14ac:dyDescent="0.2">
      <c r="A42" s="30">
        <v>33</v>
      </c>
      <c r="B42" s="68"/>
      <c r="C42" s="54" t="s">
        <v>51</v>
      </c>
      <c r="D42" s="55" t="s">
        <v>51</v>
      </c>
      <c r="E42" s="53"/>
      <c r="F42" s="54" t="s">
        <v>51</v>
      </c>
      <c r="G42" s="55" t="s">
        <v>51</v>
      </c>
    </row>
    <row r="43" spans="1:10" x14ac:dyDescent="0.2">
      <c r="A43" s="30">
        <v>34</v>
      </c>
      <c r="B43" s="69"/>
      <c r="C43" s="56" t="s">
        <v>52</v>
      </c>
      <c r="D43" s="57"/>
      <c r="E43" s="53"/>
      <c r="F43" s="56" t="s">
        <v>52</v>
      </c>
      <c r="G43" s="57"/>
    </row>
    <row r="44" spans="1:10" x14ac:dyDescent="0.2">
      <c r="A44" s="30">
        <v>35</v>
      </c>
      <c r="B44" s="25" t="s">
        <v>53</v>
      </c>
      <c r="C44" s="58"/>
      <c r="D44" s="59"/>
      <c r="E44" s="53"/>
      <c r="F44" s="58"/>
      <c r="G44" s="59"/>
    </row>
    <row r="45" spans="1:10" ht="12" thickBot="1" x14ac:dyDescent="0.25">
      <c r="A45" s="30">
        <v>36</v>
      </c>
      <c r="B45" s="25" t="s">
        <v>54</v>
      </c>
      <c r="C45" s="58"/>
      <c r="D45" s="59"/>
      <c r="E45" s="53"/>
      <c r="F45" s="60"/>
      <c r="G45" s="61"/>
    </row>
    <row r="46" spans="1:10" ht="12" thickBot="1" x14ac:dyDescent="0.25">
      <c r="A46" s="30">
        <v>37</v>
      </c>
      <c r="B46" s="70" t="s">
        <v>55</v>
      </c>
      <c r="C46" s="62"/>
      <c r="D46" s="63"/>
      <c r="E46" s="25"/>
      <c r="F46" s="58"/>
      <c r="G46" s="71"/>
    </row>
    <row r="47" spans="1:10" x14ac:dyDescent="0.2">
      <c r="A47" s="30">
        <v>38</v>
      </c>
      <c r="B47" s="25" t="s">
        <v>53</v>
      </c>
      <c r="C47" s="58"/>
      <c r="D47" s="59"/>
      <c r="E47" s="25"/>
      <c r="F47" s="60"/>
      <c r="G47" s="59"/>
    </row>
    <row r="48" spans="1:10" x14ac:dyDescent="0.2">
      <c r="A48" s="7"/>
      <c r="B48" s="11"/>
      <c r="C48" s="64"/>
      <c r="D48" s="65"/>
      <c r="E48" s="66"/>
      <c r="F48" s="64"/>
      <c r="G48" s="67"/>
    </row>
  </sheetData>
  <mergeCells count="2">
    <mergeCell ref="I4:J4"/>
    <mergeCell ref="I11:J11"/>
  </mergeCells>
  <pageMargins left="0.7" right="0.7" top="0.75" bottom="0.75" header="0.3" footer="0.3"/>
  <pageSetup scale="86" orientation="landscape" horizontalDpi="1200" verticalDpi="1200" r:id="rId1"/>
  <headerFooter>
    <oddFooter>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2022-09-02T07:00:00+00:00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6504940-0394-4805-93AC-D5479DCC1395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1FAEB714-4D5E-4002-BCF2-66D20E940122}"/>
</file>

<file path=customXml/itemProps3.xml><?xml version="1.0" encoding="utf-8"?>
<ds:datastoreItem xmlns:ds="http://schemas.openxmlformats.org/officeDocument/2006/customXml" ds:itemID="{8AEBDFC5-8F2C-4CA1-B536-E43CB6DCF3DB}"/>
</file>

<file path=customXml/itemProps4.xml><?xml version="1.0" encoding="utf-8"?>
<ds:datastoreItem xmlns:ds="http://schemas.openxmlformats.org/officeDocument/2006/customXml" ds:itemID="{5CDA90B4-A287-4712-9ED4-48616F2D4A46}"/>
</file>

<file path=customXml/itemProps5.xml><?xml version="1.0" encoding="utf-8"?>
<ds:datastoreItem xmlns:ds="http://schemas.openxmlformats.org/officeDocument/2006/customXml" ds:itemID="{B6A0BB32-4757-436C-A921-10E039DEEA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Sch 139 Credit Calculation</vt:lpstr>
      <vt:lpstr>Exhibit A-1 -&gt;</vt:lpstr>
      <vt:lpstr>MYRP 2023</vt:lpstr>
      <vt:lpstr>MYRP 2024</vt:lpstr>
      <vt:lpstr>MYRP 2025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Barnett, Donna L. (BEL)</cp:lastModifiedBy>
  <cp:lastPrinted>2022-01-23T20:20:30Z</cp:lastPrinted>
  <dcterms:created xsi:type="dcterms:W3CDTF">2021-12-19T19:42:51Z</dcterms:created>
  <dcterms:modified xsi:type="dcterms:W3CDTF">2022-09-02T21:31:45Z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