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5\3 - March\"/>
    </mc:Choice>
  </mc:AlternateContent>
  <bookViews>
    <workbookView xWindow="0" yWindow="0" windowWidth="17130" windowHeight="4820"/>
  </bookViews>
  <sheets>
    <sheet name="1. Energy Assistance March 2025"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2" i="3" l="1"/>
  <c r="D19" i="3"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<sst xmlns="http://schemas.openxmlformats.org/spreadsheetml/2006/main" count="41" uniqueCount="28">
  <si>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</si>
  <si>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</si>
  <si>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</si>
  <si>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</si>
  <si>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</si>
  <si>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</si>
  <si>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</si>
  <si>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</si>
  <si>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</si>
  <si>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</si>
  <si>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</si>
  <si>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</si>
  <si>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</si>
  <si>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</si>
  <si>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</si>
  <si>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</si>
  <si>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</si>
  <si>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</si>
  <si>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</si>
  <si>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</si>
  <si>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</si>
  <si>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</si>
  <si>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</si>
  <si>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</si>
  <si>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</si>
  <si>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</si>
  <si>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</si>
  <si>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3/1/2025 - 3/31/2025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</si>
</sst>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120" zoomScaleNormal="120" workbookViewId="0">
      <selection activeCell="F10" sqref="F10"/>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45747</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3708512</v>
      </c>
    </row>
    <row r="11" spans="1:7" ht="15" thickBot="1" x14ac:dyDescent="0.4">
      <c r="A11" s="4"/>
      <c r="B11" s="23" t="s">
        <v>5</v>
      </c>
      <c r="C11" s="49"/>
      <c r="D11" s="43">
        <v>1085705</v>
      </c>
    </row>
    <row r="12" spans="1:7" ht="15" thickTop="1" x14ac:dyDescent="0.35">
      <c r="A12" s="4"/>
      <c r="B12" s="8" t="s">
        <v>6</v>
      </c>
      <c r="C12" s="17">
        <v>578958</v>
      </c>
      <c r="D12" s="17">
        <f>SUM(D10:D11)</f>
        <v>4794217</v>
      </c>
    </row>
    <row r="13" spans="1:7" x14ac:dyDescent="0.35">
      <c r="A13" s="4"/>
      <c r="B13" s="9" t="s">
        <v>7</v>
      </c>
      <c r="C13" s="18">
        <v>1255</v>
      </c>
      <c r="D13" s="18">
        <v>7348</v>
      </c>
    </row>
    <row r="14" spans="1:7" ht="15" thickBot="1" x14ac:dyDescent="0.4">
      <c r="A14" s="4"/>
      <c r="B14" s="10" t="s">
        <v>8</v>
      </c>
      <c r="C14" s="44">
        <f t="shared" ref="C14:D14" si="0">C12/C13</f>
        <v>461.32111553784858</v>
      </c>
      <c r="D14" s="44">
        <f t="shared" si="0"/>
        <v>652.45195971692976</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topLeftCell="A13" zoomScale="110" zoomScaleNormal="110" workbookViewId="0">
      <selection activeCell="K9" sqref="K9"/>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45747</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3035</v>
      </c>
      <c r="E7" s="25">
        <v>1226</v>
      </c>
      <c r="F7" s="25">
        <v>4399</v>
      </c>
      <c r="G7" s="27">
        <v>19762</v>
      </c>
      <c r="I7" s="61"/>
      <c r="J7" s="61"/>
      <c r="K7" s="61"/>
      <c r="L7" s="61"/>
      <c r="M7" s="61"/>
      <c r="N7" s="61"/>
      <c r="O7" s="61"/>
      <c r="P7" s="61"/>
      <c r="Q7" s="61"/>
    </row>
    <row r="8" spans="2:22" ht="13.5" thickBot="1" x14ac:dyDescent="0.35">
      <c r="B8" s="60"/>
      <c r="C8" s="12" t="s">
        <v>13</v>
      </c>
      <c r="D8" s="26">
        <v>41657</v>
      </c>
      <c r="E8" s="26">
        <v>22146</v>
      </c>
      <c r="F8" s="26">
        <v>82782</v>
      </c>
      <c r="G8" s="28">
        <v>239463</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45747</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4408276.0999999996</v>
      </c>
      <c r="E14" s="29">
        <v>1861149.13</v>
      </c>
      <c r="F14" s="29">
        <v>13240716.279999999</v>
      </c>
      <c r="G14" s="31">
        <v>36759981.07</v>
      </c>
      <c r="I14" s="61"/>
      <c r="J14" s="61"/>
      <c r="K14" s="61"/>
      <c r="L14" s="61"/>
      <c r="M14" s="61"/>
      <c r="N14" s="61"/>
      <c r="O14" s="61"/>
      <c r="P14" s="61"/>
      <c r="Q14" s="61"/>
      <c r="S14" s="33"/>
      <c r="T14" s="33"/>
      <c r="U14" s="33"/>
      <c r="V14" s="34"/>
    </row>
    <row r="15" spans="2:22" ht="16" customHeight="1" thickBot="1" x14ac:dyDescent="0.35">
      <c r="B15" s="60"/>
      <c r="C15" s="12" t="s">
        <v>13</v>
      </c>
      <c r="D15" s="30">
        <v>23792969.929999899</v>
      </c>
      <c r="E15" s="30">
        <v>14313152.3099999</v>
      </c>
      <c r="F15" s="30">
        <v>52850237.850000001</v>
      </c>
      <c r="G15" s="32">
        <v>136005577.03999999</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45747</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5469344.3799999999</v>
      </c>
      <c r="E21" s="30">
        <v>3708899.44</v>
      </c>
      <c r="F21" s="45">
        <v>16617474.949999999</v>
      </c>
      <c r="G21" s="32">
        <v>33072022.899999902</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2025-04-02T07:00:00+00:00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8854FE8-E5A5-4F83-99D3-6CD3F58EEB61}"/>
</file>

<file path=customXml/itemProps2.xml><?xml version="1.0" encoding="utf-8"?>
<ds:datastoreItem xmlns:ds="http://schemas.openxmlformats.org/officeDocument/2006/customXml" ds:itemID="{B4510F4D-0A0F-4629-9E10-1529962380F4}"/>
</file>

<file path=customXml/itemProps3.xml><?xml version="1.0" encoding="utf-8"?>
<ds:datastoreItem xmlns:ds="http://schemas.openxmlformats.org/officeDocument/2006/customXml" ds:itemID="{EED5EB23-9456-455E-A141-1D0B351EA220}"/>
</file>

<file path=customXml/itemProps4.xml><?xml version="1.0" encoding="utf-8"?>
<ds:datastoreItem xmlns:ds="http://schemas.openxmlformats.org/officeDocument/2006/customXml" ds:itemID="{92AD89AF-9107-4DF9-AC2E-039200624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March 2025</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2025-04-01T21:48:53Z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