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5-WA-COVID-19 Reporting\02-2025 WA COVID-19 Report\"/>
    </mc:Choice>
  </mc:AlternateContent>
  <xr:revisionPtr revIDLastSave="0" documentId="13_ncr:1_{5E03593A-247D-46F3-AF44-C88FEF9C92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0" l="1"/>
  <c r="I13" i="9"/>
  <c r="H13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J7" i="10" l="1"/>
</calcChain>
</file>

<file path=xl/sharedStrings.xml><?xml version="1.0" encoding="utf-8"?>
<sst xmlns="http://schemas.openxmlformats.org/spreadsheetml/2006/main" count="58" uniqueCount="35">
  <si>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</si>
  <si>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</si>
  <si>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</si>
  <si>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</si>
  <si>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</si>
  <si>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</si>
  <si>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</si>
  <si>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</si>
  <si>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</si>
  <si>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</si>
  <si>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</si>
  <si>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</si>
  <si>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</si>
  <si>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</si>
  <si>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</si>
  <si>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</si>
  <si>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</si>
  <si>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</si>
  <si>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</si>
  <si>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Feb 2025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</si>
  <si>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</si>
  <si>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</si>
  <si>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</si>
  <si>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</si>
  <si>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</si>
  <si>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</si>
  <si>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</si>
  <si>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</si>
  <si>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</si>
  <si>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</si>
  <si>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SHEAP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</si>
  <si>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</si>
  <si>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</si>
  <si>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</si>
  <si>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February 2025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</si>
</sst>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0"/>
      <color theme="1"/>
      <name val="Tahoma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44" fontId="2" fillId="0" borderId="35" xfId="2" applyFont="1" applyBorder="1" applyAlignment="1">
      <alignment vertical="center"/>
    </xf>
    <xf numFmtId="44" fontId="2" fillId="0" borderId="35" xfId="2" applyFont="1" applyBorder="1" applyAlignment="1">
      <alignment vertical="center" wrapText="1"/>
    </xf>
    <xf numFmtId="44" fontId="0" fillId="0" borderId="0" xfId="0" applyNumberFormat="1"/>
    <xf numFmtId="165" fontId="0" fillId="0" borderId="36" xfId="2" applyNumberFormat="1" applyFont="1" applyFill="1" applyBorder="1"/>
    <xf numFmtId="164" fontId="0" fillId="0" borderId="37" xfId="1" applyNumberFormat="1" applyFont="1" applyFill="1" applyBorder="1"/>
    <xf numFmtId="164" fontId="6" fillId="0" borderId="31" xfId="1" applyNumberFormat="1" applyFont="1" applyBorder="1"/>
    <xf numFmtId="44" fontId="0" fillId="0" borderId="0" xfId="2" applyFont="1"/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44" fontId="6" fillId="0" borderId="35" xfId="2" applyFont="1" applyBorder="1"/>
    <xf numFmtId="165" fontId="0" fillId="0" borderId="0" xfId="0" applyNumberFormat="1"/>
    <xf numFmtId="165" fontId="0" fillId="0" borderId="43" xfId="2" applyNumberFormat="1" applyFont="1" applyBorder="1"/>
    <xf numFmtId="164" fontId="0" fillId="0" borderId="44" xfId="1" applyNumberFormat="1" applyFont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7" fontId="7" fillId="3" borderId="23" xfId="3" applyNumberFormat="1" applyFont="1" applyFill="1" applyBorder="1" applyAlignment="1">
      <alignment horizontal="center" vertical="center"/>
    </xf>
    <xf numFmtId="0" fontId="7" fillId="3" borderId="24" xfId="3" applyFont="1" applyFill="1" applyBorder="1" applyAlignment="1">
      <alignment horizontal="center" vertical="center"/>
    </xf>
    <xf numFmtId="0" fontId="7" fillId="3" borderId="27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" fontId="7" fillId="3" borderId="16" xfId="3" applyNumberFormat="1" applyFont="1" applyFill="1" applyBorder="1" applyAlignment="1">
      <alignment horizontal="center" vertical="center" wrapText="1"/>
    </xf>
    <xf numFmtId="17" fontId="7" fillId="3" borderId="26" xfId="3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7092C60A-5374-4694-A3BD-6FFE0D56F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F20" sqref="F20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2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81" t="s">
        <v>34</v>
      </c>
      <c r="B1" s="82"/>
      <c r="C1" s="82"/>
      <c r="D1" s="82"/>
      <c r="E1" s="82"/>
      <c r="F1" s="82"/>
      <c r="G1" s="82"/>
      <c r="H1" s="82"/>
      <c r="I1" s="82"/>
    </row>
    <row r="2" spans="1:9" ht="28.35" customHeight="1" x14ac:dyDescent="0.25">
      <c r="A2" s="91">
        <v>45712</v>
      </c>
      <c r="B2" s="92"/>
      <c r="C2" s="95" t="s">
        <v>20</v>
      </c>
      <c r="D2" s="97" t="s">
        <v>21</v>
      </c>
      <c r="F2" s="99">
        <v>45712</v>
      </c>
      <c r="G2" s="100"/>
      <c r="H2" s="35" t="s">
        <v>22</v>
      </c>
      <c r="I2" s="36" t="s">
        <v>23</v>
      </c>
    </row>
    <row r="3" spans="1:9" ht="15.75" thickBot="1" x14ac:dyDescent="0.3">
      <c r="A3" s="93"/>
      <c r="B3" s="94"/>
      <c r="C3" s="96"/>
      <c r="D3" s="98"/>
      <c r="F3" s="83" t="s">
        <v>24</v>
      </c>
      <c r="G3" s="84"/>
      <c r="H3" s="37">
        <v>59594.26</v>
      </c>
      <c r="I3" s="38">
        <v>789</v>
      </c>
    </row>
    <row r="4" spans="1:9" x14ac:dyDescent="0.25">
      <c r="A4" s="39" t="s">
        <v>5</v>
      </c>
      <c r="B4" s="40" t="s">
        <v>3</v>
      </c>
      <c r="C4" s="41">
        <v>187</v>
      </c>
      <c r="D4" s="42">
        <v>25517</v>
      </c>
      <c r="F4" s="83" t="s">
        <v>25</v>
      </c>
      <c r="G4" s="84"/>
      <c r="H4" s="37">
        <v>25167</v>
      </c>
      <c r="I4" s="38">
        <v>327</v>
      </c>
    </row>
    <row r="5" spans="1:9" ht="15.75" thickBot="1" x14ac:dyDescent="0.3">
      <c r="A5" s="43"/>
      <c r="B5" s="44" t="s">
        <v>4</v>
      </c>
      <c r="C5" s="45">
        <v>580.07000000000005</v>
      </c>
      <c r="D5" s="46">
        <v>94.78</v>
      </c>
      <c r="F5" s="83" t="s">
        <v>26</v>
      </c>
      <c r="G5" s="84"/>
      <c r="H5" s="37">
        <v>348324</v>
      </c>
      <c r="I5" s="38">
        <v>621</v>
      </c>
    </row>
    <row r="6" spans="1:9" x14ac:dyDescent="0.25">
      <c r="A6" s="39" t="s">
        <v>6</v>
      </c>
      <c r="B6" s="40" t="s">
        <v>3</v>
      </c>
      <c r="C6" s="41">
        <v>29</v>
      </c>
      <c r="D6" s="42">
        <v>2095</v>
      </c>
      <c r="F6" s="83" t="s">
        <v>27</v>
      </c>
      <c r="G6" s="84"/>
      <c r="H6" s="47">
        <v>737894.05</v>
      </c>
      <c r="I6" s="38">
        <v>2253</v>
      </c>
    </row>
    <row r="7" spans="1:9" ht="15.75" thickBot="1" x14ac:dyDescent="0.3">
      <c r="A7" s="43"/>
      <c r="B7" s="44" t="s">
        <v>4</v>
      </c>
      <c r="C7" s="45">
        <v>408.72</v>
      </c>
      <c r="D7" s="46">
        <v>48.61</v>
      </c>
      <c r="F7" s="83" t="s">
        <v>28</v>
      </c>
      <c r="G7" s="84"/>
      <c r="H7" s="37">
        <v>74483.679999999993</v>
      </c>
      <c r="I7" s="38">
        <v>181</v>
      </c>
    </row>
    <row r="8" spans="1:9" x14ac:dyDescent="0.25">
      <c r="A8" s="39" t="s">
        <v>7</v>
      </c>
      <c r="B8" s="40" t="s">
        <v>3</v>
      </c>
      <c r="C8" s="41">
        <v>397</v>
      </c>
      <c r="D8" s="42">
        <v>27067</v>
      </c>
      <c r="F8" s="83" t="s">
        <v>29</v>
      </c>
      <c r="G8" s="84"/>
      <c r="H8" s="37">
        <v>0</v>
      </c>
      <c r="I8" s="38">
        <v>0</v>
      </c>
    </row>
    <row r="9" spans="1:9" ht="15.75" thickBot="1" x14ac:dyDescent="0.3">
      <c r="A9" s="43"/>
      <c r="B9" s="44" t="s">
        <v>4</v>
      </c>
      <c r="C9" s="45">
        <v>565.32000000000005</v>
      </c>
      <c r="D9" s="46">
        <v>94.8</v>
      </c>
      <c r="F9" s="83" t="s">
        <v>30</v>
      </c>
      <c r="G9" s="84"/>
      <c r="H9" s="37">
        <v>377159.4</v>
      </c>
      <c r="I9" s="38">
        <v>665</v>
      </c>
    </row>
    <row r="10" spans="1:9" x14ac:dyDescent="0.25">
      <c r="A10" s="39" t="s">
        <v>8</v>
      </c>
      <c r="B10" s="40" t="s">
        <v>3</v>
      </c>
      <c r="C10" s="41">
        <v>8</v>
      </c>
      <c r="D10" s="42">
        <v>600</v>
      </c>
      <c r="F10" s="83" t="s">
        <v>31</v>
      </c>
      <c r="G10" s="84"/>
      <c r="H10" s="37">
        <v>4280384.4400000004</v>
      </c>
      <c r="I10" s="38">
        <v>54879</v>
      </c>
    </row>
    <row r="11" spans="1:9" ht="15.75" thickBot="1" x14ac:dyDescent="0.3">
      <c r="A11" s="48"/>
      <c r="B11" s="49" t="s">
        <v>4</v>
      </c>
      <c r="C11" s="50">
        <v>445.5</v>
      </c>
      <c r="D11" s="51">
        <v>85.04</v>
      </c>
      <c r="E11" s="52"/>
      <c r="F11" s="83" t="s">
        <v>32</v>
      </c>
      <c r="G11" s="84"/>
      <c r="H11" s="53">
        <v>56362.01</v>
      </c>
      <c r="I11" s="54">
        <v>94</v>
      </c>
    </row>
    <row r="12" spans="1:9" ht="15.75" thickBot="1" x14ac:dyDescent="0.3">
      <c r="A12" s="85" t="s">
        <v>2</v>
      </c>
      <c r="B12" s="40" t="s">
        <v>3</v>
      </c>
      <c r="C12" s="55">
        <f>SUM(C4,C6,C8,C10)</f>
        <v>621</v>
      </c>
      <c r="D12" s="55">
        <f>SUM(D4,D6,D8,D10)</f>
        <v>55279</v>
      </c>
      <c r="E12" s="56"/>
      <c r="F12" s="87"/>
      <c r="G12" s="88"/>
      <c r="H12" s="57"/>
      <c r="I12" s="58"/>
    </row>
    <row r="13" spans="1:9" ht="16.5" thickTop="1" thickBot="1" x14ac:dyDescent="0.3">
      <c r="A13" s="86"/>
      <c r="B13" s="49" t="s">
        <v>4</v>
      </c>
      <c r="C13" s="59">
        <v>560.91</v>
      </c>
      <c r="D13" s="59">
        <v>92.94</v>
      </c>
      <c r="E13" s="60"/>
      <c r="F13" s="89" t="s">
        <v>2</v>
      </c>
      <c r="G13" s="90"/>
      <c r="H13" s="61">
        <f>SUM(H3:H12)</f>
        <v>5959368.8399999999</v>
      </c>
      <c r="I13" s="62">
        <f>SUM(I3:I12)</f>
        <v>59809</v>
      </c>
    </row>
    <row r="14" spans="1:9" ht="26.25" customHeight="1" x14ac:dyDescent="0.25">
      <c r="A14" s="63"/>
      <c r="B14" s="64"/>
      <c r="C14" s="64"/>
      <c r="D14" s="64"/>
      <c r="E14" s="65"/>
      <c r="F14" s="72" t="s">
        <v>33</v>
      </c>
      <c r="G14" s="73"/>
      <c r="H14" s="73"/>
      <c r="I14" s="74"/>
    </row>
    <row r="15" spans="1:9" x14ac:dyDescent="0.25">
      <c r="A15" s="66"/>
      <c r="B15" s="67"/>
      <c r="C15" s="67"/>
      <c r="D15" s="67"/>
      <c r="E15" s="68"/>
      <c r="F15" s="75"/>
      <c r="G15" s="76"/>
      <c r="H15" s="76"/>
      <c r="I15" s="77"/>
    </row>
    <row r="16" spans="1:9" ht="15.75" thickBot="1" x14ac:dyDescent="0.3">
      <c r="A16" s="69"/>
      <c r="B16" s="70"/>
      <c r="C16" s="70"/>
      <c r="D16" s="70"/>
      <c r="E16" s="71"/>
      <c r="F16" s="78"/>
      <c r="G16" s="79"/>
      <c r="H16" s="79"/>
      <c r="I16" s="80"/>
    </row>
  </sheetData>
  <mergeCells count="19">
    <mergeCell ref="D2:D3"/>
    <mergeCell ref="F2:G2"/>
    <mergeCell ref="F3:G3"/>
    <mergeCell ref="A14:E16"/>
    <mergeCell ref="F14:I16"/>
    <mergeCell ref="A1:I1"/>
    <mergeCell ref="F9:G9"/>
    <mergeCell ref="F10:G10"/>
    <mergeCell ref="F11:G11"/>
    <mergeCell ref="A12:A13"/>
    <mergeCell ref="F12:G12"/>
    <mergeCell ref="F13:G13"/>
    <mergeCell ref="F4:G4"/>
    <mergeCell ref="F5:G5"/>
    <mergeCell ref="F6:G6"/>
    <mergeCell ref="F7:G7"/>
    <mergeCell ref="F8:G8"/>
    <mergeCell ref="A2:B3"/>
    <mergeCell ref="C2:C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I7" sqref="I7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103" t="s">
        <v>19</v>
      </c>
      <c r="C1" s="104"/>
      <c r="D1" s="104"/>
      <c r="E1" s="104"/>
      <c r="F1" s="104"/>
      <c r="G1" s="104"/>
      <c r="H1" s="104"/>
      <c r="I1" s="104"/>
      <c r="J1" s="105"/>
    </row>
    <row r="2" spans="2:10" x14ac:dyDescent="0.25">
      <c r="B2" s="3"/>
      <c r="C2" s="106" t="s">
        <v>1</v>
      </c>
      <c r="D2" s="107"/>
      <c r="E2" s="106" t="s">
        <v>0</v>
      </c>
      <c r="F2" s="107"/>
      <c r="G2" s="106" t="s">
        <v>11</v>
      </c>
      <c r="H2" s="107"/>
      <c r="I2" s="108" t="s">
        <v>12</v>
      </c>
      <c r="J2" s="109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14330</v>
      </c>
      <c r="D4" s="9">
        <v>2649176.64</v>
      </c>
      <c r="E4" s="32">
        <v>881</v>
      </c>
      <c r="F4" s="9">
        <v>814980.47</v>
      </c>
      <c r="G4" s="10">
        <v>12</v>
      </c>
      <c r="H4" s="11">
        <v>1245.01</v>
      </c>
      <c r="I4" s="10">
        <f>C4+E4+G4</f>
        <v>15223</v>
      </c>
      <c r="J4" s="2">
        <f>D4+F4+H4</f>
        <v>3465402.12</v>
      </c>
    </row>
    <row r="5" spans="2:10" x14ac:dyDescent="0.25">
      <c r="B5" s="8" t="s">
        <v>17</v>
      </c>
      <c r="C5" s="31">
        <v>5221</v>
      </c>
      <c r="D5" s="9">
        <v>1573547.7</v>
      </c>
      <c r="E5" s="33">
        <v>271</v>
      </c>
      <c r="F5" s="9">
        <v>384401.54</v>
      </c>
      <c r="G5" s="10">
        <v>7</v>
      </c>
      <c r="H5" s="11">
        <v>7303.06</v>
      </c>
      <c r="I5" s="10">
        <f t="shared" ref="I5:J7" si="0">C5+E5+G5</f>
        <v>5499</v>
      </c>
      <c r="J5" s="2">
        <f t="shared" si="0"/>
        <v>1965252.3</v>
      </c>
    </row>
    <row r="6" spans="2:10" x14ac:dyDescent="0.25">
      <c r="B6" s="8" t="s">
        <v>18</v>
      </c>
      <c r="C6" s="34">
        <v>5204</v>
      </c>
      <c r="D6" s="12">
        <v>2060618.84</v>
      </c>
      <c r="E6" s="33">
        <v>383</v>
      </c>
      <c r="F6" s="13">
        <v>597052.44999999995</v>
      </c>
      <c r="G6" s="14">
        <v>13</v>
      </c>
      <c r="H6" s="15">
        <v>746899.54</v>
      </c>
      <c r="I6" s="10">
        <f t="shared" si="0"/>
        <v>5600</v>
      </c>
      <c r="J6" s="2">
        <f t="shared" si="0"/>
        <v>3404570.83</v>
      </c>
    </row>
    <row r="7" spans="2:10" ht="15.75" thickBot="1" x14ac:dyDescent="0.3">
      <c r="B7" s="16" t="s">
        <v>2</v>
      </c>
      <c r="C7" s="30">
        <f t="shared" ref="C7:J7" si="1">SUM(C4:C6)</f>
        <v>24755</v>
      </c>
      <c r="D7" s="17">
        <f t="shared" si="1"/>
        <v>6283343.1799999997</v>
      </c>
      <c r="E7" s="18">
        <f t="shared" si="1"/>
        <v>1535</v>
      </c>
      <c r="F7" s="17">
        <f t="shared" si="1"/>
        <v>1796434.46</v>
      </c>
      <c r="G7" s="18">
        <f t="shared" si="1"/>
        <v>32</v>
      </c>
      <c r="H7" s="19">
        <f t="shared" si="1"/>
        <v>755447.61</v>
      </c>
      <c r="I7" s="29">
        <f>C7+E7+G7</f>
        <v>26322</v>
      </c>
      <c r="J7" s="20">
        <f t="shared" si="1"/>
        <v>8835225.25</v>
      </c>
    </row>
    <row r="8" spans="2:10" ht="15.75" thickBot="1" x14ac:dyDescent="0.3"/>
    <row r="9" spans="2:10" x14ac:dyDescent="0.25">
      <c r="B9" s="21"/>
      <c r="C9" s="101" t="s">
        <v>9</v>
      </c>
      <c r="D9" s="102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2973</v>
      </c>
      <c r="D11" s="2">
        <v>421943.64</v>
      </c>
    </row>
    <row r="12" spans="2:10" x14ac:dyDescent="0.25">
      <c r="B12" s="24" t="s">
        <v>17</v>
      </c>
      <c r="C12" s="25">
        <v>1587</v>
      </c>
      <c r="D12" s="2">
        <v>442381.61</v>
      </c>
      <c r="G12" s="26"/>
    </row>
    <row r="13" spans="2:10" x14ac:dyDescent="0.25">
      <c r="B13" s="24" t="s">
        <v>18</v>
      </c>
      <c r="C13" s="25">
        <v>1831</v>
      </c>
      <c r="D13" s="12">
        <v>878407.34</v>
      </c>
    </row>
    <row r="14" spans="2:10" ht="15.75" thickBot="1" x14ac:dyDescent="0.3">
      <c r="B14" s="27" t="s">
        <v>2</v>
      </c>
      <c r="C14" s="28">
        <f>C11+C12+C13</f>
        <v>6391</v>
      </c>
      <c r="D14" s="17">
        <f>SUM(D11:D13)</f>
        <v>1742732.5899999999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  <ignoredErrors>
    <ignoredError sqref="I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2025-03-27T07:00:00+00:00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753DED-B372-4613-A1DE-FB69A4D15F98}"/>
</file>

<file path=customXml/itemProps2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ECDBB6-C5E6-4094-A118-1A40FFD17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2025-03-25T18:13:41Z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