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3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4505" yWindow="7305" windowWidth="14310" windowHeight="7335" tabRatio="769"/>
  </bookViews>
  <sheets>
    <sheet name="Lead E" sheetId="1" r:id="rId1"/>
    <sheet name="Monthly" sheetId="26" r:id="rId2"/>
    <sheet name="Rate Year Generation" sheetId="24" r:id="rId3"/>
    <sheet name="Montana Energy Tax" sheetId="21" r:id="rId4"/>
    <sheet name="17GRC Settlement  Colstrip RY" sheetId="25" r:id="rId5"/>
  </sheets>
  <externalReferences>
    <externalReference r:id="rId6"/>
    <externalReference r:id="rId7"/>
    <externalReference r:id="rId8"/>
  </externalReferences>
  <definedNames>
    <definedName name="__123Graph_D" localSheetId="1" hidden="1">#REF!</definedName>
    <definedName name="__123Graph_D" hidden="1">#REF!</definedName>
    <definedName name="__123Graph_ECURRENT" localSheetId="1" hidden="1">[1]ConsolidatingPL!#REF!</definedName>
    <definedName name="__123Graph_ECURRENT" hidden="1">[1]ConsolidatingPL!#REF!</definedName>
    <definedName name="_Key1" localSheetId="1" hidden="1">#REF!</definedName>
    <definedName name="_Key1" hidden="1">#REF!</definedName>
    <definedName name="_Key2" localSheetId="1" hidden="1">#REF!</definedName>
    <definedName name="_Key2" hidden="1">#REF!</definedName>
    <definedName name="_MailEndCompose" localSheetId="4">'17GRC Settlement  Colstrip RY'!$C$18</definedName>
    <definedName name="_MailOriginal" localSheetId="4">'17GRC Settlement  Colstrip RY'!$C$19</definedName>
    <definedName name="_Order1" hidden="1">255</definedName>
    <definedName name="_Order2" hidden="1">255</definedName>
    <definedName name="_six6" localSheetId="1" hidden="1">{#N/A,#N/A,FALSE,"CRPT";#N/A,#N/A,FALSE,"TREND";#N/A,#N/A,FALSE,"%Curve"}</definedName>
    <definedName name="_six6" hidden="1">{#N/A,#N/A,FALSE,"CRPT";#N/A,#N/A,FALSE,"TREND";#N/A,#N/A,FALSE,"%Curve"}</definedName>
    <definedName name="_Sort" hidden="1">#REF!</definedName>
    <definedName name="_www1" localSheetId="1" hidden="1">{#N/A,#N/A,FALSE,"schA"}</definedName>
    <definedName name="_www1" hidden="1">{#N/A,#N/A,FALSE,"schA"}</definedName>
    <definedName name="a" localSheetId="1" hidden="1">{#N/A,#N/A,FALSE,"Coversheet";#N/A,#N/A,FALSE,"QA"}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localSheetId="1" hidden="1">{#N/A,#N/A,FALSE,"Coversheet";#N/A,#N/A,FALSE,"QA"}</definedName>
    <definedName name="b" hidden="1">{#N/A,#N/A,FALSE,"Coversheet";#N/A,#N/A,FALSE,"QA"}</definedName>
    <definedName name="BEx3LANPY1HT49TAH98H4B9RC1D4" hidden="1">#REF!</definedName>
    <definedName name="BEx3O85IKWARA6NCJOLRBRJFMEWW" hidden="1">[2]ZZCOOM_M03_Q005!#REF!</definedName>
    <definedName name="BEx3UNISOEXF3OFHT2BUA6P9RBIJ" hidden="1">#REF!</definedName>
    <definedName name="BEx5MLQZM68YQSKARVWTTPINFQ2C" hidden="1">[2]ZZCOOM_M03_Q005!#REF!</definedName>
    <definedName name="BEx9EL27NGDBCTVPW97K42QANS5K" hidden="1">#REF!</definedName>
    <definedName name="BExBCKKJFFT2RP50WNPKBT7X8PJ3" hidden="1">#REF!</definedName>
    <definedName name="BExENU8ISP26W97JG63CN1XT9KB4" hidden="1">#REF!</definedName>
    <definedName name="BExERWCEBKQRYWRQLYJ4UCMMKTHG" hidden="1">[2]ZZCOOM_M03_Q005!#REF!</definedName>
    <definedName name="BExEUOAHB0OT3BACAHNZ3B905C0P" hidden="1">#REF!</definedName>
    <definedName name="BExIPVL5VEVK9Q7AYB7EC2VZWBEZ" hidden="1">#REF!</definedName>
    <definedName name="BExKGQ3T3TWGZUSNVWJE1XWXHGRQ" hidden="1">#REF!</definedName>
    <definedName name="BExKPIL5ZWOXQAENH3VP3ZHA2N7N" hidden="1">#REF!</definedName>
    <definedName name="BExMBYPQDG9AYDQ5E8IECVFREPO6" hidden="1">[2]ZZCOOM_M03_Q005!#REF!</definedName>
    <definedName name="BExMC7PESEESXVMDCGGIP5LPMUGY" hidden="1">#REF!</definedName>
    <definedName name="BExMKPEDT6IOYLLC3KJKRZOETC3Y" hidden="1">#REF!</definedName>
    <definedName name="BExQ9ZLYHWABXAA9NJDW8ZS0UQ9P" hidden="1">[2]ZZCOOM_M03_Q005!#REF!</definedName>
    <definedName name="BExQG9A8OZ31BDN5QEGQGWG59A43" hidden="1">#REF!</definedName>
    <definedName name="BExQL4GJ3LZJL6JDEHT7UDXW90TV" hidden="1">#REF!</definedName>
    <definedName name="BExTUY9WNSJ91GV8CP0SKJTEIV82" hidden="1">[2]ZZCOOM_M03_Q005!#REF!</definedName>
    <definedName name="BExUAPR6Y32097JKJCTGC4C6EGE9" hidden="1">#REF!</definedName>
    <definedName name="BExW1VNZHNB5P9V6232N0DQCE0WE" hidden="1">#REF!</definedName>
    <definedName name="BExXO4QVV7YZ6L5A7WZEMIA5AZOV" hidden="1">#REF!</definedName>
    <definedName name="BExZSYRA4NR7K6RLC3I81QSG5SQR" hidden="1">#REF!</definedName>
    <definedName name="CBWorkbookPriority" hidden="1">-2060790043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06" localSheetId="1" hidden="1">{#N/A,#N/A,FALSE,"Coversheet";#N/A,#N/A,FALSE,"QA"}</definedName>
    <definedName name="Delete06" hidden="1">{#N/A,#N/A,FALSE,"Coversheet";#N/A,#N/A,FALSE,"QA"}</definedName>
    <definedName name="Delete09" localSheetId="1" hidden="1">{#N/A,#N/A,FALSE,"Coversheet";#N/A,#N/A,FALSE,"QA"}</definedName>
    <definedName name="Delete09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Delete10" localSheetId="1" hidden="1">{#N/A,#N/A,FALSE,"Schedule F";#N/A,#N/A,FALSE,"Schedule G"}</definedName>
    <definedName name="Delete10" hidden="1">{#N/A,#N/A,FALSE,"Schedule F";#N/A,#N/A,FALSE,"Schedule G"}</definedName>
    <definedName name="Delete21" localSheetId="1" hidden="1">{#N/A,#N/A,FALSE,"Coversheet";#N/A,#N/A,FALSE,"QA"}</definedName>
    <definedName name="Delete21" hidden="1">{#N/A,#N/A,FALSE,"Coversheet";#N/A,#N/A,FALSE,"QA"}</definedName>
    <definedName name="DFIT" localSheetId="1" hidden="1">{#N/A,#N/A,FALSE,"Coversheet";#N/A,#N/A,FALSE,"QA"}</definedName>
    <definedName name="DFIT" hidden="1">{#N/A,#N/A,FALSE,"Coversheet";#N/A,#N/A,FALSE,"QA"}</definedName>
    <definedName name="ee" localSheetId="1" hidden="1">{#N/A,#N/A,FALSE,"Month ";#N/A,#N/A,FALSE,"YTD";#N/A,#N/A,FALSE,"12 mo ended"}</definedName>
    <definedName name="ee" hidden="1">{#N/A,#N/A,FALSE,"Month ";#N/A,#N/A,FALSE,"YTD";#N/A,#N/A,FALSE,"12 mo ended"}</definedName>
    <definedName name="Estimate" localSheetId="1" hidden="1">{#N/A,#N/A,FALSE,"Summ";#N/A,#N/A,FALSE,"General"}</definedName>
    <definedName name="Estimate" hidden="1">{#N/A,#N/A,FALSE,"Summ";#N/A,#N/A,FALSE,"General"}</definedName>
    <definedName name="ex" localSheetId="1" hidden="1">{#N/A,#N/A,FALSE,"Summ";#N/A,#N/A,FALSE,"General"}</definedName>
    <definedName name="ex" hidden="1">{#N/A,#N/A,FALSE,"Summ";#N/A,#N/A,FALSE,"General"}</definedName>
    <definedName name="fdasfdas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1" hidden="1">{#N/A,#N/A,FALSE,"Month ";#N/A,#N/A,FALSE,"YTD";#N/A,#N/A,FALSE,"12 mo ended"}</definedName>
    <definedName name="fdsafdasfdsa" hidden="1">{#N/A,#N/A,FALSE,"Month ";#N/A,#N/A,FALSE,"YTD";#N/A,#N/A,FALSE,"12 mo ended"}</definedName>
    <definedName name="HELP" localSheetId="1" hidden="1">{#N/A,#N/A,FALSE,"Coversheet";#N/A,#N/A,FALSE,"QA"}</definedName>
    <definedName name="HELP" hidden="1">{#N/A,#N/A,FALSE,"Coversheet";#N/A,#N/A,FALSE,"QA"}</definedName>
    <definedName name="Jane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localSheetId="1" hidden="1">{#N/A,#N/A,FALSE,"Coversheet";#N/A,#N/A,FALSE,"QA"}</definedName>
    <definedName name="lookup" hidden="1">{#N/A,#N/A,FALSE,"Coversheet";#N/A,#N/A,FALSE,"QA"}</definedName>
    <definedName name="Miller" localSheetId="1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1" hidden="1">{#N/A,#N/A,FALSE,"Summ";#N/A,#N/A,FALSE,"General"}</definedName>
    <definedName name="new" hidden="1">{#N/A,#N/A,FALSE,"Summ";#N/A,#N/A,FALSE,"General"}</definedName>
    <definedName name="p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qq" localSheetId="1" hidden="1">{#N/A,#N/A,FALSE,"schA"}</definedName>
    <definedName name="qqq" hidden="1">{#N/A,#N/A,FALSE,"schA"}</definedName>
    <definedName name="SAPBEXhrIndnt" hidden="1">"Wide"</definedName>
    <definedName name="SAPsysID" hidden="1">"708C5W7SBKP804JT78WJ0JNKI"</definedName>
    <definedName name="SAPwbID" hidden="1">"ARS"</definedName>
    <definedName name="six" localSheetId="1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t" localSheetId="1" hidden="1">{#N/A,#N/A,FALSE,"CESTSUM";#N/A,#N/A,FALSE,"est sum A";#N/A,#N/A,FALSE,"est detail A"}</definedName>
    <definedName name="t" hidden="1">{#N/A,#N/A,FALSE,"CESTSUM";#N/A,#N/A,FALSE,"est sum A";#N/A,#N/A,FALSE,"est detail A"}</definedName>
    <definedName name="TEMP" localSheetId="1" hidden="1">{#N/A,#N/A,FALSE,"Summ";#N/A,#N/A,FALSE,"General"}</definedName>
    <definedName name="TEMP" hidden="1">{#N/A,#N/A,FALSE,"Summ";#N/A,#N/A,FALSE,"General"}</definedName>
    <definedName name="Temp1" localSheetId="1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ransfer" hidden="1">#REF!</definedName>
    <definedName name="Transfers" hidden="1">#REF!</definedName>
    <definedName name="u" localSheetId="1" hidden="1">{#N/A,#N/A,FALSE,"Coversheet";#N/A,#N/A,FALSE,"QA"}</definedName>
    <definedName name="u" hidden="1">{#N/A,#N/A,FALSE,"Coversheet";#N/A,#N/A,FALSE,"QA"}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localSheetId="1" hidden="1">{#N/A,#N/A,FALSE,"Coversheet";#N/A,#N/A,FALSE,"QA"}</definedName>
    <definedName name="v" hidden="1">{#N/A,#N/A,FALSE,"Coversheet";#N/A,#N/A,FALSE,"QA"}</definedName>
    <definedName name="w" localSheetId="1" hidden="1">{#N/A,#N/A,FALSE,"Schedule F";#N/A,#N/A,FALSE,"Schedule G"}</definedName>
    <definedName name="w" hidden="1">{#N/A,#N/A,FALSE,"Schedule F";#N/A,#N/A,FALSE,"Schedule G"}</definedName>
    <definedName name="we" localSheetId="1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1" hidden="1">{#N/A,#N/A,FALSE,"Coversheet";#N/A,#N/A,FALSE,"QA"}</definedName>
    <definedName name="WH" hidden="1">{#N/A,#N/A,FALSE,"Coversheet";#N/A,#N/A,FALSE,"QA"}</definedName>
    <definedName name="wrn.1._.Bi._.Monthly._.CR." localSheetId="1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AAI." localSheetId="1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1" hidden="1">{#N/A,#N/A,FALSE,"CRPT";#N/A,#N/A,FALSE,"TREND";#N/A,#N/A,FALSE,"% CURVE"}</definedName>
    <definedName name="wrn.AAI._.Report." hidden="1">{#N/A,#N/A,FALSE,"CRPT";#N/A,#N/A,FALSE,"TREND";#N/A,#N/A,FALSE,"% CURVE"}</definedName>
    <definedName name="wrn.Anvil." localSheetId="1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1" hidden="1">{#N/A,#N/A,FALSE,"schA"}</definedName>
    <definedName name="wrn.ECR." hidden="1">{#N/A,#N/A,FALSE,"schA"}</definedName>
    <definedName name="wrn.ESTIMATE." localSheetId="1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undamental." localSheetId="1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localSheetId="1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localSheetId="1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localSheetId="1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1" hidden="1">{#N/A,#N/A,FALSE,"7617 Fab";#N/A,#N/A,FALSE,"7617 NSK"}</definedName>
    <definedName name="wrn.SCHEDULE." hidden="1">{#N/A,#N/A,FALSE,"7617 Fab";#N/A,#N/A,FALSE,"7617 NSK"}</definedName>
    <definedName name="wrn.SLB." localSheetId="1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1" hidden="1">{#N/A,#N/A,FALSE,"2002 Small Tool OH";#N/A,#N/A,FALSE,"QA"}</definedName>
    <definedName name="wrn.Small._.Tools._.Overhead." hidden="1">{#N/A,#N/A,FALSE,"2002 Small Tool OH";#N/A,#N/A,FALSE,"QA"}</definedName>
    <definedName name="wrn.Summary." localSheetId="1" hidden="1">{#N/A,#N/A,FALSE,"Summ";#N/A,#N/A,FALSE,"General"}</definedName>
    <definedName name="wrn.Summary." hidden="1">{#N/A,#N/A,FALSE,"Summ";#N/A,#N/A,FALSE,"General"}</definedName>
    <definedName name="wrn.USIM_Data." localSheetId="1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1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ww" localSheetId="1" hidden="1">{#N/A,#N/A,FALSE,"schA"}</definedName>
    <definedName name="www" hidden="1">{#N/A,#N/A,FALSE,"schA"}</definedName>
    <definedName name="x" localSheetId="1" hidden="1">{#N/A,#N/A,FALSE,"Coversheet";#N/A,#N/A,FALSE,"QA"}</definedName>
    <definedName name="x" hidden="1">{#N/A,#N/A,FALSE,"Coversheet";#N/A,#N/A,FALSE,"QA"}</definedName>
    <definedName name="y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z" localSheetId="1" hidden="1">{#N/A,#N/A,FALSE,"Coversheet";#N/A,#N/A,FALSE,"QA"}</definedName>
    <definedName name="z" hidden="1">{#N/A,#N/A,FALSE,"Coversheet";#N/A,#N/A,FALSE,"QA"}</definedName>
  </definedNames>
  <calcPr calcId="145621"/>
</workbook>
</file>

<file path=xl/calcChain.xml><?xml version="1.0" encoding="utf-8"?>
<calcChain xmlns="http://schemas.openxmlformats.org/spreadsheetml/2006/main">
  <c r="O12" i="26" l="1"/>
  <c r="N12" i="26"/>
  <c r="M12" i="26"/>
  <c r="L12" i="26"/>
  <c r="K12" i="26"/>
  <c r="J12" i="26"/>
  <c r="I12" i="26"/>
  <c r="H12" i="26"/>
  <c r="G12" i="26"/>
  <c r="F12" i="26"/>
  <c r="E12" i="26"/>
  <c r="D12" i="26"/>
  <c r="K10" i="24"/>
  <c r="J10" i="24"/>
  <c r="I10" i="24"/>
  <c r="H10" i="24"/>
  <c r="G10" i="24"/>
  <c r="F10" i="24"/>
  <c r="K9" i="24"/>
  <c r="J9" i="24"/>
  <c r="I9" i="24"/>
  <c r="H9" i="24"/>
  <c r="G9" i="24"/>
  <c r="F9" i="24"/>
  <c r="O3" i="26"/>
  <c r="N3" i="26"/>
  <c r="M3" i="26"/>
  <c r="L3" i="26"/>
  <c r="K3" i="26"/>
  <c r="J3" i="26"/>
  <c r="I3" i="26"/>
  <c r="H3" i="26"/>
  <c r="G3" i="26"/>
  <c r="F3" i="26"/>
  <c r="E3" i="26"/>
  <c r="D3" i="26"/>
  <c r="O2" i="26"/>
  <c r="N2" i="26"/>
  <c r="M2" i="26"/>
  <c r="L2" i="26"/>
  <c r="K2" i="26"/>
  <c r="J2" i="26"/>
  <c r="I2" i="26"/>
  <c r="H2" i="26"/>
  <c r="G2" i="26"/>
  <c r="F2" i="26"/>
  <c r="E2" i="26"/>
  <c r="D2" i="26"/>
  <c r="P22" i="26" l="1"/>
  <c r="Q22" i="26"/>
  <c r="T22" i="26"/>
  <c r="U22" i="26"/>
  <c r="P25" i="26"/>
  <c r="P27" i="26" s="1"/>
  <c r="S25" i="26"/>
  <c r="T25" i="26"/>
  <c r="T27" i="26"/>
  <c r="P19" i="26"/>
  <c r="Q19" i="26"/>
  <c r="Q25" i="26" s="1"/>
  <c r="Q27" i="26" s="1"/>
  <c r="R19" i="26"/>
  <c r="R22" i="26" s="1"/>
  <c r="S19" i="26"/>
  <c r="S22" i="26" s="1"/>
  <c r="S27" i="26" s="1"/>
  <c r="T19" i="26"/>
  <c r="U19" i="26"/>
  <c r="U25" i="26" s="1"/>
  <c r="U27" i="26" s="1"/>
  <c r="Q11" i="24"/>
  <c r="P11" i="24"/>
  <c r="O11" i="24"/>
  <c r="N11" i="24"/>
  <c r="M11" i="24"/>
  <c r="L11" i="24"/>
  <c r="J18" i="26"/>
  <c r="K18" i="26"/>
  <c r="L18" i="26"/>
  <c r="M18" i="26"/>
  <c r="N18" i="26"/>
  <c r="O18" i="26"/>
  <c r="E9" i="26"/>
  <c r="F6" i="26"/>
  <c r="G6" i="26"/>
  <c r="H9" i="26"/>
  <c r="I9" i="26"/>
  <c r="J6" i="26"/>
  <c r="K6" i="26"/>
  <c r="L9" i="26"/>
  <c r="M9" i="26"/>
  <c r="N6" i="26"/>
  <c r="O9" i="26"/>
  <c r="D6" i="26"/>
  <c r="Q28" i="26"/>
  <c r="Q29" i="26" s="1"/>
  <c r="Q31" i="26" s="1"/>
  <c r="R28" i="26"/>
  <c r="S28" i="26"/>
  <c r="T28" i="26"/>
  <c r="T29" i="26" s="1"/>
  <c r="T31" i="26" s="1"/>
  <c r="U28" i="26"/>
  <c r="U29" i="26" s="1"/>
  <c r="U31" i="26" s="1"/>
  <c r="J28" i="26"/>
  <c r="K28" i="26"/>
  <c r="L28" i="26"/>
  <c r="M28" i="26"/>
  <c r="O28" i="26"/>
  <c r="K9" i="26" l="1"/>
  <c r="K11" i="26" s="1"/>
  <c r="K13" i="26" s="1"/>
  <c r="K35" i="26" s="1"/>
  <c r="F9" i="26"/>
  <c r="F11" i="26" s="1"/>
  <c r="F13" i="26" s="1"/>
  <c r="L6" i="26"/>
  <c r="L11" i="26" s="1"/>
  <c r="L13" i="26" s="1"/>
  <c r="L35" i="26" s="1"/>
  <c r="N9" i="26"/>
  <c r="N11" i="26" s="1"/>
  <c r="N13" i="26" s="1"/>
  <c r="N35" i="26" s="1"/>
  <c r="O6" i="26"/>
  <c r="O11" i="26" s="1"/>
  <c r="O13" i="26" s="1"/>
  <c r="O35" i="26" s="1"/>
  <c r="G9" i="26"/>
  <c r="G11" i="26" s="1"/>
  <c r="G13" i="26" s="1"/>
  <c r="S29" i="26"/>
  <c r="S31" i="26" s="1"/>
  <c r="S32" i="26" s="1"/>
  <c r="H6" i="26"/>
  <c r="H11" i="26" s="1"/>
  <c r="H13" i="26" s="1"/>
  <c r="T35" i="26" s="1"/>
  <c r="T36" i="26" s="1"/>
  <c r="R29" i="26"/>
  <c r="R31" i="26" s="1"/>
  <c r="C12" i="26"/>
  <c r="J9" i="26"/>
  <c r="J11" i="26" s="1"/>
  <c r="J13" i="26" s="1"/>
  <c r="C3" i="26"/>
  <c r="R25" i="26"/>
  <c r="R27" i="26" s="1"/>
  <c r="P28" i="26"/>
  <c r="P29" i="26" s="1"/>
  <c r="P31" i="26" s="1"/>
  <c r="N28" i="26"/>
  <c r="U32" i="26"/>
  <c r="Q32" i="26"/>
  <c r="T32" i="26"/>
  <c r="D9" i="26"/>
  <c r="M6" i="26"/>
  <c r="M11" i="26" s="1"/>
  <c r="M13" i="26" s="1"/>
  <c r="M35" i="26" s="1"/>
  <c r="I6" i="26"/>
  <c r="I11" i="26" s="1"/>
  <c r="I13" i="26" s="1"/>
  <c r="U35" i="26" s="1"/>
  <c r="U36" i="26" s="1"/>
  <c r="E6" i="26"/>
  <c r="E11" i="26" s="1"/>
  <c r="E13" i="26" s="1"/>
  <c r="Q35" i="26" s="1"/>
  <c r="Q36" i="26" s="1"/>
  <c r="O15" i="26" l="1"/>
  <c r="O16" i="26" s="1"/>
  <c r="L15" i="26"/>
  <c r="L16" i="26" s="1"/>
  <c r="S35" i="26"/>
  <c r="S36" i="26" s="1"/>
  <c r="G15" i="26"/>
  <c r="S38" i="26" s="1"/>
  <c r="K15" i="26"/>
  <c r="K16" i="26" s="1"/>
  <c r="R35" i="26"/>
  <c r="F15" i="26"/>
  <c r="F16" i="26" s="1"/>
  <c r="C28" i="26"/>
  <c r="J35" i="26"/>
  <c r="J15" i="26"/>
  <c r="J16" i="26" s="1"/>
  <c r="R32" i="26"/>
  <c r="R36" i="26"/>
  <c r="C9" i="26"/>
  <c r="P32" i="26"/>
  <c r="N15" i="26"/>
  <c r="N16" i="26" s="1"/>
  <c r="I15" i="26"/>
  <c r="U38" i="26" s="1"/>
  <c r="U39" i="26" s="1"/>
  <c r="M15" i="26"/>
  <c r="M16" i="26" s="1"/>
  <c r="E15" i="26"/>
  <c r="Q38" i="26" s="1"/>
  <c r="Q39" i="26" s="1"/>
  <c r="C6" i="26"/>
  <c r="H15" i="26"/>
  <c r="D11" i="26"/>
  <c r="M9" i="24"/>
  <c r="N9" i="24"/>
  <c r="O9" i="24"/>
  <c r="P9" i="24"/>
  <c r="Q9" i="24"/>
  <c r="M10" i="24"/>
  <c r="N10" i="24"/>
  <c r="O10" i="24"/>
  <c r="P10" i="24"/>
  <c r="Q10" i="24"/>
  <c r="L10" i="24"/>
  <c r="L9" i="24"/>
  <c r="D5" i="25"/>
  <c r="E5" i="25"/>
  <c r="F5" i="25"/>
  <c r="G5" i="25"/>
  <c r="H5" i="25"/>
  <c r="I5" i="25"/>
  <c r="J5" i="25"/>
  <c r="K5" i="25"/>
  <c r="L5" i="25"/>
  <c r="M5" i="25"/>
  <c r="N5" i="25"/>
  <c r="O5" i="25"/>
  <c r="P5" i="25"/>
  <c r="D9" i="25"/>
  <c r="E9" i="25"/>
  <c r="F9" i="25"/>
  <c r="G9" i="25"/>
  <c r="H9" i="25"/>
  <c r="I9" i="25"/>
  <c r="J9" i="25"/>
  <c r="K9" i="25"/>
  <c r="L9" i="25"/>
  <c r="M9" i="25"/>
  <c r="N9" i="25"/>
  <c r="O9" i="25"/>
  <c r="P9" i="25"/>
  <c r="G16" i="26" l="1"/>
  <c r="R38" i="26"/>
  <c r="R39" i="26" s="1"/>
  <c r="E16" i="26"/>
  <c r="I16" i="26"/>
  <c r="S39" i="26"/>
  <c r="H16" i="26"/>
  <c r="T38" i="26"/>
  <c r="T39" i="26" s="1"/>
  <c r="C11" i="26"/>
  <c r="D13" i="26"/>
  <c r="P35" i="26" s="1"/>
  <c r="P36" i="26" s="1"/>
  <c r="E21" i="1" l="1"/>
  <c r="C13" i="26"/>
  <c r="I35" i="26" s="1"/>
  <c r="D15" i="26"/>
  <c r="C15" i="26" l="1"/>
  <c r="P38" i="26"/>
  <c r="P39" i="26" s="1"/>
  <c r="D16" i="26"/>
  <c r="C16" i="26" s="1"/>
  <c r="E10" i="24" l="1"/>
  <c r="I11" i="24"/>
  <c r="M19" i="26" s="1"/>
  <c r="M25" i="26" s="1"/>
  <c r="H11" i="24"/>
  <c r="L19" i="26" s="1"/>
  <c r="K11" i="24"/>
  <c r="O19" i="26" s="1"/>
  <c r="G11" i="24"/>
  <c r="K19" i="26" s="1"/>
  <c r="F11" i="24"/>
  <c r="J19" i="26" s="1"/>
  <c r="J11" i="24"/>
  <c r="N19" i="26" s="1"/>
  <c r="E9" i="24"/>
  <c r="M22" i="26" l="1"/>
  <c r="M27" i="26" s="1"/>
  <c r="M29" i="26" s="1"/>
  <c r="M31" i="26" s="1"/>
  <c r="M38" i="26" s="1"/>
  <c r="E12" i="1"/>
  <c r="E15" i="1" s="1"/>
  <c r="E11" i="24"/>
  <c r="O22" i="26"/>
  <c r="O25" i="26"/>
  <c r="N25" i="26"/>
  <c r="N22" i="26"/>
  <c r="N27" i="26" s="1"/>
  <c r="N29" i="26" s="1"/>
  <c r="L22" i="26"/>
  <c r="L25" i="26"/>
  <c r="J25" i="26"/>
  <c r="C19" i="26"/>
  <c r="J22" i="26"/>
  <c r="K22" i="26"/>
  <c r="K25" i="26"/>
  <c r="M36" i="26" l="1"/>
  <c r="M39" i="26" s="1"/>
  <c r="K27" i="26"/>
  <c r="K29" i="26" s="1"/>
  <c r="J27" i="26"/>
  <c r="C22" i="26"/>
  <c r="L27" i="26"/>
  <c r="L29" i="26" s="1"/>
  <c r="O27" i="26"/>
  <c r="O29" i="26" s="1"/>
  <c r="N36" i="26"/>
  <c r="N31" i="26"/>
  <c r="N38" i="26" s="1"/>
  <c r="M32" i="26"/>
  <c r="C25" i="26"/>
  <c r="E18" i="1"/>
  <c r="E20" i="1" s="1"/>
  <c r="E22" i="1" s="1"/>
  <c r="A21" i="1"/>
  <c r="A22" i="1" s="1"/>
  <c r="A23" i="1" s="1"/>
  <c r="A24" i="1" s="1"/>
  <c r="A25" i="1" s="1"/>
  <c r="N32" i="26" l="1"/>
  <c r="O36" i="26"/>
  <c r="O31" i="26"/>
  <c r="O32" i="26" s="1"/>
  <c r="K36" i="26"/>
  <c r="K31" i="26"/>
  <c r="K32" i="26" s="1"/>
  <c r="L31" i="26"/>
  <c r="L38" i="26" s="1"/>
  <c r="L36" i="26"/>
  <c r="N39" i="26"/>
  <c r="J29" i="26"/>
  <c r="C27" i="26"/>
  <c r="E13" i="1"/>
  <c r="C29" i="26" l="1"/>
  <c r="J31" i="26"/>
  <c r="J32" i="26" s="1"/>
  <c r="J36" i="26"/>
  <c r="L39" i="26"/>
  <c r="O38" i="26"/>
  <c r="O39" i="26" s="1"/>
  <c r="L32" i="26"/>
  <c r="K38" i="26"/>
  <c r="K39" i="26" s="1"/>
  <c r="E17" i="1"/>
  <c r="E14" i="1"/>
  <c r="C36" i="26" l="1"/>
  <c r="C32" i="26"/>
  <c r="J38" i="26"/>
  <c r="C38" i="26" s="1"/>
  <c r="E24" i="1" s="1"/>
  <c r="C31" i="26"/>
  <c r="E2" i="21"/>
  <c r="J39" i="26" l="1"/>
  <c r="C39" i="26" s="1"/>
  <c r="A12" i="1"/>
  <c r="A13" i="1" s="1"/>
  <c r="A14" i="1" s="1"/>
  <c r="A15" i="1" s="1"/>
  <c r="A16" i="1" s="1"/>
  <c r="A17" i="1" s="1"/>
  <c r="A18" i="1" s="1"/>
  <c r="A19" i="1" s="1"/>
  <c r="A20" i="1" s="1"/>
  <c r="E25" i="1" l="1"/>
</calcChain>
</file>

<file path=xl/sharedStrings.xml><?xml version="1.0" encoding="utf-8"?>
<sst xmlns="http://schemas.openxmlformats.org/spreadsheetml/2006/main" count="119" uniqueCount="67">
  <si>
    <t>MONTANA ELECTRIC ENERGY TAX</t>
  </si>
  <si>
    <t>LINE</t>
  </si>
  <si>
    <t xml:space="preserve"> </t>
  </si>
  <si>
    <t>NO.</t>
  </si>
  <si>
    <t>DESCRIPTION</t>
  </si>
  <si>
    <t>AMOUNT</t>
  </si>
  <si>
    <t>CHARGED TO EXPENSE</t>
  </si>
  <si>
    <t>INCREASE (DECREASE) INCOME</t>
  </si>
  <si>
    <t xml:space="preserve">INCREASE (DECREASE) FIT @ </t>
  </si>
  <si>
    <t>INCREASE (DECREASE) NOI</t>
  </si>
  <si>
    <t>PUGET SOUND ENERGY-ELECTRIC</t>
  </si>
  <si>
    <t>RESTATED ENERGY TAX (LINE 1 X LINE 2)</t>
  </si>
  <si>
    <t>WETT tax link.</t>
  </si>
  <si>
    <t>Electricity and Electrical Energy License Tax Report link.</t>
  </si>
  <si>
    <t>+</t>
  </si>
  <si>
    <t>WETT Tax + EEELT =</t>
  </si>
  <si>
    <t>or</t>
  </si>
  <si>
    <t>http://revenue.mt.gov/Portals/9/businesses/fees/WET.pdf</t>
  </si>
  <si>
    <t>WETT Tax Rate</t>
  </si>
  <si>
    <t>Transmission Line Loss % for WECC</t>
  </si>
  <si>
    <t>EEELT Tax Rate</t>
  </si>
  <si>
    <t xml:space="preserve">     EEELT Tax</t>
  </si>
  <si>
    <t xml:space="preserve">     WETT Tax</t>
  </si>
  <si>
    <t>Line Losses</t>
  </si>
  <si>
    <t>https://revenue.mt.gov/Portals/9/businesses/taxes/natural_resources/EEL.pdf</t>
  </si>
  <si>
    <t>Colstrip 3&amp;4</t>
  </si>
  <si>
    <t>Colstrip 1&amp;2</t>
  </si>
  <si>
    <t>Contract/Resource</t>
  </si>
  <si>
    <t>A/C</t>
  </si>
  <si>
    <t>(dollars in thousands)</t>
  </si>
  <si>
    <t>PUGET SOUND ENERGY</t>
  </si>
  <si>
    <t>EXPEDITED RATE CASE</t>
  </si>
  <si>
    <t>Rate Year KWh (JAN-JUN CBR + JUL-DEC TAX REFORM GRC)</t>
  </si>
  <si>
    <t>Actual</t>
  </si>
  <si>
    <t>Tax Reform GRC</t>
  </si>
  <si>
    <t>FOR TWELVE MONTHS ENDED JUNE 30, 2018</t>
  </si>
  <si>
    <t>Total Colstrip 3&amp;4</t>
  </si>
  <si>
    <t>Colstrip 4</t>
  </si>
  <si>
    <t>Colstrip 3</t>
  </si>
  <si>
    <t>Total Colstrip 1&amp;2</t>
  </si>
  <si>
    <t>Colstrip 2</t>
  </si>
  <si>
    <t>Colstrip 1</t>
  </si>
  <si>
    <t>Grand Total</t>
  </si>
  <si>
    <t>2018_12</t>
  </si>
  <si>
    <t>2018_11</t>
  </si>
  <si>
    <t>2018_10</t>
  </si>
  <si>
    <t>2018_09</t>
  </si>
  <si>
    <t>2018_08</t>
  </si>
  <si>
    <t>2018_07</t>
  </si>
  <si>
    <t>2018_06</t>
  </si>
  <si>
    <t>2018_05</t>
  </si>
  <si>
    <t>2018_04</t>
  </si>
  <si>
    <t>2018_03</t>
  </si>
  <si>
    <t>2018_02</t>
  </si>
  <si>
    <t>2018_01</t>
  </si>
  <si>
    <t>Item</t>
  </si>
  <si>
    <t>MWhs</t>
  </si>
  <si>
    <t>Actual KWh</t>
  </si>
  <si>
    <t>Total Restated</t>
  </si>
  <si>
    <t>CBR Adjustment</t>
  </si>
  <si>
    <t>Rate year KWh</t>
  </si>
  <si>
    <t>Already Adjusted in CBR</t>
  </si>
  <si>
    <t>Check==&gt;</t>
  </si>
  <si>
    <t>Adjustment needed for ERF</t>
  </si>
  <si>
    <t>CHARGED TO EXPENSE (After CBR)</t>
  </si>
  <si>
    <t>CHARGED TO EXPENSE (CBR RESTATED)</t>
  </si>
  <si>
    <t>ERF Annualizing Adjustment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</si>
</sst>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0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\(#,##0\)"/>
    <numFmt numFmtId="165" formatCode="0.0%"/>
    <numFmt numFmtId="166" formatCode="_(* #,##0_);_(* \(#,##0\);_(* &quot;-&quot;??_);_(@_)"/>
    <numFmt numFmtId="167" formatCode="[Blue]#,##0_);[Magenta]\(#,##0\)"/>
    <numFmt numFmtId="168" formatCode="_(&quot;$&quot;*#\,##0_);[Red]_(&quot;$&quot;*(#,##0\)"/>
    <numFmt numFmtId="169" formatCode="[$-409]mmm\-yy;@"/>
    <numFmt numFmtId="170" formatCode="0.000000"/>
    <numFmt numFmtId="171" formatCode="_(&quot;$&quot;* #,##0_);_(&quot;$&quot;* \(#,##0\);_(&quot;$&quot;* &quot;-&quot;??_);_(@_)"/>
    <numFmt numFmtId="172" formatCode="_(* #,##0.00000_);_(* \(#,##0.00000\);_(* &quot;-&quot;??_);_(@_)"/>
    <numFmt numFmtId="173" formatCode="_(&quot;$&quot;* #,##0.000_);_(&quot;$&quot;* \(#,##0.000\);_(&quot;$&quot;* &quot;-&quot;??_);_(@_)"/>
    <numFmt numFmtId="174" formatCode="_(* ###0_);_(* \(###0\);_(* &quot;-&quot;_);_(@_)"/>
    <numFmt numFmtId="175" formatCode="_(&quot;$&quot;* #,##0.0_);_(&quot;$&quot;* \(#,##0.0\);_(&quot;$&quot;* &quot;-&quot;??_);_(@_)"/>
    <numFmt numFmtId="176" formatCode="&quot;$&quot;#,##0.00"/>
    <numFmt numFmtId="177" formatCode="_(* #,##0.0_);_(* \(#,##0.0\);_(* &quot;-&quot;_);_(@_)"/>
    <numFmt numFmtId="178" formatCode="d\.mmm\.yy"/>
    <numFmt numFmtId="179" formatCode="0.0000000"/>
    <numFmt numFmtId="180" formatCode="#."/>
    <numFmt numFmtId="181" formatCode="_([$€-2]* #,##0.00_);_([$€-2]* \(#,##0.00\);_([$€-2]* &quot;-&quot;??_)"/>
    <numFmt numFmtId="182" formatCode="mmmm\ d\,\ yyyy"/>
    <numFmt numFmtId="183" formatCode="_(&quot;$&quot;* #,##0.0000_);_(&quot;$&quot;* \(#,##0.0000\);_(&quot;$&quot;* &quot;-&quot;????_);_(@_)"/>
    <numFmt numFmtId="184" formatCode="_-* #,##0.00\ _D_M_-;\-* #,##0.00\ _D_M_-;_-* &quot;-&quot;??\ _D_M_-;_-@_-"/>
    <numFmt numFmtId="185" formatCode="&quot;$&quot;#,##0\ ;\(&quot;$&quot;#,##0\)"/>
    <numFmt numFmtId="186" formatCode="0.0000_);\(0.0000\)"/>
    <numFmt numFmtId="187" formatCode="0000"/>
    <numFmt numFmtId="188" formatCode="000000"/>
    <numFmt numFmtId="189" formatCode="_(* #,##0.000_);_(* \(#,##0.000\);_(* &quot;-&quot;??_);_(@_)"/>
    <numFmt numFmtId="190" formatCode="_(* #,##0.0000000_);_(* \(#,##0.0000000\);_(* &quot;-&quot;??_);_(@_)"/>
    <numFmt numFmtId="191" formatCode="_-* #,##0.00\ &quot;DM&quot;_-;\-* #,##0.00\ &quot;DM&quot;_-;_-* &quot;-&quot;??\ &quot;DM&quot;_-;_-@_-"/>
    <numFmt numFmtId="192" formatCode="&quot;$&quot;#,##0;\-&quot;$&quot;#,##0"/>
    <numFmt numFmtId="193" formatCode="0000000"/>
    <numFmt numFmtId="194" formatCode="0.0000%"/>
    <numFmt numFmtId="195" formatCode="0.00000%"/>
    <numFmt numFmtId="196" formatCode="[$-409]d\-mmm\-yy;@"/>
    <numFmt numFmtId="197" formatCode="0\ &quot; HR&quot;"/>
    <numFmt numFmtId="198" formatCode="mmm\-yyyy"/>
  </numFmts>
  <fonts count="11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Geneva"/>
    </font>
    <font>
      <sz val="8"/>
      <name val="Arial"/>
      <family val="2"/>
    </font>
    <font>
      <b/>
      <sz val="10"/>
      <name val="Arial"/>
      <family val="2"/>
    </font>
    <font>
      <sz val="8"/>
      <color indexed="12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sz val="10"/>
      <name val="MS Sans Serif"/>
      <family val="2"/>
    </font>
    <font>
      <sz val="12"/>
      <color indexed="24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Helv"/>
    </font>
    <font>
      <b/>
      <sz val="10"/>
      <name val="MS Sans Serif"/>
      <family val="2"/>
    </font>
    <font>
      <sz val="8"/>
      <name val="Helv"/>
    </font>
    <font>
      <sz val="10"/>
      <name val="Arial"/>
      <family val="2"/>
    </font>
    <font>
      <b/>
      <sz val="12"/>
      <name val="Arial"/>
      <family val="2"/>
    </font>
    <font>
      <sz val="10"/>
      <color indexed="8"/>
      <name val="MS Sans Serif"/>
      <family val="2"/>
    </font>
    <font>
      <sz val="10"/>
      <name val="MS Serif"/>
      <family val="1"/>
    </font>
    <font>
      <sz val="10"/>
      <name val="Courier"/>
      <family val="3"/>
    </font>
    <font>
      <b/>
      <sz val="12"/>
      <name val="Arial"/>
      <family val="2"/>
    </font>
    <font>
      <sz val="10"/>
      <color indexed="12"/>
      <name val="Arial"/>
      <family val="2"/>
    </font>
    <font>
      <sz val="7"/>
      <name val="Small Fonts"/>
      <family val="2"/>
    </font>
    <font>
      <b/>
      <sz val="8"/>
      <color indexed="8"/>
      <name val="Helv"/>
    </font>
    <font>
      <b/>
      <sz val="14"/>
      <color indexed="56"/>
      <name val="Arial"/>
      <family val="2"/>
    </font>
    <font>
      <sz val="10"/>
      <name val="Arial"/>
      <family val="2"/>
    </font>
    <font>
      <sz val="12"/>
      <name val="Times"/>
      <family val="1"/>
    </font>
    <font>
      <sz val="1"/>
      <color indexed="16"/>
      <name val="Courier"/>
      <family val="3"/>
    </font>
    <font>
      <b/>
      <sz val="12"/>
      <color indexed="20"/>
      <name val="Arial"/>
      <family val="2"/>
    </font>
    <font>
      <sz val="11"/>
      <color indexed="8"/>
      <name val="Calibri"/>
      <family val="2"/>
    </font>
    <font>
      <sz val="11"/>
      <name val="Arial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b/>
      <sz val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b/>
      <sz val="12"/>
      <color indexed="56"/>
      <name val="Arial"/>
      <family val="2"/>
    </font>
    <font>
      <b/>
      <sz val="11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1"/>
      <name val="univers (E1)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1"/>
      <color indexed="9"/>
      <name val="Calibri"/>
      <family val="2"/>
    </font>
    <font>
      <b/>
      <u val="double"/>
      <sz val="14"/>
      <name val="Arial MT"/>
    </font>
    <font>
      <b/>
      <sz val="14"/>
      <name val="Arial MT"/>
    </font>
    <font>
      <b/>
      <sz val="11"/>
      <color indexed="8"/>
      <name val="Calibri"/>
      <family val="2"/>
    </font>
    <font>
      <sz val="12"/>
      <name val="Arial MT"/>
    </font>
    <font>
      <b/>
      <sz val="18"/>
      <color indexed="62"/>
      <name val="Cambria"/>
      <family val="2"/>
    </font>
    <font>
      <b/>
      <i/>
      <sz val="12"/>
      <color indexed="12"/>
      <name val="Arial"/>
      <family val="2"/>
    </font>
    <font>
      <b/>
      <u val="double"/>
      <sz val="12"/>
      <name val="Arial MT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8"/>
      <name val="Antique Olive"/>
      <family val="2"/>
    </font>
    <font>
      <sz val="8"/>
      <name val="Geneva"/>
      <family val="2"/>
    </font>
    <font>
      <b/>
      <sz val="11"/>
      <color indexed="52"/>
      <name val="Calibri"/>
      <family val="2"/>
    </font>
    <font>
      <sz val="10"/>
      <color indexed="24"/>
      <name val="Arial"/>
      <family val="2"/>
    </font>
    <font>
      <sz val="10"/>
      <color indexed="2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0"/>
      <name val="Arial Unicode MS"/>
      <family val="2"/>
    </font>
    <font>
      <sz val="10"/>
      <name val="Arial Unicode MS"/>
      <family val="2"/>
    </font>
    <font>
      <b/>
      <sz val="11"/>
      <color indexed="62"/>
      <name val="Calibri"/>
      <family val="2"/>
      <scheme val="minor"/>
    </font>
    <font>
      <u/>
      <sz val="10"/>
      <color indexed="12"/>
      <name val="Arial"/>
      <family val="2"/>
    </font>
    <font>
      <sz val="11"/>
      <color indexed="10"/>
      <name val="Calibri"/>
      <family val="2"/>
      <scheme val="minor"/>
    </font>
    <font>
      <sz val="11"/>
      <color indexed="19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rgb="FF0000FF"/>
      <name val="Arial"/>
      <family val="2"/>
    </font>
    <font>
      <b/>
      <u/>
      <sz val="10"/>
      <name val="Arial"/>
      <family val="2"/>
    </font>
    <font>
      <b/>
      <u/>
      <sz val="14"/>
      <color indexed="12"/>
      <name val="Arial"/>
      <family val="2"/>
    </font>
    <font>
      <b/>
      <sz val="14"/>
      <name val="Arial"/>
      <family val="2"/>
    </font>
    <font>
      <b/>
      <i/>
      <sz val="10"/>
      <color rgb="FFFF0000"/>
      <name val="Arial"/>
      <family val="2"/>
    </font>
    <font>
      <u/>
      <sz val="10"/>
      <name val="Arial"/>
      <family val="2"/>
    </font>
    <font>
      <sz val="11"/>
      <color rgb="FF1F497D"/>
      <name val="Calibri"/>
      <family val="2"/>
      <scheme val="minor"/>
    </font>
    <font>
      <b/>
      <sz val="12"/>
      <color indexed="10"/>
      <name val="Arial"/>
      <family val="2"/>
    </font>
    <font>
      <sz val="8"/>
      <color rgb="FFFF0000"/>
      <name val="Arial"/>
      <family val="2"/>
    </font>
  </fonts>
  <fills count="10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</patternFill>
    </fill>
    <fill>
      <patternFill patternType="solid">
        <fgColor indexed="54"/>
      </patternFill>
    </fill>
    <fill>
      <patternFill patternType="solid">
        <fgColor indexed="26"/>
        <bgColor indexed="64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indexed="5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010">
    <xf numFmtId="0" fontId="0" fillId="0" borderId="0"/>
    <xf numFmtId="0" fontId="21" fillId="0" borderId="0"/>
    <xf numFmtId="172" fontId="21" fillId="0" borderId="0">
      <alignment horizontal="left" wrapText="1"/>
    </xf>
    <xf numFmtId="172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170" fontId="5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2" fontId="5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0" fontId="21" fillId="0" borderId="0"/>
    <xf numFmtId="170" fontId="21" fillId="0" borderId="0">
      <alignment horizontal="left" wrapText="1"/>
    </xf>
    <xf numFmtId="179" fontId="21" fillId="0" borderId="0">
      <alignment horizontal="left" wrapText="1"/>
    </xf>
    <xf numFmtId="172" fontId="5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2" fontId="5" fillId="0" borderId="0">
      <alignment horizontal="left" wrapText="1"/>
    </xf>
    <xf numFmtId="0" fontId="21" fillId="0" borderId="0"/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0" fontId="21" fillId="0" borderId="0"/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0" fontId="13" fillId="0" borderId="0"/>
    <xf numFmtId="0" fontId="13" fillId="0" borderId="0"/>
    <xf numFmtId="170" fontId="5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2" fontId="21" fillId="0" borderId="0">
      <alignment horizontal="left" wrapText="1"/>
    </xf>
    <xf numFmtId="0" fontId="13" fillId="0" borderId="0"/>
    <xf numFmtId="172" fontId="5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5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0" fontId="5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3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46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0" fontId="13" fillId="0" borderId="0"/>
    <xf numFmtId="0" fontId="13" fillId="0" borderId="0"/>
    <xf numFmtId="0" fontId="13" fillId="0" borderId="0"/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72" fontId="21" fillId="0" borderId="0">
      <alignment horizontal="left" wrapText="1"/>
    </xf>
    <xf numFmtId="170" fontId="5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170" fontId="31" fillId="0" borderId="0">
      <alignment horizontal="left" wrapText="1"/>
    </xf>
    <xf numFmtId="170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5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0" fontId="31" fillId="0" borderId="0">
      <alignment horizontal="left" wrapText="1"/>
    </xf>
    <xf numFmtId="172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70" fontId="5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0" fontId="13" fillId="0" borderId="0"/>
    <xf numFmtId="0" fontId="13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0" fontId="21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2" fontId="5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0" fontId="31" fillId="0" borderId="0">
      <alignment horizontal="left" wrapText="1"/>
    </xf>
    <xf numFmtId="172" fontId="5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5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5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2" fontId="21" fillId="0" borderId="0">
      <alignment horizontal="left" wrapText="1"/>
    </xf>
    <xf numFmtId="170" fontId="21" fillId="0" borderId="0">
      <alignment horizontal="left" wrapText="1"/>
    </xf>
    <xf numFmtId="0" fontId="13" fillId="0" borderId="0"/>
    <xf numFmtId="187" fontId="73" fillId="0" borderId="0">
      <alignment horizontal="left"/>
    </xf>
    <xf numFmtId="188" fontId="74" fillId="0" borderId="0">
      <alignment horizontal="left"/>
    </xf>
    <xf numFmtId="0" fontId="55" fillId="0" borderId="1"/>
    <xf numFmtId="0" fontId="56" fillId="0" borderId="0"/>
    <xf numFmtId="0" fontId="82" fillId="67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82" fillId="68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82" fillId="69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82" fillId="70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82" fillId="71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82" fillId="72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82" fillId="73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82" fillId="74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82" fillId="75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82" fillId="76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82" fillId="77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82" fillId="78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83" fillId="79" borderId="0" applyNumberFormat="0" applyBorder="0" applyAlignment="0" applyProtection="0"/>
    <xf numFmtId="0" fontId="54" fillId="12" borderId="0" applyNumberFormat="0" applyBorder="0" applyAlignment="0" applyProtection="0"/>
    <xf numFmtId="0" fontId="83" fillId="80" borderId="0" applyNumberFormat="0" applyBorder="0" applyAlignment="0" applyProtection="0"/>
    <xf numFmtId="0" fontId="54" fillId="9" borderId="0" applyNumberFormat="0" applyBorder="0" applyAlignment="0" applyProtection="0"/>
    <xf numFmtId="0" fontId="83" fillId="81" borderId="0" applyNumberFormat="0" applyBorder="0" applyAlignment="0" applyProtection="0"/>
    <xf numFmtId="0" fontId="54" fillId="10" borderId="0" applyNumberFormat="0" applyBorder="0" applyAlignment="0" applyProtection="0"/>
    <xf numFmtId="0" fontId="83" fillId="82" borderId="0" applyNumberFormat="0" applyBorder="0" applyAlignment="0" applyProtection="0"/>
    <xf numFmtId="0" fontId="54" fillId="13" borderId="0" applyNumberFormat="0" applyBorder="0" applyAlignment="0" applyProtection="0"/>
    <xf numFmtId="0" fontId="83" fillId="83" borderId="0" applyNumberFormat="0" applyBorder="0" applyAlignment="0" applyProtection="0"/>
    <xf numFmtId="0" fontId="54" fillId="14" borderId="0" applyNumberFormat="0" applyBorder="0" applyAlignment="0" applyProtection="0"/>
    <xf numFmtId="0" fontId="83" fillId="84" borderId="0" applyNumberFormat="0" applyBorder="0" applyAlignment="0" applyProtection="0"/>
    <xf numFmtId="0" fontId="54" fillId="15" borderId="0" applyNumberFormat="0" applyBorder="0" applyAlignment="0" applyProtection="0"/>
    <xf numFmtId="0" fontId="83" fillId="85" borderId="0" applyNumberFormat="0" applyBorder="0" applyAlignment="0" applyProtection="0"/>
    <xf numFmtId="0" fontId="35" fillId="17" borderId="0" applyNumberFormat="0" applyBorder="0" applyAlignment="0" applyProtection="0"/>
    <xf numFmtId="0" fontId="35" fillId="18" borderId="0" applyNumberFormat="0" applyBorder="0" applyAlignment="0" applyProtection="0"/>
    <xf numFmtId="0" fontId="54" fillId="19" borderId="0" applyNumberFormat="0" applyBorder="0" applyAlignment="0" applyProtection="0"/>
    <xf numFmtId="0" fontId="54" fillId="16" borderId="0" applyNumberFormat="0" applyBorder="0" applyAlignment="0" applyProtection="0"/>
    <xf numFmtId="0" fontId="83" fillId="86" borderId="0" applyNumberFormat="0" applyBorder="0" applyAlignment="0" applyProtection="0"/>
    <xf numFmtId="0" fontId="35" fillId="21" borderId="0" applyNumberFormat="0" applyBorder="0" applyAlignment="0" applyProtection="0"/>
    <xf numFmtId="0" fontId="35" fillId="22" borderId="0" applyNumberFormat="0" applyBorder="0" applyAlignment="0" applyProtection="0"/>
    <xf numFmtId="0" fontId="54" fillId="23" borderId="0" applyNumberFormat="0" applyBorder="0" applyAlignment="0" applyProtection="0"/>
    <xf numFmtId="0" fontId="54" fillId="20" borderId="0" applyNumberFormat="0" applyBorder="0" applyAlignment="0" applyProtection="0"/>
    <xf numFmtId="0" fontId="83" fillId="87" borderId="0" applyNumberFormat="0" applyBorder="0" applyAlignment="0" applyProtection="0"/>
    <xf numFmtId="0" fontId="35" fillId="25" borderId="0" applyNumberFormat="0" applyBorder="0" applyAlignment="0" applyProtection="0"/>
    <xf numFmtId="0" fontId="35" fillId="26" borderId="0" applyNumberFormat="0" applyBorder="0" applyAlignment="0" applyProtection="0"/>
    <xf numFmtId="0" fontId="54" fillId="27" borderId="0" applyNumberFormat="0" applyBorder="0" applyAlignment="0" applyProtection="0"/>
    <xf numFmtId="0" fontId="54" fillId="24" borderId="0" applyNumberFormat="0" applyBorder="0" applyAlignment="0" applyProtection="0"/>
    <xf numFmtId="0" fontId="83" fillId="88" borderId="0" applyNumberFormat="0" applyBorder="0" applyAlignment="0" applyProtection="0"/>
    <xf numFmtId="0" fontId="35" fillId="26" borderId="0" applyNumberFormat="0" applyBorder="0" applyAlignment="0" applyProtection="0"/>
    <xf numFmtId="0" fontId="35" fillId="27" borderId="0" applyNumberFormat="0" applyBorder="0" applyAlignment="0" applyProtection="0"/>
    <xf numFmtId="0" fontId="54" fillId="27" borderId="0" applyNumberFormat="0" applyBorder="0" applyAlignment="0" applyProtection="0"/>
    <xf numFmtId="0" fontId="54" fillId="13" borderId="0" applyNumberFormat="0" applyBorder="0" applyAlignment="0" applyProtection="0"/>
    <xf numFmtId="0" fontId="83" fillId="89" borderId="0" applyNumberFormat="0" applyBorder="0" applyAlignment="0" applyProtection="0"/>
    <xf numFmtId="0" fontId="35" fillId="17" borderId="0" applyNumberFormat="0" applyBorder="0" applyAlignment="0" applyProtection="0"/>
    <xf numFmtId="0" fontId="35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4" borderId="0" applyNumberFormat="0" applyBorder="0" applyAlignment="0" applyProtection="0"/>
    <xf numFmtId="0" fontId="83" fillId="90" borderId="0" applyNumberFormat="0" applyBorder="0" applyAlignment="0" applyProtection="0"/>
    <xf numFmtId="0" fontId="35" fillId="29" borderId="0" applyNumberFormat="0" applyBorder="0" applyAlignment="0" applyProtection="0"/>
    <xf numFmtId="0" fontId="35" fillId="22" borderId="0" applyNumberFormat="0" applyBorder="0" applyAlignment="0" applyProtection="0"/>
    <xf numFmtId="0" fontId="54" fillId="30" borderId="0" applyNumberFormat="0" applyBorder="0" applyAlignment="0" applyProtection="0"/>
    <xf numFmtId="0" fontId="54" fillId="28" borderId="0" applyNumberFormat="0" applyBorder="0" applyAlignment="0" applyProtection="0"/>
    <xf numFmtId="0" fontId="84" fillId="91" borderId="0" applyNumberFormat="0" applyBorder="0" applyAlignment="0" applyProtection="0"/>
    <xf numFmtId="0" fontId="62" fillId="3" borderId="0" applyNumberFormat="0" applyBorder="0" applyAlignment="0" applyProtection="0"/>
    <xf numFmtId="0" fontId="74" fillId="0" borderId="0" applyFont="0" applyFill="0" applyBorder="0" applyAlignment="0" applyProtection="0">
      <alignment horizontal="right"/>
    </xf>
    <xf numFmtId="0" fontId="56" fillId="0" borderId="1"/>
    <xf numFmtId="178" fontId="23" fillId="0" borderId="0" applyFill="0" applyBorder="0" applyAlignment="0"/>
    <xf numFmtId="41" fontId="5" fillId="31" borderId="0"/>
    <xf numFmtId="0" fontId="85" fillId="92" borderId="28" applyNumberFormat="0" applyAlignment="0" applyProtection="0"/>
    <xf numFmtId="0" fontId="75" fillId="32" borderId="2" applyNumberFormat="0" applyAlignment="0" applyProtection="0"/>
    <xf numFmtId="0" fontId="86" fillId="93" borderId="29" applyNumberFormat="0" applyAlignment="0" applyProtection="0"/>
    <xf numFmtId="0" fontId="63" fillId="33" borderId="3" applyNumberFormat="0" applyAlignment="0" applyProtection="0"/>
    <xf numFmtId="41" fontId="21" fillId="34" borderId="0"/>
    <xf numFmtId="43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" fontId="4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9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0" fontId="8" fillId="0" borderId="0" applyFont="0" applyFill="0" applyBorder="0" applyAlignment="0" applyProtection="0"/>
    <xf numFmtId="4" fontId="47" fillId="0" borderId="0" applyFont="0" applyFill="0" applyBorder="0" applyAlignment="0" applyProtection="0"/>
    <xf numFmtId="189" fontId="21" fillId="0" borderId="0" applyFont="0" applyFill="0" applyBorder="0" applyAlignment="0" applyProtection="0"/>
    <xf numFmtId="4" fontId="4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8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1" fillId="0" borderId="0" applyFont="0" applyFill="0" applyBorder="0" applyAlignment="0" applyProtection="0"/>
    <xf numFmtId="4" fontId="47" fillId="0" borderId="0" applyFont="0" applyFill="0" applyBorder="0" applyAlignment="0" applyProtection="0"/>
    <xf numFmtId="184" fontId="21" fillId="0" borderId="0" applyFont="0" applyFill="0" applyBorder="0" applyAlignment="0" applyProtection="0"/>
    <xf numFmtId="18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3" fontId="15" fillId="0" borderId="0" applyFont="0" applyFill="0" applyBorder="0" applyAlignment="0" applyProtection="0"/>
    <xf numFmtId="0" fontId="18" fillId="0" borderId="0"/>
    <xf numFmtId="0" fontId="18" fillId="0" borderId="0"/>
    <xf numFmtId="0" fontId="32" fillId="0" borderId="0"/>
    <xf numFmtId="3" fontId="15" fillId="0" borderId="0" applyFont="0" applyFill="0" applyBorder="0" applyAlignment="0" applyProtection="0"/>
    <xf numFmtId="3" fontId="76" fillId="0" borderId="0" applyFont="0" applyFill="0" applyBorder="0" applyAlignment="0" applyProtection="0"/>
    <xf numFmtId="3" fontId="76" fillId="0" borderId="0" applyFont="0" applyFill="0" applyBorder="0" applyAlignment="0" applyProtection="0"/>
    <xf numFmtId="180" fontId="33" fillId="0" borderId="0">
      <protection locked="0"/>
    </xf>
    <xf numFmtId="0" fontId="32" fillId="0" borderId="0"/>
    <xf numFmtId="0" fontId="24" fillId="0" borderId="0" applyNumberFormat="0" applyAlignment="0">
      <alignment horizontal="left"/>
    </xf>
    <xf numFmtId="0" fontId="25" fillId="0" borderId="0" applyNumberFormat="0" applyAlignment="0"/>
    <xf numFmtId="0" fontId="18" fillId="0" borderId="0"/>
    <xf numFmtId="0" fontId="32" fillId="0" borderId="0"/>
    <xf numFmtId="0" fontId="18" fillId="0" borderId="0"/>
    <xf numFmtId="0" fontId="32" fillId="0" borderId="0"/>
    <xf numFmtId="8" fontId="47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90" fontId="21" fillId="0" borderId="0" applyFont="0" applyFill="0" applyBorder="0" applyAlignment="0" applyProtection="0"/>
    <xf numFmtId="191" fontId="21" fillId="0" borderId="0" applyFont="0" applyFill="0" applyBorder="0" applyAlignment="0" applyProtection="0"/>
    <xf numFmtId="8" fontId="8" fillId="0" borderId="0" applyFont="0" applyFill="0" applyBorder="0" applyAlignment="0" applyProtection="0"/>
    <xf numFmtId="8" fontId="47" fillId="0" borderId="0" applyFont="0" applyFill="0" applyBorder="0" applyAlignment="0" applyProtection="0"/>
    <xf numFmtId="8" fontId="47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74" fontId="5" fillId="0" borderId="0" applyFont="0" applyFill="0" applyBorder="0" applyAlignment="0" applyProtection="0"/>
    <xf numFmtId="185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56" fillId="0" borderId="0"/>
    <xf numFmtId="0" fontId="57" fillId="35" borderId="0" applyNumberFormat="0" applyBorder="0" applyAlignment="0" applyProtection="0"/>
    <xf numFmtId="0" fontId="57" fillId="36" borderId="0" applyNumberFormat="0" applyBorder="0" applyAlignment="0" applyProtection="0"/>
    <xf numFmtId="0" fontId="57" fillId="37" borderId="0" applyNumberFormat="0" applyBorder="0" applyAlignment="0" applyProtection="0"/>
    <xf numFmtId="167" fontId="11" fillId="0" borderId="0"/>
    <xf numFmtId="181" fontId="31" fillId="0" borderId="0" applyFont="0" applyFill="0" applyBorder="0" applyAlignment="0" applyProtection="0">
      <alignment horizontal="left" wrapText="1"/>
    </xf>
    <xf numFmtId="0" fontId="87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2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8" fillId="0" borderId="0"/>
    <xf numFmtId="0" fontId="88" fillId="94" borderId="0" applyNumberFormat="0" applyBorder="0" applyAlignment="0" applyProtection="0"/>
    <xf numFmtId="0" fontId="65" fillId="4" borderId="0" applyNumberFormat="0" applyBorder="0" applyAlignment="0" applyProtection="0"/>
    <xf numFmtId="38" fontId="12" fillId="34" borderId="0" applyNumberFormat="0" applyBorder="0" applyAlignment="0" applyProtection="0"/>
    <xf numFmtId="38" fontId="9" fillId="34" borderId="0" applyNumberFormat="0" applyBorder="0" applyAlignment="0" applyProtection="0"/>
    <xf numFmtId="38" fontId="9" fillId="34" borderId="0" applyNumberFormat="0" applyBorder="0" applyAlignment="0" applyProtection="0"/>
    <xf numFmtId="38" fontId="9" fillId="34" borderId="0" applyNumberFormat="0" applyBorder="0" applyAlignment="0" applyProtection="0"/>
    <xf numFmtId="38" fontId="9" fillId="34" borderId="0" applyNumberFormat="0" applyBorder="0" applyAlignment="0" applyProtection="0"/>
    <xf numFmtId="0" fontId="58" fillId="0" borderId="1"/>
    <xf numFmtId="175" fontId="44" fillId="0" borderId="0" applyNumberFormat="0" applyFill="0" applyBorder="0" applyProtection="0">
      <alignment horizontal="right"/>
    </xf>
    <xf numFmtId="0" fontId="26" fillId="0" borderId="4" applyNumberFormat="0" applyAlignment="0" applyProtection="0">
      <alignment horizontal="left"/>
    </xf>
    <xf numFmtId="0" fontId="26" fillId="0" borderId="5">
      <alignment horizontal="left"/>
    </xf>
    <xf numFmtId="14" fontId="10" fillId="38" borderId="6">
      <alignment horizontal="center" vertical="center" wrapText="1"/>
    </xf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78" fillId="0" borderId="7" applyNumberFormat="0" applyFill="0" applyAlignment="0" applyProtection="0"/>
    <xf numFmtId="0" fontId="89" fillId="0" borderId="30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79" fillId="0" borderId="8" applyNumberFormat="0" applyFill="0" applyAlignment="0" applyProtection="0"/>
    <xf numFmtId="0" fontId="90" fillId="0" borderId="31" applyNumberFormat="0" applyFill="0" applyAlignment="0" applyProtection="0"/>
    <xf numFmtId="0" fontId="91" fillId="0" borderId="32" applyNumberFormat="0" applyFill="0" applyAlignment="0" applyProtection="0"/>
    <xf numFmtId="0" fontId="66" fillId="0" borderId="9" applyNumberFormat="0" applyFill="0" applyAlignment="0" applyProtection="0"/>
    <xf numFmtId="0" fontId="91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38" fontId="16" fillId="0" borderId="0"/>
    <xf numFmtId="40" fontId="16" fillId="0" borderId="0"/>
    <xf numFmtId="0" fontId="92" fillId="95" borderId="28" applyNumberFormat="0" applyAlignment="0" applyProtection="0"/>
    <xf numFmtId="10" fontId="12" fillId="31" borderId="10" applyNumberFormat="0" applyBorder="0" applyAlignment="0" applyProtection="0"/>
    <xf numFmtId="10" fontId="9" fillId="31" borderId="10" applyNumberFormat="0" applyBorder="0" applyAlignment="0" applyProtection="0"/>
    <xf numFmtId="10" fontId="9" fillId="31" borderId="10" applyNumberFormat="0" applyBorder="0" applyAlignment="0" applyProtection="0"/>
    <xf numFmtId="10" fontId="9" fillId="31" borderId="10" applyNumberFormat="0" applyBorder="0" applyAlignment="0" applyProtection="0"/>
    <xf numFmtId="10" fontId="9" fillId="31" borderId="10" applyNumberFormat="0" applyBorder="0" applyAlignment="0" applyProtection="0"/>
    <xf numFmtId="0" fontId="67" fillId="7" borderId="2" applyNumberFormat="0" applyAlignment="0" applyProtection="0"/>
    <xf numFmtId="41" fontId="27" fillId="39" borderId="11">
      <alignment horizontal="left"/>
      <protection locked="0"/>
    </xf>
    <xf numFmtId="10" fontId="27" fillId="39" borderId="11">
      <alignment horizontal="right"/>
      <protection locked="0"/>
    </xf>
    <xf numFmtId="41" fontId="27" fillId="39" borderId="11">
      <alignment horizontal="left"/>
      <protection locked="0"/>
    </xf>
    <xf numFmtId="0" fontId="58" fillId="0" borderId="12"/>
    <xf numFmtId="0" fontId="9" fillId="34" borderId="0"/>
    <xf numFmtId="3" fontId="34" fillId="0" borderId="0" applyFill="0" applyBorder="0" applyAlignment="0" applyProtection="0"/>
    <xf numFmtId="0" fontId="93" fillId="0" borderId="33" applyNumberFormat="0" applyFill="0" applyAlignment="0" applyProtection="0"/>
    <xf numFmtId="0" fontId="68" fillId="0" borderId="13" applyNumberFormat="0" applyFill="0" applyAlignment="0" applyProtection="0"/>
    <xf numFmtId="186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4" fontId="17" fillId="0" borderId="14" applyNumberFormat="0" applyFont="0" applyAlignment="0">
      <alignment horizontal="center"/>
    </xf>
    <xf numFmtId="44" fontId="10" fillId="0" borderId="14" applyNumberFormat="0" applyFont="0" applyAlignment="0">
      <alignment horizontal="center"/>
    </xf>
    <xf numFmtId="44" fontId="10" fillId="0" borderId="14" applyNumberFormat="0" applyFont="0" applyAlignment="0">
      <alignment horizontal="center"/>
    </xf>
    <xf numFmtId="44" fontId="10" fillId="0" borderId="14" applyNumberFormat="0" applyFont="0" applyAlignment="0">
      <alignment horizontal="center"/>
    </xf>
    <xf numFmtId="44" fontId="10" fillId="0" borderId="14" applyNumberFormat="0" applyFont="0" applyAlignment="0">
      <alignment horizontal="center"/>
    </xf>
    <xf numFmtId="44" fontId="17" fillId="0" borderId="15" applyNumberFormat="0" applyFont="0" applyAlignment="0">
      <alignment horizontal="center"/>
    </xf>
    <xf numFmtId="44" fontId="10" fillId="0" borderId="15" applyNumberFormat="0" applyFont="0" applyAlignment="0">
      <alignment horizontal="center"/>
    </xf>
    <xf numFmtId="44" fontId="10" fillId="0" borderId="15" applyNumberFormat="0" applyFont="0" applyAlignment="0">
      <alignment horizontal="center"/>
    </xf>
    <xf numFmtId="44" fontId="10" fillId="0" borderId="15" applyNumberFormat="0" applyFont="0" applyAlignment="0">
      <alignment horizontal="center"/>
    </xf>
    <xf numFmtId="44" fontId="10" fillId="0" borderId="15" applyNumberFormat="0" applyFont="0" applyAlignment="0">
      <alignment horizontal="center"/>
    </xf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94" fillId="96" borderId="0" applyNumberFormat="0" applyBorder="0" applyAlignment="0" applyProtection="0"/>
    <xf numFmtId="0" fontId="69" fillId="40" borderId="0" applyNumberFormat="0" applyBorder="0" applyAlignment="0" applyProtection="0"/>
    <xf numFmtId="37" fontId="28" fillId="0" borderId="0"/>
    <xf numFmtId="168" fontId="8" fillId="0" borderId="0"/>
    <xf numFmtId="192" fontId="21" fillId="0" borderId="0"/>
    <xf numFmtId="192" fontId="21" fillId="0" borderId="0"/>
    <xf numFmtId="192" fontId="21" fillId="0" borderId="0"/>
    <xf numFmtId="0" fontId="21" fillId="0" borderId="0"/>
    <xf numFmtId="193" fontId="8" fillId="0" borderId="0"/>
    <xf numFmtId="180" fontId="46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45" fillId="0" borderId="0"/>
    <xf numFmtId="170" fontId="21" fillId="0" borderId="0">
      <alignment horizontal="left" wrapText="1"/>
    </xf>
    <xf numFmtId="192" fontId="20" fillId="0" borderId="0">
      <alignment horizontal="left" wrapText="1"/>
    </xf>
    <xf numFmtId="192" fontId="20" fillId="0" borderId="0">
      <alignment horizontal="left" wrapText="1"/>
    </xf>
    <xf numFmtId="192" fontId="20" fillId="0" borderId="0">
      <alignment horizontal="left" wrapText="1"/>
    </xf>
    <xf numFmtId="192" fontId="20" fillId="0" borderId="0">
      <alignment horizontal="left" wrapText="1"/>
    </xf>
    <xf numFmtId="192" fontId="20" fillId="0" borderId="0">
      <alignment horizontal="left" wrapText="1"/>
    </xf>
    <xf numFmtId="192" fontId="20" fillId="0" borderId="0">
      <alignment horizontal="left" wrapText="1"/>
    </xf>
    <xf numFmtId="192" fontId="20" fillId="0" borderId="0">
      <alignment horizontal="left" wrapText="1"/>
    </xf>
    <xf numFmtId="0" fontId="8" fillId="0" borderId="0"/>
    <xf numFmtId="0" fontId="21" fillId="0" borderId="0"/>
    <xf numFmtId="0" fontId="21" fillId="0" borderId="0"/>
    <xf numFmtId="179" fontId="20" fillId="0" borderId="0">
      <alignment horizontal="left" wrapText="1"/>
    </xf>
    <xf numFmtId="0" fontId="35" fillId="0" borderId="0"/>
    <xf numFmtId="0" fontId="35" fillId="0" borderId="0"/>
    <xf numFmtId="0" fontId="14" fillId="0" borderId="0"/>
    <xf numFmtId="179" fontId="20" fillId="0" borderId="0">
      <alignment horizontal="left" wrapText="1"/>
    </xf>
    <xf numFmtId="0" fontId="35" fillId="0" borderId="0"/>
    <xf numFmtId="0" fontId="3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94" fontId="21" fillId="0" borderId="0">
      <alignment horizontal="left" wrapText="1"/>
    </xf>
    <xf numFmtId="195" fontId="20" fillId="0" borderId="0">
      <alignment horizontal="left" wrapText="1"/>
    </xf>
    <xf numFmtId="0" fontId="35" fillId="0" borderId="0"/>
    <xf numFmtId="0" fontId="21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0" fontId="82" fillId="0" borderId="0"/>
    <xf numFmtId="0" fontId="82" fillId="0" borderId="0"/>
    <xf numFmtId="174" fontId="31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9" fontId="20" fillId="0" borderId="0">
      <alignment horizontal="left" wrapText="1"/>
    </xf>
    <xf numFmtId="173" fontId="21" fillId="0" borderId="0">
      <alignment horizontal="left" wrapText="1"/>
    </xf>
    <xf numFmtId="0" fontId="21" fillId="0" borderId="0"/>
    <xf numFmtId="171" fontId="21" fillId="0" borderId="0">
      <alignment horizontal="left" wrapText="1"/>
    </xf>
    <xf numFmtId="0" fontId="9" fillId="41" borderId="0"/>
    <xf numFmtId="0" fontId="82" fillId="0" borderId="0"/>
    <xf numFmtId="0" fontId="35" fillId="0" borderId="0"/>
    <xf numFmtId="179" fontId="20" fillId="0" borderId="0">
      <alignment horizontal="left" wrapText="1"/>
    </xf>
    <xf numFmtId="0" fontId="35" fillId="0" borderId="0"/>
    <xf numFmtId="179" fontId="20" fillId="0" borderId="0">
      <alignment horizontal="left" wrapText="1"/>
    </xf>
    <xf numFmtId="179" fontId="20" fillId="0" borderId="0">
      <alignment horizontal="left" wrapText="1"/>
    </xf>
    <xf numFmtId="0" fontId="36" fillId="0" borderId="0"/>
    <xf numFmtId="179" fontId="20" fillId="0" borderId="0">
      <alignment horizontal="left" wrapText="1"/>
    </xf>
    <xf numFmtId="179" fontId="20" fillId="0" borderId="0">
      <alignment horizontal="left" wrapText="1"/>
    </xf>
    <xf numFmtId="182" fontId="21" fillId="0" borderId="0">
      <alignment horizontal="left" wrapText="1"/>
    </xf>
    <xf numFmtId="180" fontId="31" fillId="0" borderId="0">
      <alignment horizontal="left" wrapText="1"/>
    </xf>
    <xf numFmtId="170" fontId="21" fillId="0" borderId="0">
      <alignment horizontal="left" wrapText="1"/>
    </xf>
    <xf numFmtId="180" fontId="46" fillId="0" borderId="0">
      <alignment horizontal="left" wrapText="1"/>
    </xf>
    <xf numFmtId="0" fontId="35" fillId="42" borderId="16" applyNumberFormat="0" applyFont="0" applyAlignment="0" applyProtection="0"/>
    <xf numFmtId="0" fontId="35" fillId="42" borderId="16" applyNumberFormat="0" applyFont="0" applyAlignment="0" applyProtection="0"/>
    <xf numFmtId="0" fontId="35" fillId="42" borderId="16" applyNumberFormat="0" applyFont="0" applyAlignment="0" applyProtection="0"/>
    <xf numFmtId="0" fontId="82" fillId="97" borderId="34" applyNumberFormat="0" applyFont="0" applyAlignment="0" applyProtection="0"/>
    <xf numFmtId="0" fontId="35" fillId="42" borderId="16" applyNumberFormat="0" applyFont="0" applyAlignment="0" applyProtection="0"/>
    <xf numFmtId="0" fontId="35" fillId="42" borderId="16" applyNumberFormat="0" applyFont="0" applyAlignment="0" applyProtection="0"/>
    <xf numFmtId="0" fontId="35" fillId="42" borderId="16" applyNumberFormat="0" applyFont="0" applyAlignment="0" applyProtection="0"/>
    <xf numFmtId="0" fontId="35" fillId="42" borderId="16" applyNumberFormat="0" applyFont="0" applyAlignment="0" applyProtection="0"/>
    <xf numFmtId="0" fontId="35" fillId="42" borderId="16" applyNumberFormat="0" applyFont="0" applyAlignment="0" applyProtection="0"/>
    <xf numFmtId="0" fontId="35" fillId="42" borderId="16" applyNumberFormat="0" applyFont="0" applyAlignment="0" applyProtection="0"/>
    <xf numFmtId="0" fontId="35" fillId="42" borderId="16" applyNumberFormat="0" applyFont="0" applyAlignment="0" applyProtection="0"/>
    <xf numFmtId="0" fontId="35" fillId="42" borderId="16" applyNumberFormat="0" applyFont="0" applyAlignment="0" applyProtection="0"/>
    <xf numFmtId="0" fontId="35" fillId="42" borderId="16" applyNumberFormat="0" applyFont="0" applyAlignment="0" applyProtection="0"/>
    <xf numFmtId="0" fontId="95" fillId="92" borderId="35" applyNumberFormat="0" applyAlignment="0" applyProtection="0"/>
    <xf numFmtId="0" fontId="70" fillId="32" borderId="17" applyNumberFormat="0" applyAlignment="0" applyProtection="0"/>
    <xf numFmtId="0" fontId="18" fillId="0" borderId="0"/>
    <xf numFmtId="0" fontId="18" fillId="0" borderId="0"/>
    <xf numFmtId="0" fontId="32" fillId="0" borderId="0"/>
    <xf numFmtId="9" fontId="5" fillId="0" borderId="0" applyFont="0" applyFill="0" applyBorder="0" applyAlignment="0" applyProtection="0"/>
    <xf numFmtId="165" fontId="21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4" fillId="0" borderId="0" applyFont="0" applyFill="0" applyBorder="0" applyAlignment="0" applyProtection="0"/>
    <xf numFmtId="41" fontId="21" fillId="43" borderId="11"/>
    <xf numFmtId="0" fontId="14" fillId="0" borderId="0" applyNumberFormat="0" applyFont="0" applyFill="0" applyBorder="0" applyAlignment="0" applyProtection="0">
      <alignment horizontal="left"/>
    </xf>
    <xf numFmtId="15" fontId="14" fillId="0" borderId="0" applyFont="0" applyFill="0" applyBorder="0" applyAlignment="0" applyProtection="0"/>
    <xf numFmtId="4" fontId="14" fillId="0" borderId="0" applyFont="0" applyFill="0" applyBorder="0" applyAlignment="0" applyProtection="0"/>
    <xf numFmtId="0" fontId="19" fillId="0" borderId="6">
      <alignment horizontal="center"/>
    </xf>
    <xf numFmtId="3" fontId="14" fillId="0" borderId="0" applyFont="0" applyFill="0" applyBorder="0" applyAlignment="0" applyProtection="0"/>
    <xf numFmtId="0" fontId="14" fillId="44" borderId="0" applyNumberFormat="0" applyFont="0" applyBorder="0" applyAlignment="0" applyProtection="0"/>
    <xf numFmtId="0" fontId="32" fillId="0" borderId="0"/>
    <xf numFmtId="3" fontId="37" fillId="0" borderId="0" applyFill="0" applyBorder="0" applyAlignment="0" applyProtection="0"/>
    <xf numFmtId="0" fontId="38" fillId="0" borderId="0"/>
    <xf numFmtId="3" fontId="37" fillId="0" borderId="0" applyFill="0" applyBorder="0" applyAlignment="0" applyProtection="0"/>
    <xf numFmtId="42" fontId="21" fillId="31" borderId="0"/>
    <xf numFmtId="42" fontId="21" fillId="31" borderId="18">
      <alignment vertical="center"/>
    </xf>
    <xf numFmtId="0" fontId="10" fillId="31" borderId="19" applyNumberFormat="0">
      <alignment horizontal="center" vertical="center" wrapText="1"/>
    </xf>
    <xf numFmtId="10" fontId="21" fillId="31" borderId="0"/>
    <xf numFmtId="183" fontId="21" fillId="31" borderId="0"/>
    <xf numFmtId="42" fontId="21" fillId="31" borderId="0"/>
    <xf numFmtId="166" fontId="39" fillId="0" borderId="0" applyBorder="0" applyAlignment="0"/>
    <xf numFmtId="42" fontId="21" fillId="31" borderId="20">
      <alignment horizontal="left"/>
    </xf>
    <xf numFmtId="183" fontId="40" fillId="31" borderId="20">
      <alignment horizontal="left"/>
    </xf>
    <xf numFmtId="166" fontId="16" fillId="0" borderId="0" applyBorder="0" applyAlignment="0"/>
    <xf numFmtId="14" fontId="20" fillId="0" borderId="0" applyNumberFormat="0" applyFill="0" applyBorder="0" applyAlignment="0" applyProtection="0">
      <alignment horizontal="left"/>
    </xf>
    <xf numFmtId="177" fontId="5" fillId="0" borderId="0" applyFont="0" applyFill="0" applyAlignment="0">
      <alignment horizontal="right"/>
    </xf>
    <xf numFmtId="4" fontId="41" fillId="39" borderId="17" applyNumberFormat="0" applyProtection="0">
      <alignment vertical="center"/>
    </xf>
    <xf numFmtId="4" fontId="48" fillId="39" borderId="17" applyNumberFormat="0" applyProtection="0">
      <alignment vertical="center"/>
    </xf>
    <xf numFmtId="4" fontId="41" fillId="39" borderId="17" applyNumberFormat="0" applyProtection="0">
      <alignment horizontal="left" vertical="center" indent="1"/>
    </xf>
    <xf numFmtId="4" fontId="41" fillId="39" borderId="17" applyNumberFormat="0" applyProtection="0">
      <alignment horizontal="left" vertical="center" indent="1"/>
    </xf>
    <xf numFmtId="0" fontId="46" fillId="45" borderId="17" applyNumberFormat="0" applyProtection="0">
      <alignment horizontal="left" vertical="center" indent="1"/>
    </xf>
    <xf numFmtId="0" fontId="21" fillId="46" borderId="0" applyNumberFormat="0" applyProtection="0">
      <alignment horizontal="left" vertical="center" indent="1"/>
    </xf>
    <xf numFmtId="4" fontId="41" fillId="47" borderId="17" applyNumberFormat="0" applyProtection="0">
      <alignment horizontal="right" vertical="center"/>
    </xf>
    <xf numFmtId="4" fontId="41" fillId="48" borderId="17" applyNumberFormat="0" applyProtection="0">
      <alignment horizontal="right" vertical="center"/>
    </xf>
    <xf numFmtId="4" fontId="41" fillId="49" borderId="17" applyNumberFormat="0" applyProtection="0">
      <alignment horizontal="right" vertical="center"/>
    </xf>
    <xf numFmtId="4" fontId="41" fillId="50" borderId="17" applyNumberFormat="0" applyProtection="0">
      <alignment horizontal="right" vertical="center"/>
    </xf>
    <xf numFmtId="4" fontId="41" fillId="51" borderId="17" applyNumberFormat="0" applyProtection="0">
      <alignment horizontal="right" vertical="center"/>
    </xf>
    <xf numFmtId="4" fontId="41" fillId="52" borderId="17" applyNumberFormat="0" applyProtection="0">
      <alignment horizontal="right" vertical="center"/>
    </xf>
    <xf numFmtId="4" fontId="41" fillId="53" borderId="17" applyNumberFormat="0" applyProtection="0">
      <alignment horizontal="right" vertical="center"/>
    </xf>
    <xf numFmtId="4" fontId="41" fillId="54" borderId="17" applyNumberFormat="0" applyProtection="0">
      <alignment horizontal="right" vertical="center"/>
    </xf>
    <xf numFmtId="4" fontId="41" fillId="55" borderId="17" applyNumberFormat="0" applyProtection="0">
      <alignment horizontal="right" vertical="center"/>
    </xf>
    <xf numFmtId="4" fontId="49" fillId="56" borderId="17" applyNumberFormat="0" applyProtection="0">
      <alignment horizontal="left" vertical="center" indent="1"/>
    </xf>
    <xf numFmtId="4" fontId="41" fillId="57" borderId="21" applyNumberFormat="0" applyProtection="0">
      <alignment horizontal="left" vertical="center" indent="1"/>
    </xf>
    <xf numFmtId="4" fontId="50" fillId="58" borderId="0" applyNumberFormat="0" applyProtection="0">
      <alignment horizontal="left" vertical="center" indent="1"/>
    </xf>
    <xf numFmtId="0" fontId="46" fillId="45" borderId="17" applyNumberFormat="0" applyProtection="0">
      <alignment horizontal="left" vertical="center" indent="1"/>
    </xf>
    <xf numFmtId="4" fontId="51" fillId="57" borderId="17" applyNumberFormat="0" applyProtection="0">
      <alignment horizontal="left" vertical="center" indent="1"/>
    </xf>
    <xf numFmtId="4" fontId="51" fillId="59" borderId="17" applyNumberFormat="0" applyProtection="0">
      <alignment horizontal="left" vertical="center" indent="1"/>
    </xf>
    <xf numFmtId="0" fontId="46" fillId="59" borderId="17" applyNumberFormat="0" applyProtection="0">
      <alignment horizontal="left" vertical="center" indent="1"/>
    </xf>
    <xf numFmtId="0" fontId="46" fillId="59" borderId="17" applyNumberFormat="0" applyProtection="0">
      <alignment horizontal="left" vertical="center" indent="1"/>
    </xf>
    <xf numFmtId="0" fontId="46" fillId="60" borderId="17" applyNumberFormat="0" applyProtection="0">
      <alignment horizontal="left" vertical="center" indent="1"/>
    </xf>
    <xf numFmtId="0" fontId="46" fillId="60" borderId="17" applyNumberFormat="0" applyProtection="0">
      <alignment horizontal="left" vertical="center" indent="1"/>
    </xf>
    <xf numFmtId="0" fontId="46" fillId="34" borderId="17" applyNumberFormat="0" applyProtection="0">
      <alignment horizontal="left" vertical="center" indent="1"/>
    </xf>
    <xf numFmtId="0" fontId="46" fillId="34" borderId="17" applyNumberFormat="0" applyProtection="0">
      <alignment horizontal="left" vertical="center" indent="1"/>
    </xf>
    <xf numFmtId="0" fontId="46" fillId="45" borderId="17" applyNumberFormat="0" applyProtection="0">
      <alignment horizontal="left" vertical="center" indent="1"/>
    </xf>
    <xf numFmtId="0" fontId="46" fillId="45" borderId="17" applyNumberFormat="0" applyProtection="0">
      <alignment horizontal="left" vertical="center" indent="1"/>
    </xf>
    <xf numFmtId="0" fontId="21" fillId="61" borderId="10" applyNumberFormat="0">
      <protection locked="0"/>
    </xf>
    <xf numFmtId="0" fontId="16" fillId="62" borderId="22" applyBorder="0"/>
    <xf numFmtId="4" fontId="41" fillId="63" borderId="17" applyNumberFormat="0" applyProtection="0">
      <alignment vertical="center"/>
    </xf>
    <xf numFmtId="4" fontId="48" fillId="63" borderId="17" applyNumberFormat="0" applyProtection="0">
      <alignment vertical="center"/>
    </xf>
    <xf numFmtId="4" fontId="41" fillId="63" borderId="17" applyNumberFormat="0" applyProtection="0">
      <alignment horizontal="left" vertical="center" indent="1"/>
    </xf>
    <xf numFmtId="4" fontId="41" fillId="63" borderId="17" applyNumberFormat="0" applyProtection="0">
      <alignment horizontal="left" vertical="center" indent="1"/>
    </xf>
    <xf numFmtId="4" fontId="41" fillId="57" borderId="17" applyNumberFormat="0" applyProtection="0">
      <alignment horizontal="right" vertical="center"/>
    </xf>
    <xf numFmtId="4" fontId="48" fillId="57" borderId="17" applyNumberFormat="0" applyProtection="0">
      <alignment horizontal="right" vertical="center"/>
    </xf>
    <xf numFmtId="0" fontId="46" fillId="45" borderId="17" applyNumberFormat="0" applyProtection="0">
      <alignment horizontal="left" vertical="center" indent="1"/>
    </xf>
    <xf numFmtId="0" fontId="46" fillId="45" borderId="17" applyNumberFormat="0" applyProtection="0">
      <alignment horizontal="left" vertical="center" indent="1"/>
    </xf>
    <xf numFmtId="0" fontId="52" fillId="0" borderId="0"/>
    <xf numFmtId="0" fontId="9" fillId="64" borderId="10"/>
    <xf numFmtId="4" fontId="53" fillId="57" borderId="17" applyNumberFormat="0" applyProtection="0">
      <alignment horizontal="right" vertical="center"/>
    </xf>
    <xf numFmtId="39" fontId="5" fillId="65" borderId="0"/>
    <xf numFmtId="0" fontId="59" fillId="0" borderId="0" applyNumberFormat="0" applyFill="0" applyBorder="0" applyAlignment="0" applyProtection="0"/>
    <xf numFmtId="38" fontId="12" fillId="0" borderId="23"/>
    <xf numFmtId="38" fontId="9" fillId="0" borderId="23"/>
    <xf numFmtId="38" fontId="9" fillId="0" borderId="23"/>
    <xf numFmtId="38" fontId="9" fillId="0" borderId="23"/>
    <xf numFmtId="38" fontId="9" fillId="0" borderId="23"/>
    <xf numFmtId="38" fontId="16" fillId="0" borderId="20"/>
    <xf numFmtId="39" fontId="20" fillId="66" borderId="0"/>
    <xf numFmtId="170" fontId="5" fillId="0" borderId="0">
      <alignment horizontal="left" wrapText="1"/>
    </xf>
    <xf numFmtId="172" fontId="21" fillId="0" borderId="0">
      <alignment horizontal="left" wrapText="1"/>
    </xf>
    <xf numFmtId="170" fontId="21" fillId="0" borderId="0">
      <alignment horizontal="left" wrapText="1"/>
    </xf>
    <xf numFmtId="195" fontId="21" fillId="0" borderId="0">
      <alignment horizontal="left" wrapText="1"/>
    </xf>
    <xf numFmtId="165" fontId="21" fillId="0" borderId="0">
      <alignment horizontal="left" wrapText="1"/>
    </xf>
    <xf numFmtId="170" fontId="21" fillId="0" borderId="0">
      <alignment horizontal="left" wrapText="1"/>
    </xf>
    <xf numFmtId="173" fontId="21" fillId="0" borderId="0">
      <alignment horizontal="left" wrapText="1"/>
    </xf>
    <xf numFmtId="195" fontId="21" fillId="0" borderId="0">
      <alignment horizontal="left" wrapText="1"/>
    </xf>
    <xf numFmtId="195" fontId="21" fillId="0" borderId="0">
      <alignment horizontal="left" wrapText="1"/>
    </xf>
    <xf numFmtId="195" fontId="21" fillId="0" borderId="0">
      <alignment horizontal="left" wrapText="1"/>
    </xf>
    <xf numFmtId="195" fontId="21" fillId="0" borderId="0">
      <alignment horizontal="left" wrapText="1"/>
    </xf>
    <xf numFmtId="165" fontId="21" fillId="0" borderId="0">
      <alignment horizontal="left" wrapText="1"/>
    </xf>
    <xf numFmtId="196" fontId="21" fillId="0" borderId="0">
      <alignment horizontal="left" wrapText="1"/>
    </xf>
    <xf numFmtId="0" fontId="41" fillId="0" borderId="0" applyNumberFormat="0" applyBorder="0" applyAlignment="0"/>
    <xf numFmtId="0" fontId="60" fillId="0" borderId="0" applyNumberFormat="0" applyBorder="0" applyAlignment="0"/>
    <xf numFmtId="0" fontId="49" fillId="0" borderId="0" applyNumberFormat="0" applyBorder="0" applyAlignment="0"/>
    <xf numFmtId="0" fontId="61" fillId="0" borderId="0"/>
    <xf numFmtId="0" fontId="58" fillId="0" borderId="24"/>
    <xf numFmtId="40" fontId="29" fillId="0" borderId="0" applyBorder="0">
      <alignment horizontal="right"/>
    </xf>
    <xf numFmtId="41" fontId="42" fillId="31" borderId="0">
      <alignment horizontal="left"/>
    </xf>
    <xf numFmtId="0" fontId="80" fillId="0" borderId="0"/>
    <xf numFmtId="0" fontId="81" fillId="0" borderId="0" applyFill="0" applyBorder="0" applyProtection="0">
      <alignment horizontal="left" vertical="top"/>
    </xf>
    <xf numFmtId="0" fontId="96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176" fontId="43" fillId="31" borderId="0">
      <alignment horizontal="left" vertical="center"/>
    </xf>
    <xf numFmtId="0" fontId="10" fillId="31" borderId="0">
      <alignment horizontal="left" wrapText="1"/>
    </xf>
    <xf numFmtId="0" fontId="30" fillId="0" borderId="0">
      <alignment horizontal="left" vertical="center"/>
    </xf>
    <xf numFmtId="0" fontId="15" fillId="0" borderId="25" applyNumberFormat="0" applyFont="0" applyFill="0" applyAlignment="0" applyProtection="0"/>
    <xf numFmtId="0" fontId="15" fillId="0" borderId="25" applyNumberFormat="0" applyFont="0" applyFill="0" applyAlignment="0" applyProtection="0"/>
    <xf numFmtId="0" fontId="57" fillId="0" borderId="26" applyNumberFormat="0" applyFill="0" applyAlignment="0" applyProtection="0"/>
    <xf numFmtId="0" fontId="97" fillId="0" borderId="36" applyNumberFormat="0" applyFill="0" applyAlignment="0" applyProtection="0"/>
    <xf numFmtId="0" fontId="32" fillId="0" borderId="27"/>
    <xf numFmtId="0" fontId="98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5" fillId="0" borderId="0"/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5" fillId="0" borderId="0"/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2" fontId="5" fillId="0" borderId="0">
      <alignment horizontal="left" wrapText="1"/>
    </xf>
    <xf numFmtId="0" fontId="5" fillId="0" borderId="0"/>
    <xf numFmtId="172" fontId="5" fillId="0" borderId="0">
      <alignment horizontal="left" wrapText="1"/>
    </xf>
    <xf numFmtId="0" fontId="5" fillId="0" borderId="0"/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0" fontId="5" fillId="0" borderId="0"/>
    <xf numFmtId="172" fontId="5" fillId="0" borderId="0">
      <alignment horizontal="left" wrapText="1"/>
    </xf>
    <xf numFmtId="0" fontId="5" fillId="0" borderId="0"/>
    <xf numFmtId="172" fontId="5" fillId="0" borderId="0">
      <alignment horizontal="left" wrapText="1"/>
    </xf>
    <xf numFmtId="0" fontId="5" fillId="0" borderId="0"/>
    <xf numFmtId="172" fontId="5" fillId="0" borderId="0">
      <alignment horizontal="left" wrapText="1"/>
    </xf>
    <xf numFmtId="0" fontId="5" fillId="0" borderId="0"/>
    <xf numFmtId="172" fontId="5" fillId="0" borderId="0">
      <alignment horizontal="left" wrapText="1"/>
    </xf>
    <xf numFmtId="172" fontId="5" fillId="0" borderId="0">
      <alignment horizontal="left" wrapText="1"/>
    </xf>
    <xf numFmtId="0" fontId="5" fillId="0" borderId="0"/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0" fontId="5" fillId="0" borderId="0"/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13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13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0" fontId="5" fillId="0" borderId="0"/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9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5" fillId="0" borderId="0"/>
    <xf numFmtId="0" fontId="5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5" fillId="0" borderId="0"/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83" fillId="6" borderId="0" applyNumberFormat="0" applyBorder="0" applyAlignment="0" applyProtection="0"/>
    <xf numFmtId="0" fontId="54" fillId="12" borderId="0" applyNumberFormat="0" applyBorder="0" applyAlignment="0" applyProtection="0"/>
    <xf numFmtId="0" fontId="83" fillId="28" borderId="0" applyNumberFormat="0" applyBorder="0" applyAlignment="0" applyProtection="0"/>
    <xf numFmtId="0" fontId="54" fillId="9" borderId="0" applyNumberFormat="0" applyBorder="0" applyAlignment="0" applyProtection="0"/>
    <xf numFmtId="0" fontId="83" fillId="11" borderId="0" applyNumberFormat="0" applyBorder="0" applyAlignment="0" applyProtection="0"/>
    <xf numFmtId="0" fontId="54" fillId="10" borderId="0" applyNumberFormat="0" applyBorder="0" applyAlignment="0" applyProtection="0"/>
    <xf numFmtId="0" fontId="83" fillId="3" borderId="0" applyNumberFormat="0" applyBorder="0" applyAlignment="0" applyProtection="0"/>
    <xf numFmtId="0" fontId="54" fillId="13" borderId="0" applyNumberFormat="0" applyBorder="0" applyAlignment="0" applyProtection="0"/>
    <xf numFmtId="0" fontId="83" fillId="6" borderId="0" applyNumberFormat="0" applyBorder="0" applyAlignment="0" applyProtection="0"/>
    <xf numFmtId="0" fontId="54" fillId="14" borderId="0" applyNumberFormat="0" applyBorder="0" applyAlignment="0" applyProtection="0"/>
    <xf numFmtId="0" fontId="83" fillId="9" borderId="0" applyNumberFormat="0" applyBorder="0" applyAlignment="0" applyProtection="0"/>
    <xf numFmtId="0" fontId="54" fillId="15" borderId="0" applyNumberFormat="0" applyBorder="0" applyAlignment="0" applyProtection="0"/>
    <xf numFmtId="0" fontId="83" fillId="98" borderId="0" applyNumberFormat="0" applyBorder="0" applyAlignment="0" applyProtection="0"/>
    <xf numFmtId="0" fontId="54" fillId="16" borderId="0" applyNumberFormat="0" applyBorder="0" applyAlignment="0" applyProtection="0"/>
    <xf numFmtId="0" fontId="83" fillId="28" borderId="0" applyNumberFormat="0" applyBorder="0" applyAlignment="0" applyProtection="0"/>
    <xf numFmtId="0" fontId="54" fillId="20" borderId="0" applyNumberFormat="0" applyBorder="0" applyAlignment="0" applyProtection="0"/>
    <xf numFmtId="0" fontId="83" fillId="11" borderId="0" applyNumberFormat="0" applyBorder="0" applyAlignment="0" applyProtection="0"/>
    <xf numFmtId="0" fontId="54" fillId="24" borderId="0" applyNumberFormat="0" applyBorder="0" applyAlignment="0" applyProtection="0"/>
    <xf numFmtId="0" fontId="83" fillId="62" borderId="0" applyNumberFormat="0" applyBorder="0" applyAlignment="0" applyProtection="0"/>
    <xf numFmtId="0" fontId="54" fillId="13" borderId="0" applyNumberFormat="0" applyBorder="0" applyAlignment="0" applyProtection="0"/>
    <xf numFmtId="0" fontId="83" fillId="89" borderId="0" applyNumberFormat="0" applyBorder="0" applyAlignment="0" applyProtection="0"/>
    <xf numFmtId="0" fontId="54" fillId="14" borderId="0" applyNumberFormat="0" applyBorder="0" applyAlignment="0" applyProtection="0"/>
    <xf numFmtId="0" fontId="83" fillId="20" borderId="0" applyNumberFormat="0" applyBorder="0" applyAlignment="0" applyProtection="0"/>
    <xf numFmtId="0" fontId="54" fillId="28" borderId="0" applyNumberFormat="0" applyBorder="0" applyAlignment="0" applyProtection="0"/>
    <xf numFmtId="0" fontId="84" fillId="5" borderId="0" applyNumberFormat="0" applyBorder="0" applyAlignment="0" applyProtection="0"/>
    <xf numFmtId="0" fontId="62" fillId="3" borderId="0" applyNumberFormat="0" applyBorder="0" applyAlignment="0" applyProtection="0"/>
    <xf numFmtId="41" fontId="5" fillId="31" borderId="0"/>
    <xf numFmtId="0" fontId="99" fillId="61" borderId="28" applyNumberFormat="0" applyAlignment="0" applyProtection="0"/>
    <xf numFmtId="0" fontId="75" fillId="32" borderId="2" applyNumberFormat="0" applyAlignment="0" applyProtection="0"/>
    <xf numFmtId="41" fontId="5" fillId="31" borderId="0"/>
    <xf numFmtId="0" fontId="75" fillId="32" borderId="2" applyNumberFormat="0" applyAlignment="0" applyProtection="0"/>
    <xf numFmtId="0" fontId="86" fillId="93" borderId="29" applyNumberFormat="0" applyAlignment="0" applyProtection="0"/>
    <xf numFmtId="0" fontId="63" fillId="33" borderId="3" applyNumberFormat="0" applyAlignment="0" applyProtection="0"/>
    <xf numFmtId="41" fontId="5" fillId="34" borderId="0"/>
    <xf numFmtId="41" fontId="5" fillId="34" borderId="0"/>
    <xf numFmtId="41" fontId="5" fillId="34" borderId="0"/>
    <xf numFmtId="41" fontId="5" fillId="34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" fontId="4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0" fillId="0" borderId="0" applyFont="0" applyFill="0" applyBorder="0" applyAlignment="0" applyProtection="0"/>
    <xf numFmtId="18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" fontId="4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47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0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81" fontId="5" fillId="0" borderId="0" applyFont="0" applyFill="0" applyBorder="0" applyAlignment="0" applyProtection="0">
      <alignment horizontal="left" wrapText="1"/>
    </xf>
    <xf numFmtId="181" fontId="5" fillId="0" borderId="0" applyFont="0" applyFill="0" applyBorder="0" applyAlignment="0" applyProtection="0">
      <alignment horizontal="left" wrapText="1"/>
    </xf>
    <xf numFmtId="181" fontId="5" fillId="0" borderId="0" applyFont="0" applyFill="0" applyBorder="0" applyAlignment="0" applyProtection="0">
      <alignment horizontal="left" wrapText="1"/>
    </xf>
    <xf numFmtId="181" fontId="5" fillId="0" borderId="0" applyFont="0" applyFill="0" applyBorder="0" applyAlignment="0" applyProtection="0">
      <alignment horizontal="left" wrapText="1"/>
    </xf>
    <xf numFmtId="0" fontId="87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88" fillId="6" borderId="0" applyNumberFormat="0" applyBorder="0" applyAlignment="0" applyProtection="0"/>
    <xf numFmtId="0" fontId="65" fillId="4" borderId="0" applyNumberFormat="0" applyBorder="0" applyAlignment="0" applyProtection="0"/>
    <xf numFmtId="0" fontId="22" fillId="0" borderId="4" applyNumberFormat="0" applyAlignment="0" applyProtection="0">
      <alignment horizontal="left"/>
    </xf>
    <xf numFmtId="0" fontId="22" fillId="0" borderId="4" applyNumberFormat="0" applyAlignment="0" applyProtection="0">
      <alignment horizontal="left"/>
    </xf>
    <xf numFmtId="0" fontId="22" fillId="0" borderId="5">
      <alignment horizontal="left"/>
    </xf>
    <xf numFmtId="0" fontId="22" fillId="0" borderId="5">
      <alignment horizontal="left"/>
    </xf>
    <xf numFmtId="0" fontId="78" fillId="0" borderId="7" applyNumberFormat="0" applyFill="0" applyAlignment="0" applyProtection="0"/>
    <xf numFmtId="0" fontId="78" fillId="0" borderId="7" applyNumberFormat="0" applyFill="0" applyAlignment="0" applyProtection="0"/>
    <xf numFmtId="0" fontId="79" fillId="0" borderId="8" applyNumberFormat="0" applyFill="0" applyAlignment="0" applyProtection="0"/>
    <xf numFmtId="0" fontId="79" fillId="0" borderId="8" applyNumberFormat="0" applyFill="0" applyAlignment="0" applyProtection="0"/>
    <xf numFmtId="0" fontId="102" fillId="0" borderId="37" applyNumberFormat="0" applyFill="0" applyAlignment="0" applyProtection="0"/>
    <xf numFmtId="0" fontId="66" fillId="0" borderId="9" applyNumberFormat="0" applyFill="0" applyAlignment="0" applyProtection="0"/>
    <xf numFmtId="0" fontId="102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38" fontId="16" fillId="0" borderId="0"/>
    <xf numFmtId="40" fontId="16" fillId="0" borderId="0"/>
    <xf numFmtId="0" fontId="103" fillId="0" borderId="0" applyNumberFormat="0" applyFill="0" applyBorder="0" applyAlignment="0" applyProtection="0">
      <alignment vertical="top"/>
      <protection locked="0"/>
    </xf>
    <xf numFmtId="0" fontId="67" fillId="7" borderId="2" applyNumberFormat="0" applyAlignment="0" applyProtection="0"/>
    <xf numFmtId="0" fontId="92" fillId="95" borderId="28" applyNumberFormat="0" applyAlignment="0" applyProtection="0"/>
    <xf numFmtId="0" fontId="92" fillId="95" borderId="28" applyNumberFormat="0" applyAlignment="0" applyProtection="0"/>
    <xf numFmtId="0" fontId="67" fillId="7" borderId="2" applyNumberFormat="0" applyAlignment="0" applyProtection="0"/>
    <xf numFmtId="0" fontId="67" fillId="7" borderId="2" applyNumberFormat="0" applyAlignment="0" applyProtection="0"/>
    <xf numFmtId="0" fontId="92" fillId="95" borderId="28" applyNumberFormat="0" applyAlignment="0" applyProtection="0"/>
    <xf numFmtId="0" fontId="92" fillId="95" borderId="28" applyNumberFormat="0" applyAlignment="0" applyProtection="0"/>
    <xf numFmtId="0" fontId="92" fillId="95" borderId="28" applyNumberFormat="0" applyAlignment="0" applyProtection="0"/>
    <xf numFmtId="0" fontId="92" fillId="40" borderId="28" applyNumberFormat="0" applyAlignment="0" applyProtection="0"/>
    <xf numFmtId="0" fontId="92" fillId="40" borderId="28" applyNumberFormat="0" applyAlignment="0" applyProtection="0"/>
    <xf numFmtId="0" fontId="92" fillId="95" borderId="28" applyNumberFormat="0" applyAlignment="0" applyProtection="0"/>
    <xf numFmtId="0" fontId="92" fillId="95" borderId="28" applyNumberFormat="0" applyAlignment="0" applyProtection="0"/>
    <xf numFmtId="0" fontId="92" fillId="95" borderId="28" applyNumberFormat="0" applyAlignment="0" applyProtection="0"/>
    <xf numFmtId="0" fontId="92" fillId="95" borderId="28" applyNumberFormat="0" applyAlignment="0" applyProtection="0"/>
    <xf numFmtId="0" fontId="92" fillId="95" borderId="28" applyNumberFormat="0" applyAlignment="0" applyProtection="0"/>
    <xf numFmtId="0" fontId="92" fillId="95" borderId="28" applyNumberFormat="0" applyAlignment="0" applyProtection="0"/>
    <xf numFmtId="41" fontId="27" fillId="39" borderId="11">
      <alignment horizontal="left"/>
      <protection locked="0"/>
    </xf>
    <xf numFmtId="10" fontId="27" fillId="39" borderId="11">
      <alignment horizontal="right"/>
      <protection locked="0"/>
    </xf>
    <xf numFmtId="10" fontId="27" fillId="39" borderId="11">
      <alignment horizontal="right"/>
      <protection locked="0"/>
    </xf>
    <xf numFmtId="0" fontId="9" fillId="34" borderId="0"/>
    <xf numFmtId="0" fontId="104" fillId="0" borderId="38" applyNumberFormat="0" applyFill="0" applyAlignment="0" applyProtection="0"/>
    <xf numFmtId="0" fontId="68" fillId="0" borderId="13" applyNumberFormat="0" applyFill="0" applyAlignment="0" applyProtection="0"/>
    <xf numFmtId="0" fontId="105" fillId="96" borderId="0" applyNumberFormat="0" applyBorder="0" applyAlignment="0" applyProtection="0"/>
    <xf numFmtId="0" fontId="69" fillId="40" borderId="0" applyNumberFormat="0" applyBorder="0" applyAlignment="0" applyProtection="0"/>
    <xf numFmtId="192" fontId="5" fillId="0" borderId="0"/>
    <xf numFmtId="192" fontId="5" fillId="0" borderId="0"/>
    <xf numFmtId="192" fontId="5" fillId="0" borderId="0"/>
    <xf numFmtId="192" fontId="5" fillId="0" borderId="0"/>
    <xf numFmtId="192" fontId="5" fillId="0" borderId="0"/>
    <xf numFmtId="192" fontId="5" fillId="0" borderId="0"/>
    <xf numFmtId="0" fontId="5" fillId="0" borderId="0"/>
    <xf numFmtId="0" fontId="5" fillId="0" borderId="0"/>
    <xf numFmtId="197" fontId="5" fillId="0" borderId="0"/>
    <xf numFmtId="172" fontId="5" fillId="0" borderId="0">
      <alignment horizontal="left" wrapText="1"/>
    </xf>
    <xf numFmtId="172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37" fontId="5" fillId="0" borderId="0" applyFill="0" applyBorder="0" applyAlignment="0" applyProtection="0"/>
    <xf numFmtId="37" fontId="5" fillId="0" borderId="0" applyFill="0" applyBorder="0" applyAlignment="0" applyProtection="0"/>
    <xf numFmtId="170" fontId="5" fillId="0" borderId="0">
      <alignment horizontal="left" wrapText="1"/>
    </xf>
    <xf numFmtId="171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5" fillId="0" borderId="0"/>
    <xf numFmtId="0" fontId="5" fillId="0" borderId="0"/>
    <xf numFmtId="192" fontId="20" fillId="0" borderId="0">
      <alignment horizontal="left" wrapText="1"/>
    </xf>
    <xf numFmtId="0" fontId="5" fillId="0" borderId="0"/>
    <xf numFmtId="192" fontId="20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35" fillId="0" borderId="0"/>
    <xf numFmtId="0" fontId="35" fillId="0" borderId="0"/>
    <xf numFmtId="0" fontId="5" fillId="0" borderId="0"/>
    <xf numFmtId="0" fontId="5" fillId="0" borderId="0"/>
    <xf numFmtId="0" fontId="35" fillId="0" borderId="0"/>
    <xf numFmtId="0" fontId="35" fillId="0" borderId="0"/>
    <xf numFmtId="0" fontId="3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94" fontId="5" fillId="0" borderId="0">
      <alignment horizontal="left" wrapText="1"/>
    </xf>
    <xf numFmtId="194" fontId="5" fillId="0" borderId="0">
      <alignment horizontal="left" wrapText="1"/>
    </xf>
    <xf numFmtId="0" fontId="5" fillId="0" borderId="0"/>
    <xf numFmtId="0" fontId="101" fillId="0" borderId="0"/>
    <xf numFmtId="170" fontId="5" fillId="0" borderId="0">
      <alignment horizontal="left" wrapText="1"/>
    </xf>
    <xf numFmtId="0" fontId="101" fillId="0" borderId="0"/>
    <xf numFmtId="170" fontId="20" fillId="0" borderId="0">
      <alignment horizontal="left" wrapText="1"/>
    </xf>
    <xf numFmtId="0" fontId="5" fillId="0" borderId="0"/>
    <xf numFmtId="0" fontId="35" fillId="0" borderId="0"/>
    <xf numFmtId="0" fontId="35" fillId="0" borderId="0"/>
    <xf numFmtId="0" fontId="35" fillId="0" borderId="0"/>
    <xf numFmtId="0" fontId="5" fillId="0" borderId="0"/>
    <xf numFmtId="0" fontId="5" fillId="0" borderId="0"/>
    <xf numFmtId="0" fontId="5" fillId="0" borderId="0"/>
    <xf numFmtId="173" fontId="5" fillId="0" borderId="0">
      <alignment horizontal="left" wrapText="1"/>
    </xf>
    <xf numFmtId="0" fontId="35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4" fillId="0" borderId="0"/>
    <xf numFmtId="0" fontId="35" fillId="0" borderId="0"/>
    <xf numFmtId="0" fontId="4" fillId="0" borderId="0"/>
    <xf numFmtId="0" fontId="35" fillId="0" borderId="0"/>
    <xf numFmtId="0" fontId="4" fillId="0" borderId="0"/>
    <xf numFmtId="0" fontId="35" fillId="0" borderId="0"/>
    <xf numFmtId="0" fontId="4" fillId="0" borderId="0"/>
    <xf numFmtId="0" fontId="35" fillId="0" borderId="0"/>
    <xf numFmtId="0" fontId="4" fillId="0" borderId="0"/>
    <xf numFmtId="0" fontId="35" fillId="0" borderId="0"/>
    <xf numFmtId="0" fontId="4" fillId="0" borderId="0"/>
    <xf numFmtId="0" fontId="3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98" fontId="20" fillId="0" borderId="0">
      <alignment horizontal="left" wrapText="1"/>
    </xf>
    <xf numFmtId="0" fontId="4" fillId="0" borderId="0"/>
    <xf numFmtId="0" fontId="5" fillId="0" borderId="0"/>
    <xf numFmtId="0" fontId="5" fillId="0" borderId="0"/>
    <xf numFmtId="0" fontId="4" fillId="0" borderId="0"/>
    <xf numFmtId="170" fontId="5" fillId="0" borderId="0">
      <alignment horizontal="left" wrapText="1"/>
    </xf>
    <xf numFmtId="0" fontId="5" fillId="0" borderId="0"/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0" fontId="5" fillId="0" borderId="0"/>
    <xf numFmtId="170" fontId="5" fillId="0" borderId="0">
      <alignment horizontal="left" wrapText="1"/>
    </xf>
    <xf numFmtId="0" fontId="35" fillId="0" borderId="0"/>
    <xf numFmtId="170" fontId="5" fillId="0" borderId="0">
      <alignment horizontal="left" wrapText="1"/>
    </xf>
    <xf numFmtId="0" fontId="5" fillId="0" borderId="0"/>
    <xf numFmtId="170" fontId="20" fillId="0" borderId="0">
      <alignment horizontal="left" wrapText="1"/>
    </xf>
    <xf numFmtId="0" fontId="35" fillId="42" borderId="16" applyNumberFormat="0" applyFont="0" applyAlignment="0" applyProtection="0"/>
    <xf numFmtId="0" fontId="35" fillId="42" borderId="16" applyNumberFormat="0" applyFont="0" applyAlignment="0" applyProtection="0"/>
    <xf numFmtId="0" fontId="35" fillId="42" borderId="16" applyNumberFormat="0" applyFont="0" applyAlignment="0" applyProtection="0"/>
    <xf numFmtId="0" fontId="35" fillId="42" borderId="16" applyNumberFormat="0" applyFont="0" applyAlignment="0" applyProtection="0"/>
    <xf numFmtId="0" fontId="35" fillId="42" borderId="16" applyNumberFormat="0" applyFont="0" applyAlignment="0" applyProtection="0"/>
    <xf numFmtId="0" fontId="35" fillId="42" borderId="16" applyNumberFormat="0" applyFont="0" applyAlignment="0" applyProtection="0"/>
    <xf numFmtId="0" fontId="35" fillId="42" borderId="16" applyNumberFormat="0" applyFont="0" applyAlignment="0" applyProtection="0"/>
    <xf numFmtId="0" fontId="35" fillId="42" borderId="16" applyNumberFormat="0" applyFont="0" applyAlignment="0" applyProtection="0"/>
    <xf numFmtId="0" fontId="35" fillId="42" borderId="16" applyNumberFormat="0" applyFont="0" applyAlignment="0" applyProtection="0"/>
    <xf numFmtId="0" fontId="35" fillId="42" borderId="16" applyNumberFormat="0" applyFont="0" applyAlignment="0" applyProtection="0"/>
    <xf numFmtId="0" fontId="35" fillId="42" borderId="16" applyNumberFormat="0" applyFont="0" applyAlignment="0" applyProtection="0"/>
    <xf numFmtId="0" fontId="35" fillId="42" borderId="16" applyNumberFormat="0" applyFont="0" applyAlignment="0" applyProtection="0"/>
    <xf numFmtId="0" fontId="35" fillId="42" borderId="16" applyNumberFormat="0" applyFont="0" applyAlignment="0" applyProtection="0"/>
    <xf numFmtId="0" fontId="95" fillId="61" borderId="35" applyNumberFormat="0" applyAlignment="0" applyProtection="0"/>
    <xf numFmtId="0" fontId="70" fillId="32" borderId="17" applyNumberFormat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5" fillId="0" borderId="0" applyFont="0" applyFill="0" applyBorder="0" applyAlignment="0" applyProtection="0"/>
    <xf numFmtId="41" fontId="5" fillId="43" borderId="11"/>
    <xf numFmtId="41" fontId="5" fillId="43" borderId="11"/>
    <xf numFmtId="41" fontId="5" fillId="43" borderId="11"/>
    <xf numFmtId="41" fontId="5" fillId="43" borderId="11"/>
    <xf numFmtId="41" fontId="5" fillId="43" borderId="11"/>
    <xf numFmtId="42" fontId="5" fillId="31" borderId="0"/>
    <xf numFmtId="42" fontId="5" fillId="31" borderId="0"/>
    <xf numFmtId="42" fontId="5" fillId="31" borderId="0"/>
    <xf numFmtId="42" fontId="5" fillId="31" borderId="0"/>
    <xf numFmtId="42" fontId="5" fillId="31" borderId="18">
      <alignment vertical="center"/>
    </xf>
    <xf numFmtId="42" fontId="5" fillId="31" borderId="18">
      <alignment vertical="center"/>
    </xf>
    <xf numFmtId="42" fontId="5" fillId="31" borderId="18">
      <alignment vertical="center"/>
    </xf>
    <xf numFmtId="42" fontId="5" fillId="31" borderId="18">
      <alignment vertical="center"/>
    </xf>
    <xf numFmtId="42" fontId="5" fillId="31" borderId="18">
      <alignment vertical="center"/>
    </xf>
    <xf numFmtId="0" fontId="10" fillId="31" borderId="19" applyNumberFormat="0">
      <alignment horizontal="center" vertical="center" wrapText="1"/>
    </xf>
    <xf numFmtId="10" fontId="5" fillId="31" borderId="0"/>
    <xf numFmtId="10" fontId="5" fillId="31" borderId="0"/>
    <xf numFmtId="10" fontId="5" fillId="31" borderId="0"/>
    <xf numFmtId="10" fontId="5" fillId="31" borderId="0"/>
    <xf numFmtId="10" fontId="5" fillId="31" borderId="0"/>
    <xf numFmtId="183" fontId="5" fillId="31" borderId="0"/>
    <xf numFmtId="183" fontId="5" fillId="31" borderId="0"/>
    <xf numFmtId="183" fontId="5" fillId="31" borderId="0"/>
    <xf numFmtId="183" fontId="5" fillId="31" borderId="0"/>
    <xf numFmtId="183" fontId="5" fillId="31" borderId="0"/>
    <xf numFmtId="42" fontId="5" fillId="31" borderId="20">
      <alignment horizontal="left"/>
    </xf>
    <xf numFmtId="42" fontId="5" fillId="31" borderId="20">
      <alignment horizontal="left"/>
    </xf>
    <xf numFmtId="42" fontId="5" fillId="31" borderId="20">
      <alignment horizontal="left"/>
    </xf>
    <xf numFmtId="42" fontId="5" fillId="31" borderId="20">
      <alignment horizontal="left"/>
    </xf>
    <xf numFmtId="42" fontId="5" fillId="31" borderId="20">
      <alignment horizontal="left"/>
    </xf>
    <xf numFmtId="177" fontId="5" fillId="0" borderId="0" applyFont="0" applyFill="0" applyAlignment="0">
      <alignment horizontal="right"/>
    </xf>
    <xf numFmtId="177" fontId="5" fillId="0" borderId="0" applyFont="0" applyFill="0" applyAlignment="0">
      <alignment horizontal="right"/>
    </xf>
    <xf numFmtId="177" fontId="5" fillId="0" borderId="0" applyFont="0" applyFill="0" applyAlignment="0">
      <alignment horizontal="right"/>
    </xf>
    <xf numFmtId="177" fontId="5" fillId="0" borderId="0" applyFont="0" applyFill="0" applyAlignment="0">
      <alignment horizontal="right"/>
    </xf>
    <xf numFmtId="0" fontId="5" fillId="45" borderId="17" applyNumberFormat="0" applyProtection="0">
      <alignment horizontal="left" vertical="center" indent="1"/>
    </xf>
    <xf numFmtId="0" fontId="5" fillId="59" borderId="17" applyNumberFormat="0" applyProtection="0">
      <alignment horizontal="left" vertical="center" indent="1"/>
    </xf>
    <xf numFmtId="0" fontId="5" fillId="59" borderId="17" applyNumberFormat="0" applyProtection="0">
      <alignment horizontal="left" vertical="center" indent="1"/>
    </xf>
    <xf numFmtId="0" fontId="5" fillId="60" borderId="17" applyNumberFormat="0" applyProtection="0">
      <alignment horizontal="left" vertical="center" indent="1"/>
    </xf>
    <xf numFmtId="0" fontId="5" fillId="60" borderId="17" applyNumberFormat="0" applyProtection="0">
      <alignment horizontal="left" vertical="center" indent="1"/>
    </xf>
    <xf numFmtId="0" fontId="5" fillId="34" borderId="17" applyNumberFormat="0" applyProtection="0">
      <alignment horizontal="left" vertical="center" indent="1"/>
    </xf>
    <xf numFmtId="0" fontId="5" fillId="34" borderId="17" applyNumberFormat="0" applyProtection="0">
      <alignment horizontal="left" vertical="center" indent="1"/>
    </xf>
    <xf numFmtId="0" fontId="5" fillId="45" borderId="17" applyNumberFormat="0" applyProtection="0">
      <alignment horizontal="left" vertical="center" indent="1"/>
    </xf>
    <xf numFmtId="0" fontId="5" fillId="45" borderId="17" applyNumberFormat="0" applyProtection="0">
      <alignment horizontal="left" vertical="center" indent="1"/>
    </xf>
    <xf numFmtId="0" fontId="5" fillId="0" borderId="0"/>
    <xf numFmtId="4" fontId="41" fillId="57" borderId="17" applyNumberFormat="0" applyProtection="0">
      <alignment horizontal="right" vertical="center"/>
    </xf>
    <xf numFmtId="0" fontId="5" fillId="45" borderId="17" applyNumberFormat="0" applyProtection="0">
      <alignment horizontal="left" vertical="center" indent="1"/>
    </xf>
    <xf numFmtId="0" fontId="5" fillId="45" borderId="17" applyNumberFormat="0" applyProtection="0">
      <alignment horizontal="left" vertical="center" indent="1"/>
    </xf>
    <xf numFmtId="39" fontId="5" fillId="65" borderId="0"/>
    <xf numFmtId="39" fontId="5" fillId="65" borderId="0"/>
    <xf numFmtId="39" fontId="5" fillId="65" borderId="0"/>
    <xf numFmtId="39" fontId="5" fillId="65" borderId="0"/>
    <xf numFmtId="39" fontId="5" fillId="65" borderId="0"/>
    <xf numFmtId="38" fontId="16" fillId="0" borderId="20"/>
    <xf numFmtId="172" fontId="5" fillId="0" borderId="0">
      <alignment horizontal="left" wrapText="1"/>
    </xf>
    <xf numFmtId="172" fontId="5" fillId="0" borderId="0">
      <alignment horizontal="left" wrapText="1"/>
    </xf>
    <xf numFmtId="183" fontId="5" fillId="0" borderId="0">
      <alignment horizontal="left" wrapText="1"/>
    </xf>
    <xf numFmtId="195" fontId="5" fillId="0" borderId="0">
      <alignment horizontal="left" wrapText="1"/>
    </xf>
    <xf numFmtId="165" fontId="5" fillId="0" borderId="0">
      <alignment horizontal="left" wrapText="1"/>
    </xf>
    <xf numFmtId="183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0" fontId="5" fillId="0" borderId="0">
      <alignment horizontal="left" wrapText="1"/>
    </xf>
    <xf numFmtId="173" fontId="5" fillId="0" borderId="0">
      <alignment horizontal="left" wrapText="1"/>
    </xf>
    <xf numFmtId="173" fontId="5" fillId="0" borderId="0">
      <alignment horizontal="left" wrapText="1"/>
    </xf>
    <xf numFmtId="195" fontId="5" fillId="0" borderId="0">
      <alignment horizontal="left" wrapText="1"/>
    </xf>
    <xf numFmtId="195" fontId="5" fillId="0" borderId="0">
      <alignment horizontal="left" wrapText="1"/>
    </xf>
    <xf numFmtId="195" fontId="5" fillId="0" borderId="0">
      <alignment horizontal="left" wrapText="1"/>
    </xf>
    <xf numFmtId="165" fontId="5" fillId="0" borderId="0">
      <alignment horizontal="left" wrapText="1"/>
    </xf>
    <xf numFmtId="195" fontId="5" fillId="0" borderId="0">
      <alignment horizontal="left" wrapText="1"/>
    </xf>
    <xf numFmtId="170" fontId="5" fillId="0" borderId="0">
      <alignment horizontal="left" wrapText="1"/>
    </xf>
    <xf numFmtId="0" fontId="106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10" fillId="31" borderId="0">
      <alignment horizontal="left" wrapText="1"/>
    </xf>
    <xf numFmtId="0" fontId="57" fillId="0" borderId="26" applyNumberFormat="0" applyFill="0" applyAlignment="0" applyProtection="0"/>
    <xf numFmtId="0" fontId="57" fillId="0" borderId="26" applyNumberFormat="0" applyFill="0" applyAlignment="0" applyProtection="0"/>
    <xf numFmtId="0" fontId="98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97" borderId="34" applyNumberFormat="0" applyFont="0" applyAlignment="0" applyProtection="0"/>
    <xf numFmtId="0" fontId="3" fillId="67" borderId="0" applyNumberFormat="0" applyBorder="0" applyAlignment="0" applyProtection="0"/>
    <xf numFmtId="0" fontId="3" fillId="73" borderId="0" applyNumberFormat="0" applyBorder="0" applyAlignment="0" applyProtection="0"/>
    <xf numFmtId="0" fontId="3" fillId="69" borderId="0" applyNumberFormat="0" applyBorder="0" applyAlignment="0" applyProtection="0"/>
    <xf numFmtId="0" fontId="3" fillId="73" borderId="0" applyNumberFormat="0" applyBorder="0" applyAlignment="0" applyProtection="0"/>
    <xf numFmtId="0" fontId="3" fillId="68" borderId="0" applyNumberFormat="0" applyBorder="0" applyAlignment="0" applyProtection="0"/>
    <xf numFmtId="0" fontId="3" fillId="74" borderId="0" applyNumberFormat="0" applyBorder="0" applyAlignment="0" applyProtection="0"/>
    <xf numFmtId="0" fontId="3" fillId="67" borderId="0" applyNumberFormat="0" applyBorder="0" applyAlignment="0" applyProtection="0"/>
    <xf numFmtId="0" fontId="3" fillId="69" borderId="0" applyNumberFormat="0" applyBorder="0" applyAlignment="0" applyProtection="0"/>
    <xf numFmtId="0" fontId="3" fillId="75" borderId="0" applyNumberFormat="0" applyBorder="0" applyAlignment="0" applyProtection="0"/>
    <xf numFmtId="0" fontId="3" fillId="74" borderId="0" applyNumberFormat="0" applyBorder="0" applyAlignment="0" applyProtection="0"/>
    <xf numFmtId="0" fontId="3" fillId="67" borderId="0" applyNumberFormat="0" applyBorder="0" applyAlignment="0" applyProtection="0"/>
    <xf numFmtId="0" fontId="3" fillId="70" borderId="0" applyNumberFormat="0" applyBorder="0" applyAlignment="0" applyProtection="0"/>
    <xf numFmtId="0" fontId="3" fillId="76" borderId="0" applyNumberFormat="0" applyBorder="0" applyAlignment="0" applyProtection="0"/>
    <xf numFmtId="0" fontId="3" fillId="74" borderId="0" applyNumberFormat="0" applyBorder="0" applyAlignment="0" applyProtection="0"/>
    <xf numFmtId="0" fontId="3" fillId="71" borderId="0" applyNumberFormat="0" applyBorder="0" applyAlignment="0" applyProtection="0"/>
    <xf numFmtId="0" fontId="3" fillId="77" borderId="0" applyNumberFormat="0" applyBorder="0" applyAlignment="0" applyProtection="0"/>
    <xf numFmtId="0" fontId="3" fillId="68" borderId="0" applyNumberFormat="0" applyBorder="0" applyAlignment="0" applyProtection="0"/>
    <xf numFmtId="0" fontId="3" fillId="72" borderId="0" applyNumberFormat="0" applyBorder="0" applyAlignment="0" applyProtection="0"/>
    <xf numFmtId="0" fontId="3" fillId="78" borderId="0" applyNumberFormat="0" applyBorder="0" applyAlignment="0" applyProtection="0"/>
    <xf numFmtId="0" fontId="3" fillId="75" borderId="0" applyNumberFormat="0" applyBorder="0" applyAlignment="0" applyProtection="0"/>
    <xf numFmtId="0" fontId="3" fillId="68" borderId="0" applyNumberFormat="0" applyBorder="0" applyAlignment="0" applyProtection="0"/>
    <xf numFmtId="0" fontId="3" fillId="70" borderId="0" applyNumberFormat="0" applyBorder="0" applyAlignment="0" applyProtection="0"/>
    <xf numFmtId="0" fontId="3" fillId="76" borderId="0" applyNumberFormat="0" applyBorder="0" applyAlignment="0" applyProtection="0"/>
    <xf numFmtId="0" fontId="3" fillId="71" borderId="0" applyNumberFormat="0" applyBorder="0" applyAlignment="0" applyProtection="0"/>
    <xf numFmtId="0" fontId="3" fillId="77" borderId="0" applyNumberFormat="0" applyBorder="0" applyAlignment="0" applyProtection="0"/>
    <xf numFmtId="0" fontId="3" fillId="72" borderId="0" applyNumberFormat="0" applyBorder="0" applyAlignment="0" applyProtection="0"/>
    <xf numFmtId="0" fontId="3" fillId="78" borderId="0" applyNumberFormat="0" applyBorder="0" applyAlignment="0" applyProtection="0"/>
    <xf numFmtId="0" fontId="3" fillId="73" borderId="0" applyNumberFormat="0" applyBorder="0" applyAlignment="0" applyProtection="0"/>
    <xf numFmtId="0" fontId="3" fillId="69" borderId="0" applyNumberFormat="0" applyBorder="0" applyAlignment="0" applyProtection="0"/>
    <xf numFmtId="0" fontId="3" fillId="75" borderId="0" applyNumberFormat="0" applyBorder="0" applyAlignment="0" applyProtection="0"/>
    <xf numFmtId="0" fontId="3" fillId="70" borderId="0" applyNumberFormat="0" applyBorder="0" applyAlignment="0" applyProtection="0"/>
    <xf numFmtId="0" fontId="3" fillId="76" borderId="0" applyNumberFormat="0" applyBorder="0" applyAlignment="0" applyProtection="0"/>
    <xf numFmtId="0" fontId="3" fillId="71" borderId="0" applyNumberFormat="0" applyBorder="0" applyAlignment="0" applyProtection="0"/>
    <xf numFmtId="0" fontId="3" fillId="77" borderId="0" applyNumberFormat="0" applyBorder="0" applyAlignment="0" applyProtection="0"/>
    <xf numFmtId="0" fontId="3" fillId="72" borderId="0" applyNumberFormat="0" applyBorder="0" applyAlignment="0" applyProtection="0"/>
    <xf numFmtId="0" fontId="3" fillId="78" borderId="0" applyNumberFormat="0" applyBorder="0" applyAlignment="0" applyProtection="0"/>
    <xf numFmtId="0" fontId="2" fillId="0" borderId="0"/>
    <xf numFmtId="0" fontId="1" fillId="0" borderId="0"/>
  </cellStyleXfs>
  <cellXfs count="142">
    <xf numFmtId="0" fontId="0" fillId="0" borderId="0" xfId="0"/>
    <xf numFmtId="0" fontId="6" fillId="0" borderId="0" xfId="0" applyFont="1"/>
    <xf numFmtId="0" fontId="7" fillId="0" borderId="0" xfId="0" applyFont="1"/>
    <xf numFmtId="0" fontId="7" fillId="0" borderId="0" xfId="0" applyFont="1" applyAlignment="1" applyProtection="1">
      <alignment horizontal="centerContinuous"/>
      <protection locked="0"/>
    </xf>
    <xf numFmtId="0" fontId="7" fillId="0" borderId="0" xfId="0" applyFont="1" applyAlignment="1">
      <alignment horizontal="centerContinuous"/>
    </xf>
    <xf numFmtId="15" fontId="7" fillId="0" borderId="0" xfId="0" applyNumberFormat="1" applyFont="1" applyAlignment="1">
      <alignment horizontal="centerContinuous"/>
    </xf>
    <xf numFmtId="18" fontId="7" fillId="0" borderId="0" xfId="0" applyNumberFormat="1" applyFont="1" applyAlignment="1">
      <alignment horizontal="centerContinuous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7" fillId="0" borderId="19" xfId="0" applyFont="1" applyBorder="1" applyAlignment="1" applyProtection="1">
      <alignment horizontal="center"/>
      <protection locked="0"/>
    </xf>
    <xf numFmtId="0" fontId="7" fillId="0" borderId="19" xfId="0" applyFont="1" applyBorder="1" applyProtection="1">
      <protection locked="0"/>
    </xf>
    <xf numFmtId="0" fontId="7" fillId="0" borderId="19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164" fontId="6" fillId="0" borderId="0" xfId="0" applyNumberFormat="1" applyFont="1" applyProtection="1">
      <protection locked="0"/>
    </xf>
    <xf numFmtId="0" fontId="6" fillId="0" borderId="0" xfId="0" applyFont="1" applyAlignment="1">
      <alignment horizontal="left"/>
    </xf>
    <xf numFmtId="164" fontId="6" fillId="0" borderId="0" xfId="0" applyNumberFormat="1" applyFont="1" applyBorder="1" applyProtection="1">
      <protection locked="0"/>
    </xf>
    <xf numFmtId="164" fontId="6" fillId="0" borderId="0" xfId="0" applyNumberFormat="1" applyFont="1" applyAlignment="1" applyProtection="1">
      <alignment horizontal="center"/>
      <protection locked="0"/>
    </xf>
    <xf numFmtId="41" fontId="6" fillId="0" borderId="0" xfId="0" applyNumberFormat="1" applyFont="1" applyAlignment="1" applyProtection="1">
      <protection locked="0"/>
    </xf>
    <xf numFmtId="164" fontId="6" fillId="0" borderId="0" xfId="0" applyNumberFormat="1" applyFont="1" applyBorder="1" applyAlignment="1" applyProtection="1">
      <alignment horizontal="center"/>
      <protection locked="0"/>
    </xf>
    <xf numFmtId="164" fontId="6" fillId="0" borderId="0" xfId="0" applyNumberFormat="1" applyFont="1" applyAlignment="1" applyProtection="1">
      <alignment horizontal="right"/>
      <protection locked="0"/>
    </xf>
    <xf numFmtId="42" fontId="6" fillId="0" borderId="0" xfId="0" applyNumberFormat="1" applyFont="1" applyAlignment="1" applyProtection="1">
      <protection locked="0"/>
    </xf>
    <xf numFmtId="164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4" fontId="6" fillId="0" borderId="0" xfId="0" applyNumberFormat="1" applyFont="1"/>
    <xf numFmtId="3" fontId="6" fillId="0" borderId="0" xfId="1437" applyNumberFormat="1" applyFont="1" applyFill="1" applyBorder="1" applyAlignment="1" applyProtection="1">
      <protection locked="0"/>
    </xf>
    <xf numFmtId="41" fontId="6" fillId="0" borderId="19" xfId="1437" applyNumberFormat="1" applyFont="1" applyFill="1" applyBorder="1" applyAlignment="1" applyProtection="1">
      <protection locked="0"/>
    </xf>
    <xf numFmtId="3" fontId="6" fillId="0" borderId="0" xfId="1437" applyNumberFormat="1" applyFont="1" applyFill="1" applyAlignment="1" applyProtection="1">
      <alignment wrapText="1"/>
      <protection locked="0"/>
    </xf>
    <xf numFmtId="43" fontId="0" fillId="0" borderId="0" xfId="1437" applyFont="1"/>
    <xf numFmtId="0" fontId="10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center"/>
    </xf>
    <xf numFmtId="42" fontId="6" fillId="0" borderId="20" xfId="0" applyNumberFormat="1" applyFont="1" applyBorder="1" applyAlignment="1" applyProtection="1">
      <protection locked="0"/>
    </xf>
    <xf numFmtId="165" fontId="6" fillId="0" borderId="0" xfId="1673" applyNumberFormat="1" applyFont="1"/>
    <xf numFmtId="0" fontId="5" fillId="0" borderId="0" xfId="5735" applyFont="1"/>
    <xf numFmtId="0" fontId="5" fillId="0" borderId="0" xfId="5735" applyFont="1" applyAlignment="1">
      <alignment horizontal="right"/>
    </xf>
    <xf numFmtId="166" fontId="5" fillId="0" borderId="39" xfId="5735" applyNumberFormat="1" applyFont="1" applyBorder="1"/>
    <xf numFmtId="0" fontId="5" fillId="0" borderId="0" xfId="5735" applyAlignment="1">
      <alignment horizontal="right"/>
    </xf>
    <xf numFmtId="0" fontId="10" fillId="0" borderId="19" xfId="5735" applyNumberFormat="1" applyFont="1" applyFill="1" applyBorder="1" applyAlignment="1">
      <alignment horizontal="center"/>
    </xf>
    <xf numFmtId="0" fontId="5" fillId="0" borderId="19" xfId="5735" applyNumberFormat="1" applyFont="1" applyBorder="1" applyAlignment="1"/>
    <xf numFmtId="0" fontId="108" fillId="0" borderId="0" xfId="5735" applyNumberFormat="1" applyFont="1" applyFill="1" applyAlignment="1">
      <alignment horizontal="center"/>
    </xf>
    <xf numFmtId="0" fontId="5" fillId="0" borderId="0" xfId="5735" applyFont="1" applyAlignment="1">
      <alignment horizontal="center"/>
    </xf>
    <xf numFmtId="0" fontId="41" fillId="0" borderId="0" xfId="5735" applyNumberFormat="1" applyFont="1" applyFill="1" applyAlignment="1">
      <alignment horizontal="center"/>
    </xf>
    <xf numFmtId="0" fontId="5" fillId="0" borderId="0" xfId="5735" applyNumberFormat="1" applyFont="1" applyFill="1" applyAlignment="1">
      <alignment wrapText="1"/>
    </xf>
    <xf numFmtId="0" fontId="109" fillId="0" borderId="0" xfId="5735" applyNumberFormat="1" applyFont="1" applyFill="1" applyAlignment="1"/>
    <xf numFmtId="0" fontId="36" fillId="0" borderId="0" xfId="5735" applyFont="1" applyAlignment="1">
      <alignment horizontal="centerContinuous"/>
    </xf>
    <xf numFmtId="0" fontId="110" fillId="0" borderId="0" xfId="5735" applyFont="1" applyAlignment="1">
      <alignment horizontal="centerContinuous"/>
    </xf>
    <xf numFmtId="0" fontId="111" fillId="0" borderId="0" xfId="5735" applyFont="1"/>
    <xf numFmtId="9" fontId="6" fillId="0" borderId="0" xfId="1673" applyFont="1"/>
    <xf numFmtId="41" fontId="6" fillId="0" borderId="0" xfId="0" applyNumberFormat="1" applyFont="1"/>
    <xf numFmtId="9" fontId="6" fillId="0" borderId="0" xfId="0" applyNumberFormat="1" applyFont="1"/>
    <xf numFmtId="37" fontId="6" fillId="0" borderId="0" xfId="0" applyNumberFormat="1" applyFont="1"/>
    <xf numFmtId="42" fontId="6" fillId="0" borderId="10" xfId="0" applyNumberFormat="1" applyFont="1" applyBorder="1"/>
    <xf numFmtId="0" fontId="5" fillId="0" borderId="0" xfId="1794" applyFill="1" applyAlignment="1">
      <alignment horizontal="center"/>
    </xf>
    <xf numFmtId="169" fontId="112" fillId="0" borderId="0" xfId="0" applyNumberFormat="1" applyFont="1" applyFill="1" applyAlignment="1">
      <alignment horizontal="center"/>
    </xf>
    <xf numFmtId="0" fontId="10" fillId="0" borderId="0" xfId="1794" applyFont="1" applyFill="1" applyAlignment="1">
      <alignment horizontal="center" wrapText="1"/>
    </xf>
    <xf numFmtId="3" fontId="0" fillId="0" borderId="0" xfId="0" applyNumberFormat="1"/>
    <xf numFmtId="0" fontId="1" fillId="0" borderId="0" xfId="6009"/>
    <xf numFmtId="0" fontId="113" fillId="0" borderId="0" xfId="6009" applyFont="1" applyAlignment="1">
      <alignment vertical="center"/>
    </xf>
    <xf numFmtId="0" fontId="1" fillId="0" borderId="0" xfId="6009" applyFill="1"/>
    <xf numFmtId="0" fontId="114" fillId="0" borderId="0" xfId="6009" applyFont="1"/>
    <xf numFmtId="0" fontId="5" fillId="0" borderId="0" xfId="5735"/>
    <xf numFmtId="42" fontId="6" fillId="0" borderId="10" xfId="5735" applyNumberFormat="1" applyFont="1" applyBorder="1"/>
    <xf numFmtId="42" fontId="6" fillId="99" borderId="10" xfId="5735" applyNumberFormat="1" applyFont="1" applyFill="1" applyBorder="1"/>
    <xf numFmtId="9" fontId="6" fillId="0" borderId="0" xfId="5735" applyNumberFormat="1" applyFont="1"/>
    <xf numFmtId="0" fontId="6" fillId="0" borderId="0" xfId="5735" applyFont="1" applyAlignment="1">
      <alignment horizontal="left"/>
    </xf>
    <xf numFmtId="41" fontId="6" fillId="0" borderId="0" xfId="5735" applyNumberFormat="1" applyFont="1"/>
    <xf numFmtId="41" fontId="6" fillId="99" borderId="0" xfId="5735" applyNumberFormat="1" applyFont="1" applyFill="1"/>
    <xf numFmtId="164" fontId="6" fillId="0" borderId="0" xfId="5735" applyNumberFormat="1" applyFont="1" applyProtection="1">
      <protection locked="0"/>
    </xf>
    <xf numFmtId="164" fontId="6" fillId="99" borderId="0" xfId="5735" applyNumberFormat="1" applyFont="1" applyFill="1" applyProtection="1">
      <protection locked="0"/>
    </xf>
    <xf numFmtId="0" fontId="6" fillId="0" borderId="0" xfId="5735" applyFont="1"/>
    <xf numFmtId="42" fontId="6" fillId="0" borderId="0" xfId="5735" applyNumberFormat="1" applyFont="1" applyAlignment="1" applyProtection="1">
      <protection locked="0"/>
    </xf>
    <xf numFmtId="42" fontId="6" fillId="99" borderId="0" xfId="5735" applyNumberFormat="1" applyFont="1" applyFill="1" applyAlignment="1" applyProtection="1">
      <protection locked="0"/>
    </xf>
    <xf numFmtId="164" fontId="6" fillId="0" borderId="0" xfId="5735" applyNumberFormat="1" applyFont="1" applyAlignment="1" applyProtection="1">
      <alignment horizontal="right"/>
      <protection locked="0"/>
    </xf>
    <xf numFmtId="41" fontId="6" fillId="99" borderId="19" xfId="1437" applyNumberFormat="1" applyFont="1" applyFill="1" applyBorder="1" applyAlignment="1" applyProtection="1">
      <protection locked="0"/>
    </xf>
    <xf numFmtId="164" fontId="6" fillId="0" borderId="0" xfId="5735" applyNumberFormat="1" applyFont="1" applyBorder="1" applyProtection="1">
      <protection locked="0"/>
    </xf>
    <xf numFmtId="41" fontId="6" fillId="0" borderId="0" xfId="5735" applyNumberFormat="1" applyFont="1" applyAlignment="1" applyProtection="1">
      <protection locked="0"/>
    </xf>
    <xf numFmtId="41" fontId="6" fillId="99" borderId="0" xfId="5735" applyNumberFormat="1" applyFont="1" applyFill="1" applyAlignment="1" applyProtection="1">
      <protection locked="0"/>
    </xf>
    <xf numFmtId="0" fontId="6" fillId="99" borderId="0" xfId="5735" applyFont="1" applyFill="1"/>
    <xf numFmtId="42" fontId="6" fillId="0" borderId="20" xfId="5735" applyNumberFormat="1" applyFont="1" applyBorder="1" applyAlignment="1" applyProtection="1">
      <protection locked="0"/>
    </xf>
    <xf numFmtId="42" fontId="6" fillId="99" borderId="20" xfId="5735" applyNumberFormat="1" applyFont="1" applyFill="1" applyBorder="1" applyAlignment="1" applyProtection="1">
      <protection locked="0"/>
    </xf>
    <xf numFmtId="165" fontId="6" fillId="99" borderId="0" xfId="1673" applyNumberFormat="1" applyFont="1" applyFill="1"/>
    <xf numFmtId="3" fontId="6" fillId="99" borderId="0" xfId="1437" applyNumberFormat="1" applyFont="1" applyFill="1" applyAlignment="1" applyProtection="1">
      <alignment wrapText="1"/>
      <protection locked="0"/>
    </xf>
    <xf numFmtId="0" fontId="6" fillId="0" borderId="0" xfId="5735" applyFont="1" applyBorder="1" applyAlignment="1">
      <alignment horizontal="left"/>
    </xf>
    <xf numFmtId="169" fontId="112" fillId="0" borderId="0" xfId="5735" applyNumberFormat="1" applyFont="1" applyFill="1" applyAlignment="1">
      <alignment horizontal="center"/>
    </xf>
    <xf numFmtId="3" fontId="0" fillId="0" borderId="20" xfId="0" applyNumberFormat="1" applyBorder="1"/>
    <xf numFmtId="0" fontId="5" fillId="0" borderId="0" xfId="5735" applyFill="1"/>
    <xf numFmtId="43" fontId="6" fillId="0" borderId="0" xfId="1437" applyFont="1" applyFill="1" applyAlignment="1" applyProtection="1">
      <alignment wrapText="1"/>
      <protection locked="0"/>
    </xf>
    <xf numFmtId="165" fontId="6" fillId="0" borderId="0" xfId="1673" applyNumberFormat="1" applyFont="1" applyFill="1"/>
    <xf numFmtId="0" fontId="6" fillId="0" borderId="0" xfId="5735" applyFont="1" applyFill="1"/>
    <xf numFmtId="42" fontId="6" fillId="0" borderId="20" xfId="5735" applyNumberFormat="1" applyFont="1" applyFill="1" applyBorder="1" applyAlignment="1" applyProtection="1">
      <protection locked="0"/>
    </xf>
    <xf numFmtId="41" fontId="6" fillId="0" borderId="0" xfId="5735" applyNumberFormat="1" applyFont="1" applyFill="1" applyAlignment="1" applyProtection="1">
      <protection locked="0"/>
    </xf>
    <xf numFmtId="42" fontId="6" fillId="0" borderId="0" xfId="5735" applyNumberFormat="1" applyFont="1" applyFill="1" applyAlignment="1" applyProtection="1">
      <protection locked="0"/>
    </xf>
    <xf numFmtId="164" fontId="6" fillId="0" borderId="0" xfId="5735" applyNumberFormat="1" applyFont="1" applyFill="1" applyProtection="1">
      <protection locked="0"/>
    </xf>
    <xf numFmtId="41" fontId="6" fillId="0" borderId="0" xfId="5735" applyNumberFormat="1" applyFont="1" applyFill="1"/>
    <xf numFmtId="42" fontId="6" fillId="0" borderId="10" xfId="5735" applyNumberFormat="1" applyFont="1" applyFill="1" applyBorder="1"/>
    <xf numFmtId="3" fontId="5" fillId="0" borderId="0" xfId="5735" applyNumberFormat="1" applyFill="1"/>
    <xf numFmtId="169" fontId="5" fillId="0" borderId="0" xfId="5735" applyNumberFormat="1" applyFill="1"/>
    <xf numFmtId="0" fontId="115" fillId="0" borderId="0" xfId="5735" applyFont="1" applyFill="1" applyAlignment="1">
      <alignment horizontal="right"/>
    </xf>
    <xf numFmtId="42" fontId="5" fillId="0" borderId="0" xfId="5735" applyNumberFormat="1" applyFill="1"/>
    <xf numFmtId="42" fontId="5" fillId="0" borderId="20" xfId="5735" applyNumberFormat="1" applyFill="1" applyBorder="1"/>
    <xf numFmtId="41" fontId="5" fillId="0" borderId="0" xfId="5735" applyNumberFormat="1" applyFill="1"/>
    <xf numFmtId="43" fontId="5" fillId="0" borderId="0" xfId="5735" applyNumberFormat="1" applyFill="1"/>
    <xf numFmtId="0" fontId="5" fillId="0" borderId="0" xfId="5735" applyFill="1" applyAlignment="1">
      <alignment horizontal="right"/>
    </xf>
    <xf numFmtId="0" fontId="5" fillId="0" borderId="0" xfId="5735" applyFont="1" applyFill="1" applyAlignment="1">
      <alignment horizontal="right"/>
    </xf>
    <xf numFmtId="166" fontId="5" fillId="0" borderId="0" xfId="5735" applyNumberFormat="1" applyFont="1" applyFill="1"/>
    <xf numFmtId="166" fontId="5" fillId="0" borderId="40" xfId="5735" applyNumberFormat="1" applyFont="1" applyFill="1" applyBorder="1"/>
    <xf numFmtId="0" fontId="5" fillId="0" borderId="0" xfId="5735" applyFont="1" applyFill="1"/>
    <xf numFmtId="3" fontId="0" fillId="0" borderId="20" xfId="0" applyNumberFormat="1" applyFill="1" applyBorder="1"/>
    <xf numFmtId="0" fontId="10" fillId="0" borderId="54" xfId="1794" applyFont="1" applyFill="1" applyBorder="1" applyAlignment="1">
      <alignment horizontal="center"/>
    </xf>
    <xf numFmtId="0" fontId="10" fillId="0" borderId="4" xfId="1794" applyFont="1" applyFill="1" applyBorder="1" applyAlignment="1">
      <alignment horizontal="center"/>
    </xf>
    <xf numFmtId="0" fontId="10" fillId="0" borderId="4" xfId="1794" applyFont="1" applyFill="1" applyBorder="1" applyAlignment="1">
      <alignment horizontal="center" wrapText="1"/>
    </xf>
    <xf numFmtId="0" fontId="10" fillId="0" borderId="55" xfId="1794" applyFont="1" applyFill="1" applyBorder="1" applyAlignment="1">
      <alignment horizontal="center" wrapText="1"/>
    </xf>
    <xf numFmtId="0" fontId="10" fillId="0" borderId="55" xfId="1794" applyFont="1" applyFill="1" applyBorder="1" applyAlignment="1">
      <alignment horizontal="center"/>
    </xf>
    <xf numFmtId="0" fontId="1" fillId="0" borderId="53" xfId="6009" applyFill="1" applyBorder="1"/>
    <xf numFmtId="166" fontId="1" fillId="0" borderId="42" xfId="6009" applyNumberFormat="1" applyFill="1" applyBorder="1"/>
    <xf numFmtId="166" fontId="1" fillId="0" borderId="5" xfId="6009" applyNumberFormat="1" applyFill="1" applyBorder="1"/>
    <xf numFmtId="166" fontId="1" fillId="0" borderId="41" xfId="6009" applyNumberFormat="1" applyFill="1" applyBorder="1"/>
    <xf numFmtId="166" fontId="1" fillId="0" borderId="52" xfId="6009" applyNumberFormat="1" applyFill="1" applyBorder="1"/>
    <xf numFmtId="0" fontId="1" fillId="0" borderId="51" xfId="6009" applyFill="1" applyBorder="1"/>
    <xf numFmtId="166" fontId="1" fillId="0" borderId="39" xfId="6009" applyNumberFormat="1" applyFill="1" applyBorder="1"/>
    <xf numFmtId="166" fontId="1" fillId="0" borderId="0" xfId="6009" applyNumberFormat="1" applyFill="1" applyBorder="1"/>
    <xf numFmtId="166" fontId="1" fillId="0" borderId="43" xfId="6009" applyNumberFormat="1" applyFill="1" applyBorder="1"/>
    <xf numFmtId="166" fontId="1" fillId="0" borderId="50" xfId="6009" applyNumberFormat="1" applyFill="1" applyBorder="1"/>
    <xf numFmtId="0" fontId="1" fillId="0" borderId="49" xfId="6009" applyFill="1" applyBorder="1"/>
    <xf numFmtId="166" fontId="1" fillId="0" borderId="48" xfId="6009" applyNumberFormat="1" applyFill="1" applyBorder="1"/>
    <xf numFmtId="166" fontId="1" fillId="0" borderId="19" xfId="6009" applyNumberFormat="1" applyFill="1" applyBorder="1"/>
    <xf numFmtId="166" fontId="1" fillId="0" borderId="47" xfId="6009" applyNumberFormat="1" applyFill="1" applyBorder="1"/>
    <xf numFmtId="166" fontId="1" fillId="0" borderId="46" xfId="6009" applyNumberFormat="1" applyFill="1" applyBorder="1"/>
    <xf numFmtId="0" fontId="1" fillId="0" borderId="42" xfId="6009" applyFill="1" applyBorder="1"/>
    <xf numFmtId="0" fontId="1" fillId="0" borderId="45" xfId="6009" applyFill="1" applyBorder="1"/>
    <xf numFmtId="166" fontId="1" fillId="0" borderId="45" xfId="6009" applyNumberFormat="1" applyFill="1" applyBorder="1"/>
    <xf numFmtId="166" fontId="1" fillId="0" borderId="20" xfId="6009" applyNumberFormat="1" applyFill="1" applyBorder="1"/>
    <xf numFmtId="166" fontId="1" fillId="0" borderId="44" xfId="6009" applyNumberFormat="1" applyFill="1" applyBorder="1"/>
    <xf numFmtId="0" fontId="1" fillId="0" borderId="39" xfId="6009" applyFill="1" applyBorder="1"/>
    <xf numFmtId="0" fontId="10" fillId="100" borderId="0" xfId="5735" applyFont="1" applyFill="1"/>
    <xf numFmtId="0" fontId="5" fillId="100" borderId="0" xfId="5735" applyFill="1"/>
    <xf numFmtId="0" fontId="7" fillId="0" borderId="0" xfId="0" applyFont="1" applyFill="1" applyAlignment="1">
      <alignment horizontal="center"/>
    </xf>
  </cellXfs>
  <cellStyles count="6010">
    <cellStyle name="_x0013_" xfId="1"/>
    <cellStyle name=" 1" xfId="1795"/>
    <cellStyle name=" 1 2" xfId="1796"/>
    <cellStyle name=" 1 2 2" xfId="1797"/>
    <cellStyle name=" 1 3" xfId="1798"/>
    <cellStyle name="_x0013_ 2" xfId="1799"/>
    <cellStyle name="_x0013_ 2 2" xfId="1800"/>
    <cellStyle name="_x0013_ 3" xfId="1801"/>
    <cellStyle name="_x0013_ 4" xfId="1802"/>
    <cellStyle name="_x0013_ 5" xfId="1803"/>
    <cellStyle name="_x0013_ 6" xfId="1804"/>
    <cellStyle name="_x0013_ 7" xfId="1805"/>
    <cellStyle name="_09GRC Gas Transport For Review" xfId="2"/>
    <cellStyle name="_09GRC Gas Transport For Review 2" xfId="1806"/>
    <cellStyle name="_09GRC Gas Transport For Review 2 2" xfId="1807"/>
    <cellStyle name="_09GRC Gas Transport For Review 3" xfId="1808"/>
    <cellStyle name="_09GRC Gas Transport For Review_Book4" xfId="3"/>
    <cellStyle name="_09GRC Gas Transport For Review_Book4 2" xfId="1809"/>
    <cellStyle name="_09GRC Gas Transport For Review_Book4 2 2" xfId="1810"/>
    <cellStyle name="_09GRC Gas Transport For Review_Book4 3" xfId="1811"/>
    <cellStyle name="_x0013__16.07E Wild Horse Wind Expansionwrkingfile" xfId="4"/>
    <cellStyle name="_x0013__16.07E Wild Horse Wind Expansionwrkingfile 2" xfId="1812"/>
    <cellStyle name="_x0013__16.07E Wild Horse Wind Expansionwrkingfile 2 2" xfId="1813"/>
    <cellStyle name="_x0013__16.07E Wild Horse Wind Expansionwrkingfile 3" xfId="1814"/>
    <cellStyle name="_x0013__16.07E Wild Horse Wind Expansionwrkingfile SF" xfId="5"/>
    <cellStyle name="_x0013__16.07E Wild Horse Wind Expansionwrkingfile SF 2" xfId="1815"/>
    <cellStyle name="_x0013__16.07E Wild Horse Wind Expansionwrkingfile SF 2 2" xfId="1816"/>
    <cellStyle name="_x0013__16.07E Wild Horse Wind Expansionwrkingfile SF 3" xfId="1817"/>
    <cellStyle name="_x0013__16.37E Wild Horse Expansion DeferralRevwrkingfile SF" xfId="6"/>
    <cellStyle name="_x0013__16.37E Wild Horse Expansion DeferralRevwrkingfile SF 2" xfId="1818"/>
    <cellStyle name="_x0013__16.37E Wild Horse Expansion DeferralRevwrkingfile SF 2 2" xfId="1819"/>
    <cellStyle name="_x0013__16.37E Wild Horse Expansion DeferralRevwrkingfile SF 3" xfId="1820"/>
    <cellStyle name="_2008 Strat Plan Power Costs Forecast V2 (2009 Update)" xfId="1821"/>
    <cellStyle name="_2008 Strat Plan Power Costs Forecast V2 (2009 Update) 2" xfId="1822"/>
    <cellStyle name="_2008 Strat Plan Power Costs Forecast V2 (2009 Update) 2 2" xfId="1823"/>
    <cellStyle name="_2008 Strat Plan Power Costs Forecast V2 (2009 Update) 3" xfId="1824"/>
    <cellStyle name="_2008 Strat Plan Power Costs Forecast V2 (2009 Update)_NIM Summary" xfId="1825"/>
    <cellStyle name="_2008 Strat Plan Power Costs Forecast V2 (2009 Update)_NIM Summary 2" xfId="1826"/>
    <cellStyle name="_2008 Strat Plan Power Costs Forecast V2 (2009 Update)_NIM Summary 2 2" xfId="1827"/>
    <cellStyle name="_2008 Strat Plan Power Costs Forecast V2 (2009 Update)_NIM Summary 3" xfId="1828"/>
    <cellStyle name="_4.06E Pass Throughs" xfId="7"/>
    <cellStyle name="_4.06E Pass Throughs 2" xfId="1829"/>
    <cellStyle name="_4.06E Pass Throughs 2 2" xfId="1830"/>
    <cellStyle name="_4.06E Pass Throughs 2 2 2" xfId="1831"/>
    <cellStyle name="_4.06E Pass Throughs 2 3" xfId="1832"/>
    <cellStyle name="_4.06E Pass Throughs 3" xfId="1833"/>
    <cellStyle name="_4.06E Pass Throughs 3 2" xfId="1834"/>
    <cellStyle name="_4.06E Pass Throughs_04 07E Wild Horse Wind Expansion (C) (2)" xfId="8"/>
    <cellStyle name="_4.06E Pass Throughs_04 07E Wild Horse Wind Expansion (C) (2) 2" xfId="1835"/>
    <cellStyle name="_4.06E Pass Throughs_04 07E Wild Horse Wind Expansion (C) (2) 2 2" xfId="1836"/>
    <cellStyle name="_4.06E Pass Throughs_04 07E Wild Horse Wind Expansion (C) (2) 3" xfId="1837"/>
    <cellStyle name="_4.06E Pass Throughs_04 07E Wild Horse Wind Expansion (C) (2)_Adj Bench DR 3 for Initial Briefs (Electric)" xfId="9"/>
    <cellStyle name="_4.06E Pass Throughs_04 07E Wild Horse Wind Expansion (C) (2)_Adj Bench DR 3 for Initial Briefs (Electric) 2" xfId="1838"/>
    <cellStyle name="_4.06E Pass Throughs_04 07E Wild Horse Wind Expansion (C) (2)_Adj Bench DR 3 for Initial Briefs (Electric) 2 2" xfId="1839"/>
    <cellStyle name="_4.06E Pass Throughs_04 07E Wild Horse Wind Expansion (C) (2)_Adj Bench DR 3 for Initial Briefs (Electric) 3" xfId="1840"/>
    <cellStyle name="_4.06E Pass Throughs_04 07E Wild Horse Wind Expansion (C) (2)_Book1" xfId="1841"/>
    <cellStyle name="_4.06E Pass Throughs_04 07E Wild Horse Wind Expansion (C) (2)_Electric Rev Req Model (2009 GRC) " xfId="10"/>
    <cellStyle name="_4.06E Pass Throughs_04 07E Wild Horse Wind Expansion (C) (2)_Electric Rev Req Model (2009 GRC)  2" xfId="1842"/>
    <cellStyle name="_4.06E Pass Throughs_04 07E Wild Horse Wind Expansion (C) (2)_Electric Rev Req Model (2009 GRC)  2 2" xfId="1843"/>
    <cellStyle name="_4.06E Pass Throughs_04 07E Wild Horse Wind Expansion (C) (2)_Electric Rev Req Model (2009 GRC)  3" xfId="1844"/>
    <cellStyle name="_4.06E Pass Throughs_04 07E Wild Horse Wind Expansion (C) (2)_Electric Rev Req Model (2009 GRC) Rebuttal" xfId="11"/>
    <cellStyle name="_4.06E Pass Throughs_04 07E Wild Horse Wind Expansion (C) (2)_Electric Rev Req Model (2009 GRC) Rebuttal 2" xfId="1845"/>
    <cellStyle name="_4.06E Pass Throughs_04 07E Wild Horse Wind Expansion (C) (2)_Electric Rev Req Model (2009 GRC) Rebuttal REmoval of New  WH Solar AdjustMI" xfId="12"/>
    <cellStyle name="_4.06E Pass Throughs_04 07E Wild Horse Wind Expansion (C) (2)_Electric Rev Req Model (2009 GRC) Rebuttal REmoval of New  WH Solar AdjustMI 2" xfId="1846"/>
    <cellStyle name="_4.06E Pass Throughs_04 07E Wild Horse Wind Expansion (C) (2)_Electric Rev Req Model (2009 GRC) Rebuttal REmoval of New  WH Solar AdjustMI 2 2" xfId="1847"/>
    <cellStyle name="_4.06E Pass Throughs_04 07E Wild Horse Wind Expansion (C) (2)_Electric Rev Req Model (2009 GRC) Rebuttal REmoval of New  WH Solar AdjustMI 3" xfId="1848"/>
    <cellStyle name="_4.06E Pass Throughs_04 07E Wild Horse Wind Expansion (C) (2)_Electric Rev Req Model (2009 GRC) Revised 01-18-2010" xfId="13"/>
    <cellStyle name="_4.06E Pass Throughs_04 07E Wild Horse Wind Expansion (C) (2)_Electric Rev Req Model (2009 GRC) Revised 01-18-2010 2" xfId="1849"/>
    <cellStyle name="_4.06E Pass Throughs_04 07E Wild Horse Wind Expansion (C) (2)_Electric Rev Req Model (2009 GRC) Revised 01-18-2010 2 2" xfId="1850"/>
    <cellStyle name="_4.06E Pass Throughs_04 07E Wild Horse Wind Expansion (C) (2)_Electric Rev Req Model (2009 GRC) Revised 01-18-2010 3" xfId="1851"/>
    <cellStyle name="_4.06E Pass Throughs_04 07E Wild Horse Wind Expansion (C) (2)_Electric Rev Req Model (2010 GRC)" xfId="1852"/>
    <cellStyle name="_4.06E Pass Throughs_04 07E Wild Horse Wind Expansion (C) (2)_Electric Rev Req Model (2010 GRC) SF" xfId="1853"/>
    <cellStyle name="_4.06E Pass Throughs_04 07E Wild Horse Wind Expansion (C) (2)_Final Order Electric EXHIBIT A-1" xfId="14"/>
    <cellStyle name="_4.06E Pass Throughs_04 07E Wild Horse Wind Expansion (C) (2)_Final Order Electric EXHIBIT A-1 2" xfId="1854"/>
    <cellStyle name="_4.06E Pass Throughs_04 07E Wild Horse Wind Expansion (C) (2)_TENASKA REGULATORY ASSET" xfId="15"/>
    <cellStyle name="_4.06E Pass Throughs_04 07E Wild Horse Wind Expansion (C) (2)_TENASKA REGULATORY ASSET 2" xfId="1855"/>
    <cellStyle name="_4.06E Pass Throughs_16.37E Wild Horse Expansion DeferralRevwrkingfile SF" xfId="16"/>
    <cellStyle name="_4.06E Pass Throughs_16.37E Wild Horse Expansion DeferralRevwrkingfile SF 2" xfId="1856"/>
    <cellStyle name="_4.06E Pass Throughs_16.37E Wild Horse Expansion DeferralRevwrkingfile SF 2 2" xfId="1857"/>
    <cellStyle name="_4.06E Pass Throughs_16.37E Wild Horse Expansion DeferralRevwrkingfile SF 3" xfId="1858"/>
    <cellStyle name="_4.06E Pass Throughs_2009 Compliance Filing PCA Exhibits for GRC" xfId="17"/>
    <cellStyle name="_4.06E Pass Throughs_2009 Compliance Filing PCA Exhibits for GRC 2" xfId="1859"/>
    <cellStyle name="_4.06E Pass Throughs_2009 GRC Compl Filing - Exhibit D" xfId="18"/>
    <cellStyle name="_4.06E Pass Throughs_2009 GRC Compl Filing - Exhibit D 2" xfId="1860"/>
    <cellStyle name="_4.06E Pass Throughs_2009 GRC Compl Filing - Exhibit D 2 2" xfId="1861"/>
    <cellStyle name="_4.06E Pass Throughs_2009 GRC Compl Filing - Exhibit D 3" xfId="1862"/>
    <cellStyle name="_4.06E Pass Throughs_4 31 Regulatory Assets and Liabilities  7 06- Exhibit D" xfId="19"/>
    <cellStyle name="_4.06E Pass Throughs_4 31 Regulatory Assets and Liabilities  7 06- Exhibit D 2" xfId="1863"/>
    <cellStyle name="_4.06E Pass Throughs_4 31 Regulatory Assets and Liabilities  7 06- Exhibit D 2 2" xfId="1864"/>
    <cellStyle name="_4.06E Pass Throughs_4 31 Regulatory Assets and Liabilities  7 06- Exhibit D 3" xfId="1865"/>
    <cellStyle name="_4.06E Pass Throughs_4 31 Regulatory Assets and Liabilities  7 06- Exhibit D_NIM Summary" xfId="1866"/>
    <cellStyle name="_4.06E Pass Throughs_4 31 Regulatory Assets and Liabilities  7 06- Exhibit D_NIM Summary 2" xfId="1867"/>
    <cellStyle name="_4.06E Pass Throughs_4 31 Regulatory Assets and Liabilities  7 06- Exhibit D_NIM Summary 2 2" xfId="1868"/>
    <cellStyle name="_4.06E Pass Throughs_4 31 Regulatory Assets and Liabilities  7 06- Exhibit D_NIM Summary 3" xfId="1869"/>
    <cellStyle name="_4.06E Pass Throughs_4 32 Regulatory Assets and Liabilities  7 06- Exhibit D" xfId="20"/>
    <cellStyle name="_4.06E Pass Throughs_4 32 Regulatory Assets and Liabilities  7 06- Exhibit D 2" xfId="1870"/>
    <cellStyle name="_4.06E Pass Throughs_4 32 Regulatory Assets and Liabilities  7 06- Exhibit D 2 2" xfId="1871"/>
    <cellStyle name="_4.06E Pass Throughs_4 32 Regulatory Assets and Liabilities  7 06- Exhibit D 3" xfId="1872"/>
    <cellStyle name="_4.06E Pass Throughs_4 32 Regulatory Assets and Liabilities  7 06- Exhibit D_NIM Summary" xfId="1873"/>
    <cellStyle name="_4.06E Pass Throughs_4 32 Regulatory Assets and Liabilities  7 06- Exhibit D_NIM Summary 2" xfId="1874"/>
    <cellStyle name="_4.06E Pass Throughs_4 32 Regulatory Assets and Liabilities  7 06- Exhibit D_NIM Summary 2 2" xfId="1875"/>
    <cellStyle name="_4.06E Pass Throughs_4 32 Regulatory Assets and Liabilities  7 06- Exhibit D_NIM Summary 3" xfId="1876"/>
    <cellStyle name="_4.06E Pass Throughs_AURORA Total New" xfId="1877"/>
    <cellStyle name="_4.06E Pass Throughs_AURORA Total New 2" xfId="1878"/>
    <cellStyle name="_4.06E Pass Throughs_AURORA Total New 2 2" xfId="1879"/>
    <cellStyle name="_4.06E Pass Throughs_AURORA Total New 3" xfId="1880"/>
    <cellStyle name="_4.06E Pass Throughs_Book2" xfId="21"/>
    <cellStyle name="_4.06E Pass Throughs_Book2 2" xfId="1881"/>
    <cellStyle name="_4.06E Pass Throughs_Book2 2 2" xfId="1882"/>
    <cellStyle name="_4.06E Pass Throughs_Book2 3" xfId="1883"/>
    <cellStyle name="_4.06E Pass Throughs_Book2_Adj Bench DR 3 for Initial Briefs (Electric)" xfId="22"/>
    <cellStyle name="_4.06E Pass Throughs_Book2_Adj Bench DR 3 for Initial Briefs (Electric) 2" xfId="1884"/>
    <cellStyle name="_4.06E Pass Throughs_Book2_Adj Bench DR 3 for Initial Briefs (Electric) 2 2" xfId="1885"/>
    <cellStyle name="_4.06E Pass Throughs_Book2_Adj Bench DR 3 for Initial Briefs (Electric) 3" xfId="1886"/>
    <cellStyle name="_4.06E Pass Throughs_Book2_Electric Rev Req Model (2009 GRC) Rebuttal" xfId="23"/>
    <cellStyle name="_4.06E Pass Throughs_Book2_Electric Rev Req Model (2009 GRC) Rebuttal 2" xfId="1887"/>
    <cellStyle name="_4.06E Pass Throughs_Book2_Electric Rev Req Model (2009 GRC) Rebuttal REmoval of New  WH Solar AdjustMI" xfId="24"/>
    <cellStyle name="_4.06E Pass Throughs_Book2_Electric Rev Req Model (2009 GRC) Rebuttal REmoval of New  WH Solar AdjustMI 2" xfId="1888"/>
    <cellStyle name="_4.06E Pass Throughs_Book2_Electric Rev Req Model (2009 GRC) Rebuttal REmoval of New  WH Solar AdjustMI 2 2" xfId="1889"/>
    <cellStyle name="_4.06E Pass Throughs_Book2_Electric Rev Req Model (2009 GRC) Rebuttal REmoval of New  WH Solar AdjustMI 3" xfId="1890"/>
    <cellStyle name="_4.06E Pass Throughs_Book2_Electric Rev Req Model (2009 GRC) Revised 01-18-2010" xfId="25"/>
    <cellStyle name="_4.06E Pass Throughs_Book2_Electric Rev Req Model (2009 GRC) Revised 01-18-2010 2" xfId="1891"/>
    <cellStyle name="_4.06E Pass Throughs_Book2_Electric Rev Req Model (2009 GRC) Revised 01-18-2010 2 2" xfId="1892"/>
    <cellStyle name="_4.06E Pass Throughs_Book2_Electric Rev Req Model (2009 GRC) Revised 01-18-2010 3" xfId="1893"/>
    <cellStyle name="_4.06E Pass Throughs_Book2_Final Order Electric EXHIBIT A-1" xfId="26"/>
    <cellStyle name="_4.06E Pass Throughs_Book2_Final Order Electric EXHIBIT A-1 2" xfId="1894"/>
    <cellStyle name="_4.06E Pass Throughs_Book4" xfId="27"/>
    <cellStyle name="_4.06E Pass Throughs_Book4 2" xfId="1895"/>
    <cellStyle name="_4.06E Pass Throughs_Book4 2 2" xfId="1896"/>
    <cellStyle name="_4.06E Pass Throughs_Book4 3" xfId="1897"/>
    <cellStyle name="_4.06E Pass Throughs_Book9" xfId="28"/>
    <cellStyle name="_4.06E Pass Throughs_Book9 2" xfId="1898"/>
    <cellStyle name="_4.06E Pass Throughs_Book9 2 2" xfId="1899"/>
    <cellStyle name="_4.06E Pass Throughs_Book9 3" xfId="1900"/>
    <cellStyle name="_4.06E Pass Throughs_Exh A-1 resulting from UE-112050 effective Jan 1 2012" xfId="1901"/>
    <cellStyle name="_4.06E Pass Throughs_Exh G - Klamath Peaker PPA fr C Locke 2-12" xfId="1902"/>
    <cellStyle name="_4.06E Pass Throughs_Exhibit A-1 effective 4-1-11 fr S Free 12-11" xfId="1903"/>
    <cellStyle name="_4.06E Pass Throughs_INPUTS" xfId="29"/>
    <cellStyle name="_4.06E Pass Throughs_NIM Summary" xfId="1904"/>
    <cellStyle name="_4.06E Pass Throughs_NIM Summary 09GRC" xfId="1905"/>
    <cellStyle name="_4.06E Pass Throughs_NIM Summary 09GRC 2" xfId="1906"/>
    <cellStyle name="_4.06E Pass Throughs_NIM Summary 09GRC 2 2" xfId="1907"/>
    <cellStyle name="_4.06E Pass Throughs_NIM Summary 09GRC 3" xfId="1908"/>
    <cellStyle name="_4.06E Pass Throughs_NIM Summary 2" xfId="1909"/>
    <cellStyle name="_4.06E Pass Throughs_NIM Summary 2 2" xfId="1910"/>
    <cellStyle name="_4.06E Pass Throughs_NIM Summary 3" xfId="1911"/>
    <cellStyle name="_4.06E Pass Throughs_NIM Summary 4" xfId="1912"/>
    <cellStyle name="_4.06E Pass Throughs_NIM Summary 5" xfId="1913"/>
    <cellStyle name="_4.06E Pass Throughs_NIM Summary 6" xfId="1914"/>
    <cellStyle name="_4.06E Pass Throughs_NIM Summary 7" xfId="1915"/>
    <cellStyle name="_4.06E Pass Throughs_PCA 10 -  Exhibit D Dec 2011" xfId="1916"/>
    <cellStyle name="_4.06E Pass Throughs_PCA 10 -  Exhibit D from A Kellogg Jan 2011" xfId="30"/>
    <cellStyle name="_4.06E Pass Throughs_PCA 10 -  Exhibit D from A Kellogg July 2011" xfId="31"/>
    <cellStyle name="_4.06E Pass Throughs_PCA 10 -  Exhibit D from S Free Rcv'd 12-11" xfId="32"/>
    <cellStyle name="_4.06E Pass Throughs_PCA 11 -  Exhibit D Jan 2012 fr A Kellogg" xfId="1917"/>
    <cellStyle name="_4.06E Pass Throughs_PCA 11 -  Exhibit D Jan 2012 WF" xfId="1918"/>
    <cellStyle name="_4.06E Pass Throughs_PCA 9 -  Exhibit D April 2010" xfId="33"/>
    <cellStyle name="_4.06E Pass Throughs_PCA 9 -  Exhibit D April 2010 (3)" xfId="1919"/>
    <cellStyle name="_4.06E Pass Throughs_PCA 9 -  Exhibit D April 2010 (3) 2" xfId="1920"/>
    <cellStyle name="_4.06E Pass Throughs_PCA 9 -  Exhibit D April 2010 (3) 2 2" xfId="1921"/>
    <cellStyle name="_4.06E Pass Throughs_PCA 9 -  Exhibit D April 2010 (3) 3" xfId="1922"/>
    <cellStyle name="_4.06E Pass Throughs_PCA 9 -  Exhibit D April 2010 2" xfId="1923"/>
    <cellStyle name="_4.06E Pass Throughs_PCA 9 -  Exhibit D April 2010 3" xfId="1924"/>
    <cellStyle name="_4.06E Pass Throughs_PCA 9 -  Exhibit D April 2010 4" xfId="1925"/>
    <cellStyle name="_4.06E Pass Throughs_PCA 9 -  Exhibit D April 2010 5" xfId="1926"/>
    <cellStyle name="_4.06E Pass Throughs_PCA 9 -  Exhibit D April 2010 6" xfId="1927"/>
    <cellStyle name="_4.06E Pass Throughs_PCA 9 -  Exhibit D Nov 2010" xfId="34"/>
    <cellStyle name="_4.06E Pass Throughs_PCA 9 -  Exhibit D Nov 2010 2" xfId="1928"/>
    <cellStyle name="_4.06E Pass Throughs_PCA 9 - Exhibit D at August 2010" xfId="35"/>
    <cellStyle name="_4.06E Pass Throughs_PCA 9 - Exhibit D at August 2010 2" xfId="1929"/>
    <cellStyle name="_4.06E Pass Throughs_PCA 9 - Exhibit D June 2010 GRC" xfId="36"/>
    <cellStyle name="_4.06E Pass Throughs_PCA 9 - Exhibit D June 2010 GRC 2" xfId="1930"/>
    <cellStyle name="_4.06E Pass Throughs_Power Costs - Comparison bx Rbtl-Staff-Jt-PC" xfId="37"/>
    <cellStyle name="_4.06E Pass Throughs_Power Costs - Comparison bx Rbtl-Staff-Jt-PC 2" xfId="1931"/>
    <cellStyle name="_4.06E Pass Throughs_Power Costs - Comparison bx Rbtl-Staff-Jt-PC 2 2" xfId="1932"/>
    <cellStyle name="_4.06E Pass Throughs_Power Costs - Comparison bx Rbtl-Staff-Jt-PC 3" xfId="1933"/>
    <cellStyle name="_4.06E Pass Throughs_Power Costs - Comparison bx Rbtl-Staff-Jt-PC_Adj Bench DR 3 for Initial Briefs (Electric)" xfId="38"/>
    <cellStyle name="_4.06E Pass Throughs_Power Costs - Comparison bx Rbtl-Staff-Jt-PC_Adj Bench DR 3 for Initial Briefs (Electric) 2" xfId="1934"/>
    <cellStyle name="_4.06E Pass Throughs_Power Costs - Comparison bx Rbtl-Staff-Jt-PC_Adj Bench DR 3 for Initial Briefs (Electric) 2 2" xfId="1935"/>
    <cellStyle name="_4.06E Pass Throughs_Power Costs - Comparison bx Rbtl-Staff-Jt-PC_Adj Bench DR 3 for Initial Briefs (Electric) 3" xfId="1936"/>
    <cellStyle name="_4.06E Pass Throughs_Power Costs - Comparison bx Rbtl-Staff-Jt-PC_Electric Rev Req Model (2009 GRC) Rebuttal" xfId="39"/>
    <cellStyle name="_4.06E Pass Throughs_Power Costs - Comparison bx Rbtl-Staff-Jt-PC_Electric Rev Req Model (2009 GRC) Rebuttal 2" xfId="1937"/>
    <cellStyle name="_4.06E Pass Throughs_Power Costs - Comparison bx Rbtl-Staff-Jt-PC_Electric Rev Req Model (2009 GRC) Rebuttal REmoval of New  WH Solar AdjustMI" xfId="40"/>
    <cellStyle name="_4.06E Pass Throughs_Power Costs - Comparison bx Rbtl-Staff-Jt-PC_Electric Rev Req Model (2009 GRC) Rebuttal REmoval of New  WH Solar AdjustMI 2" xfId="1938"/>
    <cellStyle name="_4.06E Pass Throughs_Power Costs - Comparison bx Rbtl-Staff-Jt-PC_Electric Rev Req Model (2009 GRC) Rebuttal REmoval of New  WH Solar AdjustMI 2 2" xfId="1939"/>
    <cellStyle name="_4.06E Pass Throughs_Power Costs - Comparison bx Rbtl-Staff-Jt-PC_Electric Rev Req Model (2009 GRC) Rebuttal REmoval of New  WH Solar AdjustMI 3" xfId="1940"/>
    <cellStyle name="_4.06E Pass Throughs_Power Costs - Comparison bx Rbtl-Staff-Jt-PC_Electric Rev Req Model (2009 GRC) Revised 01-18-2010" xfId="41"/>
    <cellStyle name="_4.06E Pass Throughs_Power Costs - Comparison bx Rbtl-Staff-Jt-PC_Electric Rev Req Model (2009 GRC) Revised 01-18-2010 2" xfId="1941"/>
    <cellStyle name="_4.06E Pass Throughs_Power Costs - Comparison bx Rbtl-Staff-Jt-PC_Electric Rev Req Model (2009 GRC) Revised 01-18-2010 2 2" xfId="1942"/>
    <cellStyle name="_4.06E Pass Throughs_Power Costs - Comparison bx Rbtl-Staff-Jt-PC_Electric Rev Req Model (2009 GRC) Revised 01-18-2010 3" xfId="1943"/>
    <cellStyle name="_4.06E Pass Throughs_Power Costs - Comparison bx Rbtl-Staff-Jt-PC_Final Order Electric EXHIBIT A-1" xfId="42"/>
    <cellStyle name="_4.06E Pass Throughs_Power Costs - Comparison bx Rbtl-Staff-Jt-PC_Final Order Electric EXHIBIT A-1 2" xfId="1944"/>
    <cellStyle name="_4.06E Pass Throughs_Production Adj 4.37" xfId="43"/>
    <cellStyle name="_4.06E Pass Throughs_Purchased Power Adj 4.03" xfId="44"/>
    <cellStyle name="_4.06E Pass Throughs_Rebuttal Power Costs" xfId="45"/>
    <cellStyle name="_4.06E Pass Throughs_Rebuttal Power Costs 2" xfId="1945"/>
    <cellStyle name="_4.06E Pass Throughs_Rebuttal Power Costs 2 2" xfId="1946"/>
    <cellStyle name="_4.06E Pass Throughs_Rebuttal Power Costs 3" xfId="1947"/>
    <cellStyle name="_4.06E Pass Throughs_Rebuttal Power Costs_Adj Bench DR 3 for Initial Briefs (Electric)" xfId="46"/>
    <cellStyle name="_4.06E Pass Throughs_Rebuttal Power Costs_Adj Bench DR 3 for Initial Briefs (Electric) 2" xfId="1948"/>
    <cellStyle name="_4.06E Pass Throughs_Rebuttal Power Costs_Adj Bench DR 3 for Initial Briefs (Electric) 2 2" xfId="1949"/>
    <cellStyle name="_4.06E Pass Throughs_Rebuttal Power Costs_Adj Bench DR 3 for Initial Briefs (Electric) 3" xfId="1950"/>
    <cellStyle name="_4.06E Pass Throughs_Rebuttal Power Costs_Electric Rev Req Model (2009 GRC) Rebuttal" xfId="47"/>
    <cellStyle name="_4.06E Pass Throughs_Rebuttal Power Costs_Electric Rev Req Model (2009 GRC) Rebuttal 2" xfId="1951"/>
    <cellStyle name="_4.06E Pass Throughs_Rebuttal Power Costs_Electric Rev Req Model (2009 GRC) Rebuttal REmoval of New  WH Solar AdjustMI" xfId="48"/>
    <cellStyle name="_4.06E Pass Throughs_Rebuttal Power Costs_Electric Rev Req Model (2009 GRC) Rebuttal REmoval of New  WH Solar AdjustMI 2" xfId="1952"/>
    <cellStyle name="_4.06E Pass Throughs_Rebuttal Power Costs_Electric Rev Req Model (2009 GRC) Rebuttal REmoval of New  WH Solar AdjustMI 2 2" xfId="1953"/>
    <cellStyle name="_4.06E Pass Throughs_Rebuttal Power Costs_Electric Rev Req Model (2009 GRC) Rebuttal REmoval of New  WH Solar AdjustMI 3" xfId="1954"/>
    <cellStyle name="_4.06E Pass Throughs_Rebuttal Power Costs_Electric Rev Req Model (2009 GRC) Revised 01-18-2010" xfId="49"/>
    <cellStyle name="_4.06E Pass Throughs_Rebuttal Power Costs_Electric Rev Req Model (2009 GRC) Revised 01-18-2010 2" xfId="1955"/>
    <cellStyle name="_4.06E Pass Throughs_Rebuttal Power Costs_Electric Rev Req Model (2009 GRC) Revised 01-18-2010 2 2" xfId="1956"/>
    <cellStyle name="_4.06E Pass Throughs_Rebuttal Power Costs_Electric Rev Req Model (2009 GRC) Revised 01-18-2010 3" xfId="1957"/>
    <cellStyle name="_4.06E Pass Throughs_Rebuttal Power Costs_Final Order Electric EXHIBIT A-1" xfId="50"/>
    <cellStyle name="_4.06E Pass Throughs_Rebuttal Power Costs_Final Order Electric EXHIBIT A-1 2" xfId="1958"/>
    <cellStyle name="_4.06E Pass Throughs_ROR &amp; CONV FACTOR" xfId="51"/>
    <cellStyle name="_4.06E Pass Throughs_ROR 5.02" xfId="52"/>
    <cellStyle name="_4.06E Pass Throughs_Wind Integration 10GRC" xfId="1959"/>
    <cellStyle name="_4.06E Pass Throughs_Wind Integration 10GRC 2" xfId="1960"/>
    <cellStyle name="_4.06E Pass Throughs_Wind Integration 10GRC 2 2" xfId="1961"/>
    <cellStyle name="_4.06E Pass Throughs_Wind Integration 10GRC 3" xfId="1962"/>
    <cellStyle name="_4.13E Montana Energy Tax" xfId="53"/>
    <cellStyle name="_4.13E Montana Energy Tax 2" xfId="1963"/>
    <cellStyle name="_4.13E Montana Energy Tax 2 2" xfId="1964"/>
    <cellStyle name="_4.13E Montana Energy Tax 2 2 2" xfId="1965"/>
    <cellStyle name="_4.13E Montana Energy Tax 2 3" xfId="1966"/>
    <cellStyle name="_4.13E Montana Energy Tax 3" xfId="1967"/>
    <cellStyle name="_4.13E Montana Energy Tax 3 2" xfId="1968"/>
    <cellStyle name="_4.13E Montana Energy Tax_04 07E Wild Horse Wind Expansion (C) (2)" xfId="54"/>
    <cellStyle name="_4.13E Montana Energy Tax_04 07E Wild Horse Wind Expansion (C) (2) 2" xfId="1969"/>
    <cellStyle name="_4.13E Montana Energy Tax_04 07E Wild Horse Wind Expansion (C) (2) 2 2" xfId="1970"/>
    <cellStyle name="_4.13E Montana Energy Tax_04 07E Wild Horse Wind Expansion (C) (2) 3" xfId="1971"/>
    <cellStyle name="_4.13E Montana Energy Tax_04 07E Wild Horse Wind Expansion (C) (2)_Adj Bench DR 3 for Initial Briefs (Electric)" xfId="55"/>
    <cellStyle name="_4.13E Montana Energy Tax_04 07E Wild Horse Wind Expansion (C) (2)_Adj Bench DR 3 for Initial Briefs (Electric) 2" xfId="1972"/>
    <cellStyle name="_4.13E Montana Energy Tax_04 07E Wild Horse Wind Expansion (C) (2)_Adj Bench DR 3 for Initial Briefs (Electric) 2 2" xfId="1973"/>
    <cellStyle name="_4.13E Montana Energy Tax_04 07E Wild Horse Wind Expansion (C) (2)_Adj Bench DR 3 for Initial Briefs (Electric) 3" xfId="1974"/>
    <cellStyle name="_4.13E Montana Energy Tax_04 07E Wild Horse Wind Expansion (C) (2)_Book1" xfId="1975"/>
    <cellStyle name="_4.13E Montana Energy Tax_04 07E Wild Horse Wind Expansion (C) (2)_Electric Rev Req Model (2009 GRC) " xfId="56"/>
    <cellStyle name="_4.13E Montana Energy Tax_04 07E Wild Horse Wind Expansion (C) (2)_Electric Rev Req Model (2009 GRC)  2" xfId="1976"/>
    <cellStyle name="_4.13E Montana Energy Tax_04 07E Wild Horse Wind Expansion (C) (2)_Electric Rev Req Model (2009 GRC)  2 2" xfId="1977"/>
    <cellStyle name="_4.13E Montana Energy Tax_04 07E Wild Horse Wind Expansion (C) (2)_Electric Rev Req Model (2009 GRC)  3" xfId="1978"/>
    <cellStyle name="_4.13E Montana Energy Tax_04 07E Wild Horse Wind Expansion (C) (2)_Electric Rev Req Model (2009 GRC) Rebuttal" xfId="57"/>
    <cellStyle name="_4.13E Montana Energy Tax_04 07E Wild Horse Wind Expansion (C) (2)_Electric Rev Req Model (2009 GRC) Rebuttal 2" xfId="1979"/>
    <cellStyle name="_4.13E Montana Energy Tax_04 07E Wild Horse Wind Expansion (C) (2)_Electric Rev Req Model (2009 GRC) Rebuttal REmoval of New  WH Solar AdjustMI" xfId="58"/>
    <cellStyle name="_4.13E Montana Energy Tax_04 07E Wild Horse Wind Expansion (C) (2)_Electric Rev Req Model (2009 GRC) Rebuttal REmoval of New  WH Solar AdjustMI 2" xfId="1980"/>
    <cellStyle name="_4.13E Montana Energy Tax_04 07E Wild Horse Wind Expansion (C) (2)_Electric Rev Req Model (2009 GRC) Rebuttal REmoval of New  WH Solar AdjustMI 2 2" xfId="1981"/>
    <cellStyle name="_4.13E Montana Energy Tax_04 07E Wild Horse Wind Expansion (C) (2)_Electric Rev Req Model (2009 GRC) Rebuttal REmoval of New  WH Solar AdjustMI 3" xfId="1982"/>
    <cellStyle name="_4.13E Montana Energy Tax_04 07E Wild Horse Wind Expansion (C) (2)_Electric Rev Req Model (2009 GRC) Revised 01-18-2010" xfId="59"/>
    <cellStyle name="_4.13E Montana Energy Tax_04 07E Wild Horse Wind Expansion (C) (2)_Electric Rev Req Model (2009 GRC) Revised 01-18-2010 2" xfId="1983"/>
    <cellStyle name="_4.13E Montana Energy Tax_04 07E Wild Horse Wind Expansion (C) (2)_Electric Rev Req Model (2009 GRC) Revised 01-18-2010 2 2" xfId="1984"/>
    <cellStyle name="_4.13E Montana Energy Tax_04 07E Wild Horse Wind Expansion (C) (2)_Electric Rev Req Model (2009 GRC) Revised 01-18-2010 3" xfId="1985"/>
    <cellStyle name="_4.13E Montana Energy Tax_04 07E Wild Horse Wind Expansion (C) (2)_Electric Rev Req Model (2010 GRC)" xfId="1986"/>
    <cellStyle name="_4.13E Montana Energy Tax_04 07E Wild Horse Wind Expansion (C) (2)_Electric Rev Req Model (2010 GRC) SF" xfId="1987"/>
    <cellStyle name="_4.13E Montana Energy Tax_04 07E Wild Horse Wind Expansion (C) (2)_Final Order Electric EXHIBIT A-1" xfId="60"/>
    <cellStyle name="_4.13E Montana Energy Tax_04 07E Wild Horse Wind Expansion (C) (2)_Final Order Electric EXHIBIT A-1 2" xfId="1988"/>
    <cellStyle name="_4.13E Montana Energy Tax_04 07E Wild Horse Wind Expansion (C) (2)_TENASKA REGULATORY ASSET" xfId="61"/>
    <cellStyle name="_4.13E Montana Energy Tax_04 07E Wild Horse Wind Expansion (C) (2)_TENASKA REGULATORY ASSET 2" xfId="1989"/>
    <cellStyle name="_4.13E Montana Energy Tax_16.37E Wild Horse Expansion DeferralRevwrkingfile SF" xfId="62"/>
    <cellStyle name="_4.13E Montana Energy Tax_16.37E Wild Horse Expansion DeferralRevwrkingfile SF 2" xfId="1990"/>
    <cellStyle name="_4.13E Montana Energy Tax_16.37E Wild Horse Expansion DeferralRevwrkingfile SF 2 2" xfId="1991"/>
    <cellStyle name="_4.13E Montana Energy Tax_16.37E Wild Horse Expansion DeferralRevwrkingfile SF 3" xfId="1992"/>
    <cellStyle name="_4.13E Montana Energy Tax_2009 Compliance Filing PCA Exhibits for GRC" xfId="63"/>
    <cellStyle name="_4.13E Montana Energy Tax_2009 Compliance Filing PCA Exhibits for GRC 2" xfId="1993"/>
    <cellStyle name="_4.13E Montana Energy Tax_2009 GRC Compl Filing - Exhibit D" xfId="64"/>
    <cellStyle name="_4.13E Montana Energy Tax_2009 GRC Compl Filing - Exhibit D 2" xfId="1994"/>
    <cellStyle name="_4.13E Montana Energy Tax_2009 GRC Compl Filing - Exhibit D 2 2" xfId="1995"/>
    <cellStyle name="_4.13E Montana Energy Tax_2009 GRC Compl Filing - Exhibit D 3" xfId="1996"/>
    <cellStyle name="_4.13E Montana Energy Tax_4 31 Regulatory Assets and Liabilities  7 06- Exhibit D" xfId="65"/>
    <cellStyle name="_4.13E Montana Energy Tax_4 31 Regulatory Assets and Liabilities  7 06- Exhibit D 2" xfId="1997"/>
    <cellStyle name="_4.13E Montana Energy Tax_4 31 Regulatory Assets and Liabilities  7 06- Exhibit D 2 2" xfId="1998"/>
    <cellStyle name="_4.13E Montana Energy Tax_4 31 Regulatory Assets and Liabilities  7 06- Exhibit D 3" xfId="1999"/>
    <cellStyle name="_4.13E Montana Energy Tax_4 31 Regulatory Assets and Liabilities  7 06- Exhibit D_NIM Summary" xfId="2000"/>
    <cellStyle name="_4.13E Montana Energy Tax_4 31 Regulatory Assets and Liabilities  7 06- Exhibit D_NIM Summary 2" xfId="2001"/>
    <cellStyle name="_4.13E Montana Energy Tax_4 31 Regulatory Assets and Liabilities  7 06- Exhibit D_NIM Summary 2 2" xfId="2002"/>
    <cellStyle name="_4.13E Montana Energy Tax_4 31 Regulatory Assets and Liabilities  7 06- Exhibit D_NIM Summary 3" xfId="2003"/>
    <cellStyle name="_4.13E Montana Energy Tax_4 32 Regulatory Assets and Liabilities  7 06- Exhibit D" xfId="66"/>
    <cellStyle name="_4.13E Montana Energy Tax_4 32 Regulatory Assets and Liabilities  7 06- Exhibit D 2" xfId="2004"/>
    <cellStyle name="_4.13E Montana Energy Tax_4 32 Regulatory Assets and Liabilities  7 06- Exhibit D 2 2" xfId="2005"/>
    <cellStyle name="_4.13E Montana Energy Tax_4 32 Regulatory Assets and Liabilities  7 06- Exhibit D 3" xfId="2006"/>
    <cellStyle name="_4.13E Montana Energy Tax_4 32 Regulatory Assets and Liabilities  7 06- Exhibit D_NIM Summary" xfId="2007"/>
    <cellStyle name="_4.13E Montana Energy Tax_4 32 Regulatory Assets and Liabilities  7 06- Exhibit D_NIM Summary 2" xfId="2008"/>
    <cellStyle name="_4.13E Montana Energy Tax_4 32 Regulatory Assets and Liabilities  7 06- Exhibit D_NIM Summary 2 2" xfId="2009"/>
    <cellStyle name="_4.13E Montana Energy Tax_4 32 Regulatory Assets and Liabilities  7 06- Exhibit D_NIM Summary 3" xfId="2010"/>
    <cellStyle name="_4.13E Montana Energy Tax_AURORA Total New" xfId="2011"/>
    <cellStyle name="_4.13E Montana Energy Tax_AURORA Total New 2" xfId="2012"/>
    <cellStyle name="_4.13E Montana Energy Tax_AURORA Total New 2 2" xfId="2013"/>
    <cellStyle name="_4.13E Montana Energy Tax_AURORA Total New 3" xfId="2014"/>
    <cellStyle name="_4.13E Montana Energy Tax_Book2" xfId="67"/>
    <cellStyle name="_4.13E Montana Energy Tax_Book2 2" xfId="2015"/>
    <cellStyle name="_4.13E Montana Energy Tax_Book2 2 2" xfId="2016"/>
    <cellStyle name="_4.13E Montana Energy Tax_Book2 3" xfId="2017"/>
    <cellStyle name="_4.13E Montana Energy Tax_Book2_Adj Bench DR 3 for Initial Briefs (Electric)" xfId="68"/>
    <cellStyle name="_4.13E Montana Energy Tax_Book2_Adj Bench DR 3 for Initial Briefs (Electric) 2" xfId="2018"/>
    <cellStyle name="_4.13E Montana Energy Tax_Book2_Adj Bench DR 3 for Initial Briefs (Electric) 2 2" xfId="2019"/>
    <cellStyle name="_4.13E Montana Energy Tax_Book2_Adj Bench DR 3 for Initial Briefs (Electric) 3" xfId="2020"/>
    <cellStyle name="_4.13E Montana Energy Tax_Book2_Electric Rev Req Model (2009 GRC) Rebuttal" xfId="69"/>
    <cellStyle name="_4.13E Montana Energy Tax_Book2_Electric Rev Req Model (2009 GRC) Rebuttal 2" xfId="2021"/>
    <cellStyle name="_4.13E Montana Energy Tax_Book2_Electric Rev Req Model (2009 GRC) Rebuttal REmoval of New  WH Solar AdjustMI" xfId="70"/>
    <cellStyle name="_4.13E Montana Energy Tax_Book2_Electric Rev Req Model (2009 GRC) Rebuttal REmoval of New  WH Solar AdjustMI 2" xfId="2022"/>
    <cellStyle name="_4.13E Montana Energy Tax_Book2_Electric Rev Req Model (2009 GRC) Rebuttal REmoval of New  WH Solar AdjustMI 2 2" xfId="2023"/>
    <cellStyle name="_4.13E Montana Energy Tax_Book2_Electric Rev Req Model (2009 GRC) Rebuttal REmoval of New  WH Solar AdjustMI 3" xfId="2024"/>
    <cellStyle name="_4.13E Montana Energy Tax_Book2_Electric Rev Req Model (2009 GRC) Revised 01-18-2010" xfId="71"/>
    <cellStyle name="_4.13E Montana Energy Tax_Book2_Electric Rev Req Model (2009 GRC) Revised 01-18-2010 2" xfId="2025"/>
    <cellStyle name="_4.13E Montana Energy Tax_Book2_Electric Rev Req Model (2009 GRC) Revised 01-18-2010 2 2" xfId="2026"/>
    <cellStyle name="_4.13E Montana Energy Tax_Book2_Electric Rev Req Model (2009 GRC) Revised 01-18-2010 3" xfId="2027"/>
    <cellStyle name="_4.13E Montana Energy Tax_Book2_Final Order Electric EXHIBIT A-1" xfId="72"/>
    <cellStyle name="_4.13E Montana Energy Tax_Book2_Final Order Electric EXHIBIT A-1 2" xfId="2028"/>
    <cellStyle name="_4.13E Montana Energy Tax_Book4" xfId="73"/>
    <cellStyle name="_4.13E Montana Energy Tax_Book4 2" xfId="2029"/>
    <cellStyle name="_4.13E Montana Energy Tax_Book4 2 2" xfId="2030"/>
    <cellStyle name="_4.13E Montana Energy Tax_Book4 3" xfId="2031"/>
    <cellStyle name="_4.13E Montana Energy Tax_Book9" xfId="74"/>
    <cellStyle name="_4.13E Montana Energy Tax_Book9 2" xfId="2032"/>
    <cellStyle name="_4.13E Montana Energy Tax_Book9 2 2" xfId="2033"/>
    <cellStyle name="_4.13E Montana Energy Tax_Book9 3" xfId="2034"/>
    <cellStyle name="_4.13E Montana Energy Tax_Exh A-1 resulting from UE-112050 effective Jan 1 2012" xfId="2035"/>
    <cellStyle name="_4.13E Montana Energy Tax_Exh G - Klamath Peaker PPA fr C Locke 2-12" xfId="2036"/>
    <cellStyle name="_4.13E Montana Energy Tax_Exhibit A-1 effective 4-1-11 fr S Free 12-11" xfId="2037"/>
    <cellStyle name="_4.13E Montana Energy Tax_INPUTS" xfId="75"/>
    <cellStyle name="_4.13E Montana Energy Tax_NIM Summary" xfId="2038"/>
    <cellStyle name="_4.13E Montana Energy Tax_NIM Summary 09GRC" xfId="2039"/>
    <cellStyle name="_4.13E Montana Energy Tax_NIM Summary 09GRC 2" xfId="2040"/>
    <cellStyle name="_4.13E Montana Energy Tax_NIM Summary 09GRC 2 2" xfId="2041"/>
    <cellStyle name="_4.13E Montana Energy Tax_NIM Summary 09GRC 3" xfId="2042"/>
    <cellStyle name="_4.13E Montana Energy Tax_NIM Summary 2" xfId="2043"/>
    <cellStyle name="_4.13E Montana Energy Tax_NIM Summary 2 2" xfId="2044"/>
    <cellStyle name="_4.13E Montana Energy Tax_NIM Summary 3" xfId="2045"/>
    <cellStyle name="_4.13E Montana Energy Tax_NIM Summary 4" xfId="2046"/>
    <cellStyle name="_4.13E Montana Energy Tax_NIM Summary 5" xfId="2047"/>
    <cellStyle name="_4.13E Montana Energy Tax_NIM Summary 6" xfId="2048"/>
    <cellStyle name="_4.13E Montana Energy Tax_NIM Summary 7" xfId="2049"/>
    <cellStyle name="_4.13E Montana Energy Tax_PCA 10 -  Exhibit D Dec 2011" xfId="2050"/>
    <cellStyle name="_4.13E Montana Energy Tax_PCA 10 -  Exhibit D from A Kellogg Jan 2011" xfId="76"/>
    <cellStyle name="_4.13E Montana Energy Tax_PCA 10 -  Exhibit D from A Kellogg July 2011" xfId="77"/>
    <cellStyle name="_4.13E Montana Energy Tax_PCA 10 -  Exhibit D from S Free Rcv'd 12-11" xfId="78"/>
    <cellStyle name="_4.13E Montana Energy Tax_PCA 11 -  Exhibit D Jan 2012 fr A Kellogg" xfId="2051"/>
    <cellStyle name="_4.13E Montana Energy Tax_PCA 11 -  Exhibit D Jan 2012 WF" xfId="2052"/>
    <cellStyle name="_4.13E Montana Energy Tax_PCA 9 -  Exhibit D April 2010" xfId="79"/>
    <cellStyle name="_4.13E Montana Energy Tax_PCA 9 -  Exhibit D April 2010 (3)" xfId="2053"/>
    <cellStyle name="_4.13E Montana Energy Tax_PCA 9 -  Exhibit D April 2010 (3) 2" xfId="2054"/>
    <cellStyle name="_4.13E Montana Energy Tax_PCA 9 -  Exhibit D April 2010 (3) 2 2" xfId="2055"/>
    <cellStyle name="_4.13E Montana Energy Tax_PCA 9 -  Exhibit D April 2010 (3) 3" xfId="2056"/>
    <cellStyle name="_4.13E Montana Energy Tax_PCA 9 -  Exhibit D April 2010 2" xfId="2057"/>
    <cellStyle name="_4.13E Montana Energy Tax_PCA 9 -  Exhibit D April 2010 3" xfId="2058"/>
    <cellStyle name="_4.13E Montana Energy Tax_PCA 9 -  Exhibit D April 2010 4" xfId="2059"/>
    <cellStyle name="_4.13E Montana Energy Tax_PCA 9 -  Exhibit D April 2010 5" xfId="2060"/>
    <cellStyle name="_4.13E Montana Energy Tax_PCA 9 -  Exhibit D April 2010 6" xfId="2061"/>
    <cellStyle name="_4.13E Montana Energy Tax_PCA 9 -  Exhibit D Nov 2010" xfId="80"/>
    <cellStyle name="_4.13E Montana Energy Tax_PCA 9 -  Exhibit D Nov 2010 2" xfId="2062"/>
    <cellStyle name="_4.13E Montana Energy Tax_PCA 9 - Exhibit D at August 2010" xfId="81"/>
    <cellStyle name="_4.13E Montana Energy Tax_PCA 9 - Exhibit D at August 2010 2" xfId="2063"/>
    <cellStyle name="_4.13E Montana Energy Tax_PCA 9 - Exhibit D June 2010 GRC" xfId="82"/>
    <cellStyle name="_4.13E Montana Energy Tax_PCA 9 - Exhibit D June 2010 GRC 2" xfId="2064"/>
    <cellStyle name="_4.13E Montana Energy Tax_Power Costs - Comparison bx Rbtl-Staff-Jt-PC" xfId="83"/>
    <cellStyle name="_4.13E Montana Energy Tax_Power Costs - Comparison bx Rbtl-Staff-Jt-PC 2" xfId="2065"/>
    <cellStyle name="_4.13E Montana Energy Tax_Power Costs - Comparison bx Rbtl-Staff-Jt-PC 2 2" xfId="2066"/>
    <cellStyle name="_4.13E Montana Energy Tax_Power Costs - Comparison bx Rbtl-Staff-Jt-PC 3" xfId="2067"/>
    <cellStyle name="_4.13E Montana Energy Tax_Power Costs - Comparison bx Rbtl-Staff-Jt-PC_Adj Bench DR 3 for Initial Briefs (Electric)" xfId="84"/>
    <cellStyle name="_4.13E Montana Energy Tax_Power Costs - Comparison bx Rbtl-Staff-Jt-PC_Adj Bench DR 3 for Initial Briefs (Electric) 2" xfId="2068"/>
    <cellStyle name="_4.13E Montana Energy Tax_Power Costs - Comparison bx Rbtl-Staff-Jt-PC_Adj Bench DR 3 for Initial Briefs (Electric) 2 2" xfId="2069"/>
    <cellStyle name="_4.13E Montana Energy Tax_Power Costs - Comparison bx Rbtl-Staff-Jt-PC_Adj Bench DR 3 for Initial Briefs (Electric) 3" xfId="2070"/>
    <cellStyle name="_4.13E Montana Energy Tax_Power Costs - Comparison bx Rbtl-Staff-Jt-PC_Electric Rev Req Model (2009 GRC) Rebuttal" xfId="85"/>
    <cellStyle name="_4.13E Montana Energy Tax_Power Costs - Comparison bx Rbtl-Staff-Jt-PC_Electric Rev Req Model (2009 GRC) Rebuttal 2" xfId="2071"/>
    <cellStyle name="_4.13E Montana Energy Tax_Power Costs - Comparison bx Rbtl-Staff-Jt-PC_Electric Rev Req Model (2009 GRC) Rebuttal REmoval of New  WH Solar AdjustMI" xfId="86"/>
    <cellStyle name="_4.13E Montana Energy Tax_Power Costs - Comparison bx Rbtl-Staff-Jt-PC_Electric Rev Req Model (2009 GRC) Rebuttal REmoval of New  WH Solar AdjustMI 2" xfId="2072"/>
    <cellStyle name="_4.13E Montana Energy Tax_Power Costs - Comparison bx Rbtl-Staff-Jt-PC_Electric Rev Req Model (2009 GRC) Rebuttal REmoval of New  WH Solar AdjustMI 2 2" xfId="2073"/>
    <cellStyle name="_4.13E Montana Energy Tax_Power Costs - Comparison bx Rbtl-Staff-Jt-PC_Electric Rev Req Model (2009 GRC) Rebuttal REmoval of New  WH Solar AdjustMI 3" xfId="2074"/>
    <cellStyle name="_4.13E Montana Energy Tax_Power Costs - Comparison bx Rbtl-Staff-Jt-PC_Electric Rev Req Model (2009 GRC) Revised 01-18-2010" xfId="87"/>
    <cellStyle name="_4.13E Montana Energy Tax_Power Costs - Comparison bx Rbtl-Staff-Jt-PC_Electric Rev Req Model (2009 GRC) Revised 01-18-2010 2" xfId="2075"/>
    <cellStyle name="_4.13E Montana Energy Tax_Power Costs - Comparison bx Rbtl-Staff-Jt-PC_Electric Rev Req Model (2009 GRC) Revised 01-18-2010 2 2" xfId="2076"/>
    <cellStyle name="_4.13E Montana Energy Tax_Power Costs - Comparison bx Rbtl-Staff-Jt-PC_Electric Rev Req Model (2009 GRC) Revised 01-18-2010 3" xfId="2077"/>
    <cellStyle name="_4.13E Montana Energy Tax_Power Costs - Comparison bx Rbtl-Staff-Jt-PC_Final Order Electric EXHIBIT A-1" xfId="88"/>
    <cellStyle name="_4.13E Montana Energy Tax_Power Costs - Comparison bx Rbtl-Staff-Jt-PC_Final Order Electric EXHIBIT A-1 2" xfId="2078"/>
    <cellStyle name="_4.13E Montana Energy Tax_Production Adj 4.37" xfId="89"/>
    <cellStyle name="_4.13E Montana Energy Tax_Purchased Power Adj 4.03" xfId="90"/>
    <cellStyle name="_4.13E Montana Energy Tax_Rebuttal Power Costs" xfId="91"/>
    <cellStyle name="_4.13E Montana Energy Tax_Rebuttal Power Costs 2" xfId="2079"/>
    <cellStyle name="_4.13E Montana Energy Tax_Rebuttal Power Costs 2 2" xfId="2080"/>
    <cellStyle name="_4.13E Montana Energy Tax_Rebuttal Power Costs 3" xfId="2081"/>
    <cellStyle name="_4.13E Montana Energy Tax_Rebuttal Power Costs_Adj Bench DR 3 for Initial Briefs (Electric)" xfId="92"/>
    <cellStyle name="_4.13E Montana Energy Tax_Rebuttal Power Costs_Adj Bench DR 3 for Initial Briefs (Electric) 2" xfId="2082"/>
    <cellStyle name="_4.13E Montana Energy Tax_Rebuttal Power Costs_Adj Bench DR 3 for Initial Briefs (Electric) 2 2" xfId="2083"/>
    <cellStyle name="_4.13E Montana Energy Tax_Rebuttal Power Costs_Adj Bench DR 3 for Initial Briefs (Electric) 3" xfId="2084"/>
    <cellStyle name="_4.13E Montana Energy Tax_Rebuttal Power Costs_Electric Rev Req Model (2009 GRC) Rebuttal" xfId="93"/>
    <cellStyle name="_4.13E Montana Energy Tax_Rebuttal Power Costs_Electric Rev Req Model (2009 GRC) Rebuttal 2" xfId="2085"/>
    <cellStyle name="_4.13E Montana Energy Tax_Rebuttal Power Costs_Electric Rev Req Model (2009 GRC) Rebuttal REmoval of New  WH Solar AdjustMI" xfId="94"/>
    <cellStyle name="_4.13E Montana Energy Tax_Rebuttal Power Costs_Electric Rev Req Model (2009 GRC) Rebuttal REmoval of New  WH Solar AdjustMI 2" xfId="2086"/>
    <cellStyle name="_4.13E Montana Energy Tax_Rebuttal Power Costs_Electric Rev Req Model (2009 GRC) Rebuttal REmoval of New  WH Solar AdjustMI 2 2" xfId="2087"/>
    <cellStyle name="_4.13E Montana Energy Tax_Rebuttal Power Costs_Electric Rev Req Model (2009 GRC) Rebuttal REmoval of New  WH Solar AdjustMI 3" xfId="2088"/>
    <cellStyle name="_4.13E Montana Energy Tax_Rebuttal Power Costs_Electric Rev Req Model (2009 GRC) Revised 01-18-2010" xfId="95"/>
    <cellStyle name="_4.13E Montana Energy Tax_Rebuttal Power Costs_Electric Rev Req Model (2009 GRC) Revised 01-18-2010 2" xfId="2089"/>
    <cellStyle name="_4.13E Montana Energy Tax_Rebuttal Power Costs_Electric Rev Req Model (2009 GRC) Revised 01-18-2010 2 2" xfId="2090"/>
    <cellStyle name="_4.13E Montana Energy Tax_Rebuttal Power Costs_Electric Rev Req Model (2009 GRC) Revised 01-18-2010 3" xfId="2091"/>
    <cellStyle name="_4.13E Montana Energy Tax_Rebuttal Power Costs_Final Order Electric EXHIBIT A-1" xfId="96"/>
    <cellStyle name="_4.13E Montana Energy Tax_Rebuttal Power Costs_Final Order Electric EXHIBIT A-1 2" xfId="2092"/>
    <cellStyle name="_4.13E Montana Energy Tax_ROR &amp; CONV FACTOR" xfId="97"/>
    <cellStyle name="_4.13E Montana Energy Tax_ROR 5.02" xfId="98"/>
    <cellStyle name="_4.13E Montana Energy Tax_Wind Integration 10GRC" xfId="2093"/>
    <cellStyle name="_4.13E Montana Energy Tax_Wind Integration 10GRC 2" xfId="2094"/>
    <cellStyle name="_4.13E Montana Energy Tax_Wind Integration 10GRC 2 2" xfId="2095"/>
    <cellStyle name="_4.13E Montana Energy Tax_Wind Integration 10GRC 3" xfId="2096"/>
    <cellStyle name="_x0013__Adj Bench DR 3 for Initial Briefs (Electric)" xfId="99"/>
    <cellStyle name="_x0013__Adj Bench DR 3 for Initial Briefs (Electric) 2" xfId="2097"/>
    <cellStyle name="_x0013__Adj Bench DR 3 for Initial Briefs (Electric) 2 2" xfId="2098"/>
    <cellStyle name="_x0013__Adj Bench DR 3 for Initial Briefs (Electric) 3" xfId="2099"/>
    <cellStyle name="_AURORA WIP" xfId="100"/>
    <cellStyle name="_AURORA WIP 2" xfId="2100"/>
    <cellStyle name="_AURORA WIP 2 2" xfId="2101"/>
    <cellStyle name="_AURORA WIP 3" xfId="2102"/>
    <cellStyle name="_AURORA WIP_DEM-WP(C) Costs Not In AURORA 2010GRC As Filed" xfId="2103"/>
    <cellStyle name="_AURORA WIP_DEM-WP(C) Costs Not In AURORA 2010GRC As Filed 2" xfId="2104"/>
    <cellStyle name="_AURORA WIP_NIM Summary" xfId="2105"/>
    <cellStyle name="_AURORA WIP_NIM Summary 09GRC" xfId="2106"/>
    <cellStyle name="_AURORA WIP_NIM Summary 09GRC 2" xfId="2107"/>
    <cellStyle name="_AURORA WIP_NIM Summary 09GRC 2 2" xfId="2108"/>
    <cellStyle name="_AURORA WIP_NIM Summary 09GRC 3" xfId="2109"/>
    <cellStyle name="_AURORA WIP_NIM Summary 2" xfId="2110"/>
    <cellStyle name="_AURORA WIP_NIM Summary 2 2" xfId="2111"/>
    <cellStyle name="_AURORA WIP_NIM Summary 3" xfId="2112"/>
    <cellStyle name="_AURORA WIP_NIM Summary 4" xfId="2113"/>
    <cellStyle name="_AURORA WIP_NIM Summary 5" xfId="2114"/>
    <cellStyle name="_AURORA WIP_NIM Summary 6" xfId="2115"/>
    <cellStyle name="_AURORA WIP_NIM Summary 7" xfId="2116"/>
    <cellStyle name="_AURORA WIP_PCA 9 -  Exhibit D April 2010 (3)" xfId="2117"/>
    <cellStyle name="_AURORA WIP_PCA 9 -  Exhibit D April 2010 (3) 2" xfId="2118"/>
    <cellStyle name="_AURORA WIP_PCA 9 -  Exhibit D April 2010 (3) 2 2" xfId="2119"/>
    <cellStyle name="_AURORA WIP_PCA 9 -  Exhibit D April 2010 (3) 3" xfId="2120"/>
    <cellStyle name="_AURORA WIP_Reconciliation" xfId="2121"/>
    <cellStyle name="_AURORA WIP_Reconciliation 2" xfId="2122"/>
    <cellStyle name="_AURORA WIP_Wind Integration 10GRC" xfId="2123"/>
    <cellStyle name="_AURORA WIP_Wind Integration 10GRC 2" xfId="2124"/>
    <cellStyle name="_AURORA WIP_Wind Integration 10GRC 2 2" xfId="2125"/>
    <cellStyle name="_AURORA WIP_Wind Integration 10GRC 3" xfId="2126"/>
    <cellStyle name="_Book1" xfId="101"/>
    <cellStyle name="_x0013__Book1" xfId="2127"/>
    <cellStyle name="_Book1 (2)" xfId="102"/>
    <cellStyle name="_Book1 (2) 2" xfId="2128"/>
    <cellStyle name="_Book1 (2) 2 2" xfId="2129"/>
    <cellStyle name="_Book1 (2) 2 2 2" xfId="2130"/>
    <cellStyle name="_Book1 (2) 2 3" xfId="2131"/>
    <cellStyle name="_Book1 (2) 3" xfId="2132"/>
    <cellStyle name="_Book1 (2) 3 2" xfId="2133"/>
    <cellStyle name="_Book1 (2)_04 07E Wild Horse Wind Expansion (C) (2)" xfId="103"/>
    <cellStyle name="_Book1 (2)_04 07E Wild Horse Wind Expansion (C) (2) 2" xfId="2134"/>
    <cellStyle name="_Book1 (2)_04 07E Wild Horse Wind Expansion (C) (2) 2 2" xfId="2135"/>
    <cellStyle name="_Book1 (2)_04 07E Wild Horse Wind Expansion (C) (2) 3" xfId="2136"/>
    <cellStyle name="_Book1 (2)_04 07E Wild Horse Wind Expansion (C) (2)_Adj Bench DR 3 for Initial Briefs (Electric)" xfId="104"/>
    <cellStyle name="_Book1 (2)_04 07E Wild Horse Wind Expansion (C) (2)_Adj Bench DR 3 for Initial Briefs (Electric) 2" xfId="2137"/>
    <cellStyle name="_Book1 (2)_04 07E Wild Horse Wind Expansion (C) (2)_Adj Bench DR 3 for Initial Briefs (Electric) 2 2" xfId="2138"/>
    <cellStyle name="_Book1 (2)_04 07E Wild Horse Wind Expansion (C) (2)_Adj Bench DR 3 for Initial Briefs (Electric) 3" xfId="2139"/>
    <cellStyle name="_Book1 (2)_04 07E Wild Horse Wind Expansion (C) (2)_Book1" xfId="2140"/>
    <cellStyle name="_Book1 (2)_04 07E Wild Horse Wind Expansion (C) (2)_Electric Rev Req Model (2009 GRC) " xfId="105"/>
    <cellStyle name="_Book1 (2)_04 07E Wild Horse Wind Expansion (C) (2)_Electric Rev Req Model (2009 GRC)  2" xfId="2141"/>
    <cellStyle name="_Book1 (2)_04 07E Wild Horse Wind Expansion (C) (2)_Electric Rev Req Model (2009 GRC)  2 2" xfId="2142"/>
    <cellStyle name="_Book1 (2)_04 07E Wild Horse Wind Expansion (C) (2)_Electric Rev Req Model (2009 GRC)  3" xfId="2143"/>
    <cellStyle name="_Book1 (2)_04 07E Wild Horse Wind Expansion (C) (2)_Electric Rev Req Model (2009 GRC) Rebuttal" xfId="106"/>
    <cellStyle name="_Book1 (2)_04 07E Wild Horse Wind Expansion (C) (2)_Electric Rev Req Model (2009 GRC) Rebuttal 2" xfId="2144"/>
    <cellStyle name="_Book1 (2)_04 07E Wild Horse Wind Expansion (C) (2)_Electric Rev Req Model (2009 GRC) Rebuttal REmoval of New  WH Solar AdjustMI" xfId="107"/>
    <cellStyle name="_Book1 (2)_04 07E Wild Horse Wind Expansion (C) (2)_Electric Rev Req Model (2009 GRC) Rebuttal REmoval of New  WH Solar AdjustMI 2" xfId="2145"/>
    <cellStyle name="_Book1 (2)_04 07E Wild Horse Wind Expansion (C) (2)_Electric Rev Req Model (2009 GRC) Rebuttal REmoval of New  WH Solar AdjustMI 2 2" xfId="2146"/>
    <cellStyle name="_Book1 (2)_04 07E Wild Horse Wind Expansion (C) (2)_Electric Rev Req Model (2009 GRC) Rebuttal REmoval of New  WH Solar AdjustMI 3" xfId="2147"/>
    <cellStyle name="_Book1 (2)_04 07E Wild Horse Wind Expansion (C) (2)_Electric Rev Req Model (2009 GRC) Revised 01-18-2010" xfId="108"/>
    <cellStyle name="_Book1 (2)_04 07E Wild Horse Wind Expansion (C) (2)_Electric Rev Req Model (2009 GRC) Revised 01-18-2010 2" xfId="2148"/>
    <cellStyle name="_Book1 (2)_04 07E Wild Horse Wind Expansion (C) (2)_Electric Rev Req Model (2009 GRC) Revised 01-18-2010 2 2" xfId="2149"/>
    <cellStyle name="_Book1 (2)_04 07E Wild Horse Wind Expansion (C) (2)_Electric Rev Req Model (2009 GRC) Revised 01-18-2010 3" xfId="2150"/>
    <cellStyle name="_Book1 (2)_04 07E Wild Horse Wind Expansion (C) (2)_Electric Rev Req Model (2010 GRC)" xfId="2151"/>
    <cellStyle name="_Book1 (2)_04 07E Wild Horse Wind Expansion (C) (2)_Electric Rev Req Model (2010 GRC) SF" xfId="2152"/>
    <cellStyle name="_Book1 (2)_04 07E Wild Horse Wind Expansion (C) (2)_Final Order Electric EXHIBIT A-1" xfId="109"/>
    <cellStyle name="_Book1 (2)_04 07E Wild Horse Wind Expansion (C) (2)_Final Order Electric EXHIBIT A-1 2" xfId="2153"/>
    <cellStyle name="_Book1 (2)_04 07E Wild Horse Wind Expansion (C) (2)_TENASKA REGULATORY ASSET" xfId="110"/>
    <cellStyle name="_Book1 (2)_04 07E Wild Horse Wind Expansion (C) (2)_TENASKA REGULATORY ASSET 2" xfId="2154"/>
    <cellStyle name="_Book1 (2)_16.37E Wild Horse Expansion DeferralRevwrkingfile SF" xfId="111"/>
    <cellStyle name="_Book1 (2)_16.37E Wild Horse Expansion DeferralRevwrkingfile SF 2" xfId="2155"/>
    <cellStyle name="_Book1 (2)_16.37E Wild Horse Expansion DeferralRevwrkingfile SF 2 2" xfId="2156"/>
    <cellStyle name="_Book1 (2)_16.37E Wild Horse Expansion DeferralRevwrkingfile SF 3" xfId="2157"/>
    <cellStyle name="_Book1 (2)_2009 Compliance Filing PCA Exhibits for GRC" xfId="112"/>
    <cellStyle name="_Book1 (2)_2009 Compliance Filing PCA Exhibits for GRC 2" xfId="2158"/>
    <cellStyle name="_Book1 (2)_2009 GRC Compl Filing - Exhibit D" xfId="113"/>
    <cellStyle name="_Book1 (2)_2009 GRC Compl Filing - Exhibit D 2" xfId="2159"/>
    <cellStyle name="_Book1 (2)_2009 GRC Compl Filing - Exhibit D 2 2" xfId="2160"/>
    <cellStyle name="_Book1 (2)_2009 GRC Compl Filing - Exhibit D 3" xfId="2161"/>
    <cellStyle name="_Book1 (2)_4 31 Regulatory Assets and Liabilities  7 06- Exhibit D" xfId="114"/>
    <cellStyle name="_Book1 (2)_4 31 Regulatory Assets and Liabilities  7 06- Exhibit D 2" xfId="2162"/>
    <cellStyle name="_Book1 (2)_4 31 Regulatory Assets and Liabilities  7 06- Exhibit D 2 2" xfId="2163"/>
    <cellStyle name="_Book1 (2)_4 31 Regulatory Assets and Liabilities  7 06- Exhibit D 3" xfId="2164"/>
    <cellStyle name="_Book1 (2)_4 31 Regulatory Assets and Liabilities  7 06- Exhibit D_NIM Summary" xfId="2165"/>
    <cellStyle name="_Book1 (2)_4 31 Regulatory Assets and Liabilities  7 06- Exhibit D_NIM Summary 2" xfId="2166"/>
    <cellStyle name="_Book1 (2)_4 31 Regulatory Assets and Liabilities  7 06- Exhibit D_NIM Summary 2 2" xfId="2167"/>
    <cellStyle name="_Book1 (2)_4 31 Regulatory Assets and Liabilities  7 06- Exhibit D_NIM Summary 3" xfId="2168"/>
    <cellStyle name="_Book1 (2)_4 32 Regulatory Assets and Liabilities  7 06- Exhibit D" xfId="115"/>
    <cellStyle name="_Book1 (2)_4 32 Regulatory Assets and Liabilities  7 06- Exhibit D 2" xfId="2169"/>
    <cellStyle name="_Book1 (2)_4 32 Regulatory Assets and Liabilities  7 06- Exhibit D 2 2" xfId="2170"/>
    <cellStyle name="_Book1 (2)_4 32 Regulatory Assets and Liabilities  7 06- Exhibit D 3" xfId="2171"/>
    <cellStyle name="_Book1 (2)_4 32 Regulatory Assets and Liabilities  7 06- Exhibit D_NIM Summary" xfId="2172"/>
    <cellStyle name="_Book1 (2)_4 32 Regulatory Assets and Liabilities  7 06- Exhibit D_NIM Summary 2" xfId="2173"/>
    <cellStyle name="_Book1 (2)_4 32 Regulatory Assets and Liabilities  7 06- Exhibit D_NIM Summary 2 2" xfId="2174"/>
    <cellStyle name="_Book1 (2)_4 32 Regulatory Assets and Liabilities  7 06- Exhibit D_NIM Summary 3" xfId="2175"/>
    <cellStyle name="_Book1 (2)_AURORA Total New" xfId="2176"/>
    <cellStyle name="_Book1 (2)_AURORA Total New 2" xfId="2177"/>
    <cellStyle name="_Book1 (2)_AURORA Total New 2 2" xfId="2178"/>
    <cellStyle name="_Book1 (2)_AURORA Total New 3" xfId="2179"/>
    <cellStyle name="_Book1 (2)_Book2" xfId="116"/>
    <cellStyle name="_Book1 (2)_Book2 2" xfId="2180"/>
    <cellStyle name="_Book1 (2)_Book2 2 2" xfId="2181"/>
    <cellStyle name="_Book1 (2)_Book2 3" xfId="2182"/>
    <cellStyle name="_Book1 (2)_Book2_Adj Bench DR 3 for Initial Briefs (Electric)" xfId="117"/>
    <cellStyle name="_Book1 (2)_Book2_Adj Bench DR 3 for Initial Briefs (Electric) 2" xfId="2183"/>
    <cellStyle name="_Book1 (2)_Book2_Adj Bench DR 3 for Initial Briefs (Electric) 2 2" xfId="2184"/>
    <cellStyle name="_Book1 (2)_Book2_Adj Bench DR 3 for Initial Briefs (Electric) 3" xfId="2185"/>
    <cellStyle name="_Book1 (2)_Book2_Electric Rev Req Model (2009 GRC) Rebuttal" xfId="118"/>
    <cellStyle name="_Book1 (2)_Book2_Electric Rev Req Model (2009 GRC) Rebuttal 2" xfId="2186"/>
    <cellStyle name="_Book1 (2)_Book2_Electric Rev Req Model (2009 GRC) Rebuttal REmoval of New  WH Solar AdjustMI" xfId="119"/>
    <cellStyle name="_Book1 (2)_Book2_Electric Rev Req Model (2009 GRC) Rebuttal REmoval of New  WH Solar AdjustMI 2" xfId="2187"/>
    <cellStyle name="_Book1 (2)_Book2_Electric Rev Req Model (2009 GRC) Rebuttal REmoval of New  WH Solar AdjustMI 2 2" xfId="2188"/>
    <cellStyle name="_Book1 (2)_Book2_Electric Rev Req Model (2009 GRC) Rebuttal REmoval of New  WH Solar AdjustMI 3" xfId="2189"/>
    <cellStyle name="_Book1 (2)_Book2_Electric Rev Req Model (2009 GRC) Revised 01-18-2010" xfId="120"/>
    <cellStyle name="_Book1 (2)_Book2_Electric Rev Req Model (2009 GRC) Revised 01-18-2010 2" xfId="2190"/>
    <cellStyle name="_Book1 (2)_Book2_Electric Rev Req Model (2009 GRC) Revised 01-18-2010 2 2" xfId="2191"/>
    <cellStyle name="_Book1 (2)_Book2_Electric Rev Req Model (2009 GRC) Revised 01-18-2010 3" xfId="2192"/>
    <cellStyle name="_Book1 (2)_Book2_Final Order Electric EXHIBIT A-1" xfId="121"/>
    <cellStyle name="_Book1 (2)_Book2_Final Order Electric EXHIBIT A-1 2" xfId="2193"/>
    <cellStyle name="_Book1 (2)_Book4" xfId="122"/>
    <cellStyle name="_Book1 (2)_Book4 2" xfId="2194"/>
    <cellStyle name="_Book1 (2)_Book4 2 2" xfId="2195"/>
    <cellStyle name="_Book1 (2)_Book4 3" xfId="2196"/>
    <cellStyle name="_Book1 (2)_Book9" xfId="123"/>
    <cellStyle name="_Book1 (2)_Book9 2" xfId="2197"/>
    <cellStyle name="_Book1 (2)_Book9 2 2" xfId="2198"/>
    <cellStyle name="_Book1 (2)_Book9 3" xfId="2199"/>
    <cellStyle name="_Book1 (2)_Exh A-1 resulting from UE-112050 effective Jan 1 2012" xfId="2200"/>
    <cellStyle name="_Book1 (2)_Exh G - Klamath Peaker PPA fr C Locke 2-12" xfId="2201"/>
    <cellStyle name="_Book1 (2)_Exhibit A-1 effective 4-1-11 fr S Free 12-11" xfId="2202"/>
    <cellStyle name="_Book1 (2)_INPUTS" xfId="124"/>
    <cellStyle name="_Book1 (2)_NIM Summary" xfId="2203"/>
    <cellStyle name="_Book1 (2)_NIM Summary 09GRC" xfId="2204"/>
    <cellStyle name="_Book1 (2)_NIM Summary 09GRC 2" xfId="2205"/>
    <cellStyle name="_Book1 (2)_NIM Summary 09GRC 2 2" xfId="2206"/>
    <cellStyle name="_Book1 (2)_NIM Summary 09GRC 3" xfId="2207"/>
    <cellStyle name="_Book1 (2)_NIM Summary 2" xfId="2208"/>
    <cellStyle name="_Book1 (2)_NIM Summary 2 2" xfId="2209"/>
    <cellStyle name="_Book1 (2)_NIM Summary 3" xfId="2210"/>
    <cellStyle name="_Book1 (2)_NIM Summary 4" xfId="2211"/>
    <cellStyle name="_Book1 (2)_NIM Summary 5" xfId="2212"/>
    <cellStyle name="_Book1 (2)_NIM Summary 6" xfId="2213"/>
    <cellStyle name="_Book1 (2)_NIM Summary 7" xfId="2214"/>
    <cellStyle name="_Book1 (2)_PCA 10 -  Exhibit D Dec 2011" xfId="2215"/>
    <cellStyle name="_Book1 (2)_PCA 10 -  Exhibit D from A Kellogg Jan 2011" xfId="125"/>
    <cellStyle name="_Book1 (2)_PCA 10 -  Exhibit D from A Kellogg July 2011" xfId="126"/>
    <cellStyle name="_Book1 (2)_PCA 10 -  Exhibit D from S Free Rcv'd 12-11" xfId="127"/>
    <cellStyle name="_Book1 (2)_PCA 11 -  Exhibit D Jan 2012 fr A Kellogg" xfId="2216"/>
    <cellStyle name="_Book1 (2)_PCA 11 -  Exhibit D Jan 2012 WF" xfId="2217"/>
    <cellStyle name="_Book1 (2)_PCA 9 -  Exhibit D April 2010" xfId="128"/>
    <cellStyle name="_Book1 (2)_PCA 9 -  Exhibit D April 2010 (3)" xfId="2218"/>
    <cellStyle name="_Book1 (2)_PCA 9 -  Exhibit D April 2010 (3) 2" xfId="2219"/>
    <cellStyle name="_Book1 (2)_PCA 9 -  Exhibit D April 2010 (3) 2 2" xfId="2220"/>
    <cellStyle name="_Book1 (2)_PCA 9 -  Exhibit D April 2010 (3) 3" xfId="2221"/>
    <cellStyle name="_Book1 (2)_PCA 9 -  Exhibit D April 2010 2" xfId="2222"/>
    <cellStyle name="_Book1 (2)_PCA 9 -  Exhibit D April 2010 3" xfId="2223"/>
    <cellStyle name="_Book1 (2)_PCA 9 -  Exhibit D April 2010 4" xfId="2224"/>
    <cellStyle name="_Book1 (2)_PCA 9 -  Exhibit D April 2010 5" xfId="2225"/>
    <cellStyle name="_Book1 (2)_PCA 9 -  Exhibit D April 2010 6" xfId="2226"/>
    <cellStyle name="_Book1 (2)_PCA 9 -  Exhibit D Nov 2010" xfId="129"/>
    <cellStyle name="_Book1 (2)_PCA 9 -  Exhibit D Nov 2010 2" xfId="2227"/>
    <cellStyle name="_Book1 (2)_PCA 9 - Exhibit D at August 2010" xfId="130"/>
    <cellStyle name="_Book1 (2)_PCA 9 - Exhibit D at August 2010 2" xfId="2228"/>
    <cellStyle name="_Book1 (2)_PCA 9 - Exhibit D June 2010 GRC" xfId="131"/>
    <cellStyle name="_Book1 (2)_PCA 9 - Exhibit D June 2010 GRC 2" xfId="2229"/>
    <cellStyle name="_Book1 (2)_Power Costs - Comparison bx Rbtl-Staff-Jt-PC" xfId="132"/>
    <cellStyle name="_Book1 (2)_Power Costs - Comparison bx Rbtl-Staff-Jt-PC 2" xfId="2230"/>
    <cellStyle name="_Book1 (2)_Power Costs - Comparison bx Rbtl-Staff-Jt-PC 2 2" xfId="2231"/>
    <cellStyle name="_Book1 (2)_Power Costs - Comparison bx Rbtl-Staff-Jt-PC 3" xfId="2232"/>
    <cellStyle name="_Book1 (2)_Power Costs - Comparison bx Rbtl-Staff-Jt-PC_Adj Bench DR 3 for Initial Briefs (Electric)" xfId="133"/>
    <cellStyle name="_Book1 (2)_Power Costs - Comparison bx Rbtl-Staff-Jt-PC_Adj Bench DR 3 for Initial Briefs (Electric) 2" xfId="2233"/>
    <cellStyle name="_Book1 (2)_Power Costs - Comparison bx Rbtl-Staff-Jt-PC_Adj Bench DR 3 for Initial Briefs (Electric) 2 2" xfId="2234"/>
    <cellStyle name="_Book1 (2)_Power Costs - Comparison bx Rbtl-Staff-Jt-PC_Adj Bench DR 3 for Initial Briefs (Electric) 3" xfId="2235"/>
    <cellStyle name="_Book1 (2)_Power Costs - Comparison bx Rbtl-Staff-Jt-PC_Electric Rev Req Model (2009 GRC) Rebuttal" xfId="134"/>
    <cellStyle name="_Book1 (2)_Power Costs - Comparison bx Rbtl-Staff-Jt-PC_Electric Rev Req Model (2009 GRC) Rebuttal 2" xfId="2236"/>
    <cellStyle name="_Book1 (2)_Power Costs - Comparison bx Rbtl-Staff-Jt-PC_Electric Rev Req Model (2009 GRC) Rebuttal REmoval of New  WH Solar AdjustMI" xfId="135"/>
    <cellStyle name="_Book1 (2)_Power Costs - Comparison bx Rbtl-Staff-Jt-PC_Electric Rev Req Model (2009 GRC) Rebuttal REmoval of New  WH Solar AdjustMI 2" xfId="2237"/>
    <cellStyle name="_Book1 (2)_Power Costs - Comparison bx Rbtl-Staff-Jt-PC_Electric Rev Req Model (2009 GRC) Rebuttal REmoval of New  WH Solar AdjustMI 2 2" xfId="2238"/>
    <cellStyle name="_Book1 (2)_Power Costs - Comparison bx Rbtl-Staff-Jt-PC_Electric Rev Req Model (2009 GRC) Rebuttal REmoval of New  WH Solar AdjustMI 3" xfId="2239"/>
    <cellStyle name="_Book1 (2)_Power Costs - Comparison bx Rbtl-Staff-Jt-PC_Electric Rev Req Model (2009 GRC) Revised 01-18-2010" xfId="136"/>
    <cellStyle name="_Book1 (2)_Power Costs - Comparison bx Rbtl-Staff-Jt-PC_Electric Rev Req Model (2009 GRC) Revised 01-18-2010 2" xfId="2240"/>
    <cellStyle name="_Book1 (2)_Power Costs - Comparison bx Rbtl-Staff-Jt-PC_Electric Rev Req Model (2009 GRC) Revised 01-18-2010 2 2" xfId="2241"/>
    <cellStyle name="_Book1 (2)_Power Costs - Comparison bx Rbtl-Staff-Jt-PC_Electric Rev Req Model (2009 GRC) Revised 01-18-2010 3" xfId="2242"/>
    <cellStyle name="_Book1 (2)_Power Costs - Comparison bx Rbtl-Staff-Jt-PC_Final Order Electric EXHIBIT A-1" xfId="137"/>
    <cellStyle name="_Book1 (2)_Power Costs - Comparison bx Rbtl-Staff-Jt-PC_Final Order Electric EXHIBIT A-1 2" xfId="2243"/>
    <cellStyle name="_Book1 (2)_Production Adj 4.37" xfId="138"/>
    <cellStyle name="_Book1 (2)_Purchased Power Adj 4.03" xfId="139"/>
    <cellStyle name="_Book1 (2)_Rebuttal Power Costs" xfId="140"/>
    <cellStyle name="_Book1 (2)_Rebuttal Power Costs 2" xfId="2244"/>
    <cellStyle name="_Book1 (2)_Rebuttal Power Costs 2 2" xfId="2245"/>
    <cellStyle name="_Book1 (2)_Rebuttal Power Costs 3" xfId="2246"/>
    <cellStyle name="_Book1 (2)_Rebuttal Power Costs_Adj Bench DR 3 for Initial Briefs (Electric)" xfId="141"/>
    <cellStyle name="_Book1 (2)_Rebuttal Power Costs_Adj Bench DR 3 for Initial Briefs (Electric) 2" xfId="2247"/>
    <cellStyle name="_Book1 (2)_Rebuttal Power Costs_Adj Bench DR 3 for Initial Briefs (Electric) 2 2" xfId="2248"/>
    <cellStyle name="_Book1 (2)_Rebuttal Power Costs_Adj Bench DR 3 for Initial Briefs (Electric) 3" xfId="2249"/>
    <cellStyle name="_Book1 (2)_Rebuttal Power Costs_Electric Rev Req Model (2009 GRC) Rebuttal" xfId="142"/>
    <cellStyle name="_Book1 (2)_Rebuttal Power Costs_Electric Rev Req Model (2009 GRC) Rebuttal 2" xfId="2250"/>
    <cellStyle name="_Book1 (2)_Rebuttal Power Costs_Electric Rev Req Model (2009 GRC) Rebuttal REmoval of New  WH Solar AdjustMI" xfId="143"/>
    <cellStyle name="_Book1 (2)_Rebuttal Power Costs_Electric Rev Req Model (2009 GRC) Rebuttal REmoval of New  WH Solar AdjustMI 2" xfId="2251"/>
    <cellStyle name="_Book1 (2)_Rebuttal Power Costs_Electric Rev Req Model (2009 GRC) Rebuttal REmoval of New  WH Solar AdjustMI 2 2" xfId="2252"/>
    <cellStyle name="_Book1 (2)_Rebuttal Power Costs_Electric Rev Req Model (2009 GRC) Rebuttal REmoval of New  WH Solar AdjustMI 3" xfId="2253"/>
    <cellStyle name="_Book1 (2)_Rebuttal Power Costs_Electric Rev Req Model (2009 GRC) Revised 01-18-2010" xfId="144"/>
    <cellStyle name="_Book1 (2)_Rebuttal Power Costs_Electric Rev Req Model (2009 GRC) Revised 01-18-2010 2" xfId="2254"/>
    <cellStyle name="_Book1 (2)_Rebuttal Power Costs_Electric Rev Req Model (2009 GRC) Revised 01-18-2010 2 2" xfId="2255"/>
    <cellStyle name="_Book1 (2)_Rebuttal Power Costs_Electric Rev Req Model (2009 GRC) Revised 01-18-2010 3" xfId="2256"/>
    <cellStyle name="_Book1 (2)_Rebuttal Power Costs_Final Order Electric EXHIBIT A-1" xfId="145"/>
    <cellStyle name="_Book1 (2)_Rebuttal Power Costs_Final Order Electric EXHIBIT A-1 2" xfId="2257"/>
    <cellStyle name="_Book1 (2)_ROR &amp; CONV FACTOR" xfId="146"/>
    <cellStyle name="_Book1 (2)_ROR 5.02" xfId="147"/>
    <cellStyle name="_Book1 (2)_Wind Integration 10GRC" xfId="2258"/>
    <cellStyle name="_Book1 (2)_Wind Integration 10GRC 2" xfId="2259"/>
    <cellStyle name="_Book1 (2)_Wind Integration 10GRC 2 2" xfId="2260"/>
    <cellStyle name="_Book1 (2)_Wind Integration 10GRC 3" xfId="2261"/>
    <cellStyle name="_Book1 2" xfId="2262"/>
    <cellStyle name="_Book1 2 2" xfId="2263"/>
    <cellStyle name="_Book1 2 2 2" xfId="2264"/>
    <cellStyle name="_Book1 2 3" xfId="2265"/>
    <cellStyle name="_Book1 3" xfId="2266"/>
    <cellStyle name="_Book1 3 2" xfId="2267"/>
    <cellStyle name="_Book1 3 2 2" xfId="2268"/>
    <cellStyle name="_Book1 3 3" xfId="2269"/>
    <cellStyle name="_Book1 4" xfId="2270"/>
    <cellStyle name="_Book1 4 2" xfId="2271"/>
    <cellStyle name="_Book1 4 2 2" xfId="2272"/>
    <cellStyle name="_Book1 4 3" xfId="2273"/>
    <cellStyle name="_Book1 5" xfId="2274"/>
    <cellStyle name="_Book1 5 2" xfId="2275"/>
    <cellStyle name="_Book1 5 2 2" xfId="2276"/>
    <cellStyle name="_Book1 5 3" xfId="2277"/>
    <cellStyle name="_Book1 6" xfId="2278"/>
    <cellStyle name="_Book1 6 2" xfId="2279"/>
    <cellStyle name="_Book1 7" xfId="2280"/>
    <cellStyle name="_Book1 7 2" xfId="2281"/>
    <cellStyle name="_Book1_(C) WHE Proforma with ITC cash grant 10 Yr Amort_for deferral_102809" xfId="148"/>
    <cellStyle name="_Book1_(C) WHE Proforma with ITC cash grant 10 Yr Amort_for deferral_102809 2" xfId="2282"/>
    <cellStyle name="_Book1_(C) WHE Proforma with ITC cash grant 10 Yr Amort_for deferral_102809 2 2" xfId="2283"/>
    <cellStyle name="_Book1_(C) WHE Proforma with ITC cash grant 10 Yr Amort_for deferral_102809 3" xfId="2284"/>
    <cellStyle name="_Book1_(C) WHE Proforma with ITC cash grant 10 Yr Amort_for deferral_102809_16.07E Wild Horse Wind Expansionwrkingfile" xfId="149"/>
    <cellStyle name="_Book1_(C) WHE Proforma with ITC cash grant 10 Yr Amort_for deferral_102809_16.07E Wild Horse Wind Expansionwrkingfile 2" xfId="2285"/>
    <cellStyle name="_Book1_(C) WHE Proforma with ITC cash grant 10 Yr Amort_for deferral_102809_16.07E Wild Horse Wind Expansionwrkingfile 2 2" xfId="2286"/>
    <cellStyle name="_Book1_(C) WHE Proforma with ITC cash grant 10 Yr Amort_for deferral_102809_16.07E Wild Horse Wind Expansionwrkingfile 3" xfId="2287"/>
    <cellStyle name="_Book1_(C) WHE Proforma with ITC cash grant 10 Yr Amort_for deferral_102809_16.07E Wild Horse Wind Expansionwrkingfile SF" xfId="150"/>
    <cellStyle name="_Book1_(C) WHE Proforma with ITC cash grant 10 Yr Amort_for deferral_102809_16.07E Wild Horse Wind Expansionwrkingfile SF 2" xfId="2288"/>
    <cellStyle name="_Book1_(C) WHE Proforma with ITC cash grant 10 Yr Amort_for deferral_102809_16.07E Wild Horse Wind Expansionwrkingfile SF 2 2" xfId="2289"/>
    <cellStyle name="_Book1_(C) WHE Proforma with ITC cash grant 10 Yr Amort_for deferral_102809_16.07E Wild Horse Wind Expansionwrkingfile SF 3" xfId="2290"/>
    <cellStyle name="_Book1_(C) WHE Proforma with ITC cash grant 10 Yr Amort_for deferral_102809_16.37E Wild Horse Expansion DeferralRevwrkingfile SF" xfId="151"/>
    <cellStyle name="_Book1_(C) WHE Proforma with ITC cash grant 10 Yr Amort_for deferral_102809_16.37E Wild Horse Expansion DeferralRevwrkingfile SF 2" xfId="2291"/>
    <cellStyle name="_Book1_(C) WHE Proforma with ITC cash grant 10 Yr Amort_for deferral_102809_16.37E Wild Horse Expansion DeferralRevwrkingfile SF 2 2" xfId="2292"/>
    <cellStyle name="_Book1_(C) WHE Proforma with ITC cash grant 10 Yr Amort_for deferral_102809_16.37E Wild Horse Expansion DeferralRevwrkingfile SF 3" xfId="2293"/>
    <cellStyle name="_Book1_(C) WHE Proforma with ITC cash grant 10 Yr Amort_for rebuttal_120709" xfId="152"/>
    <cellStyle name="_Book1_(C) WHE Proforma with ITC cash grant 10 Yr Amort_for rebuttal_120709 2" xfId="2294"/>
    <cellStyle name="_Book1_(C) WHE Proforma with ITC cash grant 10 Yr Amort_for rebuttal_120709 2 2" xfId="2295"/>
    <cellStyle name="_Book1_(C) WHE Proforma with ITC cash grant 10 Yr Amort_for rebuttal_120709 3" xfId="2296"/>
    <cellStyle name="_Book1_04.07E Wild Horse Wind Expansion" xfId="153"/>
    <cellStyle name="_Book1_04.07E Wild Horse Wind Expansion 2" xfId="2297"/>
    <cellStyle name="_Book1_04.07E Wild Horse Wind Expansion 2 2" xfId="2298"/>
    <cellStyle name="_Book1_04.07E Wild Horse Wind Expansion 3" xfId="2299"/>
    <cellStyle name="_Book1_04.07E Wild Horse Wind Expansion_16.07E Wild Horse Wind Expansionwrkingfile" xfId="154"/>
    <cellStyle name="_Book1_04.07E Wild Horse Wind Expansion_16.07E Wild Horse Wind Expansionwrkingfile 2" xfId="2300"/>
    <cellStyle name="_Book1_04.07E Wild Horse Wind Expansion_16.07E Wild Horse Wind Expansionwrkingfile 2 2" xfId="2301"/>
    <cellStyle name="_Book1_04.07E Wild Horse Wind Expansion_16.07E Wild Horse Wind Expansionwrkingfile 3" xfId="2302"/>
    <cellStyle name="_Book1_04.07E Wild Horse Wind Expansion_16.07E Wild Horse Wind Expansionwrkingfile SF" xfId="155"/>
    <cellStyle name="_Book1_04.07E Wild Horse Wind Expansion_16.07E Wild Horse Wind Expansionwrkingfile SF 2" xfId="2303"/>
    <cellStyle name="_Book1_04.07E Wild Horse Wind Expansion_16.07E Wild Horse Wind Expansionwrkingfile SF 2 2" xfId="2304"/>
    <cellStyle name="_Book1_04.07E Wild Horse Wind Expansion_16.07E Wild Horse Wind Expansionwrkingfile SF 3" xfId="2305"/>
    <cellStyle name="_Book1_04.07E Wild Horse Wind Expansion_16.37E Wild Horse Expansion DeferralRevwrkingfile SF" xfId="156"/>
    <cellStyle name="_Book1_04.07E Wild Horse Wind Expansion_16.37E Wild Horse Expansion DeferralRevwrkingfile SF 2" xfId="2306"/>
    <cellStyle name="_Book1_04.07E Wild Horse Wind Expansion_16.37E Wild Horse Expansion DeferralRevwrkingfile SF 2 2" xfId="2307"/>
    <cellStyle name="_Book1_04.07E Wild Horse Wind Expansion_16.37E Wild Horse Expansion DeferralRevwrkingfile SF 3" xfId="2308"/>
    <cellStyle name="_Book1_16.07E Wild Horse Wind Expansionwrkingfile" xfId="157"/>
    <cellStyle name="_Book1_16.07E Wild Horse Wind Expansionwrkingfile 2" xfId="2309"/>
    <cellStyle name="_Book1_16.07E Wild Horse Wind Expansionwrkingfile 2 2" xfId="2310"/>
    <cellStyle name="_Book1_16.07E Wild Horse Wind Expansionwrkingfile 3" xfId="2311"/>
    <cellStyle name="_Book1_16.07E Wild Horse Wind Expansionwrkingfile SF" xfId="158"/>
    <cellStyle name="_Book1_16.07E Wild Horse Wind Expansionwrkingfile SF 2" xfId="2312"/>
    <cellStyle name="_Book1_16.07E Wild Horse Wind Expansionwrkingfile SF 2 2" xfId="2313"/>
    <cellStyle name="_Book1_16.07E Wild Horse Wind Expansionwrkingfile SF 3" xfId="2314"/>
    <cellStyle name="_Book1_16.37E Wild Horse Expansion DeferralRevwrkingfile SF" xfId="159"/>
    <cellStyle name="_Book1_16.37E Wild Horse Expansion DeferralRevwrkingfile SF 2" xfId="2315"/>
    <cellStyle name="_Book1_16.37E Wild Horse Expansion DeferralRevwrkingfile SF 2 2" xfId="2316"/>
    <cellStyle name="_Book1_16.37E Wild Horse Expansion DeferralRevwrkingfile SF 3" xfId="2317"/>
    <cellStyle name="_Book1_2009 Compliance Filing PCA Exhibits for GRC" xfId="160"/>
    <cellStyle name="_Book1_2009 Compliance Filing PCA Exhibits for GRC 2" xfId="2318"/>
    <cellStyle name="_Book1_2009 GRC Compl Filing - Exhibit D" xfId="161"/>
    <cellStyle name="_Book1_2009 GRC Compl Filing - Exhibit D 2" xfId="2319"/>
    <cellStyle name="_Book1_2009 GRC Compl Filing - Exhibit D 2 2" xfId="2320"/>
    <cellStyle name="_Book1_2009 GRC Compl Filing - Exhibit D 3" xfId="2321"/>
    <cellStyle name="_Book1_4 31 Regulatory Assets and Liabilities  7 06- Exhibit D" xfId="162"/>
    <cellStyle name="_Book1_4 31 Regulatory Assets and Liabilities  7 06- Exhibit D 2" xfId="2322"/>
    <cellStyle name="_Book1_4 31 Regulatory Assets and Liabilities  7 06- Exhibit D 2 2" xfId="2323"/>
    <cellStyle name="_Book1_4 31 Regulatory Assets and Liabilities  7 06- Exhibit D 3" xfId="2324"/>
    <cellStyle name="_Book1_4 31 Regulatory Assets and Liabilities  7 06- Exhibit D_NIM Summary" xfId="2325"/>
    <cellStyle name="_Book1_4 31 Regulatory Assets and Liabilities  7 06- Exhibit D_NIM Summary 2" xfId="2326"/>
    <cellStyle name="_Book1_4 31 Regulatory Assets and Liabilities  7 06- Exhibit D_NIM Summary 2 2" xfId="2327"/>
    <cellStyle name="_Book1_4 31 Regulatory Assets and Liabilities  7 06- Exhibit D_NIM Summary 3" xfId="2328"/>
    <cellStyle name="_Book1_4 32 Regulatory Assets and Liabilities  7 06- Exhibit D" xfId="163"/>
    <cellStyle name="_Book1_4 32 Regulatory Assets and Liabilities  7 06- Exhibit D 2" xfId="2329"/>
    <cellStyle name="_Book1_4 32 Regulatory Assets and Liabilities  7 06- Exhibit D 2 2" xfId="2330"/>
    <cellStyle name="_Book1_4 32 Regulatory Assets and Liabilities  7 06- Exhibit D 3" xfId="2331"/>
    <cellStyle name="_Book1_4 32 Regulatory Assets and Liabilities  7 06- Exhibit D_NIM Summary" xfId="2332"/>
    <cellStyle name="_Book1_4 32 Regulatory Assets and Liabilities  7 06- Exhibit D_NIM Summary 2" xfId="2333"/>
    <cellStyle name="_Book1_4 32 Regulatory Assets and Liabilities  7 06- Exhibit D_NIM Summary 2 2" xfId="2334"/>
    <cellStyle name="_Book1_4 32 Regulatory Assets and Liabilities  7 06- Exhibit D_NIM Summary 3" xfId="2335"/>
    <cellStyle name="_Book1_AURORA Total New" xfId="2336"/>
    <cellStyle name="_Book1_AURORA Total New 2" xfId="2337"/>
    <cellStyle name="_Book1_AURORA Total New 2 2" xfId="2338"/>
    <cellStyle name="_Book1_AURORA Total New 3" xfId="2339"/>
    <cellStyle name="_Book1_Book2" xfId="164"/>
    <cellStyle name="_Book1_Book2 2" xfId="2340"/>
    <cellStyle name="_Book1_Book2 2 2" xfId="2341"/>
    <cellStyle name="_Book1_Book2 3" xfId="2342"/>
    <cellStyle name="_Book1_Book2_Adj Bench DR 3 for Initial Briefs (Electric)" xfId="165"/>
    <cellStyle name="_Book1_Book2_Adj Bench DR 3 for Initial Briefs (Electric) 2" xfId="2343"/>
    <cellStyle name="_Book1_Book2_Adj Bench DR 3 for Initial Briefs (Electric) 2 2" xfId="2344"/>
    <cellStyle name="_Book1_Book2_Adj Bench DR 3 for Initial Briefs (Electric) 3" xfId="2345"/>
    <cellStyle name="_Book1_Book2_Electric Rev Req Model (2009 GRC) Rebuttal" xfId="166"/>
    <cellStyle name="_Book1_Book2_Electric Rev Req Model (2009 GRC) Rebuttal 2" xfId="2346"/>
    <cellStyle name="_Book1_Book2_Electric Rev Req Model (2009 GRC) Rebuttal REmoval of New  WH Solar AdjustMI" xfId="167"/>
    <cellStyle name="_Book1_Book2_Electric Rev Req Model (2009 GRC) Rebuttal REmoval of New  WH Solar AdjustMI 2" xfId="2347"/>
    <cellStyle name="_Book1_Book2_Electric Rev Req Model (2009 GRC) Rebuttal REmoval of New  WH Solar AdjustMI 2 2" xfId="2348"/>
    <cellStyle name="_Book1_Book2_Electric Rev Req Model (2009 GRC) Rebuttal REmoval of New  WH Solar AdjustMI 3" xfId="2349"/>
    <cellStyle name="_Book1_Book2_Electric Rev Req Model (2009 GRC) Revised 01-18-2010" xfId="168"/>
    <cellStyle name="_Book1_Book2_Electric Rev Req Model (2009 GRC) Revised 01-18-2010 2" xfId="2350"/>
    <cellStyle name="_Book1_Book2_Electric Rev Req Model (2009 GRC) Revised 01-18-2010 2 2" xfId="2351"/>
    <cellStyle name="_Book1_Book2_Electric Rev Req Model (2009 GRC) Revised 01-18-2010 3" xfId="2352"/>
    <cellStyle name="_Book1_Book2_Final Order Electric EXHIBIT A-1" xfId="169"/>
    <cellStyle name="_Book1_Book2_Final Order Electric EXHIBIT A-1 2" xfId="2353"/>
    <cellStyle name="_Book1_Book4" xfId="170"/>
    <cellStyle name="_Book1_Book4 2" xfId="2354"/>
    <cellStyle name="_Book1_Book4 2 2" xfId="2355"/>
    <cellStyle name="_Book1_Book4 3" xfId="2356"/>
    <cellStyle name="_Book1_Book9" xfId="171"/>
    <cellStyle name="_Book1_Book9 2" xfId="2357"/>
    <cellStyle name="_Book1_Book9 2 2" xfId="2358"/>
    <cellStyle name="_Book1_Book9 3" xfId="2359"/>
    <cellStyle name="_Book1_Electric COS Inputs" xfId="172"/>
    <cellStyle name="_Book1_Exh A-1 resulting from UE-112050 effective Jan 1 2012" xfId="2360"/>
    <cellStyle name="_Book1_Exh G - Klamath Peaker PPA fr C Locke 2-12" xfId="2361"/>
    <cellStyle name="_Book1_Exhibit A-1 effective 4-1-11 fr S Free 12-11" xfId="2362"/>
    <cellStyle name="_Book1_NIM Summary" xfId="2363"/>
    <cellStyle name="_Book1_NIM Summary 09GRC" xfId="2364"/>
    <cellStyle name="_Book1_NIM Summary 09GRC 2" xfId="2365"/>
    <cellStyle name="_Book1_NIM Summary 09GRC 2 2" xfId="2366"/>
    <cellStyle name="_Book1_NIM Summary 09GRC 3" xfId="2367"/>
    <cellStyle name="_Book1_NIM Summary 2" xfId="2368"/>
    <cellStyle name="_Book1_NIM Summary 2 2" xfId="2369"/>
    <cellStyle name="_Book1_NIM Summary 3" xfId="2370"/>
    <cellStyle name="_Book1_NIM Summary 4" xfId="2371"/>
    <cellStyle name="_Book1_NIM Summary 5" xfId="2372"/>
    <cellStyle name="_Book1_NIM Summary 6" xfId="2373"/>
    <cellStyle name="_Book1_NIM Summary 7" xfId="2374"/>
    <cellStyle name="_Book1_PCA 10 -  Exhibit D Dec 2011" xfId="2375"/>
    <cellStyle name="_Book1_PCA 10 -  Exhibit D from A Kellogg Jan 2011" xfId="173"/>
    <cellStyle name="_Book1_PCA 10 -  Exhibit D from A Kellogg July 2011" xfId="174"/>
    <cellStyle name="_Book1_PCA 10 -  Exhibit D from S Free Rcv'd 12-11" xfId="175"/>
    <cellStyle name="_Book1_PCA 11 -  Exhibit D Jan 2012 fr A Kellogg" xfId="2376"/>
    <cellStyle name="_Book1_PCA 11 -  Exhibit D Jan 2012 WF" xfId="2377"/>
    <cellStyle name="_Book1_PCA 9 -  Exhibit D April 2010" xfId="176"/>
    <cellStyle name="_Book1_PCA 9 -  Exhibit D April 2010 (3)" xfId="2378"/>
    <cellStyle name="_Book1_PCA 9 -  Exhibit D April 2010 (3) 2" xfId="2379"/>
    <cellStyle name="_Book1_PCA 9 -  Exhibit D April 2010 (3) 2 2" xfId="2380"/>
    <cellStyle name="_Book1_PCA 9 -  Exhibit D April 2010 (3) 3" xfId="2381"/>
    <cellStyle name="_Book1_PCA 9 -  Exhibit D April 2010 2" xfId="2382"/>
    <cellStyle name="_Book1_PCA 9 -  Exhibit D April 2010 3" xfId="2383"/>
    <cellStyle name="_Book1_PCA 9 -  Exhibit D April 2010 4" xfId="2384"/>
    <cellStyle name="_Book1_PCA 9 -  Exhibit D April 2010 5" xfId="2385"/>
    <cellStyle name="_Book1_PCA 9 -  Exhibit D April 2010 6" xfId="2386"/>
    <cellStyle name="_Book1_PCA 9 -  Exhibit D Nov 2010" xfId="177"/>
    <cellStyle name="_Book1_PCA 9 -  Exhibit D Nov 2010 2" xfId="2387"/>
    <cellStyle name="_Book1_PCA 9 - Exhibit D at August 2010" xfId="178"/>
    <cellStyle name="_Book1_PCA 9 - Exhibit D at August 2010 2" xfId="2388"/>
    <cellStyle name="_Book1_PCA 9 - Exhibit D June 2010 GRC" xfId="179"/>
    <cellStyle name="_Book1_PCA 9 - Exhibit D June 2010 GRC 2" xfId="2389"/>
    <cellStyle name="_Book1_Power Costs - Comparison bx Rbtl-Staff-Jt-PC" xfId="180"/>
    <cellStyle name="_Book1_Power Costs - Comparison bx Rbtl-Staff-Jt-PC 2" xfId="2390"/>
    <cellStyle name="_Book1_Power Costs - Comparison bx Rbtl-Staff-Jt-PC 2 2" xfId="2391"/>
    <cellStyle name="_Book1_Power Costs - Comparison bx Rbtl-Staff-Jt-PC 3" xfId="2392"/>
    <cellStyle name="_Book1_Power Costs - Comparison bx Rbtl-Staff-Jt-PC_Adj Bench DR 3 for Initial Briefs (Electric)" xfId="181"/>
    <cellStyle name="_Book1_Power Costs - Comparison bx Rbtl-Staff-Jt-PC_Adj Bench DR 3 for Initial Briefs (Electric) 2" xfId="2393"/>
    <cellStyle name="_Book1_Power Costs - Comparison bx Rbtl-Staff-Jt-PC_Adj Bench DR 3 for Initial Briefs (Electric) 2 2" xfId="2394"/>
    <cellStyle name="_Book1_Power Costs - Comparison bx Rbtl-Staff-Jt-PC_Adj Bench DR 3 for Initial Briefs (Electric) 3" xfId="2395"/>
    <cellStyle name="_Book1_Power Costs - Comparison bx Rbtl-Staff-Jt-PC_Electric Rev Req Model (2009 GRC) Rebuttal" xfId="182"/>
    <cellStyle name="_Book1_Power Costs - Comparison bx Rbtl-Staff-Jt-PC_Electric Rev Req Model (2009 GRC) Rebuttal 2" xfId="2396"/>
    <cellStyle name="_Book1_Power Costs - Comparison bx Rbtl-Staff-Jt-PC_Electric Rev Req Model (2009 GRC) Rebuttal REmoval of New  WH Solar AdjustMI" xfId="183"/>
    <cellStyle name="_Book1_Power Costs - Comparison bx Rbtl-Staff-Jt-PC_Electric Rev Req Model (2009 GRC) Rebuttal REmoval of New  WH Solar AdjustMI 2" xfId="2397"/>
    <cellStyle name="_Book1_Power Costs - Comparison bx Rbtl-Staff-Jt-PC_Electric Rev Req Model (2009 GRC) Rebuttal REmoval of New  WH Solar AdjustMI 2 2" xfId="2398"/>
    <cellStyle name="_Book1_Power Costs - Comparison bx Rbtl-Staff-Jt-PC_Electric Rev Req Model (2009 GRC) Rebuttal REmoval of New  WH Solar AdjustMI 3" xfId="2399"/>
    <cellStyle name="_Book1_Power Costs - Comparison bx Rbtl-Staff-Jt-PC_Electric Rev Req Model (2009 GRC) Revised 01-18-2010" xfId="184"/>
    <cellStyle name="_Book1_Power Costs - Comparison bx Rbtl-Staff-Jt-PC_Electric Rev Req Model (2009 GRC) Revised 01-18-2010 2" xfId="2400"/>
    <cellStyle name="_Book1_Power Costs - Comparison bx Rbtl-Staff-Jt-PC_Electric Rev Req Model (2009 GRC) Revised 01-18-2010 2 2" xfId="2401"/>
    <cellStyle name="_Book1_Power Costs - Comparison bx Rbtl-Staff-Jt-PC_Electric Rev Req Model (2009 GRC) Revised 01-18-2010 3" xfId="2402"/>
    <cellStyle name="_Book1_Power Costs - Comparison bx Rbtl-Staff-Jt-PC_Final Order Electric EXHIBIT A-1" xfId="185"/>
    <cellStyle name="_Book1_Power Costs - Comparison bx Rbtl-Staff-Jt-PC_Final Order Electric EXHIBIT A-1 2" xfId="2403"/>
    <cellStyle name="_Book1_Production Adj 4.37" xfId="186"/>
    <cellStyle name="_Book1_Purchased Power Adj 4.03" xfId="187"/>
    <cellStyle name="_Book1_Rebuttal Power Costs" xfId="188"/>
    <cellStyle name="_Book1_Rebuttal Power Costs 2" xfId="2404"/>
    <cellStyle name="_Book1_Rebuttal Power Costs 2 2" xfId="2405"/>
    <cellStyle name="_Book1_Rebuttal Power Costs 3" xfId="2406"/>
    <cellStyle name="_Book1_Rebuttal Power Costs_Adj Bench DR 3 for Initial Briefs (Electric)" xfId="189"/>
    <cellStyle name="_Book1_Rebuttal Power Costs_Adj Bench DR 3 for Initial Briefs (Electric) 2" xfId="2407"/>
    <cellStyle name="_Book1_Rebuttal Power Costs_Adj Bench DR 3 for Initial Briefs (Electric) 2 2" xfId="2408"/>
    <cellStyle name="_Book1_Rebuttal Power Costs_Adj Bench DR 3 for Initial Briefs (Electric) 3" xfId="2409"/>
    <cellStyle name="_Book1_Rebuttal Power Costs_Electric Rev Req Model (2009 GRC) Rebuttal" xfId="190"/>
    <cellStyle name="_Book1_Rebuttal Power Costs_Electric Rev Req Model (2009 GRC) Rebuttal 2" xfId="2410"/>
    <cellStyle name="_Book1_Rebuttal Power Costs_Electric Rev Req Model (2009 GRC) Rebuttal REmoval of New  WH Solar AdjustMI" xfId="191"/>
    <cellStyle name="_Book1_Rebuttal Power Costs_Electric Rev Req Model (2009 GRC) Rebuttal REmoval of New  WH Solar AdjustMI 2" xfId="2411"/>
    <cellStyle name="_Book1_Rebuttal Power Costs_Electric Rev Req Model (2009 GRC) Rebuttal REmoval of New  WH Solar AdjustMI 2 2" xfId="2412"/>
    <cellStyle name="_Book1_Rebuttal Power Costs_Electric Rev Req Model (2009 GRC) Rebuttal REmoval of New  WH Solar AdjustMI 3" xfId="2413"/>
    <cellStyle name="_Book1_Rebuttal Power Costs_Electric Rev Req Model (2009 GRC) Revised 01-18-2010" xfId="192"/>
    <cellStyle name="_Book1_Rebuttal Power Costs_Electric Rev Req Model (2009 GRC) Revised 01-18-2010 2" xfId="2414"/>
    <cellStyle name="_Book1_Rebuttal Power Costs_Electric Rev Req Model (2009 GRC) Revised 01-18-2010 2 2" xfId="2415"/>
    <cellStyle name="_Book1_Rebuttal Power Costs_Electric Rev Req Model (2009 GRC) Revised 01-18-2010 3" xfId="2416"/>
    <cellStyle name="_Book1_Rebuttal Power Costs_Final Order Electric EXHIBIT A-1" xfId="193"/>
    <cellStyle name="_Book1_Rebuttal Power Costs_Final Order Electric EXHIBIT A-1 2" xfId="2417"/>
    <cellStyle name="_Book1_ROR 5.02" xfId="194"/>
    <cellStyle name="_Book1_Transmission Workbook for May BOD" xfId="2418"/>
    <cellStyle name="_Book1_Transmission Workbook for May BOD 2" xfId="2419"/>
    <cellStyle name="_Book1_Transmission Workbook for May BOD 2 2" xfId="2420"/>
    <cellStyle name="_Book1_Transmission Workbook for May BOD 3" xfId="2421"/>
    <cellStyle name="_Book1_Wind Integration 10GRC" xfId="2422"/>
    <cellStyle name="_Book1_Wind Integration 10GRC 2" xfId="2423"/>
    <cellStyle name="_Book1_Wind Integration 10GRC 2 2" xfId="2424"/>
    <cellStyle name="_Book1_Wind Integration 10GRC 3" xfId="2425"/>
    <cellStyle name="_Book2" xfId="195"/>
    <cellStyle name="_x0013__Book2" xfId="196"/>
    <cellStyle name="_Book2 2" xfId="2426"/>
    <cellStyle name="_x0013__Book2 2" xfId="2427"/>
    <cellStyle name="_Book2 2 2" xfId="2428"/>
    <cellStyle name="_x0013__Book2 2 2" xfId="2429"/>
    <cellStyle name="_Book2 2 2 2" xfId="2430"/>
    <cellStyle name="_Book2 2 2 3" xfId="2431"/>
    <cellStyle name="_Book2 2 2 4" xfId="2432"/>
    <cellStyle name="_Book2 2 2 5" xfId="2433"/>
    <cellStyle name="_Book2 2 2 6" xfId="2434"/>
    <cellStyle name="_Book2 2 3" xfId="2435"/>
    <cellStyle name="_x0013__Book2 2 3" xfId="2436"/>
    <cellStyle name="_Book2 2 4" xfId="2437"/>
    <cellStyle name="_x0013__Book2 2 4" xfId="2438"/>
    <cellStyle name="_Book2 2 5" xfId="2439"/>
    <cellStyle name="_x0013__Book2 2 5" xfId="2440"/>
    <cellStyle name="_Book2 2 6" xfId="2441"/>
    <cellStyle name="_x0013__Book2 2 6" xfId="2442"/>
    <cellStyle name="_Book2 2 7" xfId="2443"/>
    <cellStyle name="_Book2 3" xfId="2444"/>
    <cellStyle name="_x0013__Book2 3" xfId="2445"/>
    <cellStyle name="_Book2 3 2" xfId="2446"/>
    <cellStyle name="_Book2 3 3" xfId="2447"/>
    <cellStyle name="_Book2 3 4" xfId="2448"/>
    <cellStyle name="_Book2 3 5" xfId="2449"/>
    <cellStyle name="_Book2 3 6" xfId="2450"/>
    <cellStyle name="_x0013__Book2 4" xfId="2451"/>
    <cellStyle name="_x0013__Book2 5" xfId="2452"/>
    <cellStyle name="_x0013__Book2 6" xfId="2453"/>
    <cellStyle name="_x0013__Book2 7" xfId="2454"/>
    <cellStyle name="_Book2_04 07E Wild Horse Wind Expansion (C) (2)" xfId="197"/>
    <cellStyle name="_Book2_04 07E Wild Horse Wind Expansion (C) (2) 2" xfId="2455"/>
    <cellStyle name="_Book2_04 07E Wild Horse Wind Expansion (C) (2) 2 2" xfId="2456"/>
    <cellStyle name="_Book2_04 07E Wild Horse Wind Expansion (C) (2) 3" xfId="2457"/>
    <cellStyle name="_Book2_04 07E Wild Horse Wind Expansion (C) (2)_Adj Bench DR 3 for Initial Briefs (Electric)" xfId="198"/>
    <cellStyle name="_Book2_04 07E Wild Horse Wind Expansion (C) (2)_Adj Bench DR 3 for Initial Briefs (Electric) 2" xfId="2458"/>
    <cellStyle name="_Book2_04 07E Wild Horse Wind Expansion (C) (2)_Adj Bench DR 3 for Initial Briefs (Electric) 2 2" xfId="2459"/>
    <cellStyle name="_Book2_04 07E Wild Horse Wind Expansion (C) (2)_Adj Bench DR 3 for Initial Briefs (Electric) 3" xfId="2460"/>
    <cellStyle name="_Book2_04 07E Wild Horse Wind Expansion (C) (2)_Book1" xfId="2461"/>
    <cellStyle name="_Book2_04 07E Wild Horse Wind Expansion (C) (2)_Electric Rev Req Model (2009 GRC) " xfId="199"/>
    <cellStyle name="_Book2_04 07E Wild Horse Wind Expansion (C) (2)_Electric Rev Req Model (2009 GRC)  2" xfId="2462"/>
    <cellStyle name="_Book2_04 07E Wild Horse Wind Expansion (C) (2)_Electric Rev Req Model (2009 GRC)  2 2" xfId="2463"/>
    <cellStyle name="_Book2_04 07E Wild Horse Wind Expansion (C) (2)_Electric Rev Req Model (2009 GRC)  3" xfId="2464"/>
    <cellStyle name="_Book2_04 07E Wild Horse Wind Expansion (C) (2)_Electric Rev Req Model (2009 GRC) Rebuttal" xfId="200"/>
    <cellStyle name="_Book2_04 07E Wild Horse Wind Expansion (C) (2)_Electric Rev Req Model (2009 GRC) Rebuttal 2" xfId="2465"/>
    <cellStyle name="_Book2_04 07E Wild Horse Wind Expansion (C) (2)_Electric Rev Req Model (2009 GRC) Rebuttal REmoval of New  WH Solar AdjustMI" xfId="201"/>
    <cellStyle name="_Book2_04 07E Wild Horse Wind Expansion (C) (2)_Electric Rev Req Model (2009 GRC) Rebuttal REmoval of New  WH Solar AdjustMI 2" xfId="2466"/>
    <cellStyle name="_Book2_04 07E Wild Horse Wind Expansion (C) (2)_Electric Rev Req Model (2009 GRC) Rebuttal REmoval of New  WH Solar AdjustMI 2 2" xfId="2467"/>
    <cellStyle name="_Book2_04 07E Wild Horse Wind Expansion (C) (2)_Electric Rev Req Model (2009 GRC) Rebuttal REmoval of New  WH Solar AdjustMI 3" xfId="2468"/>
    <cellStyle name="_Book2_04 07E Wild Horse Wind Expansion (C) (2)_Electric Rev Req Model (2009 GRC) Revised 01-18-2010" xfId="202"/>
    <cellStyle name="_Book2_04 07E Wild Horse Wind Expansion (C) (2)_Electric Rev Req Model (2009 GRC) Revised 01-18-2010 2" xfId="2469"/>
    <cellStyle name="_Book2_04 07E Wild Horse Wind Expansion (C) (2)_Electric Rev Req Model (2009 GRC) Revised 01-18-2010 2 2" xfId="2470"/>
    <cellStyle name="_Book2_04 07E Wild Horse Wind Expansion (C) (2)_Electric Rev Req Model (2009 GRC) Revised 01-18-2010 3" xfId="2471"/>
    <cellStyle name="_Book2_04 07E Wild Horse Wind Expansion (C) (2)_Electric Rev Req Model (2010 GRC)" xfId="2472"/>
    <cellStyle name="_Book2_04 07E Wild Horse Wind Expansion (C) (2)_Electric Rev Req Model (2010 GRC) SF" xfId="2473"/>
    <cellStyle name="_Book2_04 07E Wild Horse Wind Expansion (C) (2)_Final Order Electric EXHIBIT A-1" xfId="203"/>
    <cellStyle name="_Book2_04 07E Wild Horse Wind Expansion (C) (2)_Final Order Electric EXHIBIT A-1 2" xfId="2474"/>
    <cellStyle name="_Book2_04 07E Wild Horse Wind Expansion (C) (2)_TENASKA REGULATORY ASSET" xfId="204"/>
    <cellStyle name="_Book2_04 07E Wild Horse Wind Expansion (C) (2)_TENASKA REGULATORY ASSET 2" xfId="2475"/>
    <cellStyle name="_Book2_16.37E Wild Horse Expansion DeferralRevwrkingfile SF" xfId="205"/>
    <cellStyle name="_Book2_16.37E Wild Horse Expansion DeferralRevwrkingfile SF 2" xfId="2476"/>
    <cellStyle name="_Book2_16.37E Wild Horse Expansion DeferralRevwrkingfile SF 2 2" xfId="2477"/>
    <cellStyle name="_Book2_16.37E Wild Horse Expansion DeferralRevwrkingfile SF 3" xfId="2478"/>
    <cellStyle name="_Book2_2009 Compliance Filing PCA Exhibits for GRC" xfId="206"/>
    <cellStyle name="_Book2_2009 Compliance Filing PCA Exhibits for GRC 2" xfId="2479"/>
    <cellStyle name="_Book2_2009 GRC Compl Filing - Exhibit D" xfId="207"/>
    <cellStyle name="_Book2_2009 GRC Compl Filing - Exhibit D 2" xfId="2480"/>
    <cellStyle name="_Book2_2009 GRC Compl Filing - Exhibit D 2 2" xfId="2481"/>
    <cellStyle name="_Book2_2009 GRC Compl Filing - Exhibit D 3" xfId="2482"/>
    <cellStyle name="_Book2_4 31 Regulatory Assets and Liabilities  7 06- Exhibit D" xfId="208"/>
    <cellStyle name="_Book2_4 31 Regulatory Assets and Liabilities  7 06- Exhibit D 2" xfId="2483"/>
    <cellStyle name="_Book2_4 31 Regulatory Assets and Liabilities  7 06- Exhibit D 2 2" xfId="2484"/>
    <cellStyle name="_Book2_4 31 Regulatory Assets and Liabilities  7 06- Exhibit D 3" xfId="2485"/>
    <cellStyle name="_Book2_4 31 Regulatory Assets and Liabilities  7 06- Exhibit D_NIM Summary" xfId="2486"/>
    <cellStyle name="_Book2_4 31 Regulatory Assets and Liabilities  7 06- Exhibit D_NIM Summary 2" xfId="2487"/>
    <cellStyle name="_Book2_4 31 Regulatory Assets and Liabilities  7 06- Exhibit D_NIM Summary 2 2" xfId="2488"/>
    <cellStyle name="_Book2_4 31 Regulatory Assets and Liabilities  7 06- Exhibit D_NIM Summary 3" xfId="2489"/>
    <cellStyle name="_Book2_4 32 Regulatory Assets and Liabilities  7 06- Exhibit D" xfId="209"/>
    <cellStyle name="_Book2_4 32 Regulatory Assets and Liabilities  7 06- Exhibit D 2" xfId="2490"/>
    <cellStyle name="_Book2_4 32 Regulatory Assets and Liabilities  7 06- Exhibit D 2 2" xfId="2491"/>
    <cellStyle name="_Book2_4 32 Regulatory Assets and Liabilities  7 06- Exhibit D 3" xfId="2492"/>
    <cellStyle name="_Book2_4 32 Regulatory Assets and Liabilities  7 06- Exhibit D_NIM Summary" xfId="2493"/>
    <cellStyle name="_Book2_4 32 Regulatory Assets and Liabilities  7 06- Exhibit D_NIM Summary 2" xfId="2494"/>
    <cellStyle name="_Book2_4 32 Regulatory Assets and Liabilities  7 06- Exhibit D_NIM Summary 2 2" xfId="2495"/>
    <cellStyle name="_Book2_4 32 Regulatory Assets and Liabilities  7 06- Exhibit D_NIM Summary 3" xfId="2496"/>
    <cellStyle name="_x0013__Book2_Adj Bench DR 3 for Initial Briefs (Electric)" xfId="210"/>
    <cellStyle name="_x0013__Book2_Adj Bench DR 3 for Initial Briefs (Electric) 2" xfId="2497"/>
    <cellStyle name="_x0013__Book2_Adj Bench DR 3 for Initial Briefs (Electric) 2 2" xfId="2498"/>
    <cellStyle name="_x0013__Book2_Adj Bench DR 3 for Initial Briefs (Electric) 3" xfId="2499"/>
    <cellStyle name="_Book2_AURORA Total New" xfId="2500"/>
    <cellStyle name="_Book2_AURORA Total New 2" xfId="2501"/>
    <cellStyle name="_Book2_AURORA Total New 2 2" xfId="2502"/>
    <cellStyle name="_Book2_AURORA Total New 3" xfId="2503"/>
    <cellStyle name="_Book2_Book2" xfId="211"/>
    <cellStyle name="_Book2_Book2 2" xfId="2504"/>
    <cellStyle name="_Book2_Book2 2 2" xfId="2505"/>
    <cellStyle name="_Book2_Book2 3" xfId="2506"/>
    <cellStyle name="_Book2_Book2_Adj Bench DR 3 for Initial Briefs (Electric)" xfId="212"/>
    <cellStyle name="_Book2_Book2_Adj Bench DR 3 for Initial Briefs (Electric) 2" xfId="2507"/>
    <cellStyle name="_Book2_Book2_Adj Bench DR 3 for Initial Briefs (Electric) 2 2" xfId="2508"/>
    <cellStyle name="_Book2_Book2_Adj Bench DR 3 for Initial Briefs (Electric) 3" xfId="2509"/>
    <cellStyle name="_Book2_Book2_Electric Rev Req Model (2009 GRC) Rebuttal" xfId="213"/>
    <cellStyle name="_Book2_Book2_Electric Rev Req Model (2009 GRC) Rebuttal 2" xfId="2510"/>
    <cellStyle name="_Book2_Book2_Electric Rev Req Model (2009 GRC) Rebuttal REmoval of New  WH Solar AdjustMI" xfId="214"/>
    <cellStyle name="_Book2_Book2_Electric Rev Req Model (2009 GRC) Rebuttal REmoval of New  WH Solar AdjustMI 2" xfId="2511"/>
    <cellStyle name="_Book2_Book2_Electric Rev Req Model (2009 GRC) Rebuttal REmoval of New  WH Solar AdjustMI 2 2" xfId="2512"/>
    <cellStyle name="_Book2_Book2_Electric Rev Req Model (2009 GRC) Rebuttal REmoval of New  WH Solar AdjustMI 3" xfId="2513"/>
    <cellStyle name="_Book2_Book2_Electric Rev Req Model (2009 GRC) Revised 01-18-2010" xfId="215"/>
    <cellStyle name="_Book2_Book2_Electric Rev Req Model (2009 GRC) Revised 01-18-2010 2" xfId="2514"/>
    <cellStyle name="_Book2_Book2_Electric Rev Req Model (2009 GRC) Revised 01-18-2010 2 2" xfId="2515"/>
    <cellStyle name="_Book2_Book2_Electric Rev Req Model (2009 GRC) Revised 01-18-2010 3" xfId="2516"/>
    <cellStyle name="_Book2_Book2_Final Order Electric EXHIBIT A-1" xfId="216"/>
    <cellStyle name="_Book2_Book2_Final Order Electric EXHIBIT A-1 2" xfId="2517"/>
    <cellStyle name="_Book2_Book4" xfId="217"/>
    <cellStyle name="_Book2_Book4 2" xfId="2518"/>
    <cellStyle name="_Book2_Book4 2 2" xfId="2519"/>
    <cellStyle name="_Book2_Book4 3" xfId="2520"/>
    <cellStyle name="_Book2_Book9" xfId="218"/>
    <cellStyle name="_Book2_Book9 2" xfId="2521"/>
    <cellStyle name="_Book2_Book9 2 2" xfId="2522"/>
    <cellStyle name="_Book2_Book9 3" xfId="2523"/>
    <cellStyle name="_Book2_Check the Interest Calculation" xfId="2524"/>
    <cellStyle name="_Book2_Check the Interest Calculation_Scenario 1 REC vs PTC Offset" xfId="2525"/>
    <cellStyle name="_Book2_Check the Interest Calculation_Scenario 3" xfId="2526"/>
    <cellStyle name="_x0013__Book2_Electric Rev Req Model (2009 GRC) Rebuttal" xfId="219"/>
    <cellStyle name="_x0013__Book2_Electric Rev Req Model (2009 GRC) Rebuttal 2" xfId="2527"/>
    <cellStyle name="_x0013__Book2_Electric Rev Req Model (2009 GRC) Rebuttal REmoval of New  WH Solar AdjustMI" xfId="220"/>
    <cellStyle name="_x0013__Book2_Electric Rev Req Model (2009 GRC) Rebuttal REmoval of New  WH Solar AdjustMI 2" xfId="2528"/>
    <cellStyle name="_x0013__Book2_Electric Rev Req Model (2009 GRC) Rebuttal REmoval of New  WH Solar AdjustMI 2 2" xfId="2529"/>
    <cellStyle name="_x0013__Book2_Electric Rev Req Model (2009 GRC) Rebuttal REmoval of New  WH Solar AdjustMI 3" xfId="2530"/>
    <cellStyle name="_x0013__Book2_Electric Rev Req Model (2009 GRC) Revised 01-18-2010" xfId="221"/>
    <cellStyle name="_x0013__Book2_Electric Rev Req Model (2009 GRC) Revised 01-18-2010 2" xfId="2531"/>
    <cellStyle name="_x0013__Book2_Electric Rev Req Model (2009 GRC) Revised 01-18-2010 2 2" xfId="2532"/>
    <cellStyle name="_x0013__Book2_Electric Rev Req Model (2009 GRC) Revised 01-18-2010 3" xfId="2533"/>
    <cellStyle name="_Book2_Exh A-1 resulting from UE-112050 effective Jan 1 2012" xfId="2534"/>
    <cellStyle name="_Book2_Exh G - Klamath Peaker PPA fr C Locke 2-12" xfId="2535"/>
    <cellStyle name="_Book2_Exhibit A-1 effective 4-1-11 fr S Free 12-11" xfId="2536"/>
    <cellStyle name="_x0013__Book2_Final Order Electric EXHIBIT A-1" xfId="222"/>
    <cellStyle name="_x0013__Book2_Final Order Electric EXHIBIT A-1 2" xfId="2537"/>
    <cellStyle name="_Book2_INPUTS" xfId="223"/>
    <cellStyle name="_Book2_NIM Summary" xfId="2538"/>
    <cellStyle name="_Book2_NIM Summary 09GRC" xfId="2539"/>
    <cellStyle name="_Book2_NIM Summary 09GRC 2" xfId="2540"/>
    <cellStyle name="_Book2_NIM Summary 09GRC 2 2" xfId="2541"/>
    <cellStyle name="_Book2_NIM Summary 09GRC 3" xfId="2542"/>
    <cellStyle name="_Book2_NIM Summary 2" xfId="2543"/>
    <cellStyle name="_Book2_NIM Summary 2 2" xfId="2544"/>
    <cellStyle name="_Book2_NIM Summary 3" xfId="2545"/>
    <cellStyle name="_Book2_NIM Summary 4" xfId="2546"/>
    <cellStyle name="_Book2_NIM Summary 5" xfId="2547"/>
    <cellStyle name="_Book2_NIM Summary 6" xfId="2548"/>
    <cellStyle name="_Book2_NIM Summary 7" xfId="2549"/>
    <cellStyle name="_Book2_PCA 10 -  Exhibit D Dec 2011" xfId="2550"/>
    <cellStyle name="_Book2_PCA 10 -  Exhibit D from A Kellogg Jan 2011" xfId="224"/>
    <cellStyle name="_Book2_PCA 10 -  Exhibit D from A Kellogg July 2011" xfId="225"/>
    <cellStyle name="_Book2_PCA 10 -  Exhibit D from S Free Rcv'd 12-11" xfId="226"/>
    <cellStyle name="_Book2_PCA 11 -  Exhibit D Jan 2012 fr A Kellogg" xfId="2551"/>
    <cellStyle name="_Book2_PCA 11 -  Exhibit D Jan 2012 WF" xfId="2552"/>
    <cellStyle name="_Book2_PCA 9 -  Exhibit D April 2010" xfId="227"/>
    <cellStyle name="_Book2_PCA 9 -  Exhibit D April 2010 (3)" xfId="2553"/>
    <cellStyle name="_Book2_PCA 9 -  Exhibit D April 2010 (3) 2" xfId="2554"/>
    <cellStyle name="_Book2_PCA 9 -  Exhibit D April 2010 (3) 2 2" xfId="2555"/>
    <cellStyle name="_Book2_PCA 9 -  Exhibit D April 2010 (3) 3" xfId="2556"/>
    <cellStyle name="_Book2_PCA 9 -  Exhibit D April 2010 2" xfId="2557"/>
    <cellStyle name="_Book2_PCA 9 -  Exhibit D April 2010 3" xfId="2558"/>
    <cellStyle name="_Book2_PCA 9 -  Exhibit D April 2010 4" xfId="2559"/>
    <cellStyle name="_Book2_PCA 9 -  Exhibit D April 2010 5" xfId="2560"/>
    <cellStyle name="_Book2_PCA 9 -  Exhibit D April 2010 6" xfId="2561"/>
    <cellStyle name="_Book2_PCA 9 -  Exhibit D Nov 2010" xfId="228"/>
    <cellStyle name="_Book2_PCA 9 -  Exhibit D Nov 2010 2" xfId="2562"/>
    <cellStyle name="_Book2_PCA 9 - Exhibit D at August 2010" xfId="229"/>
    <cellStyle name="_Book2_PCA 9 - Exhibit D at August 2010 2" xfId="2563"/>
    <cellStyle name="_Book2_PCA 9 - Exhibit D June 2010 GRC" xfId="230"/>
    <cellStyle name="_Book2_PCA 9 - Exhibit D June 2010 GRC 2" xfId="2564"/>
    <cellStyle name="_Book2_Power Costs - Comparison bx Rbtl-Staff-Jt-PC" xfId="231"/>
    <cellStyle name="_Book2_Power Costs - Comparison bx Rbtl-Staff-Jt-PC 2" xfId="2565"/>
    <cellStyle name="_Book2_Power Costs - Comparison bx Rbtl-Staff-Jt-PC 2 2" xfId="2566"/>
    <cellStyle name="_Book2_Power Costs - Comparison bx Rbtl-Staff-Jt-PC 3" xfId="2567"/>
    <cellStyle name="_Book2_Power Costs - Comparison bx Rbtl-Staff-Jt-PC_Adj Bench DR 3 for Initial Briefs (Electric)" xfId="232"/>
    <cellStyle name="_Book2_Power Costs - Comparison bx Rbtl-Staff-Jt-PC_Adj Bench DR 3 for Initial Briefs (Electric) 2" xfId="2568"/>
    <cellStyle name="_Book2_Power Costs - Comparison bx Rbtl-Staff-Jt-PC_Adj Bench DR 3 for Initial Briefs (Electric) 2 2" xfId="2569"/>
    <cellStyle name="_Book2_Power Costs - Comparison bx Rbtl-Staff-Jt-PC_Adj Bench DR 3 for Initial Briefs (Electric) 3" xfId="2570"/>
    <cellStyle name="_Book2_Power Costs - Comparison bx Rbtl-Staff-Jt-PC_Electric Rev Req Model (2009 GRC) Rebuttal" xfId="233"/>
    <cellStyle name="_Book2_Power Costs - Comparison bx Rbtl-Staff-Jt-PC_Electric Rev Req Model (2009 GRC) Rebuttal 2" xfId="2571"/>
    <cellStyle name="_Book2_Power Costs - Comparison bx Rbtl-Staff-Jt-PC_Electric Rev Req Model (2009 GRC) Rebuttal REmoval of New  WH Solar AdjustMI" xfId="234"/>
    <cellStyle name="_Book2_Power Costs - Comparison bx Rbtl-Staff-Jt-PC_Electric Rev Req Model (2009 GRC) Rebuttal REmoval of New  WH Solar AdjustMI 2" xfId="2572"/>
    <cellStyle name="_Book2_Power Costs - Comparison bx Rbtl-Staff-Jt-PC_Electric Rev Req Model (2009 GRC) Rebuttal REmoval of New  WH Solar AdjustMI 2 2" xfId="2573"/>
    <cellStyle name="_Book2_Power Costs - Comparison bx Rbtl-Staff-Jt-PC_Electric Rev Req Model (2009 GRC) Rebuttal REmoval of New  WH Solar AdjustMI 3" xfId="2574"/>
    <cellStyle name="_Book2_Power Costs - Comparison bx Rbtl-Staff-Jt-PC_Electric Rev Req Model (2009 GRC) Revised 01-18-2010" xfId="235"/>
    <cellStyle name="_Book2_Power Costs - Comparison bx Rbtl-Staff-Jt-PC_Electric Rev Req Model (2009 GRC) Revised 01-18-2010 2" xfId="2575"/>
    <cellStyle name="_Book2_Power Costs - Comparison bx Rbtl-Staff-Jt-PC_Electric Rev Req Model (2009 GRC) Revised 01-18-2010 2 2" xfId="2576"/>
    <cellStyle name="_Book2_Power Costs - Comparison bx Rbtl-Staff-Jt-PC_Electric Rev Req Model (2009 GRC) Revised 01-18-2010 3" xfId="2577"/>
    <cellStyle name="_Book2_Power Costs - Comparison bx Rbtl-Staff-Jt-PC_Final Order Electric EXHIBIT A-1" xfId="236"/>
    <cellStyle name="_Book2_Power Costs - Comparison bx Rbtl-Staff-Jt-PC_Final Order Electric EXHIBIT A-1 2" xfId="2578"/>
    <cellStyle name="_Book2_Production Adj 4.37" xfId="237"/>
    <cellStyle name="_Book2_Purchased Power Adj 4.03" xfId="238"/>
    <cellStyle name="_Book2_Rebuttal Power Costs" xfId="239"/>
    <cellStyle name="_Book2_Rebuttal Power Costs 2" xfId="2579"/>
    <cellStyle name="_Book2_Rebuttal Power Costs 2 2" xfId="2580"/>
    <cellStyle name="_Book2_Rebuttal Power Costs 3" xfId="2581"/>
    <cellStyle name="_Book2_Rebuttal Power Costs_Adj Bench DR 3 for Initial Briefs (Electric)" xfId="240"/>
    <cellStyle name="_Book2_Rebuttal Power Costs_Adj Bench DR 3 for Initial Briefs (Electric) 2" xfId="2582"/>
    <cellStyle name="_Book2_Rebuttal Power Costs_Adj Bench DR 3 for Initial Briefs (Electric) 2 2" xfId="2583"/>
    <cellStyle name="_Book2_Rebuttal Power Costs_Adj Bench DR 3 for Initial Briefs (Electric) 3" xfId="2584"/>
    <cellStyle name="_Book2_Rebuttal Power Costs_Electric Rev Req Model (2009 GRC) Rebuttal" xfId="241"/>
    <cellStyle name="_Book2_Rebuttal Power Costs_Electric Rev Req Model (2009 GRC) Rebuttal 2" xfId="2585"/>
    <cellStyle name="_Book2_Rebuttal Power Costs_Electric Rev Req Model (2009 GRC) Rebuttal REmoval of New  WH Solar AdjustMI" xfId="242"/>
    <cellStyle name="_Book2_Rebuttal Power Costs_Electric Rev Req Model (2009 GRC) Rebuttal REmoval of New  WH Solar AdjustMI 2" xfId="2586"/>
    <cellStyle name="_Book2_Rebuttal Power Costs_Electric Rev Req Model (2009 GRC) Rebuttal REmoval of New  WH Solar AdjustMI 2 2" xfId="2587"/>
    <cellStyle name="_Book2_Rebuttal Power Costs_Electric Rev Req Model (2009 GRC) Rebuttal REmoval of New  WH Solar AdjustMI 3" xfId="2588"/>
    <cellStyle name="_Book2_Rebuttal Power Costs_Electric Rev Req Model (2009 GRC) Revised 01-18-2010" xfId="243"/>
    <cellStyle name="_Book2_Rebuttal Power Costs_Electric Rev Req Model (2009 GRC) Revised 01-18-2010 2" xfId="2589"/>
    <cellStyle name="_Book2_Rebuttal Power Costs_Electric Rev Req Model (2009 GRC) Revised 01-18-2010 2 2" xfId="2590"/>
    <cellStyle name="_Book2_Rebuttal Power Costs_Electric Rev Req Model (2009 GRC) Revised 01-18-2010 3" xfId="2591"/>
    <cellStyle name="_Book2_Rebuttal Power Costs_Final Order Electric EXHIBIT A-1" xfId="244"/>
    <cellStyle name="_Book2_Rebuttal Power Costs_Final Order Electric EXHIBIT A-1 2" xfId="2592"/>
    <cellStyle name="_Book2_ROR &amp; CONV FACTOR" xfId="245"/>
    <cellStyle name="_Book2_ROR 5.02" xfId="246"/>
    <cellStyle name="_Book2_Wind Integration 10GRC" xfId="2593"/>
    <cellStyle name="_Book2_Wind Integration 10GRC 2" xfId="2594"/>
    <cellStyle name="_Book2_Wind Integration 10GRC 2 2" xfId="2595"/>
    <cellStyle name="_Book2_Wind Integration 10GRC 3" xfId="2596"/>
    <cellStyle name="_Book3" xfId="247"/>
    <cellStyle name="_Book5" xfId="248"/>
    <cellStyle name="_Book5_DEM-WP(C) Costs Not In AURORA 2010GRC As Filed" xfId="2597"/>
    <cellStyle name="_Book5_DEM-WP(C) Costs Not In AURORA 2010GRC As Filed 2" xfId="2598"/>
    <cellStyle name="_Book5_NIM Summary" xfId="2599"/>
    <cellStyle name="_Book5_NIM Summary 09GRC" xfId="2600"/>
    <cellStyle name="_Book5_NIM Summary 2" xfId="2601"/>
    <cellStyle name="_Book5_NIM Summary 2 2" xfId="2602"/>
    <cellStyle name="_Book5_NIM Summary 3" xfId="2603"/>
    <cellStyle name="_Book5_NIM Summary 4" xfId="2604"/>
    <cellStyle name="_Book5_NIM Summary 5" xfId="2605"/>
    <cellStyle name="_Book5_NIM Summary 6" xfId="2606"/>
    <cellStyle name="_Book5_NIM Summary 7" xfId="2607"/>
    <cellStyle name="_Book5_PCA 9 -  Exhibit D April 2010 (3)" xfId="2608"/>
    <cellStyle name="_Book5_Reconciliation" xfId="2609"/>
    <cellStyle name="_Book5_Reconciliation 2" xfId="2610"/>
    <cellStyle name="_Book5_Wind Integration 10GRC" xfId="2611"/>
    <cellStyle name="_Book5_Wind Integration 10GRC 2" xfId="2612"/>
    <cellStyle name="_Book5_Wind Integration 10GRC 2 2" xfId="2613"/>
    <cellStyle name="_Book5_Wind Integration 10GRC 3" xfId="2614"/>
    <cellStyle name="_BPA NOS" xfId="2615"/>
    <cellStyle name="_BPA NOS 2" xfId="2616"/>
    <cellStyle name="_BPA NOS_DEM-WP(C) Wind Integration Summary 2010GRC" xfId="2617"/>
    <cellStyle name="_BPA NOS_DEM-WP(C) Wind Integration Summary 2010GRC 2" xfId="2618"/>
    <cellStyle name="_BPA NOS_DEM-WP(C) Wind Integration Summary 2010GRC 2 2" xfId="2619"/>
    <cellStyle name="_BPA NOS_DEM-WP(C) Wind Integration Summary 2010GRC 3" xfId="2620"/>
    <cellStyle name="_BPA NOS_NIM Summary" xfId="2621"/>
    <cellStyle name="_BPA NOS_NIM Summary 2" xfId="2622"/>
    <cellStyle name="_BPA NOS_NIM Summary 2 2" xfId="2623"/>
    <cellStyle name="_BPA NOS_NIM Summary 3" xfId="2624"/>
    <cellStyle name="_Chelan Debt Forecast 12.19.05" xfId="249"/>
    <cellStyle name="_Chelan Debt Forecast 12.19.05 2" xfId="2625"/>
    <cellStyle name="_Chelan Debt Forecast 12.19.05 2 2" xfId="2626"/>
    <cellStyle name="_Chelan Debt Forecast 12.19.05 2 2 2" xfId="2627"/>
    <cellStyle name="_Chelan Debt Forecast 12.19.05 2 3" xfId="2628"/>
    <cellStyle name="_Chelan Debt Forecast 12.19.05 3" xfId="2629"/>
    <cellStyle name="_Chelan Debt Forecast 12.19.05 3 2" xfId="2630"/>
    <cellStyle name="_Chelan Debt Forecast 12.19.05_(C) WHE Proforma with ITC cash grant 10 Yr Amort_for deferral_102809" xfId="250"/>
    <cellStyle name="_Chelan Debt Forecast 12.19.05_(C) WHE Proforma with ITC cash grant 10 Yr Amort_for deferral_102809 2" xfId="2631"/>
    <cellStyle name="_Chelan Debt Forecast 12.19.05_(C) WHE Proforma with ITC cash grant 10 Yr Amort_for deferral_102809 2 2" xfId="2632"/>
    <cellStyle name="_Chelan Debt Forecast 12.19.05_(C) WHE Proforma with ITC cash grant 10 Yr Amort_for deferral_102809 3" xfId="2633"/>
    <cellStyle name="_Chelan Debt Forecast 12.19.05_(C) WHE Proforma with ITC cash grant 10 Yr Amort_for deferral_102809_16.07E Wild Horse Wind Expansionwrkingfile" xfId="251"/>
    <cellStyle name="_Chelan Debt Forecast 12.19.05_(C) WHE Proforma with ITC cash grant 10 Yr Amort_for deferral_102809_16.07E Wild Horse Wind Expansionwrkingfile 2" xfId="2634"/>
    <cellStyle name="_Chelan Debt Forecast 12.19.05_(C) WHE Proforma with ITC cash grant 10 Yr Amort_for deferral_102809_16.07E Wild Horse Wind Expansionwrkingfile 2 2" xfId="2635"/>
    <cellStyle name="_Chelan Debt Forecast 12.19.05_(C) WHE Proforma with ITC cash grant 10 Yr Amort_for deferral_102809_16.07E Wild Horse Wind Expansionwrkingfile 3" xfId="2636"/>
    <cellStyle name="_Chelan Debt Forecast 12.19.05_(C) WHE Proforma with ITC cash grant 10 Yr Amort_for deferral_102809_16.07E Wild Horse Wind Expansionwrkingfile SF" xfId="252"/>
    <cellStyle name="_Chelan Debt Forecast 12.19.05_(C) WHE Proforma with ITC cash grant 10 Yr Amort_for deferral_102809_16.07E Wild Horse Wind Expansionwrkingfile SF 2" xfId="2637"/>
    <cellStyle name="_Chelan Debt Forecast 12.19.05_(C) WHE Proforma with ITC cash grant 10 Yr Amort_for deferral_102809_16.07E Wild Horse Wind Expansionwrkingfile SF 2 2" xfId="2638"/>
    <cellStyle name="_Chelan Debt Forecast 12.19.05_(C) WHE Proforma with ITC cash grant 10 Yr Amort_for deferral_102809_16.07E Wild Horse Wind Expansionwrkingfile SF 3" xfId="2639"/>
    <cellStyle name="_Chelan Debt Forecast 12.19.05_(C) WHE Proforma with ITC cash grant 10 Yr Amort_for deferral_102809_16.37E Wild Horse Expansion DeferralRevwrkingfile SF" xfId="253"/>
    <cellStyle name="_Chelan Debt Forecast 12.19.05_(C) WHE Proforma with ITC cash grant 10 Yr Amort_for deferral_102809_16.37E Wild Horse Expansion DeferralRevwrkingfile SF 2" xfId="2640"/>
    <cellStyle name="_Chelan Debt Forecast 12.19.05_(C) WHE Proforma with ITC cash grant 10 Yr Amort_for deferral_102809_16.37E Wild Horse Expansion DeferralRevwrkingfile SF 2 2" xfId="2641"/>
    <cellStyle name="_Chelan Debt Forecast 12.19.05_(C) WHE Proforma with ITC cash grant 10 Yr Amort_for deferral_102809_16.37E Wild Horse Expansion DeferralRevwrkingfile SF 3" xfId="2642"/>
    <cellStyle name="_Chelan Debt Forecast 12.19.05_(C) WHE Proforma with ITC cash grant 10 Yr Amort_for rebuttal_120709" xfId="254"/>
    <cellStyle name="_Chelan Debt Forecast 12.19.05_(C) WHE Proforma with ITC cash grant 10 Yr Amort_for rebuttal_120709 2" xfId="2643"/>
    <cellStyle name="_Chelan Debt Forecast 12.19.05_(C) WHE Proforma with ITC cash grant 10 Yr Amort_for rebuttal_120709 2 2" xfId="2644"/>
    <cellStyle name="_Chelan Debt Forecast 12.19.05_(C) WHE Proforma with ITC cash grant 10 Yr Amort_for rebuttal_120709 3" xfId="2645"/>
    <cellStyle name="_Chelan Debt Forecast 12.19.05_04.07E Wild Horse Wind Expansion" xfId="255"/>
    <cellStyle name="_Chelan Debt Forecast 12.19.05_04.07E Wild Horse Wind Expansion 2" xfId="2646"/>
    <cellStyle name="_Chelan Debt Forecast 12.19.05_04.07E Wild Horse Wind Expansion 2 2" xfId="2647"/>
    <cellStyle name="_Chelan Debt Forecast 12.19.05_04.07E Wild Horse Wind Expansion 3" xfId="2648"/>
    <cellStyle name="_Chelan Debt Forecast 12.19.05_04.07E Wild Horse Wind Expansion_16.07E Wild Horse Wind Expansionwrkingfile" xfId="256"/>
    <cellStyle name="_Chelan Debt Forecast 12.19.05_04.07E Wild Horse Wind Expansion_16.07E Wild Horse Wind Expansionwrkingfile 2" xfId="2649"/>
    <cellStyle name="_Chelan Debt Forecast 12.19.05_04.07E Wild Horse Wind Expansion_16.07E Wild Horse Wind Expansionwrkingfile 2 2" xfId="2650"/>
    <cellStyle name="_Chelan Debt Forecast 12.19.05_04.07E Wild Horse Wind Expansion_16.07E Wild Horse Wind Expansionwrkingfile 3" xfId="2651"/>
    <cellStyle name="_Chelan Debt Forecast 12.19.05_04.07E Wild Horse Wind Expansion_16.07E Wild Horse Wind Expansionwrkingfile SF" xfId="257"/>
    <cellStyle name="_Chelan Debt Forecast 12.19.05_04.07E Wild Horse Wind Expansion_16.07E Wild Horse Wind Expansionwrkingfile SF 2" xfId="2652"/>
    <cellStyle name="_Chelan Debt Forecast 12.19.05_04.07E Wild Horse Wind Expansion_16.07E Wild Horse Wind Expansionwrkingfile SF 2 2" xfId="2653"/>
    <cellStyle name="_Chelan Debt Forecast 12.19.05_04.07E Wild Horse Wind Expansion_16.07E Wild Horse Wind Expansionwrkingfile SF 3" xfId="2654"/>
    <cellStyle name="_Chelan Debt Forecast 12.19.05_04.07E Wild Horse Wind Expansion_16.37E Wild Horse Expansion DeferralRevwrkingfile SF" xfId="258"/>
    <cellStyle name="_Chelan Debt Forecast 12.19.05_04.07E Wild Horse Wind Expansion_16.37E Wild Horse Expansion DeferralRevwrkingfile SF 2" xfId="2655"/>
    <cellStyle name="_Chelan Debt Forecast 12.19.05_04.07E Wild Horse Wind Expansion_16.37E Wild Horse Expansion DeferralRevwrkingfile SF 2 2" xfId="2656"/>
    <cellStyle name="_Chelan Debt Forecast 12.19.05_04.07E Wild Horse Wind Expansion_16.37E Wild Horse Expansion DeferralRevwrkingfile SF 3" xfId="2657"/>
    <cellStyle name="_Chelan Debt Forecast 12.19.05_16.07E Wild Horse Wind Expansionwrkingfile" xfId="259"/>
    <cellStyle name="_Chelan Debt Forecast 12.19.05_16.07E Wild Horse Wind Expansionwrkingfile 2" xfId="2658"/>
    <cellStyle name="_Chelan Debt Forecast 12.19.05_16.07E Wild Horse Wind Expansionwrkingfile 2 2" xfId="2659"/>
    <cellStyle name="_Chelan Debt Forecast 12.19.05_16.07E Wild Horse Wind Expansionwrkingfile 3" xfId="2660"/>
    <cellStyle name="_Chelan Debt Forecast 12.19.05_16.07E Wild Horse Wind Expansionwrkingfile SF" xfId="260"/>
    <cellStyle name="_Chelan Debt Forecast 12.19.05_16.07E Wild Horse Wind Expansionwrkingfile SF 2" xfId="2661"/>
    <cellStyle name="_Chelan Debt Forecast 12.19.05_16.07E Wild Horse Wind Expansionwrkingfile SF 2 2" xfId="2662"/>
    <cellStyle name="_Chelan Debt Forecast 12.19.05_16.07E Wild Horse Wind Expansionwrkingfile SF 3" xfId="2663"/>
    <cellStyle name="_Chelan Debt Forecast 12.19.05_16.37E Wild Horse Expansion DeferralRevwrkingfile SF" xfId="261"/>
    <cellStyle name="_Chelan Debt Forecast 12.19.05_16.37E Wild Horse Expansion DeferralRevwrkingfile SF 2" xfId="2664"/>
    <cellStyle name="_Chelan Debt Forecast 12.19.05_16.37E Wild Horse Expansion DeferralRevwrkingfile SF 2 2" xfId="2665"/>
    <cellStyle name="_Chelan Debt Forecast 12.19.05_16.37E Wild Horse Expansion DeferralRevwrkingfile SF 3" xfId="2666"/>
    <cellStyle name="_Chelan Debt Forecast 12.19.05_2009 Compliance Filing PCA Exhibits for GRC" xfId="262"/>
    <cellStyle name="_Chelan Debt Forecast 12.19.05_2009 Compliance Filing PCA Exhibits for GRC 2" xfId="2667"/>
    <cellStyle name="_Chelan Debt Forecast 12.19.05_2009 GRC Compl Filing - Exhibit D" xfId="2668"/>
    <cellStyle name="_Chelan Debt Forecast 12.19.05_2009 GRC Compl Filing - Exhibit D 2" xfId="2669"/>
    <cellStyle name="_Chelan Debt Forecast 12.19.05_2009 GRC Compl Filing - Exhibit D 2 2" xfId="2670"/>
    <cellStyle name="_Chelan Debt Forecast 12.19.05_2009 GRC Compl Filing - Exhibit D 3" xfId="2671"/>
    <cellStyle name="_Chelan Debt Forecast 12.19.05_4 31 Regulatory Assets and Liabilities  7 06- Exhibit D" xfId="263"/>
    <cellStyle name="_Chelan Debt Forecast 12.19.05_4 31 Regulatory Assets and Liabilities  7 06- Exhibit D 2" xfId="2672"/>
    <cellStyle name="_Chelan Debt Forecast 12.19.05_4 31 Regulatory Assets and Liabilities  7 06- Exhibit D 2 2" xfId="2673"/>
    <cellStyle name="_Chelan Debt Forecast 12.19.05_4 31 Regulatory Assets and Liabilities  7 06- Exhibit D 3" xfId="2674"/>
    <cellStyle name="_Chelan Debt Forecast 12.19.05_4 31 Regulatory Assets and Liabilities  7 06- Exhibit D_NIM Summary" xfId="2675"/>
    <cellStyle name="_Chelan Debt Forecast 12.19.05_4 31 Regulatory Assets and Liabilities  7 06- Exhibit D_NIM Summary 2" xfId="2676"/>
    <cellStyle name="_Chelan Debt Forecast 12.19.05_4 31 Regulatory Assets and Liabilities  7 06- Exhibit D_NIM Summary 2 2" xfId="2677"/>
    <cellStyle name="_Chelan Debt Forecast 12.19.05_4 31 Regulatory Assets and Liabilities  7 06- Exhibit D_NIM Summary 3" xfId="2678"/>
    <cellStyle name="_Chelan Debt Forecast 12.19.05_4 32 Regulatory Assets and Liabilities  7 06- Exhibit D" xfId="264"/>
    <cellStyle name="_Chelan Debt Forecast 12.19.05_4 32 Regulatory Assets and Liabilities  7 06- Exhibit D 2" xfId="2679"/>
    <cellStyle name="_Chelan Debt Forecast 12.19.05_4 32 Regulatory Assets and Liabilities  7 06- Exhibit D 2 2" xfId="2680"/>
    <cellStyle name="_Chelan Debt Forecast 12.19.05_4 32 Regulatory Assets and Liabilities  7 06- Exhibit D 3" xfId="2681"/>
    <cellStyle name="_Chelan Debt Forecast 12.19.05_4 32 Regulatory Assets and Liabilities  7 06- Exhibit D_NIM Summary" xfId="2682"/>
    <cellStyle name="_Chelan Debt Forecast 12.19.05_4 32 Regulatory Assets and Liabilities  7 06- Exhibit D_NIM Summary 2" xfId="2683"/>
    <cellStyle name="_Chelan Debt Forecast 12.19.05_4 32 Regulatory Assets and Liabilities  7 06- Exhibit D_NIM Summary 2 2" xfId="2684"/>
    <cellStyle name="_Chelan Debt Forecast 12.19.05_4 32 Regulatory Assets and Liabilities  7 06- Exhibit D_NIM Summary 3" xfId="2685"/>
    <cellStyle name="_Chelan Debt Forecast 12.19.05_AURORA Total New" xfId="2686"/>
    <cellStyle name="_Chelan Debt Forecast 12.19.05_AURORA Total New 2" xfId="2687"/>
    <cellStyle name="_Chelan Debt Forecast 12.19.05_AURORA Total New 2 2" xfId="2688"/>
    <cellStyle name="_Chelan Debt Forecast 12.19.05_AURORA Total New 3" xfId="2689"/>
    <cellStyle name="_Chelan Debt Forecast 12.19.05_Book2" xfId="265"/>
    <cellStyle name="_Chelan Debt Forecast 12.19.05_Book2 2" xfId="2690"/>
    <cellStyle name="_Chelan Debt Forecast 12.19.05_Book2 2 2" xfId="2691"/>
    <cellStyle name="_Chelan Debt Forecast 12.19.05_Book2 3" xfId="2692"/>
    <cellStyle name="_Chelan Debt Forecast 12.19.05_Book2_Adj Bench DR 3 for Initial Briefs (Electric)" xfId="266"/>
    <cellStyle name="_Chelan Debt Forecast 12.19.05_Book2_Adj Bench DR 3 for Initial Briefs (Electric) 2" xfId="2693"/>
    <cellStyle name="_Chelan Debt Forecast 12.19.05_Book2_Adj Bench DR 3 for Initial Briefs (Electric) 2 2" xfId="2694"/>
    <cellStyle name="_Chelan Debt Forecast 12.19.05_Book2_Adj Bench DR 3 for Initial Briefs (Electric) 3" xfId="2695"/>
    <cellStyle name="_Chelan Debt Forecast 12.19.05_Book2_Electric Rev Req Model (2009 GRC) Rebuttal" xfId="267"/>
    <cellStyle name="_Chelan Debt Forecast 12.19.05_Book2_Electric Rev Req Model (2009 GRC) Rebuttal 2" xfId="2696"/>
    <cellStyle name="_Chelan Debt Forecast 12.19.05_Book2_Electric Rev Req Model (2009 GRC) Rebuttal REmoval of New  WH Solar AdjustMI" xfId="268"/>
    <cellStyle name="_Chelan Debt Forecast 12.19.05_Book2_Electric Rev Req Model (2009 GRC) Rebuttal REmoval of New  WH Solar AdjustMI 2" xfId="2697"/>
    <cellStyle name="_Chelan Debt Forecast 12.19.05_Book2_Electric Rev Req Model (2009 GRC) Rebuttal REmoval of New  WH Solar AdjustMI 2 2" xfId="2698"/>
    <cellStyle name="_Chelan Debt Forecast 12.19.05_Book2_Electric Rev Req Model (2009 GRC) Rebuttal REmoval of New  WH Solar AdjustMI 3" xfId="2699"/>
    <cellStyle name="_Chelan Debt Forecast 12.19.05_Book2_Electric Rev Req Model (2009 GRC) Revised 01-18-2010" xfId="269"/>
    <cellStyle name="_Chelan Debt Forecast 12.19.05_Book2_Electric Rev Req Model (2009 GRC) Revised 01-18-2010 2" xfId="2700"/>
    <cellStyle name="_Chelan Debt Forecast 12.19.05_Book2_Electric Rev Req Model (2009 GRC) Revised 01-18-2010 2 2" xfId="2701"/>
    <cellStyle name="_Chelan Debt Forecast 12.19.05_Book2_Electric Rev Req Model (2009 GRC) Revised 01-18-2010 3" xfId="2702"/>
    <cellStyle name="_Chelan Debt Forecast 12.19.05_Book2_Final Order Electric EXHIBIT A-1" xfId="270"/>
    <cellStyle name="_Chelan Debt Forecast 12.19.05_Book2_Final Order Electric EXHIBIT A-1 2" xfId="2703"/>
    <cellStyle name="_Chelan Debt Forecast 12.19.05_Book4" xfId="271"/>
    <cellStyle name="_Chelan Debt Forecast 12.19.05_Book4 2" xfId="2704"/>
    <cellStyle name="_Chelan Debt Forecast 12.19.05_Book4 2 2" xfId="2705"/>
    <cellStyle name="_Chelan Debt Forecast 12.19.05_Book4 3" xfId="2706"/>
    <cellStyle name="_Chelan Debt Forecast 12.19.05_Book9" xfId="272"/>
    <cellStyle name="_Chelan Debt Forecast 12.19.05_Book9 2" xfId="2707"/>
    <cellStyle name="_Chelan Debt Forecast 12.19.05_Book9 2 2" xfId="2708"/>
    <cellStyle name="_Chelan Debt Forecast 12.19.05_Book9 3" xfId="2709"/>
    <cellStyle name="_Chelan Debt Forecast 12.19.05_Check the Interest Calculation" xfId="2710"/>
    <cellStyle name="_Chelan Debt Forecast 12.19.05_Check the Interest Calculation_Scenario 1 REC vs PTC Offset" xfId="2711"/>
    <cellStyle name="_Chelan Debt Forecast 12.19.05_Check the Interest Calculation_Scenario 3" xfId="2712"/>
    <cellStyle name="_Chelan Debt Forecast 12.19.05_Exh A-1 resulting from UE-112050 effective Jan 1 2012" xfId="2713"/>
    <cellStyle name="_Chelan Debt Forecast 12.19.05_Exh G - Klamath Peaker PPA fr C Locke 2-12" xfId="2714"/>
    <cellStyle name="_Chelan Debt Forecast 12.19.05_Exhibit A-1 effective 4-1-11 fr S Free 12-11" xfId="2715"/>
    <cellStyle name="_Chelan Debt Forecast 12.19.05_Exhibit D fr R Gho 12-31-08" xfId="273"/>
    <cellStyle name="_Chelan Debt Forecast 12.19.05_Exhibit D fr R Gho 12-31-08 2" xfId="2716"/>
    <cellStyle name="_Chelan Debt Forecast 12.19.05_Exhibit D fr R Gho 12-31-08 2 2" xfId="2717"/>
    <cellStyle name="_Chelan Debt Forecast 12.19.05_Exhibit D fr R Gho 12-31-08 3" xfId="2718"/>
    <cellStyle name="_Chelan Debt Forecast 12.19.05_Exhibit D fr R Gho 12-31-08 v2" xfId="274"/>
    <cellStyle name="_Chelan Debt Forecast 12.19.05_Exhibit D fr R Gho 12-31-08 v2 2" xfId="2719"/>
    <cellStyle name="_Chelan Debt Forecast 12.19.05_Exhibit D fr R Gho 12-31-08 v2 2 2" xfId="2720"/>
    <cellStyle name="_Chelan Debt Forecast 12.19.05_Exhibit D fr R Gho 12-31-08 v2 3" xfId="2721"/>
    <cellStyle name="_Chelan Debt Forecast 12.19.05_Exhibit D fr R Gho 12-31-08 v2_NIM Summary" xfId="2722"/>
    <cellStyle name="_Chelan Debt Forecast 12.19.05_Exhibit D fr R Gho 12-31-08 v2_NIM Summary 2" xfId="2723"/>
    <cellStyle name="_Chelan Debt Forecast 12.19.05_Exhibit D fr R Gho 12-31-08 v2_NIM Summary 2 2" xfId="2724"/>
    <cellStyle name="_Chelan Debt Forecast 12.19.05_Exhibit D fr R Gho 12-31-08 v2_NIM Summary 3" xfId="2725"/>
    <cellStyle name="_Chelan Debt Forecast 12.19.05_Exhibit D fr R Gho 12-31-08_NIM Summary" xfId="2726"/>
    <cellStyle name="_Chelan Debt Forecast 12.19.05_Exhibit D fr R Gho 12-31-08_NIM Summary 2" xfId="2727"/>
    <cellStyle name="_Chelan Debt Forecast 12.19.05_Exhibit D fr R Gho 12-31-08_NIM Summary 2 2" xfId="2728"/>
    <cellStyle name="_Chelan Debt Forecast 12.19.05_Exhibit D fr R Gho 12-31-08_NIM Summary 3" xfId="2729"/>
    <cellStyle name="_Chelan Debt Forecast 12.19.05_Hopkins Ridge Prepaid Tran - Interest Earned RY 12ME Feb  '11" xfId="275"/>
    <cellStyle name="_Chelan Debt Forecast 12.19.05_Hopkins Ridge Prepaid Tran - Interest Earned RY 12ME Feb  '11 2" xfId="2730"/>
    <cellStyle name="_Chelan Debt Forecast 12.19.05_Hopkins Ridge Prepaid Tran - Interest Earned RY 12ME Feb  '11 2 2" xfId="2731"/>
    <cellStyle name="_Chelan Debt Forecast 12.19.05_Hopkins Ridge Prepaid Tran - Interest Earned RY 12ME Feb  '11 3" xfId="2732"/>
    <cellStyle name="_Chelan Debt Forecast 12.19.05_Hopkins Ridge Prepaid Tran - Interest Earned RY 12ME Feb  '11_NIM Summary" xfId="2733"/>
    <cellStyle name="_Chelan Debt Forecast 12.19.05_Hopkins Ridge Prepaid Tran - Interest Earned RY 12ME Feb  '11_NIM Summary 2" xfId="2734"/>
    <cellStyle name="_Chelan Debt Forecast 12.19.05_Hopkins Ridge Prepaid Tran - Interest Earned RY 12ME Feb  '11_NIM Summary 2 2" xfId="2735"/>
    <cellStyle name="_Chelan Debt Forecast 12.19.05_Hopkins Ridge Prepaid Tran - Interest Earned RY 12ME Feb  '11_NIM Summary 3" xfId="2736"/>
    <cellStyle name="_Chelan Debt Forecast 12.19.05_Hopkins Ridge Prepaid Tran - Interest Earned RY 12ME Feb  '11_Transmission Workbook for May BOD" xfId="2737"/>
    <cellStyle name="_Chelan Debt Forecast 12.19.05_Hopkins Ridge Prepaid Tran - Interest Earned RY 12ME Feb  '11_Transmission Workbook for May BOD 2" xfId="2738"/>
    <cellStyle name="_Chelan Debt Forecast 12.19.05_Hopkins Ridge Prepaid Tran - Interest Earned RY 12ME Feb  '11_Transmission Workbook for May BOD 2 2" xfId="2739"/>
    <cellStyle name="_Chelan Debt Forecast 12.19.05_Hopkins Ridge Prepaid Tran - Interest Earned RY 12ME Feb  '11_Transmission Workbook for May BOD 3" xfId="2740"/>
    <cellStyle name="_Chelan Debt Forecast 12.19.05_INPUTS" xfId="276"/>
    <cellStyle name="_Chelan Debt Forecast 12.19.05_NIM Summary" xfId="2741"/>
    <cellStyle name="_Chelan Debt Forecast 12.19.05_NIM Summary 09GRC" xfId="2742"/>
    <cellStyle name="_Chelan Debt Forecast 12.19.05_NIM Summary 09GRC 2" xfId="2743"/>
    <cellStyle name="_Chelan Debt Forecast 12.19.05_NIM Summary 09GRC 2 2" xfId="2744"/>
    <cellStyle name="_Chelan Debt Forecast 12.19.05_NIM Summary 09GRC 3" xfId="2745"/>
    <cellStyle name="_Chelan Debt Forecast 12.19.05_NIM Summary 2" xfId="2746"/>
    <cellStyle name="_Chelan Debt Forecast 12.19.05_NIM Summary 2 2" xfId="2747"/>
    <cellStyle name="_Chelan Debt Forecast 12.19.05_NIM Summary 3" xfId="2748"/>
    <cellStyle name="_Chelan Debt Forecast 12.19.05_NIM Summary 4" xfId="2749"/>
    <cellStyle name="_Chelan Debt Forecast 12.19.05_NIM Summary 5" xfId="2750"/>
    <cellStyle name="_Chelan Debt Forecast 12.19.05_NIM Summary 6" xfId="2751"/>
    <cellStyle name="_Chelan Debt Forecast 12.19.05_NIM Summary 7" xfId="2752"/>
    <cellStyle name="_Chelan Debt Forecast 12.19.05_PCA 10 -  Exhibit D Dec 2011" xfId="2753"/>
    <cellStyle name="_Chelan Debt Forecast 12.19.05_PCA 10 -  Exhibit D from A Kellogg Jan 2011" xfId="277"/>
    <cellStyle name="_Chelan Debt Forecast 12.19.05_PCA 10 -  Exhibit D from A Kellogg July 2011" xfId="278"/>
    <cellStyle name="_Chelan Debt Forecast 12.19.05_PCA 10 -  Exhibit D from S Free Rcv'd 12-11" xfId="279"/>
    <cellStyle name="_Chelan Debt Forecast 12.19.05_PCA 11 -  Exhibit D Jan 2012 fr A Kellogg" xfId="2754"/>
    <cellStyle name="_Chelan Debt Forecast 12.19.05_PCA 11 -  Exhibit D Jan 2012 WF" xfId="2755"/>
    <cellStyle name="_Chelan Debt Forecast 12.19.05_PCA 7 - Exhibit D update 11_30_08 (2)" xfId="280"/>
    <cellStyle name="_Chelan Debt Forecast 12.19.05_PCA 7 - Exhibit D update 11_30_08 (2) 2" xfId="2756"/>
    <cellStyle name="_Chelan Debt Forecast 12.19.05_PCA 7 - Exhibit D update 11_30_08 (2) 2 2" xfId="2757"/>
    <cellStyle name="_Chelan Debt Forecast 12.19.05_PCA 7 - Exhibit D update 11_30_08 (2) 2 2 2" xfId="2758"/>
    <cellStyle name="_Chelan Debt Forecast 12.19.05_PCA 7 - Exhibit D update 11_30_08 (2) 2 3" xfId="2759"/>
    <cellStyle name="_Chelan Debt Forecast 12.19.05_PCA 7 - Exhibit D update 11_30_08 (2) 3" xfId="2760"/>
    <cellStyle name="_Chelan Debt Forecast 12.19.05_PCA 7 - Exhibit D update 11_30_08 (2) 3 2" xfId="2761"/>
    <cellStyle name="_Chelan Debt Forecast 12.19.05_PCA 7 - Exhibit D update 11_30_08 (2) 4" xfId="2762"/>
    <cellStyle name="_Chelan Debt Forecast 12.19.05_PCA 7 - Exhibit D update 11_30_08 (2)_NIM Summary" xfId="2763"/>
    <cellStyle name="_Chelan Debt Forecast 12.19.05_PCA 7 - Exhibit D update 11_30_08 (2)_NIM Summary 2" xfId="2764"/>
    <cellStyle name="_Chelan Debt Forecast 12.19.05_PCA 7 - Exhibit D update 11_30_08 (2)_NIM Summary 2 2" xfId="2765"/>
    <cellStyle name="_Chelan Debt Forecast 12.19.05_PCA 7 - Exhibit D update 11_30_08 (2)_NIM Summary 3" xfId="2766"/>
    <cellStyle name="_Chelan Debt Forecast 12.19.05_PCA 8 - Exhibit D update 12_31_09" xfId="281"/>
    <cellStyle name="_Chelan Debt Forecast 12.19.05_PCA 8 - Exhibit D update 12_31_09 2" xfId="2767"/>
    <cellStyle name="_Chelan Debt Forecast 12.19.05_PCA 9 -  Exhibit D April 2010" xfId="282"/>
    <cellStyle name="_Chelan Debt Forecast 12.19.05_PCA 9 -  Exhibit D April 2010 (3)" xfId="2768"/>
    <cellStyle name="_Chelan Debt Forecast 12.19.05_PCA 9 -  Exhibit D April 2010 (3) 2" xfId="2769"/>
    <cellStyle name="_Chelan Debt Forecast 12.19.05_PCA 9 -  Exhibit D April 2010 (3) 2 2" xfId="2770"/>
    <cellStyle name="_Chelan Debt Forecast 12.19.05_PCA 9 -  Exhibit D April 2010 (3) 3" xfId="2771"/>
    <cellStyle name="_Chelan Debt Forecast 12.19.05_PCA 9 -  Exhibit D April 2010 2" xfId="2772"/>
    <cellStyle name="_Chelan Debt Forecast 12.19.05_PCA 9 -  Exhibit D April 2010 3" xfId="2773"/>
    <cellStyle name="_Chelan Debt Forecast 12.19.05_PCA 9 -  Exhibit D April 2010 4" xfId="2774"/>
    <cellStyle name="_Chelan Debt Forecast 12.19.05_PCA 9 -  Exhibit D April 2010 5" xfId="2775"/>
    <cellStyle name="_Chelan Debt Forecast 12.19.05_PCA 9 -  Exhibit D April 2010 6" xfId="2776"/>
    <cellStyle name="_Chelan Debt Forecast 12.19.05_PCA 9 -  Exhibit D Feb 2010" xfId="283"/>
    <cellStyle name="_Chelan Debt Forecast 12.19.05_PCA 9 -  Exhibit D Feb 2010 2" xfId="2777"/>
    <cellStyle name="_Chelan Debt Forecast 12.19.05_PCA 9 -  Exhibit D Feb 2010 v2" xfId="284"/>
    <cellStyle name="_Chelan Debt Forecast 12.19.05_PCA 9 -  Exhibit D Feb 2010 v2 2" xfId="2778"/>
    <cellStyle name="_Chelan Debt Forecast 12.19.05_PCA 9 -  Exhibit D Feb 2010 WF" xfId="285"/>
    <cellStyle name="_Chelan Debt Forecast 12.19.05_PCA 9 -  Exhibit D Feb 2010 WF 2" xfId="2779"/>
    <cellStyle name="_Chelan Debt Forecast 12.19.05_PCA 9 -  Exhibit D Jan 2010" xfId="286"/>
    <cellStyle name="_Chelan Debt Forecast 12.19.05_PCA 9 -  Exhibit D Jan 2010 2" xfId="2780"/>
    <cellStyle name="_Chelan Debt Forecast 12.19.05_PCA 9 -  Exhibit D March 2010 (2)" xfId="287"/>
    <cellStyle name="_Chelan Debt Forecast 12.19.05_PCA 9 -  Exhibit D March 2010 (2) 2" xfId="2781"/>
    <cellStyle name="_Chelan Debt Forecast 12.19.05_PCA 9 -  Exhibit D Nov 2010" xfId="288"/>
    <cellStyle name="_Chelan Debt Forecast 12.19.05_PCA 9 -  Exhibit D Nov 2010 2" xfId="2782"/>
    <cellStyle name="_Chelan Debt Forecast 12.19.05_PCA 9 - Exhibit D at August 2010" xfId="289"/>
    <cellStyle name="_Chelan Debt Forecast 12.19.05_PCA 9 - Exhibit D at August 2010 2" xfId="2783"/>
    <cellStyle name="_Chelan Debt Forecast 12.19.05_PCA 9 - Exhibit D June 2010 GRC" xfId="290"/>
    <cellStyle name="_Chelan Debt Forecast 12.19.05_PCA 9 - Exhibit D June 2010 GRC 2" xfId="2784"/>
    <cellStyle name="_Chelan Debt Forecast 12.19.05_Power Costs - Comparison bx Rbtl-Staff-Jt-PC" xfId="291"/>
    <cellStyle name="_Chelan Debt Forecast 12.19.05_Power Costs - Comparison bx Rbtl-Staff-Jt-PC 2" xfId="2785"/>
    <cellStyle name="_Chelan Debt Forecast 12.19.05_Power Costs - Comparison bx Rbtl-Staff-Jt-PC 2 2" xfId="2786"/>
    <cellStyle name="_Chelan Debt Forecast 12.19.05_Power Costs - Comparison bx Rbtl-Staff-Jt-PC 3" xfId="2787"/>
    <cellStyle name="_Chelan Debt Forecast 12.19.05_Power Costs - Comparison bx Rbtl-Staff-Jt-PC_Adj Bench DR 3 for Initial Briefs (Electric)" xfId="292"/>
    <cellStyle name="_Chelan Debt Forecast 12.19.05_Power Costs - Comparison bx Rbtl-Staff-Jt-PC_Adj Bench DR 3 for Initial Briefs (Electric) 2" xfId="2788"/>
    <cellStyle name="_Chelan Debt Forecast 12.19.05_Power Costs - Comparison bx Rbtl-Staff-Jt-PC_Adj Bench DR 3 for Initial Briefs (Electric) 2 2" xfId="2789"/>
    <cellStyle name="_Chelan Debt Forecast 12.19.05_Power Costs - Comparison bx Rbtl-Staff-Jt-PC_Adj Bench DR 3 for Initial Briefs (Electric) 3" xfId="2790"/>
    <cellStyle name="_Chelan Debt Forecast 12.19.05_Power Costs - Comparison bx Rbtl-Staff-Jt-PC_Electric Rev Req Model (2009 GRC) Rebuttal" xfId="293"/>
    <cellStyle name="_Chelan Debt Forecast 12.19.05_Power Costs - Comparison bx Rbtl-Staff-Jt-PC_Electric Rev Req Model (2009 GRC) Rebuttal 2" xfId="2791"/>
    <cellStyle name="_Chelan Debt Forecast 12.19.05_Power Costs - Comparison bx Rbtl-Staff-Jt-PC_Electric Rev Req Model (2009 GRC) Rebuttal REmoval of New  WH Solar AdjustMI" xfId="294"/>
    <cellStyle name="_Chelan Debt Forecast 12.19.05_Power Costs - Comparison bx Rbtl-Staff-Jt-PC_Electric Rev Req Model (2009 GRC) Rebuttal REmoval of New  WH Solar AdjustMI 2" xfId="2792"/>
    <cellStyle name="_Chelan Debt Forecast 12.19.05_Power Costs - Comparison bx Rbtl-Staff-Jt-PC_Electric Rev Req Model (2009 GRC) Rebuttal REmoval of New  WH Solar AdjustMI 2 2" xfId="2793"/>
    <cellStyle name="_Chelan Debt Forecast 12.19.05_Power Costs - Comparison bx Rbtl-Staff-Jt-PC_Electric Rev Req Model (2009 GRC) Rebuttal REmoval of New  WH Solar AdjustMI 3" xfId="2794"/>
    <cellStyle name="_Chelan Debt Forecast 12.19.05_Power Costs - Comparison bx Rbtl-Staff-Jt-PC_Electric Rev Req Model (2009 GRC) Revised 01-18-2010" xfId="295"/>
    <cellStyle name="_Chelan Debt Forecast 12.19.05_Power Costs - Comparison bx Rbtl-Staff-Jt-PC_Electric Rev Req Model (2009 GRC) Revised 01-18-2010 2" xfId="2795"/>
    <cellStyle name="_Chelan Debt Forecast 12.19.05_Power Costs - Comparison bx Rbtl-Staff-Jt-PC_Electric Rev Req Model (2009 GRC) Revised 01-18-2010 2 2" xfId="2796"/>
    <cellStyle name="_Chelan Debt Forecast 12.19.05_Power Costs - Comparison bx Rbtl-Staff-Jt-PC_Electric Rev Req Model (2009 GRC) Revised 01-18-2010 3" xfId="2797"/>
    <cellStyle name="_Chelan Debt Forecast 12.19.05_Power Costs - Comparison bx Rbtl-Staff-Jt-PC_Final Order Electric EXHIBIT A-1" xfId="296"/>
    <cellStyle name="_Chelan Debt Forecast 12.19.05_Power Costs - Comparison bx Rbtl-Staff-Jt-PC_Final Order Electric EXHIBIT A-1 2" xfId="2798"/>
    <cellStyle name="_Chelan Debt Forecast 12.19.05_Production Adj 4.37" xfId="297"/>
    <cellStyle name="_Chelan Debt Forecast 12.19.05_Purchased Power Adj 4.03" xfId="298"/>
    <cellStyle name="_Chelan Debt Forecast 12.19.05_Rebuttal Power Costs" xfId="299"/>
    <cellStyle name="_Chelan Debt Forecast 12.19.05_Rebuttal Power Costs 2" xfId="2799"/>
    <cellStyle name="_Chelan Debt Forecast 12.19.05_Rebuttal Power Costs 2 2" xfId="2800"/>
    <cellStyle name="_Chelan Debt Forecast 12.19.05_Rebuttal Power Costs 3" xfId="2801"/>
    <cellStyle name="_Chelan Debt Forecast 12.19.05_Rebuttal Power Costs_Adj Bench DR 3 for Initial Briefs (Electric)" xfId="300"/>
    <cellStyle name="_Chelan Debt Forecast 12.19.05_Rebuttal Power Costs_Adj Bench DR 3 for Initial Briefs (Electric) 2" xfId="2802"/>
    <cellStyle name="_Chelan Debt Forecast 12.19.05_Rebuttal Power Costs_Adj Bench DR 3 for Initial Briefs (Electric) 2 2" xfId="2803"/>
    <cellStyle name="_Chelan Debt Forecast 12.19.05_Rebuttal Power Costs_Adj Bench DR 3 for Initial Briefs (Electric) 3" xfId="2804"/>
    <cellStyle name="_Chelan Debt Forecast 12.19.05_Rebuttal Power Costs_Electric Rev Req Model (2009 GRC) Rebuttal" xfId="301"/>
    <cellStyle name="_Chelan Debt Forecast 12.19.05_Rebuttal Power Costs_Electric Rev Req Model (2009 GRC) Rebuttal 2" xfId="2805"/>
    <cellStyle name="_Chelan Debt Forecast 12.19.05_Rebuttal Power Costs_Electric Rev Req Model (2009 GRC) Rebuttal REmoval of New  WH Solar AdjustMI" xfId="302"/>
    <cellStyle name="_Chelan Debt Forecast 12.19.05_Rebuttal Power Costs_Electric Rev Req Model (2009 GRC) Rebuttal REmoval of New  WH Solar AdjustMI 2" xfId="2806"/>
    <cellStyle name="_Chelan Debt Forecast 12.19.05_Rebuttal Power Costs_Electric Rev Req Model (2009 GRC) Rebuttal REmoval of New  WH Solar AdjustMI 2 2" xfId="2807"/>
    <cellStyle name="_Chelan Debt Forecast 12.19.05_Rebuttal Power Costs_Electric Rev Req Model (2009 GRC) Rebuttal REmoval of New  WH Solar AdjustMI 3" xfId="2808"/>
    <cellStyle name="_Chelan Debt Forecast 12.19.05_Rebuttal Power Costs_Electric Rev Req Model (2009 GRC) Revised 01-18-2010" xfId="303"/>
    <cellStyle name="_Chelan Debt Forecast 12.19.05_Rebuttal Power Costs_Electric Rev Req Model (2009 GRC) Revised 01-18-2010 2" xfId="2809"/>
    <cellStyle name="_Chelan Debt Forecast 12.19.05_Rebuttal Power Costs_Electric Rev Req Model (2009 GRC) Revised 01-18-2010 2 2" xfId="2810"/>
    <cellStyle name="_Chelan Debt Forecast 12.19.05_Rebuttal Power Costs_Electric Rev Req Model (2009 GRC) Revised 01-18-2010 3" xfId="2811"/>
    <cellStyle name="_Chelan Debt Forecast 12.19.05_Rebuttal Power Costs_Final Order Electric EXHIBIT A-1" xfId="304"/>
    <cellStyle name="_Chelan Debt Forecast 12.19.05_Rebuttal Power Costs_Final Order Electric EXHIBIT A-1 2" xfId="2812"/>
    <cellStyle name="_Chelan Debt Forecast 12.19.05_ROR &amp; CONV FACTOR" xfId="305"/>
    <cellStyle name="_Chelan Debt Forecast 12.19.05_ROR 5.02" xfId="306"/>
    <cellStyle name="_Chelan Debt Forecast 12.19.05_Transmission Workbook for May BOD" xfId="2813"/>
    <cellStyle name="_Chelan Debt Forecast 12.19.05_Transmission Workbook for May BOD 2" xfId="2814"/>
    <cellStyle name="_Chelan Debt Forecast 12.19.05_Transmission Workbook for May BOD 2 2" xfId="2815"/>
    <cellStyle name="_Chelan Debt Forecast 12.19.05_Transmission Workbook for May BOD 3" xfId="2816"/>
    <cellStyle name="_Chelan Debt Forecast 12.19.05_Wind Integration 10GRC" xfId="2817"/>
    <cellStyle name="_Chelan Debt Forecast 12.19.05_Wind Integration 10GRC 2" xfId="2818"/>
    <cellStyle name="_Chelan Debt Forecast 12.19.05_Wind Integration 10GRC 2 2" xfId="2819"/>
    <cellStyle name="_Chelan Debt Forecast 12.19.05_Wind Integration 10GRC 3" xfId="2820"/>
    <cellStyle name="_Colstrip FOR - GADS 1990-2009" xfId="307"/>
    <cellStyle name="_Copy 11-9 Sumas Proforma - Current" xfId="308"/>
    <cellStyle name="_Costs not in AURORA 06GRC" xfId="309"/>
    <cellStyle name="_Costs not in AURORA 06GRC 2" xfId="2821"/>
    <cellStyle name="_Costs not in AURORA 06GRC 2 2" xfId="2822"/>
    <cellStyle name="_Costs not in AURORA 06GRC 2 2 2" xfId="2823"/>
    <cellStyle name="_Costs not in AURORA 06GRC 2 3" xfId="2824"/>
    <cellStyle name="_Costs not in AURORA 06GRC 3" xfId="2825"/>
    <cellStyle name="_Costs not in AURORA 06GRC 3 2" xfId="2826"/>
    <cellStyle name="_Costs not in AURORA 06GRC_04 07E Wild Horse Wind Expansion (C) (2)" xfId="310"/>
    <cellStyle name="_Costs not in AURORA 06GRC_04 07E Wild Horse Wind Expansion (C) (2) 2" xfId="2827"/>
    <cellStyle name="_Costs not in AURORA 06GRC_04 07E Wild Horse Wind Expansion (C) (2) 2 2" xfId="2828"/>
    <cellStyle name="_Costs not in AURORA 06GRC_04 07E Wild Horse Wind Expansion (C) (2) 3" xfId="2829"/>
    <cellStyle name="_Costs not in AURORA 06GRC_04 07E Wild Horse Wind Expansion (C) (2)_Adj Bench DR 3 for Initial Briefs (Electric)" xfId="311"/>
    <cellStyle name="_Costs not in AURORA 06GRC_04 07E Wild Horse Wind Expansion (C) (2)_Adj Bench DR 3 for Initial Briefs (Electric) 2" xfId="2830"/>
    <cellStyle name="_Costs not in AURORA 06GRC_04 07E Wild Horse Wind Expansion (C) (2)_Adj Bench DR 3 for Initial Briefs (Electric) 2 2" xfId="2831"/>
    <cellStyle name="_Costs not in AURORA 06GRC_04 07E Wild Horse Wind Expansion (C) (2)_Adj Bench DR 3 for Initial Briefs (Electric) 3" xfId="2832"/>
    <cellStyle name="_Costs not in AURORA 06GRC_04 07E Wild Horse Wind Expansion (C) (2)_Book1" xfId="2833"/>
    <cellStyle name="_Costs not in AURORA 06GRC_04 07E Wild Horse Wind Expansion (C) (2)_Electric Rev Req Model (2009 GRC) " xfId="312"/>
    <cellStyle name="_Costs not in AURORA 06GRC_04 07E Wild Horse Wind Expansion (C) (2)_Electric Rev Req Model (2009 GRC)  2" xfId="2834"/>
    <cellStyle name="_Costs not in AURORA 06GRC_04 07E Wild Horse Wind Expansion (C) (2)_Electric Rev Req Model (2009 GRC)  2 2" xfId="2835"/>
    <cellStyle name="_Costs not in AURORA 06GRC_04 07E Wild Horse Wind Expansion (C) (2)_Electric Rev Req Model (2009 GRC)  3" xfId="2836"/>
    <cellStyle name="_Costs not in AURORA 06GRC_04 07E Wild Horse Wind Expansion (C) (2)_Electric Rev Req Model (2009 GRC) Rebuttal" xfId="313"/>
    <cellStyle name="_Costs not in AURORA 06GRC_04 07E Wild Horse Wind Expansion (C) (2)_Electric Rev Req Model (2009 GRC) Rebuttal 2" xfId="2837"/>
    <cellStyle name="_Costs not in AURORA 06GRC_04 07E Wild Horse Wind Expansion (C) (2)_Electric Rev Req Model (2009 GRC) Rebuttal REmoval of New  WH Solar AdjustMI" xfId="314"/>
    <cellStyle name="_Costs not in AURORA 06GRC_04 07E Wild Horse Wind Expansion (C) (2)_Electric Rev Req Model (2009 GRC) Rebuttal REmoval of New  WH Solar AdjustMI 2" xfId="2838"/>
    <cellStyle name="_Costs not in AURORA 06GRC_04 07E Wild Horse Wind Expansion (C) (2)_Electric Rev Req Model (2009 GRC) Rebuttal REmoval of New  WH Solar AdjustMI 2 2" xfId="2839"/>
    <cellStyle name="_Costs not in AURORA 06GRC_04 07E Wild Horse Wind Expansion (C) (2)_Electric Rev Req Model (2009 GRC) Rebuttal REmoval of New  WH Solar AdjustMI 3" xfId="2840"/>
    <cellStyle name="_Costs not in AURORA 06GRC_04 07E Wild Horse Wind Expansion (C) (2)_Electric Rev Req Model (2009 GRC) Revised 01-18-2010" xfId="315"/>
    <cellStyle name="_Costs not in AURORA 06GRC_04 07E Wild Horse Wind Expansion (C) (2)_Electric Rev Req Model (2009 GRC) Revised 01-18-2010 2" xfId="2841"/>
    <cellStyle name="_Costs not in AURORA 06GRC_04 07E Wild Horse Wind Expansion (C) (2)_Electric Rev Req Model (2009 GRC) Revised 01-18-2010 2 2" xfId="2842"/>
    <cellStyle name="_Costs not in AURORA 06GRC_04 07E Wild Horse Wind Expansion (C) (2)_Electric Rev Req Model (2009 GRC) Revised 01-18-2010 3" xfId="2843"/>
    <cellStyle name="_Costs not in AURORA 06GRC_04 07E Wild Horse Wind Expansion (C) (2)_Electric Rev Req Model (2010 GRC)" xfId="2844"/>
    <cellStyle name="_Costs not in AURORA 06GRC_04 07E Wild Horse Wind Expansion (C) (2)_Electric Rev Req Model (2010 GRC) SF" xfId="2845"/>
    <cellStyle name="_Costs not in AURORA 06GRC_04 07E Wild Horse Wind Expansion (C) (2)_Final Order Electric EXHIBIT A-1" xfId="316"/>
    <cellStyle name="_Costs not in AURORA 06GRC_04 07E Wild Horse Wind Expansion (C) (2)_Final Order Electric EXHIBIT A-1 2" xfId="2846"/>
    <cellStyle name="_Costs not in AURORA 06GRC_04 07E Wild Horse Wind Expansion (C) (2)_TENASKA REGULATORY ASSET" xfId="317"/>
    <cellStyle name="_Costs not in AURORA 06GRC_04 07E Wild Horse Wind Expansion (C) (2)_TENASKA REGULATORY ASSET 2" xfId="2847"/>
    <cellStyle name="_Costs not in AURORA 06GRC_16.37E Wild Horse Expansion DeferralRevwrkingfile SF" xfId="318"/>
    <cellStyle name="_Costs not in AURORA 06GRC_16.37E Wild Horse Expansion DeferralRevwrkingfile SF 2" xfId="2848"/>
    <cellStyle name="_Costs not in AURORA 06GRC_16.37E Wild Horse Expansion DeferralRevwrkingfile SF 2 2" xfId="2849"/>
    <cellStyle name="_Costs not in AURORA 06GRC_16.37E Wild Horse Expansion DeferralRevwrkingfile SF 3" xfId="2850"/>
    <cellStyle name="_Costs not in AURORA 06GRC_2009 Compliance Filing PCA Exhibits for GRC" xfId="319"/>
    <cellStyle name="_Costs not in AURORA 06GRC_2009 Compliance Filing PCA Exhibits for GRC 2" xfId="2851"/>
    <cellStyle name="_Costs not in AURORA 06GRC_2009 GRC Compl Filing - Exhibit D" xfId="2852"/>
    <cellStyle name="_Costs not in AURORA 06GRC_2009 GRC Compl Filing - Exhibit D 2" xfId="2853"/>
    <cellStyle name="_Costs not in AURORA 06GRC_2009 GRC Compl Filing - Exhibit D 2 2" xfId="2854"/>
    <cellStyle name="_Costs not in AURORA 06GRC_2009 GRC Compl Filing - Exhibit D 3" xfId="2855"/>
    <cellStyle name="_Costs not in AURORA 06GRC_4 31 Regulatory Assets and Liabilities  7 06- Exhibit D" xfId="320"/>
    <cellStyle name="_Costs not in AURORA 06GRC_4 31 Regulatory Assets and Liabilities  7 06- Exhibit D 2" xfId="2856"/>
    <cellStyle name="_Costs not in AURORA 06GRC_4 31 Regulatory Assets and Liabilities  7 06- Exhibit D 2 2" xfId="2857"/>
    <cellStyle name="_Costs not in AURORA 06GRC_4 31 Regulatory Assets and Liabilities  7 06- Exhibit D 3" xfId="2858"/>
    <cellStyle name="_Costs not in AURORA 06GRC_4 31 Regulatory Assets and Liabilities  7 06- Exhibit D_NIM Summary" xfId="2859"/>
    <cellStyle name="_Costs not in AURORA 06GRC_4 31 Regulatory Assets and Liabilities  7 06- Exhibit D_NIM Summary 2" xfId="2860"/>
    <cellStyle name="_Costs not in AURORA 06GRC_4 31 Regulatory Assets and Liabilities  7 06- Exhibit D_NIM Summary 2 2" xfId="2861"/>
    <cellStyle name="_Costs not in AURORA 06GRC_4 31 Regulatory Assets and Liabilities  7 06- Exhibit D_NIM Summary 3" xfId="2862"/>
    <cellStyle name="_Costs not in AURORA 06GRC_4 32 Regulatory Assets and Liabilities  7 06- Exhibit D" xfId="321"/>
    <cellStyle name="_Costs not in AURORA 06GRC_4 32 Regulatory Assets and Liabilities  7 06- Exhibit D 2" xfId="2863"/>
    <cellStyle name="_Costs not in AURORA 06GRC_4 32 Regulatory Assets and Liabilities  7 06- Exhibit D 2 2" xfId="2864"/>
    <cellStyle name="_Costs not in AURORA 06GRC_4 32 Regulatory Assets and Liabilities  7 06- Exhibit D 3" xfId="2865"/>
    <cellStyle name="_Costs not in AURORA 06GRC_4 32 Regulatory Assets and Liabilities  7 06- Exhibit D_NIM Summary" xfId="2866"/>
    <cellStyle name="_Costs not in AURORA 06GRC_4 32 Regulatory Assets and Liabilities  7 06- Exhibit D_NIM Summary 2" xfId="2867"/>
    <cellStyle name="_Costs not in AURORA 06GRC_4 32 Regulatory Assets and Liabilities  7 06- Exhibit D_NIM Summary 2 2" xfId="2868"/>
    <cellStyle name="_Costs not in AURORA 06GRC_4 32 Regulatory Assets and Liabilities  7 06- Exhibit D_NIM Summary 3" xfId="2869"/>
    <cellStyle name="_Costs not in AURORA 06GRC_AURORA Total New" xfId="2870"/>
    <cellStyle name="_Costs not in AURORA 06GRC_AURORA Total New 2" xfId="2871"/>
    <cellStyle name="_Costs not in AURORA 06GRC_AURORA Total New 2 2" xfId="2872"/>
    <cellStyle name="_Costs not in AURORA 06GRC_AURORA Total New 3" xfId="2873"/>
    <cellStyle name="_Costs not in AURORA 06GRC_Book2" xfId="322"/>
    <cellStyle name="_Costs not in AURORA 06GRC_Book2 2" xfId="2874"/>
    <cellStyle name="_Costs not in AURORA 06GRC_Book2 2 2" xfId="2875"/>
    <cellStyle name="_Costs not in AURORA 06GRC_Book2 3" xfId="2876"/>
    <cellStyle name="_Costs not in AURORA 06GRC_Book2_Adj Bench DR 3 for Initial Briefs (Electric)" xfId="323"/>
    <cellStyle name="_Costs not in AURORA 06GRC_Book2_Adj Bench DR 3 for Initial Briefs (Electric) 2" xfId="2877"/>
    <cellStyle name="_Costs not in AURORA 06GRC_Book2_Adj Bench DR 3 for Initial Briefs (Electric) 2 2" xfId="2878"/>
    <cellStyle name="_Costs not in AURORA 06GRC_Book2_Adj Bench DR 3 for Initial Briefs (Electric) 3" xfId="2879"/>
    <cellStyle name="_Costs not in AURORA 06GRC_Book2_Electric Rev Req Model (2009 GRC) Rebuttal" xfId="324"/>
    <cellStyle name="_Costs not in AURORA 06GRC_Book2_Electric Rev Req Model (2009 GRC) Rebuttal 2" xfId="2880"/>
    <cellStyle name="_Costs not in AURORA 06GRC_Book2_Electric Rev Req Model (2009 GRC) Rebuttal REmoval of New  WH Solar AdjustMI" xfId="325"/>
    <cellStyle name="_Costs not in AURORA 06GRC_Book2_Electric Rev Req Model (2009 GRC) Rebuttal REmoval of New  WH Solar AdjustMI 2" xfId="2881"/>
    <cellStyle name="_Costs not in AURORA 06GRC_Book2_Electric Rev Req Model (2009 GRC) Rebuttal REmoval of New  WH Solar AdjustMI 2 2" xfId="2882"/>
    <cellStyle name="_Costs not in AURORA 06GRC_Book2_Electric Rev Req Model (2009 GRC) Rebuttal REmoval of New  WH Solar AdjustMI 3" xfId="2883"/>
    <cellStyle name="_Costs not in AURORA 06GRC_Book2_Electric Rev Req Model (2009 GRC) Revised 01-18-2010" xfId="326"/>
    <cellStyle name="_Costs not in AURORA 06GRC_Book2_Electric Rev Req Model (2009 GRC) Revised 01-18-2010 2" xfId="2884"/>
    <cellStyle name="_Costs not in AURORA 06GRC_Book2_Electric Rev Req Model (2009 GRC) Revised 01-18-2010 2 2" xfId="2885"/>
    <cellStyle name="_Costs not in AURORA 06GRC_Book2_Electric Rev Req Model (2009 GRC) Revised 01-18-2010 3" xfId="2886"/>
    <cellStyle name="_Costs not in AURORA 06GRC_Book2_Final Order Electric EXHIBIT A-1" xfId="327"/>
    <cellStyle name="_Costs not in AURORA 06GRC_Book2_Final Order Electric EXHIBIT A-1 2" xfId="2887"/>
    <cellStyle name="_Costs not in AURORA 06GRC_Book4" xfId="328"/>
    <cellStyle name="_Costs not in AURORA 06GRC_Book4 2" xfId="2888"/>
    <cellStyle name="_Costs not in AURORA 06GRC_Book4 2 2" xfId="2889"/>
    <cellStyle name="_Costs not in AURORA 06GRC_Book4 3" xfId="2890"/>
    <cellStyle name="_Costs not in AURORA 06GRC_Book9" xfId="329"/>
    <cellStyle name="_Costs not in AURORA 06GRC_Book9 2" xfId="2891"/>
    <cellStyle name="_Costs not in AURORA 06GRC_Book9 2 2" xfId="2892"/>
    <cellStyle name="_Costs not in AURORA 06GRC_Book9 3" xfId="2893"/>
    <cellStyle name="_Costs not in AURORA 06GRC_Check the Interest Calculation" xfId="2894"/>
    <cellStyle name="_Costs not in AURORA 06GRC_Check the Interest Calculation_Scenario 1 REC vs PTC Offset" xfId="2895"/>
    <cellStyle name="_Costs not in AURORA 06GRC_Check the Interest Calculation_Scenario 3" xfId="2896"/>
    <cellStyle name="_Costs not in AURORA 06GRC_Exh A-1 resulting from UE-112050 effective Jan 1 2012" xfId="2897"/>
    <cellStyle name="_Costs not in AURORA 06GRC_Exh G - Klamath Peaker PPA fr C Locke 2-12" xfId="2898"/>
    <cellStyle name="_Costs not in AURORA 06GRC_Exhibit A-1 effective 4-1-11 fr S Free 12-11" xfId="2899"/>
    <cellStyle name="_Costs not in AURORA 06GRC_Exhibit D fr R Gho 12-31-08" xfId="330"/>
    <cellStyle name="_Costs not in AURORA 06GRC_Exhibit D fr R Gho 12-31-08 2" xfId="2900"/>
    <cellStyle name="_Costs not in AURORA 06GRC_Exhibit D fr R Gho 12-31-08 2 2" xfId="2901"/>
    <cellStyle name="_Costs not in AURORA 06GRC_Exhibit D fr R Gho 12-31-08 3" xfId="2902"/>
    <cellStyle name="_Costs not in AURORA 06GRC_Exhibit D fr R Gho 12-31-08 v2" xfId="331"/>
    <cellStyle name="_Costs not in AURORA 06GRC_Exhibit D fr R Gho 12-31-08 v2 2" xfId="2903"/>
    <cellStyle name="_Costs not in AURORA 06GRC_Exhibit D fr R Gho 12-31-08 v2 2 2" xfId="2904"/>
    <cellStyle name="_Costs not in AURORA 06GRC_Exhibit D fr R Gho 12-31-08 v2 3" xfId="2905"/>
    <cellStyle name="_Costs not in AURORA 06GRC_Exhibit D fr R Gho 12-31-08 v2_NIM Summary" xfId="2906"/>
    <cellStyle name="_Costs not in AURORA 06GRC_Exhibit D fr R Gho 12-31-08 v2_NIM Summary 2" xfId="2907"/>
    <cellStyle name="_Costs not in AURORA 06GRC_Exhibit D fr R Gho 12-31-08 v2_NIM Summary 2 2" xfId="2908"/>
    <cellStyle name="_Costs not in AURORA 06GRC_Exhibit D fr R Gho 12-31-08 v2_NIM Summary 3" xfId="2909"/>
    <cellStyle name="_Costs not in AURORA 06GRC_Exhibit D fr R Gho 12-31-08_NIM Summary" xfId="2910"/>
    <cellStyle name="_Costs not in AURORA 06GRC_Exhibit D fr R Gho 12-31-08_NIM Summary 2" xfId="2911"/>
    <cellStyle name="_Costs not in AURORA 06GRC_Exhibit D fr R Gho 12-31-08_NIM Summary 2 2" xfId="2912"/>
    <cellStyle name="_Costs not in AURORA 06GRC_Exhibit D fr R Gho 12-31-08_NIM Summary 3" xfId="2913"/>
    <cellStyle name="_Costs not in AURORA 06GRC_Hopkins Ridge Prepaid Tran - Interest Earned RY 12ME Feb  '11" xfId="332"/>
    <cellStyle name="_Costs not in AURORA 06GRC_Hopkins Ridge Prepaid Tran - Interest Earned RY 12ME Feb  '11 2" xfId="2914"/>
    <cellStyle name="_Costs not in AURORA 06GRC_Hopkins Ridge Prepaid Tran - Interest Earned RY 12ME Feb  '11 2 2" xfId="2915"/>
    <cellStyle name="_Costs not in AURORA 06GRC_Hopkins Ridge Prepaid Tran - Interest Earned RY 12ME Feb  '11 3" xfId="2916"/>
    <cellStyle name="_Costs not in AURORA 06GRC_Hopkins Ridge Prepaid Tran - Interest Earned RY 12ME Feb  '11_NIM Summary" xfId="2917"/>
    <cellStyle name="_Costs not in AURORA 06GRC_Hopkins Ridge Prepaid Tran - Interest Earned RY 12ME Feb  '11_NIM Summary 2" xfId="2918"/>
    <cellStyle name="_Costs not in AURORA 06GRC_Hopkins Ridge Prepaid Tran - Interest Earned RY 12ME Feb  '11_NIM Summary 2 2" xfId="2919"/>
    <cellStyle name="_Costs not in AURORA 06GRC_Hopkins Ridge Prepaid Tran - Interest Earned RY 12ME Feb  '11_NIM Summary 3" xfId="2920"/>
    <cellStyle name="_Costs not in AURORA 06GRC_Hopkins Ridge Prepaid Tran - Interest Earned RY 12ME Feb  '11_Transmission Workbook for May BOD" xfId="2921"/>
    <cellStyle name="_Costs not in AURORA 06GRC_Hopkins Ridge Prepaid Tran - Interest Earned RY 12ME Feb  '11_Transmission Workbook for May BOD 2" xfId="2922"/>
    <cellStyle name="_Costs not in AURORA 06GRC_Hopkins Ridge Prepaid Tran - Interest Earned RY 12ME Feb  '11_Transmission Workbook for May BOD 2 2" xfId="2923"/>
    <cellStyle name="_Costs not in AURORA 06GRC_Hopkins Ridge Prepaid Tran - Interest Earned RY 12ME Feb  '11_Transmission Workbook for May BOD 3" xfId="2924"/>
    <cellStyle name="_Costs not in AURORA 06GRC_INPUTS" xfId="333"/>
    <cellStyle name="_Costs not in AURORA 06GRC_NIM Summary" xfId="2925"/>
    <cellStyle name="_Costs not in AURORA 06GRC_NIM Summary 09GRC" xfId="2926"/>
    <cellStyle name="_Costs not in AURORA 06GRC_NIM Summary 09GRC 2" xfId="2927"/>
    <cellStyle name="_Costs not in AURORA 06GRC_NIM Summary 09GRC 2 2" xfId="2928"/>
    <cellStyle name="_Costs not in AURORA 06GRC_NIM Summary 09GRC 3" xfId="2929"/>
    <cellStyle name="_Costs not in AURORA 06GRC_NIM Summary 2" xfId="2930"/>
    <cellStyle name="_Costs not in AURORA 06GRC_NIM Summary 2 2" xfId="2931"/>
    <cellStyle name="_Costs not in AURORA 06GRC_NIM Summary 3" xfId="2932"/>
    <cellStyle name="_Costs not in AURORA 06GRC_NIM Summary 4" xfId="2933"/>
    <cellStyle name="_Costs not in AURORA 06GRC_NIM Summary 5" xfId="2934"/>
    <cellStyle name="_Costs not in AURORA 06GRC_NIM Summary 6" xfId="2935"/>
    <cellStyle name="_Costs not in AURORA 06GRC_NIM Summary 7" xfId="2936"/>
    <cellStyle name="_Costs not in AURORA 06GRC_PCA 10 -  Exhibit D Dec 2011" xfId="2937"/>
    <cellStyle name="_Costs not in AURORA 06GRC_PCA 10 -  Exhibit D from A Kellogg Jan 2011" xfId="334"/>
    <cellStyle name="_Costs not in AURORA 06GRC_PCA 10 -  Exhibit D from A Kellogg July 2011" xfId="335"/>
    <cellStyle name="_Costs not in AURORA 06GRC_PCA 10 -  Exhibit D from S Free Rcv'd 12-11" xfId="336"/>
    <cellStyle name="_Costs not in AURORA 06GRC_PCA 11 -  Exhibit D Jan 2012 fr A Kellogg" xfId="2938"/>
    <cellStyle name="_Costs not in AURORA 06GRC_PCA 11 -  Exhibit D Jan 2012 WF" xfId="2939"/>
    <cellStyle name="_Costs not in AURORA 06GRC_PCA 7 - Exhibit D update 11_30_08 (2)" xfId="337"/>
    <cellStyle name="_Costs not in AURORA 06GRC_PCA 7 - Exhibit D update 11_30_08 (2) 2" xfId="2940"/>
    <cellStyle name="_Costs not in AURORA 06GRC_PCA 7 - Exhibit D update 11_30_08 (2) 2 2" xfId="2941"/>
    <cellStyle name="_Costs not in AURORA 06GRC_PCA 7 - Exhibit D update 11_30_08 (2) 2 2 2" xfId="2942"/>
    <cellStyle name="_Costs not in AURORA 06GRC_PCA 7 - Exhibit D update 11_30_08 (2) 2 3" xfId="2943"/>
    <cellStyle name="_Costs not in AURORA 06GRC_PCA 7 - Exhibit D update 11_30_08 (2) 3" xfId="2944"/>
    <cellStyle name="_Costs not in AURORA 06GRC_PCA 7 - Exhibit D update 11_30_08 (2) 3 2" xfId="2945"/>
    <cellStyle name="_Costs not in AURORA 06GRC_PCA 7 - Exhibit D update 11_30_08 (2) 4" xfId="2946"/>
    <cellStyle name="_Costs not in AURORA 06GRC_PCA 7 - Exhibit D update 11_30_08 (2)_NIM Summary" xfId="2947"/>
    <cellStyle name="_Costs not in AURORA 06GRC_PCA 7 - Exhibit D update 11_30_08 (2)_NIM Summary 2" xfId="2948"/>
    <cellStyle name="_Costs not in AURORA 06GRC_PCA 7 - Exhibit D update 11_30_08 (2)_NIM Summary 2 2" xfId="2949"/>
    <cellStyle name="_Costs not in AURORA 06GRC_PCA 7 - Exhibit D update 11_30_08 (2)_NIM Summary 3" xfId="2950"/>
    <cellStyle name="_Costs not in AURORA 06GRC_PCA 8 - Exhibit D update 12_31_09" xfId="338"/>
    <cellStyle name="_Costs not in AURORA 06GRC_PCA 8 - Exhibit D update 12_31_09 2" xfId="2951"/>
    <cellStyle name="_Costs not in AURORA 06GRC_PCA 9 -  Exhibit D April 2010" xfId="339"/>
    <cellStyle name="_Costs not in AURORA 06GRC_PCA 9 -  Exhibit D April 2010 (3)" xfId="2952"/>
    <cellStyle name="_Costs not in AURORA 06GRC_PCA 9 -  Exhibit D April 2010 (3) 2" xfId="2953"/>
    <cellStyle name="_Costs not in AURORA 06GRC_PCA 9 -  Exhibit D April 2010 (3) 2 2" xfId="2954"/>
    <cellStyle name="_Costs not in AURORA 06GRC_PCA 9 -  Exhibit D April 2010 (3) 3" xfId="2955"/>
    <cellStyle name="_Costs not in AURORA 06GRC_PCA 9 -  Exhibit D April 2010 2" xfId="2956"/>
    <cellStyle name="_Costs not in AURORA 06GRC_PCA 9 -  Exhibit D April 2010 3" xfId="2957"/>
    <cellStyle name="_Costs not in AURORA 06GRC_PCA 9 -  Exhibit D April 2010 4" xfId="2958"/>
    <cellStyle name="_Costs not in AURORA 06GRC_PCA 9 -  Exhibit D April 2010 5" xfId="2959"/>
    <cellStyle name="_Costs not in AURORA 06GRC_PCA 9 -  Exhibit D April 2010 6" xfId="2960"/>
    <cellStyle name="_Costs not in AURORA 06GRC_PCA 9 -  Exhibit D Feb 2010" xfId="340"/>
    <cellStyle name="_Costs not in AURORA 06GRC_PCA 9 -  Exhibit D Feb 2010 2" xfId="2961"/>
    <cellStyle name="_Costs not in AURORA 06GRC_PCA 9 -  Exhibit D Feb 2010 v2" xfId="341"/>
    <cellStyle name="_Costs not in AURORA 06GRC_PCA 9 -  Exhibit D Feb 2010 v2 2" xfId="2962"/>
    <cellStyle name="_Costs not in AURORA 06GRC_PCA 9 -  Exhibit D Feb 2010 WF" xfId="342"/>
    <cellStyle name="_Costs not in AURORA 06GRC_PCA 9 -  Exhibit D Feb 2010 WF 2" xfId="2963"/>
    <cellStyle name="_Costs not in AURORA 06GRC_PCA 9 -  Exhibit D Jan 2010" xfId="343"/>
    <cellStyle name="_Costs not in AURORA 06GRC_PCA 9 -  Exhibit D Jan 2010 2" xfId="2964"/>
    <cellStyle name="_Costs not in AURORA 06GRC_PCA 9 -  Exhibit D March 2010 (2)" xfId="344"/>
    <cellStyle name="_Costs not in AURORA 06GRC_PCA 9 -  Exhibit D March 2010 (2) 2" xfId="2965"/>
    <cellStyle name="_Costs not in AURORA 06GRC_PCA 9 -  Exhibit D Nov 2010" xfId="345"/>
    <cellStyle name="_Costs not in AURORA 06GRC_PCA 9 -  Exhibit D Nov 2010 2" xfId="2966"/>
    <cellStyle name="_Costs not in AURORA 06GRC_PCA 9 - Exhibit D at August 2010" xfId="346"/>
    <cellStyle name="_Costs not in AURORA 06GRC_PCA 9 - Exhibit D at August 2010 2" xfId="2967"/>
    <cellStyle name="_Costs not in AURORA 06GRC_PCA 9 - Exhibit D June 2010 GRC" xfId="347"/>
    <cellStyle name="_Costs not in AURORA 06GRC_PCA 9 - Exhibit D June 2010 GRC 2" xfId="2968"/>
    <cellStyle name="_Costs not in AURORA 06GRC_Power Costs - Comparison bx Rbtl-Staff-Jt-PC" xfId="348"/>
    <cellStyle name="_Costs not in AURORA 06GRC_Power Costs - Comparison bx Rbtl-Staff-Jt-PC 2" xfId="2969"/>
    <cellStyle name="_Costs not in AURORA 06GRC_Power Costs - Comparison bx Rbtl-Staff-Jt-PC 2 2" xfId="2970"/>
    <cellStyle name="_Costs not in AURORA 06GRC_Power Costs - Comparison bx Rbtl-Staff-Jt-PC 3" xfId="2971"/>
    <cellStyle name="_Costs not in AURORA 06GRC_Power Costs - Comparison bx Rbtl-Staff-Jt-PC_Adj Bench DR 3 for Initial Briefs (Electric)" xfId="349"/>
    <cellStyle name="_Costs not in AURORA 06GRC_Power Costs - Comparison bx Rbtl-Staff-Jt-PC_Adj Bench DR 3 for Initial Briefs (Electric) 2" xfId="2972"/>
    <cellStyle name="_Costs not in AURORA 06GRC_Power Costs - Comparison bx Rbtl-Staff-Jt-PC_Adj Bench DR 3 for Initial Briefs (Electric) 2 2" xfId="2973"/>
    <cellStyle name="_Costs not in AURORA 06GRC_Power Costs - Comparison bx Rbtl-Staff-Jt-PC_Adj Bench DR 3 for Initial Briefs (Electric) 3" xfId="2974"/>
    <cellStyle name="_Costs not in AURORA 06GRC_Power Costs - Comparison bx Rbtl-Staff-Jt-PC_Electric Rev Req Model (2009 GRC) Rebuttal" xfId="350"/>
    <cellStyle name="_Costs not in AURORA 06GRC_Power Costs - Comparison bx Rbtl-Staff-Jt-PC_Electric Rev Req Model (2009 GRC) Rebuttal 2" xfId="2975"/>
    <cellStyle name="_Costs not in AURORA 06GRC_Power Costs - Comparison bx Rbtl-Staff-Jt-PC_Electric Rev Req Model (2009 GRC) Rebuttal REmoval of New  WH Solar AdjustMI" xfId="351"/>
    <cellStyle name="_Costs not in AURORA 06GRC_Power Costs - Comparison bx Rbtl-Staff-Jt-PC_Electric Rev Req Model (2009 GRC) Rebuttal REmoval of New  WH Solar AdjustMI 2" xfId="2976"/>
    <cellStyle name="_Costs not in AURORA 06GRC_Power Costs - Comparison bx Rbtl-Staff-Jt-PC_Electric Rev Req Model (2009 GRC) Rebuttal REmoval of New  WH Solar AdjustMI 2 2" xfId="2977"/>
    <cellStyle name="_Costs not in AURORA 06GRC_Power Costs - Comparison bx Rbtl-Staff-Jt-PC_Electric Rev Req Model (2009 GRC) Rebuttal REmoval of New  WH Solar AdjustMI 3" xfId="2978"/>
    <cellStyle name="_Costs not in AURORA 06GRC_Power Costs - Comparison bx Rbtl-Staff-Jt-PC_Electric Rev Req Model (2009 GRC) Revised 01-18-2010" xfId="352"/>
    <cellStyle name="_Costs not in AURORA 06GRC_Power Costs - Comparison bx Rbtl-Staff-Jt-PC_Electric Rev Req Model (2009 GRC) Revised 01-18-2010 2" xfId="2979"/>
    <cellStyle name="_Costs not in AURORA 06GRC_Power Costs - Comparison bx Rbtl-Staff-Jt-PC_Electric Rev Req Model (2009 GRC) Revised 01-18-2010 2 2" xfId="2980"/>
    <cellStyle name="_Costs not in AURORA 06GRC_Power Costs - Comparison bx Rbtl-Staff-Jt-PC_Electric Rev Req Model (2009 GRC) Revised 01-18-2010 3" xfId="2981"/>
    <cellStyle name="_Costs not in AURORA 06GRC_Power Costs - Comparison bx Rbtl-Staff-Jt-PC_Final Order Electric EXHIBIT A-1" xfId="353"/>
    <cellStyle name="_Costs not in AURORA 06GRC_Power Costs - Comparison bx Rbtl-Staff-Jt-PC_Final Order Electric EXHIBIT A-1 2" xfId="2982"/>
    <cellStyle name="_Costs not in AURORA 06GRC_Production Adj 4.37" xfId="354"/>
    <cellStyle name="_Costs not in AURORA 06GRC_Purchased Power Adj 4.03" xfId="355"/>
    <cellStyle name="_Costs not in AURORA 06GRC_Rebuttal Power Costs" xfId="356"/>
    <cellStyle name="_Costs not in AURORA 06GRC_Rebuttal Power Costs 2" xfId="2983"/>
    <cellStyle name="_Costs not in AURORA 06GRC_Rebuttal Power Costs 2 2" xfId="2984"/>
    <cellStyle name="_Costs not in AURORA 06GRC_Rebuttal Power Costs 3" xfId="2985"/>
    <cellStyle name="_Costs not in AURORA 06GRC_Rebuttal Power Costs_Adj Bench DR 3 for Initial Briefs (Electric)" xfId="357"/>
    <cellStyle name="_Costs not in AURORA 06GRC_Rebuttal Power Costs_Adj Bench DR 3 for Initial Briefs (Electric) 2" xfId="2986"/>
    <cellStyle name="_Costs not in AURORA 06GRC_Rebuttal Power Costs_Adj Bench DR 3 for Initial Briefs (Electric) 2 2" xfId="2987"/>
    <cellStyle name="_Costs not in AURORA 06GRC_Rebuttal Power Costs_Adj Bench DR 3 for Initial Briefs (Electric) 3" xfId="2988"/>
    <cellStyle name="_Costs not in AURORA 06GRC_Rebuttal Power Costs_Electric Rev Req Model (2009 GRC) Rebuttal" xfId="358"/>
    <cellStyle name="_Costs not in AURORA 06GRC_Rebuttal Power Costs_Electric Rev Req Model (2009 GRC) Rebuttal 2" xfId="2989"/>
    <cellStyle name="_Costs not in AURORA 06GRC_Rebuttal Power Costs_Electric Rev Req Model (2009 GRC) Rebuttal REmoval of New  WH Solar AdjustMI" xfId="359"/>
    <cellStyle name="_Costs not in AURORA 06GRC_Rebuttal Power Costs_Electric Rev Req Model (2009 GRC) Rebuttal REmoval of New  WH Solar AdjustMI 2" xfId="2990"/>
    <cellStyle name="_Costs not in AURORA 06GRC_Rebuttal Power Costs_Electric Rev Req Model (2009 GRC) Rebuttal REmoval of New  WH Solar AdjustMI 2 2" xfId="2991"/>
    <cellStyle name="_Costs not in AURORA 06GRC_Rebuttal Power Costs_Electric Rev Req Model (2009 GRC) Rebuttal REmoval of New  WH Solar AdjustMI 3" xfId="2992"/>
    <cellStyle name="_Costs not in AURORA 06GRC_Rebuttal Power Costs_Electric Rev Req Model (2009 GRC) Revised 01-18-2010" xfId="360"/>
    <cellStyle name="_Costs not in AURORA 06GRC_Rebuttal Power Costs_Electric Rev Req Model (2009 GRC) Revised 01-18-2010 2" xfId="2993"/>
    <cellStyle name="_Costs not in AURORA 06GRC_Rebuttal Power Costs_Electric Rev Req Model (2009 GRC) Revised 01-18-2010 2 2" xfId="2994"/>
    <cellStyle name="_Costs not in AURORA 06GRC_Rebuttal Power Costs_Electric Rev Req Model (2009 GRC) Revised 01-18-2010 3" xfId="2995"/>
    <cellStyle name="_Costs not in AURORA 06GRC_Rebuttal Power Costs_Final Order Electric EXHIBIT A-1" xfId="361"/>
    <cellStyle name="_Costs not in AURORA 06GRC_Rebuttal Power Costs_Final Order Electric EXHIBIT A-1 2" xfId="2996"/>
    <cellStyle name="_Costs not in AURORA 06GRC_ROR &amp; CONV FACTOR" xfId="362"/>
    <cellStyle name="_Costs not in AURORA 06GRC_ROR 5.02" xfId="363"/>
    <cellStyle name="_Costs not in AURORA 06GRC_Transmission Workbook for May BOD" xfId="2997"/>
    <cellStyle name="_Costs not in AURORA 06GRC_Transmission Workbook for May BOD 2" xfId="2998"/>
    <cellStyle name="_Costs not in AURORA 06GRC_Transmission Workbook for May BOD 2 2" xfId="2999"/>
    <cellStyle name="_Costs not in AURORA 06GRC_Transmission Workbook for May BOD 3" xfId="3000"/>
    <cellStyle name="_Costs not in AURORA 06GRC_Wind Integration 10GRC" xfId="3001"/>
    <cellStyle name="_Costs not in AURORA 06GRC_Wind Integration 10GRC 2" xfId="3002"/>
    <cellStyle name="_Costs not in AURORA 06GRC_Wind Integration 10GRC 2 2" xfId="3003"/>
    <cellStyle name="_Costs not in AURORA 06GRC_Wind Integration 10GRC 3" xfId="3004"/>
    <cellStyle name="_Costs not in AURORA 2006GRC 6.15.06" xfId="364"/>
    <cellStyle name="_Costs not in AURORA 2006GRC 6.15.06 2" xfId="3005"/>
    <cellStyle name="_Costs not in AURORA 2006GRC 6.15.06 2 2" xfId="3006"/>
    <cellStyle name="_Costs not in AURORA 2006GRC 6.15.06 2 2 2" xfId="3007"/>
    <cellStyle name="_Costs not in AURORA 2006GRC 6.15.06 2 3" xfId="3008"/>
    <cellStyle name="_Costs not in AURORA 2006GRC 6.15.06 3" xfId="3009"/>
    <cellStyle name="_Costs not in AURORA 2006GRC 6.15.06 3 2" xfId="3010"/>
    <cellStyle name="_Costs not in AURORA 2006GRC 6.15.06_04 07E Wild Horse Wind Expansion (C) (2)" xfId="365"/>
    <cellStyle name="_Costs not in AURORA 2006GRC 6.15.06_04 07E Wild Horse Wind Expansion (C) (2) 2" xfId="3011"/>
    <cellStyle name="_Costs not in AURORA 2006GRC 6.15.06_04 07E Wild Horse Wind Expansion (C) (2) 2 2" xfId="3012"/>
    <cellStyle name="_Costs not in AURORA 2006GRC 6.15.06_04 07E Wild Horse Wind Expansion (C) (2) 3" xfId="3013"/>
    <cellStyle name="_Costs not in AURORA 2006GRC 6.15.06_04 07E Wild Horse Wind Expansion (C) (2)_Adj Bench DR 3 for Initial Briefs (Electric)" xfId="366"/>
    <cellStyle name="_Costs not in AURORA 2006GRC 6.15.06_04 07E Wild Horse Wind Expansion (C) (2)_Adj Bench DR 3 for Initial Briefs (Electric) 2" xfId="3014"/>
    <cellStyle name="_Costs not in AURORA 2006GRC 6.15.06_04 07E Wild Horse Wind Expansion (C) (2)_Adj Bench DR 3 for Initial Briefs (Electric) 2 2" xfId="3015"/>
    <cellStyle name="_Costs not in AURORA 2006GRC 6.15.06_04 07E Wild Horse Wind Expansion (C) (2)_Adj Bench DR 3 for Initial Briefs (Electric) 3" xfId="3016"/>
    <cellStyle name="_Costs not in AURORA 2006GRC 6.15.06_04 07E Wild Horse Wind Expansion (C) (2)_Book1" xfId="3017"/>
    <cellStyle name="_Costs not in AURORA 2006GRC 6.15.06_04 07E Wild Horse Wind Expansion (C) (2)_Electric Rev Req Model (2009 GRC) " xfId="367"/>
    <cellStyle name="_Costs not in AURORA 2006GRC 6.15.06_04 07E Wild Horse Wind Expansion (C) (2)_Electric Rev Req Model (2009 GRC)  2" xfId="3018"/>
    <cellStyle name="_Costs not in AURORA 2006GRC 6.15.06_04 07E Wild Horse Wind Expansion (C) (2)_Electric Rev Req Model (2009 GRC)  2 2" xfId="3019"/>
    <cellStyle name="_Costs not in AURORA 2006GRC 6.15.06_04 07E Wild Horse Wind Expansion (C) (2)_Electric Rev Req Model (2009 GRC)  3" xfId="3020"/>
    <cellStyle name="_Costs not in AURORA 2006GRC 6.15.06_04 07E Wild Horse Wind Expansion (C) (2)_Electric Rev Req Model (2009 GRC) Rebuttal" xfId="368"/>
    <cellStyle name="_Costs not in AURORA 2006GRC 6.15.06_04 07E Wild Horse Wind Expansion (C) (2)_Electric Rev Req Model (2009 GRC) Rebuttal 2" xfId="3021"/>
    <cellStyle name="_Costs not in AURORA 2006GRC 6.15.06_04 07E Wild Horse Wind Expansion (C) (2)_Electric Rev Req Model (2009 GRC) Rebuttal REmoval of New  WH Solar AdjustMI" xfId="369"/>
    <cellStyle name="_Costs not in AURORA 2006GRC 6.15.06_04 07E Wild Horse Wind Expansion (C) (2)_Electric Rev Req Model (2009 GRC) Rebuttal REmoval of New  WH Solar AdjustMI 2" xfId="3022"/>
    <cellStyle name="_Costs not in AURORA 2006GRC 6.15.06_04 07E Wild Horse Wind Expansion (C) (2)_Electric Rev Req Model (2009 GRC) Rebuttal REmoval of New  WH Solar AdjustMI 2 2" xfId="3023"/>
    <cellStyle name="_Costs not in AURORA 2006GRC 6.15.06_04 07E Wild Horse Wind Expansion (C) (2)_Electric Rev Req Model (2009 GRC) Rebuttal REmoval of New  WH Solar AdjustMI 3" xfId="3024"/>
    <cellStyle name="_Costs not in AURORA 2006GRC 6.15.06_04 07E Wild Horse Wind Expansion (C) (2)_Electric Rev Req Model (2009 GRC) Revised 01-18-2010" xfId="370"/>
    <cellStyle name="_Costs not in AURORA 2006GRC 6.15.06_04 07E Wild Horse Wind Expansion (C) (2)_Electric Rev Req Model (2009 GRC) Revised 01-18-2010 2" xfId="3025"/>
    <cellStyle name="_Costs not in AURORA 2006GRC 6.15.06_04 07E Wild Horse Wind Expansion (C) (2)_Electric Rev Req Model (2009 GRC) Revised 01-18-2010 2 2" xfId="3026"/>
    <cellStyle name="_Costs not in AURORA 2006GRC 6.15.06_04 07E Wild Horse Wind Expansion (C) (2)_Electric Rev Req Model (2009 GRC) Revised 01-18-2010 3" xfId="3027"/>
    <cellStyle name="_Costs not in AURORA 2006GRC 6.15.06_04 07E Wild Horse Wind Expansion (C) (2)_Electric Rev Req Model (2010 GRC)" xfId="3028"/>
    <cellStyle name="_Costs not in AURORA 2006GRC 6.15.06_04 07E Wild Horse Wind Expansion (C) (2)_Electric Rev Req Model (2010 GRC) SF" xfId="3029"/>
    <cellStyle name="_Costs not in AURORA 2006GRC 6.15.06_04 07E Wild Horse Wind Expansion (C) (2)_Final Order Electric EXHIBIT A-1" xfId="371"/>
    <cellStyle name="_Costs not in AURORA 2006GRC 6.15.06_04 07E Wild Horse Wind Expansion (C) (2)_Final Order Electric EXHIBIT A-1 2" xfId="3030"/>
    <cellStyle name="_Costs not in AURORA 2006GRC 6.15.06_04 07E Wild Horse Wind Expansion (C) (2)_TENASKA REGULATORY ASSET" xfId="372"/>
    <cellStyle name="_Costs not in AURORA 2006GRC 6.15.06_04 07E Wild Horse Wind Expansion (C) (2)_TENASKA REGULATORY ASSET 2" xfId="3031"/>
    <cellStyle name="_Costs not in AURORA 2006GRC 6.15.06_16.37E Wild Horse Expansion DeferralRevwrkingfile SF" xfId="373"/>
    <cellStyle name="_Costs not in AURORA 2006GRC 6.15.06_16.37E Wild Horse Expansion DeferralRevwrkingfile SF 2" xfId="3032"/>
    <cellStyle name="_Costs not in AURORA 2006GRC 6.15.06_16.37E Wild Horse Expansion DeferralRevwrkingfile SF 2 2" xfId="3033"/>
    <cellStyle name="_Costs not in AURORA 2006GRC 6.15.06_16.37E Wild Horse Expansion DeferralRevwrkingfile SF 3" xfId="3034"/>
    <cellStyle name="_Costs not in AURORA 2006GRC 6.15.06_2009 Compliance Filing PCA Exhibits for GRC" xfId="374"/>
    <cellStyle name="_Costs not in AURORA 2006GRC 6.15.06_2009 Compliance Filing PCA Exhibits for GRC 2" xfId="3035"/>
    <cellStyle name="_Costs not in AURORA 2006GRC 6.15.06_2009 GRC Compl Filing - Exhibit D" xfId="375"/>
    <cellStyle name="_Costs not in AURORA 2006GRC 6.15.06_2009 GRC Compl Filing - Exhibit D 2" xfId="3036"/>
    <cellStyle name="_Costs not in AURORA 2006GRC 6.15.06_2009 GRC Compl Filing - Exhibit D 2 2" xfId="3037"/>
    <cellStyle name="_Costs not in AURORA 2006GRC 6.15.06_2009 GRC Compl Filing - Exhibit D 3" xfId="3038"/>
    <cellStyle name="_Costs not in AURORA 2006GRC 6.15.06_4 31 Regulatory Assets and Liabilities  7 06- Exhibit D" xfId="376"/>
    <cellStyle name="_Costs not in AURORA 2006GRC 6.15.06_4 31 Regulatory Assets and Liabilities  7 06- Exhibit D 2" xfId="3039"/>
    <cellStyle name="_Costs not in AURORA 2006GRC 6.15.06_4 31 Regulatory Assets and Liabilities  7 06- Exhibit D 2 2" xfId="3040"/>
    <cellStyle name="_Costs not in AURORA 2006GRC 6.15.06_4 31 Regulatory Assets and Liabilities  7 06- Exhibit D 3" xfId="3041"/>
    <cellStyle name="_Costs not in AURORA 2006GRC 6.15.06_4 31 Regulatory Assets and Liabilities  7 06- Exhibit D_NIM Summary" xfId="3042"/>
    <cellStyle name="_Costs not in AURORA 2006GRC 6.15.06_4 31 Regulatory Assets and Liabilities  7 06- Exhibit D_NIM Summary 2" xfId="3043"/>
    <cellStyle name="_Costs not in AURORA 2006GRC 6.15.06_4 31 Regulatory Assets and Liabilities  7 06- Exhibit D_NIM Summary 2 2" xfId="3044"/>
    <cellStyle name="_Costs not in AURORA 2006GRC 6.15.06_4 31 Regulatory Assets and Liabilities  7 06- Exhibit D_NIM Summary 3" xfId="3045"/>
    <cellStyle name="_Costs not in AURORA 2006GRC 6.15.06_4 32 Regulatory Assets and Liabilities  7 06- Exhibit D" xfId="377"/>
    <cellStyle name="_Costs not in AURORA 2006GRC 6.15.06_4 32 Regulatory Assets and Liabilities  7 06- Exhibit D 2" xfId="3046"/>
    <cellStyle name="_Costs not in AURORA 2006GRC 6.15.06_4 32 Regulatory Assets and Liabilities  7 06- Exhibit D 2 2" xfId="3047"/>
    <cellStyle name="_Costs not in AURORA 2006GRC 6.15.06_4 32 Regulatory Assets and Liabilities  7 06- Exhibit D 3" xfId="3048"/>
    <cellStyle name="_Costs not in AURORA 2006GRC 6.15.06_4 32 Regulatory Assets and Liabilities  7 06- Exhibit D_NIM Summary" xfId="3049"/>
    <cellStyle name="_Costs not in AURORA 2006GRC 6.15.06_4 32 Regulatory Assets and Liabilities  7 06- Exhibit D_NIM Summary 2" xfId="3050"/>
    <cellStyle name="_Costs not in AURORA 2006GRC 6.15.06_4 32 Regulatory Assets and Liabilities  7 06- Exhibit D_NIM Summary 2 2" xfId="3051"/>
    <cellStyle name="_Costs not in AURORA 2006GRC 6.15.06_4 32 Regulatory Assets and Liabilities  7 06- Exhibit D_NIM Summary 3" xfId="3052"/>
    <cellStyle name="_Costs not in AURORA 2006GRC 6.15.06_AURORA Total New" xfId="3053"/>
    <cellStyle name="_Costs not in AURORA 2006GRC 6.15.06_AURORA Total New 2" xfId="3054"/>
    <cellStyle name="_Costs not in AURORA 2006GRC 6.15.06_AURORA Total New 2 2" xfId="3055"/>
    <cellStyle name="_Costs not in AURORA 2006GRC 6.15.06_AURORA Total New 3" xfId="3056"/>
    <cellStyle name="_Costs not in AURORA 2006GRC 6.15.06_Book2" xfId="378"/>
    <cellStyle name="_Costs not in AURORA 2006GRC 6.15.06_Book2 2" xfId="3057"/>
    <cellStyle name="_Costs not in AURORA 2006GRC 6.15.06_Book2 2 2" xfId="3058"/>
    <cellStyle name="_Costs not in AURORA 2006GRC 6.15.06_Book2 3" xfId="3059"/>
    <cellStyle name="_Costs not in AURORA 2006GRC 6.15.06_Book2_Adj Bench DR 3 for Initial Briefs (Electric)" xfId="379"/>
    <cellStyle name="_Costs not in AURORA 2006GRC 6.15.06_Book2_Adj Bench DR 3 for Initial Briefs (Electric) 2" xfId="3060"/>
    <cellStyle name="_Costs not in AURORA 2006GRC 6.15.06_Book2_Adj Bench DR 3 for Initial Briefs (Electric) 2 2" xfId="3061"/>
    <cellStyle name="_Costs not in AURORA 2006GRC 6.15.06_Book2_Adj Bench DR 3 for Initial Briefs (Electric) 3" xfId="3062"/>
    <cellStyle name="_Costs not in AURORA 2006GRC 6.15.06_Book2_Electric Rev Req Model (2009 GRC) Rebuttal" xfId="380"/>
    <cellStyle name="_Costs not in AURORA 2006GRC 6.15.06_Book2_Electric Rev Req Model (2009 GRC) Rebuttal 2" xfId="3063"/>
    <cellStyle name="_Costs not in AURORA 2006GRC 6.15.06_Book2_Electric Rev Req Model (2009 GRC) Rebuttal REmoval of New  WH Solar AdjustMI" xfId="381"/>
    <cellStyle name="_Costs not in AURORA 2006GRC 6.15.06_Book2_Electric Rev Req Model (2009 GRC) Rebuttal REmoval of New  WH Solar AdjustMI 2" xfId="3064"/>
    <cellStyle name="_Costs not in AURORA 2006GRC 6.15.06_Book2_Electric Rev Req Model (2009 GRC) Rebuttal REmoval of New  WH Solar AdjustMI 2 2" xfId="3065"/>
    <cellStyle name="_Costs not in AURORA 2006GRC 6.15.06_Book2_Electric Rev Req Model (2009 GRC) Rebuttal REmoval of New  WH Solar AdjustMI 3" xfId="3066"/>
    <cellStyle name="_Costs not in AURORA 2006GRC 6.15.06_Book2_Electric Rev Req Model (2009 GRC) Revised 01-18-2010" xfId="382"/>
    <cellStyle name="_Costs not in AURORA 2006GRC 6.15.06_Book2_Electric Rev Req Model (2009 GRC) Revised 01-18-2010 2" xfId="3067"/>
    <cellStyle name="_Costs not in AURORA 2006GRC 6.15.06_Book2_Electric Rev Req Model (2009 GRC) Revised 01-18-2010 2 2" xfId="3068"/>
    <cellStyle name="_Costs not in AURORA 2006GRC 6.15.06_Book2_Electric Rev Req Model (2009 GRC) Revised 01-18-2010 3" xfId="3069"/>
    <cellStyle name="_Costs not in AURORA 2006GRC 6.15.06_Book2_Final Order Electric EXHIBIT A-1" xfId="383"/>
    <cellStyle name="_Costs not in AURORA 2006GRC 6.15.06_Book2_Final Order Electric EXHIBIT A-1 2" xfId="3070"/>
    <cellStyle name="_Costs not in AURORA 2006GRC 6.15.06_Book4" xfId="384"/>
    <cellStyle name="_Costs not in AURORA 2006GRC 6.15.06_Book4 2" xfId="3071"/>
    <cellStyle name="_Costs not in AURORA 2006GRC 6.15.06_Book4 2 2" xfId="3072"/>
    <cellStyle name="_Costs not in AURORA 2006GRC 6.15.06_Book4 3" xfId="3073"/>
    <cellStyle name="_Costs not in AURORA 2006GRC 6.15.06_Book9" xfId="385"/>
    <cellStyle name="_Costs not in AURORA 2006GRC 6.15.06_Book9 2" xfId="3074"/>
    <cellStyle name="_Costs not in AURORA 2006GRC 6.15.06_Book9 2 2" xfId="3075"/>
    <cellStyle name="_Costs not in AURORA 2006GRC 6.15.06_Book9 3" xfId="3076"/>
    <cellStyle name="_Costs not in AURORA 2006GRC 6.15.06_Exh A-1 resulting from UE-112050 effective Jan 1 2012" xfId="3077"/>
    <cellStyle name="_Costs not in AURORA 2006GRC 6.15.06_Exh G - Klamath Peaker PPA fr C Locke 2-12" xfId="3078"/>
    <cellStyle name="_Costs not in AURORA 2006GRC 6.15.06_Exhibit A-1 effective 4-1-11 fr S Free 12-11" xfId="3079"/>
    <cellStyle name="_Costs not in AURORA 2006GRC 6.15.06_INPUTS" xfId="386"/>
    <cellStyle name="_Costs not in AURORA 2006GRC 6.15.06_NIM Summary" xfId="3080"/>
    <cellStyle name="_Costs not in AURORA 2006GRC 6.15.06_NIM Summary 09GRC" xfId="3081"/>
    <cellStyle name="_Costs not in AURORA 2006GRC 6.15.06_NIM Summary 09GRC 2" xfId="3082"/>
    <cellStyle name="_Costs not in AURORA 2006GRC 6.15.06_NIM Summary 09GRC 2 2" xfId="3083"/>
    <cellStyle name="_Costs not in AURORA 2006GRC 6.15.06_NIM Summary 09GRC 3" xfId="3084"/>
    <cellStyle name="_Costs not in AURORA 2006GRC 6.15.06_NIM Summary 2" xfId="3085"/>
    <cellStyle name="_Costs not in AURORA 2006GRC 6.15.06_NIM Summary 2 2" xfId="3086"/>
    <cellStyle name="_Costs not in AURORA 2006GRC 6.15.06_NIM Summary 3" xfId="3087"/>
    <cellStyle name="_Costs not in AURORA 2006GRC 6.15.06_NIM Summary 4" xfId="3088"/>
    <cellStyle name="_Costs not in AURORA 2006GRC 6.15.06_NIM Summary 5" xfId="3089"/>
    <cellStyle name="_Costs not in AURORA 2006GRC 6.15.06_NIM Summary 6" xfId="3090"/>
    <cellStyle name="_Costs not in AURORA 2006GRC 6.15.06_NIM Summary 7" xfId="3091"/>
    <cellStyle name="_Costs not in AURORA 2006GRC 6.15.06_PCA 10 -  Exhibit D Dec 2011" xfId="3092"/>
    <cellStyle name="_Costs not in AURORA 2006GRC 6.15.06_PCA 10 -  Exhibit D from A Kellogg Jan 2011" xfId="387"/>
    <cellStyle name="_Costs not in AURORA 2006GRC 6.15.06_PCA 10 -  Exhibit D from A Kellogg July 2011" xfId="388"/>
    <cellStyle name="_Costs not in AURORA 2006GRC 6.15.06_PCA 10 -  Exhibit D from S Free Rcv'd 12-11" xfId="389"/>
    <cellStyle name="_Costs not in AURORA 2006GRC 6.15.06_PCA 11 -  Exhibit D Jan 2012 fr A Kellogg" xfId="3093"/>
    <cellStyle name="_Costs not in AURORA 2006GRC 6.15.06_PCA 11 -  Exhibit D Jan 2012 WF" xfId="3094"/>
    <cellStyle name="_Costs not in AURORA 2006GRC 6.15.06_PCA 9 -  Exhibit D April 2010" xfId="390"/>
    <cellStyle name="_Costs not in AURORA 2006GRC 6.15.06_PCA 9 -  Exhibit D April 2010 (3)" xfId="3095"/>
    <cellStyle name="_Costs not in AURORA 2006GRC 6.15.06_PCA 9 -  Exhibit D April 2010 (3) 2" xfId="3096"/>
    <cellStyle name="_Costs not in AURORA 2006GRC 6.15.06_PCA 9 -  Exhibit D April 2010 (3) 2 2" xfId="3097"/>
    <cellStyle name="_Costs not in AURORA 2006GRC 6.15.06_PCA 9 -  Exhibit D April 2010 (3) 3" xfId="3098"/>
    <cellStyle name="_Costs not in AURORA 2006GRC 6.15.06_PCA 9 -  Exhibit D April 2010 2" xfId="3099"/>
    <cellStyle name="_Costs not in AURORA 2006GRC 6.15.06_PCA 9 -  Exhibit D April 2010 3" xfId="3100"/>
    <cellStyle name="_Costs not in AURORA 2006GRC 6.15.06_PCA 9 -  Exhibit D April 2010 4" xfId="3101"/>
    <cellStyle name="_Costs not in AURORA 2006GRC 6.15.06_PCA 9 -  Exhibit D April 2010 5" xfId="3102"/>
    <cellStyle name="_Costs not in AURORA 2006GRC 6.15.06_PCA 9 -  Exhibit D April 2010 6" xfId="3103"/>
    <cellStyle name="_Costs not in AURORA 2006GRC 6.15.06_PCA 9 -  Exhibit D Nov 2010" xfId="391"/>
    <cellStyle name="_Costs not in AURORA 2006GRC 6.15.06_PCA 9 -  Exhibit D Nov 2010 2" xfId="3104"/>
    <cellStyle name="_Costs not in AURORA 2006GRC 6.15.06_PCA 9 - Exhibit D at August 2010" xfId="392"/>
    <cellStyle name="_Costs not in AURORA 2006GRC 6.15.06_PCA 9 - Exhibit D at August 2010 2" xfId="3105"/>
    <cellStyle name="_Costs not in AURORA 2006GRC 6.15.06_PCA 9 - Exhibit D June 2010 GRC" xfId="393"/>
    <cellStyle name="_Costs not in AURORA 2006GRC 6.15.06_PCA 9 - Exhibit D June 2010 GRC 2" xfId="3106"/>
    <cellStyle name="_Costs not in AURORA 2006GRC 6.15.06_Power Costs - Comparison bx Rbtl-Staff-Jt-PC" xfId="394"/>
    <cellStyle name="_Costs not in AURORA 2006GRC 6.15.06_Power Costs - Comparison bx Rbtl-Staff-Jt-PC 2" xfId="3107"/>
    <cellStyle name="_Costs not in AURORA 2006GRC 6.15.06_Power Costs - Comparison bx Rbtl-Staff-Jt-PC 2 2" xfId="3108"/>
    <cellStyle name="_Costs not in AURORA 2006GRC 6.15.06_Power Costs - Comparison bx Rbtl-Staff-Jt-PC 3" xfId="3109"/>
    <cellStyle name="_Costs not in AURORA 2006GRC 6.15.06_Power Costs - Comparison bx Rbtl-Staff-Jt-PC_Adj Bench DR 3 for Initial Briefs (Electric)" xfId="395"/>
    <cellStyle name="_Costs not in AURORA 2006GRC 6.15.06_Power Costs - Comparison bx Rbtl-Staff-Jt-PC_Adj Bench DR 3 for Initial Briefs (Electric) 2" xfId="3110"/>
    <cellStyle name="_Costs not in AURORA 2006GRC 6.15.06_Power Costs - Comparison bx Rbtl-Staff-Jt-PC_Adj Bench DR 3 for Initial Briefs (Electric) 2 2" xfId="3111"/>
    <cellStyle name="_Costs not in AURORA 2006GRC 6.15.06_Power Costs - Comparison bx Rbtl-Staff-Jt-PC_Adj Bench DR 3 for Initial Briefs (Electric) 3" xfId="3112"/>
    <cellStyle name="_Costs not in AURORA 2006GRC 6.15.06_Power Costs - Comparison bx Rbtl-Staff-Jt-PC_Electric Rev Req Model (2009 GRC) Rebuttal" xfId="396"/>
    <cellStyle name="_Costs not in AURORA 2006GRC 6.15.06_Power Costs - Comparison bx Rbtl-Staff-Jt-PC_Electric Rev Req Model (2009 GRC) Rebuttal 2" xfId="3113"/>
    <cellStyle name="_Costs not in AURORA 2006GRC 6.15.06_Power Costs - Comparison bx Rbtl-Staff-Jt-PC_Electric Rev Req Model (2009 GRC) Rebuttal REmoval of New  WH Solar AdjustMI" xfId="397"/>
    <cellStyle name="_Costs not in AURORA 2006GRC 6.15.06_Power Costs - Comparison bx Rbtl-Staff-Jt-PC_Electric Rev Req Model (2009 GRC) Rebuttal REmoval of New  WH Solar AdjustMI 2" xfId="3114"/>
    <cellStyle name="_Costs not in AURORA 2006GRC 6.15.06_Power Costs - Comparison bx Rbtl-Staff-Jt-PC_Electric Rev Req Model (2009 GRC) Rebuttal REmoval of New  WH Solar AdjustMI 2 2" xfId="3115"/>
    <cellStyle name="_Costs not in AURORA 2006GRC 6.15.06_Power Costs - Comparison bx Rbtl-Staff-Jt-PC_Electric Rev Req Model (2009 GRC) Rebuttal REmoval of New  WH Solar AdjustMI 3" xfId="3116"/>
    <cellStyle name="_Costs not in AURORA 2006GRC 6.15.06_Power Costs - Comparison bx Rbtl-Staff-Jt-PC_Electric Rev Req Model (2009 GRC) Revised 01-18-2010" xfId="398"/>
    <cellStyle name="_Costs not in AURORA 2006GRC 6.15.06_Power Costs - Comparison bx Rbtl-Staff-Jt-PC_Electric Rev Req Model (2009 GRC) Revised 01-18-2010 2" xfId="3117"/>
    <cellStyle name="_Costs not in AURORA 2006GRC 6.15.06_Power Costs - Comparison bx Rbtl-Staff-Jt-PC_Electric Rev Req Model (2009 GRC) Revised 01-18-2010 2 2" xfId="3118"/>
    <cellStyle name="_Costs not in AURORA 2006GRC 6.15.06_Power Costs - Comparison bx Rbtl-Staff-Jt-PC_Electric Rev Req Model (2009 GRC) Revised 01-18-2010 3" xfId="3119"/>
    <cellStyle name="_Costs not in AURORA 2006GRC 6.15.06_Power Costs - Comparison bx Rbtl-Staff-Jt-PC_Final Order Electric EXHIBIT A-1" xfId="399"/>
    <cellStyle name="_Costs not in AURORA 2006GRC 6.15.06_Power Costs - Comparison bx Rbtl-Staff-Jt-PC_Final Order Electric EXHIBIT A-1 2" xfId="3120"/>
    <cellStyle name="_Costs not in AURORA 2006GRC 6.15.06_Production Adj 4.37" xfId="400"/>
    <cellStyle name="_Costs not in AURORA 2006GRC 6.15.06_Purchased Power Adj 4.03" xfId="401"/>
    <cellStyle name="_Costs not in AURORA 2006GRC 6.15.06_Rebuttal Power Costs" xfId="402"/>
    <cellStyle name="_Costs not in AURORA 2006GRC 6.15.06_Rebuttal Power Costs 2" xfId="3121"/>
    <cellStyle name="_Costs not in AURORA 2006GRC 6.15.06_Rebuttal Power Costs 2 2" xfId="3122"/>
    <cellStyle name="_Costs not in AURORA 2006GRC 6.15.06_Rebuttal Power Costs 3" xfId="3123"/>
    <cellStyle name="_Costs not in AURORA 2006GRC 6.15.06_Rebuttal Power Costs_Adj Bench DR 3 for Initial Briefs (Electric)" xfId="403"/>
    <cellStyle name="_Costs not in AURORA 2006GRC 6.15.06_Rebuttal Power Costs_Adj Bench DR 3 for Initial Briefs (Electric) 2" xfId="3124"/>
    <cellStyle name="_Costs not in AURORA 2006GRC 6.15.06_Rebuttal Power Costs_Adj Bench DR 3 for Initial Briefs (Electric) 2 2" xfId="3125"/>
    <cellStyle name="_Costs not in AURORA 2006GRC 6.15.06_Rebuttal Power Costs_Adj Bench DR 3 for Initial Briefs (Electric) 3" xfId="3126"/>
    <cellStyle name="_Costs not in AURORA 2006GRC 6.15.06_Rebuttal Power Costs_Electric Rev Req Model (2009 GRC) Rebuttal" xfId="404"/>
    <cellStyle name="_Costs not in AURORA 2006GRC 6.15.06_Rebuttal Power Costs_Electric Rev Req Model (2009 GRC) Rebuttal 2" xfId="3127"/>
    <cellStyle name="_Costs not in AURORA 2006GRC 6.15.06_Rebuttal Power Costs_Electric Rev Req Model (2009 GRC) Rebuttal REmoval of New  WH Solar AdjustMI" xfId="405"/>
    <cellStyle name="_Costs not in AURORA 2006GRC 6.15.06_Rebuttal Power Costs_Electric Rev Req Model (2009 GRC) Rebuttal REmoval of New  WH Solar AdjustMI 2" xfId="3128"/>
    <cellStyle name="_Costs not in AURORA 2006GRC 6.15.06_Rebuttal Power Costs_Electric Rev Req Model (2009 GRC) Rebuttal REmoval of New  WH Solar AdjustMI 2 2" xfId="3129"/>
    <cellStyle name="_Costs not in AURORA 2006GRC 6.15.06_Rebuttal Power Costs_Electric Rev Req Model (2009 GRC) Rebuttal REmoval of New  WH Solar AdjustMI 3" xfId="3130"/>
    <cellStyle name="_Costs not in AURORA 2006GRC 6.15.06_Rebuttal Power Costs_Electric Rev Req Model (2009 GRC) Revised 01-18-2010" xfId="406"/>
    <cellStyle name="_Costs not in AURORA 2006GRC 6.15.06_Rebuttal Power Costs_Electric Rev Req Model (2009 GRC) Revised 01-18-2010 2" xfId="3131"/>
    <cellStyle name="_Costs not in AURORA 2006GRC 6.15.06_Rebuttal Power Costs_Electric Rev Req Model (2009 GRC) Revised 01-18-2010 2 2" xfId="3132"/>
    <cellStyle name="_Costs not in AURORA 2006GRC 6.15.06_Rebuttal Power Costs_Electric Rev Req Model (2009 GRC) Revised 01-18-2010 3" xfId="3133"/>
    <cellStyle name="_Costs not in AURORA 2006GRC 6.15.06_Rebuttal Power Costs_Final Order Electric EXHIBIT A-1" xfId="407"/>
    <cellStyle name="_Costs not in AURORA 2006GRC 6.15.06_Rebuttal Power Costs_Final Order Electric EXHIBIT A-1 2" xfId="3134"/>
    <cellStyle name="_Costs not in AURORA 2006GRC 6.15.06_ROR &amp; CONV FACTOR" xfId="408"/>
    <cellStyle name="_Costs not in AURORA 2006GRC 6.15.06_ROR 5.02" xfId="409"/>
    <cellStyle name="_Costs not in AURORA 2006GRC 6.15.06_Wind Integration 10GRC" xfId="3135"/>
    <cellStyle name="_Costs not in AURORA 2006GRC 6.15.06_Wind Integration 10GRC 2" xfId="3136"/>
    <cellStyle name="_Costs not in AURORA 2006GRC 6.15.06_Wind Integration 10GRC 2 2" xfId="3137"/>
    <cellStyle name="_Costs not in AURORA 2006GRC 6.15.06_Wind Integration 10GRC 3" xfId="3138"/>
    <cellStyle name="_Costs not in AURORA 2006GRC w gas price updated" xfId="410"/>
    <cellStyle name="_Costs not in AURORA 2006GRC w gas price updated 2" xfId="3139"/>
    <cellStyle name="_Costs not in AURORA 2006GRC w gas price updated 2 2" xfId="3140"/>
    <cellStyle name="_Costs not in AURORA 2006GRC w gas price updated 3" xfId="3141"/>
    <cellStyle name="_Costs not in AURORA 2006GRC w gas price updated_Adj Bench DR 3 for Initial Briefs (Electric)" xfId="411"/>
    <cellStyle name="_Costs not in AURORA 2006GRC w gas price updated_Adj Bench DR 3 for Initial Briefs (Electric) 2" xfId="3142"/>
    <cellStyle name="_Costs not in AURORA 2006GRC w gas price updated_Adj Bench DR 3 for Initial Briefs (Electric) 2 2" xfId="3143"/>
    <cellStyle name="_Costs not in AURORA 2006GRC w gas price updated_Adj Bench DR 3 for Initial Briefs (Electric) 3" xfId="3144"/>
    <cellStyle name="_Costs not in AURORA 2006GRC w gas price updated_Book1" xfId="3145"/>
    <cellStyle name="_Costs not in AURORA 2006GRC w gas price updated_Book2" xfId="412"/>
    <cellStyle name="_Costs not in AURORA 2006GRC w gas price updated_Book2 2" xfId="3146"/>
    <cellStyle name="_Costs not in AURORA 2006GRC w gas price updated_Book2 2 2" xfId="3147"/>
    <cellStyle name="_Costs not in AURORA 2006GRC w gas price updated_Book2 3" xfId="3148"/>
    <cellStyle name="_Costs not in AURORA 2006GRC w gas price updated_Book2_Adj Bench DR 3 for Initial Briefs (Electric)" xfId="413"/>
    <cellStyle name="_Costs not in AURORA 2006GRC w gas price updated_Book2_Adj Bench DR 3 for Initial Briefs (Electric) 2" xfId="3149"/>
    <cellStyle name="_Costs not in AURORA 2006GRC w gas price updated_Book2_Adj Bench DR 3 for Initial Briefs (Electric) 2 2" xfId="3150"/>
    <cellStyle name="_Costs not in AURORA 2006GRC w gas price updated_Book2_Adj Bench DR 3 for Initial Briefs (Electric) 3" xfId="3151"/>
    <cellStyle name="_Costs not in AURORA 2006GRC w gas price updated_Book2_Electric Rev Req Model (2009 GRC) Rebuttal" xfId="414"/>
    <cellStyle name="_Costs not in AURORA 2006GRC w gas price updated_Book2_Electric Rev Req Model (2009 GRC) Rebuttal 2" xfId="3152"/>
    <cellStyle name="_Costs not in AURORA 2006GRC w gas price updated_Book2_Electric Rev Req Model (2009 GRC) Rebuttal REmoval of New  WH Solar AdjustMI" xfId="415"/>
    <cellStyle name="_Costs not in AURORA 2006GRC w gas price updated_Book2_Electric Rev Req Model (2009 GRC) Rebuttal REmoval of New  WH Solar AdjustMI 2" xfId="3153"/>
    <cellStyle name="_Costs not in AURORA 2006GRC w gas price updated_Book2_Electric Rev Req Model (2009 GRC) Rebuttal REmoval of New  WH Solar AdjustMI 2 2" xfId="3154"/>
    <cellStyle name="_Costs not in AURORA 2006GRC w gas price updated_Book2_Electric Rev Req Model (2009 GRC) Rebuttal REmoval of New  WH Solar AdjustMI 3" xfId="3155"/>
    <cellStyle name="_Costs not in AURORA 2006GRC w gas price updated_Book2_Electric Rev Req Model (2009 GRC) Revised 01-18-2010" xfId="416"/>
    <cellStyle name="_Costs not in AURORA 2006GRC w gas price updated_Book2_Electric Rev Req Model (2009 GRC) Revised 01-18-2010 2" xfId="3156"/>
    <cellStyle name="_Costs not in AURORA 2006GRC w gas price updated_Book2_Electric Rev Req Model (2009 GRC) Revised 01-18-2010 2 2" xfId="3157"/>
    <cellStyle name="_Costs not in AURORA 2006GRC w gas price updated_Book2_Electric Rev Req Model (2009 GRC) Revised 01-18-2010 3" xfId="3158"/>
    <cellStyle name="_Costs not in AURORA 2006GRC w gas price updated_Book2_Final Order Electric EXHIBIT A-1" xfId="417"/>
    <cellStyle name="_Costs not in AURORA 2006GRC w gas price updated_Book2_Final Order Electric EXHIBIT A-1 2" xfId="3159"/>
    <cellStyle name="_Costs not in AURORA 2006GRC w gas price updated_Electric Rev Req Model (2009 GRC) " xfId="418"/>
    <cellStyle name="_Costs not in AURORA 2006GRC w gas price updated_Electric Rev Req Model (2009 GRC)  2" xfId="3160"/>
    <cellStyle name="_Costs not in AURORA 2006GRC w gas price updated_Electric Rev Req Model (2009 GRC)  2 2" xfId="3161"/>
    <cellStyle name="_Costs not in AURORA 2006GRC w gas price updated_Electric Rev Req Model (2009 GRC)  3" xfId="3162"/>
    <cellStyle name="_Costs not in AURORA 2006GRC w gas price updated_Electric Rev Req Model (2009 GRC) Rebuttal" xfId="419"/>
    <cellStyle name="_Costs not in AURORA 2006GRC w gas price updated_Electric Rev Req Model (2009 GRC) Rebuttal 2" xfId="3163"/>
    <cellStyle name="_Costs not in AURORA 2006GRC w gas price updated_Electric Rev Req Model (2009 GRC) Rebuttal REmoval of New  WH Solar AdjustMI" xfId="420"/>
    <cellStyle name="_Costs not in AURORA 2006GRC w gas price updated_Electric Rev Req Model (2009 GRC) Rebuttal REmoval of New  WH Solar AdjustMI 2" xfId="3164"/>
    <cellStyle name="_Costs not in AURORA 2006GRC w gas price updated_Electric Rev Req Model (2009 GRC) Rebuttal REmoval of New  WH Solar AdjustMI 2 2" xfId="3165"/>
    <cellStyle name="_Costs not in AURORA 2006GRC w gas price updated_Electric Rev Req Model (2009 GRC) Rebuttal REmoval of New  WH Solar AdjustMI 3" xfId="3166"/>
    <cellStyle name="_Costs not in AURORA 2006GRC w gas price updated_Electric Rev Req Model (2009 GRC) Revised 01-18-2010" xfId="421"/>
    <cellStyle name="_Costs not in AURORA 2006GRC w gas price updated_Electric Rev Req Model (2009 GRC) Revised 01-18-2010 2" xfId="3167"/>
    <cellStyle name="_Costs not in AURORA 2006GRC w gas price updated_Electric Rev Req Model (2009 GRC) Revised 01-18-2010 2 2" xfId="3168"/>
    <cellStyle name="_Costs not in AURORA 2006GRC w gas price updated_Electric Rev Req Model (2009 GRC) Revised 01-18-2010 3" xfId="3169"/>
    <cellStyle name="_Costs not in AURORA 2006GRC w gas price updated_Electric Rev Req Model (2010 GRC)" xfId="3170"/>
    <cellStyle name="_Costs not in AURORA 2006GRC w gas price updated_Electric Rev Req Model (2010 GRC) SF" xfId="3171"/>
    <cellStyle name="_Costs not in AURORA 2006GRC w gas price updated_Final Order Electric EXHIBIT A-1" xfId="422"/>
    <cellStyle name="_Costs not in AURORA 2006GRC w gas price updated_Final Order Electric EXHIBIT A-1 2" xfId="3172"/>
    <cellStyle name="_Costs not in AURORA 2006GRC w gas price updated_NIM Summary" xfId="3173"/>
    <cellStyle name="_Costs not in AURORA 2006GRC w gas price updated_NIM Summary 2" xfId="3174"/>
    <cellStyle name="_Costs not in AURORA 2006GRC w gas price updated_NIM Summary 2 2" xfId="3175"/>
    <cellStyle name="_Costs not in AURORA 2006GRC w gas price updated_NIM Summary 3" xfId="3176"/>
    <cellStyle name="_Costs not in AURORA 2006GRC w gas price updated_Rebuttal Power Costs" xfId="423"/>
    <cellStyle name="_Costs not in AURORA 2006GRC w gas price updated_Rebuttal Power Costs 2" xfId="3177"/>
    <cellStyle name="_Costs not in AURORA 2006GRC w gas price updated_Rebuttal Power Costs 2 2" xfId="3178"/>
    <cellStyle name="_Costs not in AURORA 2006GRC w gas price updated_Rebuttal Power Costs 3" xfId="3179"/>
    <cellStyle name="_Costs not in AURORA 2006GRC w gas price updated_Rebuttal Power Costs_Adj Bench DR 3 for Initial Briefs (Electric)" xfId="424"/>
    <cellStyle name="_Costs not in AURORA 2006GRC w gas price updated_Rebuttal Power Costs_Adj Bench DR 3 for Initial Briefs (Electric) 2" xfId="3180"/>
    <cellStyle name="_Costs not in AURORA 2006GRC w gas price updated_Rebuttal Power Costs_Adj Bench DR 3 for Initial Briefs (Electric) 2 2" xfId="3181"/>
    <cellStyle name="_Costs not in AURORA 2006GRC w gas price updated_Rebuttal Power Costs_Adj Bench DR 3 for Initial Briefs (Electric) 3" xfId="3182"/>
    <cellStyle name="_Costs not in AURORA 2006GRC w gas price updated_Rebuttal Power Costs_Electric Rev Req Model (2009 GRC) Rebuttal" xfId="425"/>
    <cellStyle name="_Costs not in AURORA 2006GRC w gas price updated_Rebuttal Power Costs_Electric Rev Req Model (2009 GRC) Rebuttal 2" xfId="3183"/>
    <cellStyle name="_Costs not in AURORA 2006GRC w gas price updated_Rebuttal Power Costs_Electric Rev Req Model (2009 GRC) Rebuttal REmoval of New  WH Solar AdjustMI" xfId="426"/>
    <cellStyle name="_Costs not in AURORA 2006GRC w gas price updated_Rebuttal Power Costs_Electric Rev Req Model (2009 GRC) Rebuttal REmoval of New  WH Solar AdjustMI 2" xfId="3184"/>
    <cellStyle name="_Costs not in AURORA 2006GRC w gas price updated_Rebuttal Power Costs_Electric Rev Req Model (2009 GRC) Rebuttal REmoval of New  WH Solar AdjustMI 2 2" xfId="3185"/>
    <cellStyle name="_Costs not in AURORA 2006GRC w gas price updated_Rebuttal Power Costs_Electric Rev Req Model (2009 GRC) Rebuttal REmoval of New  WH Solar AdjustMI 3" xfId="3186"/>
    <cellStyle name="_Costs not in AURORA 2006GRC w gas price updated_Rebuttal Power Costs_Electric Rev Req Model (2009 GRC) Revised 01-18-2010" xfId="427"/>
    <cellStyle name="_Costs not in AURORA 2006GRC w gas price updated_Rebuttal Power Costs_Electric Rev Req Model (2009 GRC) Revised 01-18-2010 2" xfId="3187"/>
    <cellStyle name="_Costs not in AURORA 2006GRC w gas price updated_Rebuttal Power Costs_Electric Rev Req Model (2009 GRC) Revised 01-18-2010 2 2" xfId="3188"/>
    <cellStyle name="_Costs not in AURORA 2006GRC w gas price updated_Rebuttal Power Costs_Electric Rev Req Model (2009 GRC) Revised 01-18-2010 3" xfId="3189"/>
    <cellStyle name="_Costs not in AURORA 2006GRC w gas price updated_Rebuttal Power Costs_Final Order Electric EXHIBIT A-1" xfId="428"/>
    <cellStyle name="_Costs not in AURORA 2006GRC w gas price updated_Rebuttal Power Costs_Final Order Electric EXHIBIT A-1 2" xfId="3190"/>
    <cellStyle name="_Costs not in AURORA 2006GRC w gas price updated_TENASKA REGULATORY ASSET" xfId="429"/>
    <cellStyle name="_Costs not in AURORA 2006GRC w gas price updated_TENASKA REGULATORY ASSET 2" xfId="3191"/>
    <cellStyle name="_Costs not in AURORA 2007 Rate Case" xfId="430"/>
    <cellStyle name="_Costs not in AURORA 2007 Rate Case 2" xfId="3192"/>
    <cellStyle name="_Costs not in AURORA 2007 Rate Case 2 2" xfId="3193"/>
    <cellStyle name="_Costs not in AURORA 2007 Rate Case 2 2 2" xfId="3194"/>
    <cellStyle name="_Costs not in AURORA 2007 Rate Case 2 3" xfId="3195"/>
    <cellStyle name="_Costs not in AURORA 2007 Rate Case 3" xfId="3196"/>
    <cellStyle name="_Costs not in AURORA 2007 Rate Case 3 2" xfId="3197"/>
    <cellStyle name="_Costs not in AURORA 2007 Rate Case_(C) WHE Proforma with ITC cash grant 10 Yr Amort_for deferral_102809" xfId="431"/>
    <cellStyle name="_Costs not in AURORA 2007 Rate Case_(C) WHE Proforma with ITC cash grant 10 Yr Amort_for deferral_102809 2" xfId="3198"/>
    <cellStyle name="_Costs not in AURORA 2007 Rate Case_(C) WHE Proforma with ITC cash grant 10 Yr Amort_for deferral_102809 2 2" xfId="3199"/>
    <cellStyle name="_Costs not in AURORA 2007 Rate Case_(C) WHE Proforma with ITC cash grant 10 Yr Amort_for deferral_102809 3" xfId="3200"/>
    <cellStyle name="_Costs not in AURORA 2007 Rate Case_(C) WHE Proforma with ITC cash grant 10 Yr Amort_for deferral_102809_16.07E Wild Horse Wind Expansionwrkingfile" xfId="432"/>
    <cellStyle name="_Costs not in AURORA 2007 Rate Case_(C) WHE Proforma with ITC cash grant 10 Yr Amort_for deferral_102809_16.07E Wild Horse Wind Expansionwrkingfile 2" xfId="3201"/>
    <cellStyle name="_Costs not in AURORA 2007 Rate Case_(C) WHE Proforma with ITC cash grant 10 Yr Amort_for deferral_102809_16.07E Wild Horse Wind Expansionwrkingfile 2 2" xfId="3202"/>
    <cellStyle name="_Costs not in AURORA 2007 Rate Case_(C) WHE Proforma with ITC cash grant 10 Yr Amort_for deferral_102809_16.07E Wild Horse Wind Expansionwrkingfile 3" xfId="3203"/>
    <cellStyle name="_Costs not in AURORA 2007 Rate Case_(C) WHE Proforma with ITC cash grant 10 Yr Amort_for deferral_102809_16.07E Wild Horse Wind Expansionwrkingfile SF" xfId="433"/>
    <cellStyle name="_Costs not in AURORA 2007 Rate Case_(C) WHE Proforma with ITC cash grant 10 Yr Amort_for deferral_102809_16.07E Wild Horse Wind Expansionwrkingfile SF 2" xfId="3204"/>
    <cellStyle name="_Costs not in AURORA 2007 Rate Case_(C) WHE Proforma with ITC cash grant 10 Yr Amort_for deferral_102809_16.07E Wild Horse Wind Expansionwrkingfile SF 2 2" xfId="3205"/>
    <cellStyle name="_Costs not in AURORA 2007 Rate Case_(C) WHE Proforma with ITC cash grant 10 Yr Amort_for deferral_102809_16.07E Wild Horse Wind Expansionwrkingfile SF 3" xfId="3206"/>
    <cellStyle name="_Costs not in AURORA 2007 Rate Case_(C) WHE Proforma with ITC cash grant 10 Yr Amort_for deferral_102809_16.37E Wild Horse Expansion DeferralRevwrkingfile SF" xfId="434"/>
    <cellStyle name="_Costs not in AURORA 2007 Rate Case_(C) WHE Proforma with ITC cash grant 10 Yr Amort_for deferral_102809_16.37E Wild Horse Expansion DeferralRevwrkingfile SF 2" xfId="3207"/>
    <cellStyle name="_Costs not in AURORA 2007 Rate Case_(C) WHE Proforma with ITC cash grant 10 Yr Amort_for deferral_102809_16.37E Wild Horse Expansion DeferralRevwrkingfile SF 2 2" xfId="3208"/>
    <cellStyle name="_Costs not in AURORA 2007 Rate Case_(C) WHE Proforma with ITC cash grant 10 Yr Amort_for deferral_102809_16.37E Wild Horse Expansion DeferralRevwrkingfile SF 3" xfId="3209"/>
    <cellStyle name="_Costs not in AURORA 2007 Rate Case_(C) WHE Proforma with ITC cash grant 10 Yr Amort_for rebuttal_120709" xfId="435"/>
    <cellStyle name="_Costs not in AURORA 2007 Rate Case_(C) WHE Proforma with ITC cash grant 10 Yr Amort_for rebuttal_120709 2" xfId="3210"/>
    <cellStyle name="_Costs not in AURORA 2007 Rate Case_(C) WHE Proforma with ITC cash grant 10 Yr Amort_for rebuttal_120709 2 2" xfId="3211"/>
    <cellStyle name="_Costs not in AURORA 2007 Rate Case_(C) WHE Proforma with ITC cash grant 10 Yr Amort_for rebuttal_120709 3" xfId="3212"/>
    <cellStyle name="_Costs not in AURORA 2007 Rate Case_04.07E Wild Horse Wind Expansion" xfId="436"/>
    <cellStyle name="_Costs not in AURORA 2007 Rate Case_04.07E Wild Horse Wind Expansion 2" xfId="3213"/>
    <cellStyle name="_Costs not in AURORA 2007 Rate Case_04.07E Wild Horse Wind Expansion 2 2" xfId="3214"/>
    <cellStyle name="_Costs not in AURORA 2007 Rate Case_04.07E Wild Horse Wind Expansion 3" xfId="3215"/>
    <cellStyle name="_Costs not in AURORA 2007 Rate Case_04.07E Wild Horse Wind Expansion_16.07E Wild Horse Wind Expansionwrkingfile" xfId="437"/>
    <cellStyle name="_Costs not in AURORA 2007 Rate Case_04.07E Wild Horse Wind Expansion_16.07E Wild Horse Wind Expansionwrkingfile 2" xfId="3216"/>
    <cellStyle name="_Costs not in AURORA 2007 Rate Case_04.07E Wild Horse Wind Expansion_16.07E Wild Horse Wind Expansionwrkingfile 2 2" xfId="3217"/>
    <cellStyle name="_Costs not in AURORA 2007 Rate Case_04.07E Wild Horse Wind Expansion_16.07E Wild Horse Wind Expansionwrkingfile 3" xfId="3218"/>
    <cellStyle name="_Costs not in AURORA 2007 Rate Case_04.07E Wild Horse Wind Expansion_16.07E Wild Horse Wind Expansionwrkingfile SF" xfId="438"/>
    <cellStyle name="_Costs not in AURORA 2007 Rate Case_04.07E Wild Horse Wind Expansion_16.07E Wild Horse Wind Expansionwrkingfile SF 2" xfId="3219"/>
    <cellStyle name="_Costs not in AURORA 2007 Rate Case_04.07E Wild Horse Wind Expansion_16.07E Wild Horse Wind Expansionwrkingfile SF 2 2" xfId="3220"/>
    <cellStyle name="_Costs not in AURORA 2007 Rate Case_04.07E Wild Horse Wind Expansion_16.07E Wild Horse Wind Expansionwrkingfile SF 3" xfId="3221"/>
    <cellStyle name="_Costs not in AURORA 2007 Rate Case_04.07E Wild Horse Wind Expansion_16.37E Wild Horse Expansion DeferralRevwrkingfile SF" xfId="439"/>
    <cellStyle name="_Costs not in AURORA 2007 Rate Case_04.07E Wild Horse Wind Expansion_16.37E Wild Horse Expansion DeferralRevwrkingfile SF 2" xfId="3222"/>
    <cellStyle name="_Costs not in AURORA 2007 Rate Case_04.07E Wild Horse Wind Expansion_16.37E Wild Horse Expansion DeferralRevwrkingfile SF 2 2" xfId="3223"/>
    <cellStyle name="_Costs not in AURORA 2007 Rate Case_04.07E Wild Horse Wind Expansion_16.37E Wild Horse Expansion DeferralRevwrkingfile SF 3" xfId="3224"/>
    <cellStyle name="_Costs not in AURORA 2007 Rate Case_16.07E Wild Horse Wind Expansionwrkingfile" xfId="440"/>
    <cellStyle name="_Costs not in AURORA 2007 Rate Case_16.07E Wild Horse Wind Expansionwrkingfile 2" xfId="3225"/>
    <cellStyle name="_Costs not in AURORA 2007 Rate Case_16.07E Wild Horse Wind Expansionwrkingfile 2 2" xfId="3226"/>
    <cellStyle name="_Costs not in AURORA 2007 Rate Case_16.07E Wild Horse Wind Expansionwrkingfile 3" xfId="3227"/>
    <cellStyle name="_Costs not in AURORA 2007 Rate Case_16.07E Wild Horse Wind Expansionwrkingfile SF" xfId="441"/>
    <cellStyle name="_Costs not in AURORA 2007 Rate Case_16.07E Wild Horse Wind Expansionwrkingfile SF 2" xfId="3228"/>
    <cellStyle name="_Costs not in AURORA 2007 Rate Case_16.07E Wild Horse Wind Expansionwrkingfile SF 2 2" xfId="3229"/>
    <cellStyle name="_Costs not in AURORA 2007 Rate Case_16.07E Wild Horse Wind Expansionwrkingfile SF 3" xfId="3230"/>
    <cellStyle name="_Costs not in AURORA 2007 Rate Case_16.37E Wild Horse Expansion DeferralRevwrkingfile SF" xfId="442"/>
    <cellStyle name="_Costs not in AURORA 2007 Rate Case_16.37E Wild Horse Expansion DeferralRevwrkingfile SF 2" xfId="3231"/>
    <cellStyle name="_Costs not in AURORA 2007 Rate Case_16.37E Wild Horse Expansion DeferralRevwrkingfile SF 2 2" xfId="3232"/>
    <cellStyle name="_Costs not in AURORA 2007 Rate Case_16.37E Wild Horse Expansion DeferralRevwrkingfile SF 3" xfId="3233"/>
    <cellStyle name="_Costs not in AURORA 2007 Rate Case_2009 Compliance Filing PCA Exhibits for GRC" xfId="443"/>
    <cellStyle name="_Costs not in AURORA 2007 Rate Case_2009 Compliance Filing PCA Exhibits for GRC 2" xfId="3234"/>
    <cellStyle name="_Costs not in AURORA 2007 Rate Case_2009 GRC Compl Filing - Exhibit D" xfId="444"/>
    <cellStyle name="_Costs not in AURORA 2007 Rate Case_2009 GRC Compl Filing - Exhibit D 2" xfId="3235"/>
    <cellStyle name="_Costs not in AURORA 2007 Rate Case_2009 GRC Compl Filing - Exhibit D 2 2" xfId="3236"/>
    <cellStyle name="_Costs not in AURORA 2007 Rate Case_2009 GRC Compl Filing - Exhibit D 3" xfId="3237"/>
    <cellStyle name="_Costs not in AURORA 2007 Rate Case_4 31 Regulatory Assets and Liabilities  7 06- Exhibit D" xfId="445"/>
    <cellStyle name="_Costs not in AURORA 2007 Rate Case_4 31 Regulatory Assets and Liabilities  7 06- Exhibit D 2" xfId="3238"/>
    <cellStyle name="_Costs not in AURORA 2007 Rate Case_4 31 Regulatory Assets and Liabilities  7 06- Exhibit D 2 2" xfId="3239"/>
    <cellStyle name="_Costs not in AURORA 2007 Rate Case_4 31 Regulatory Assets and Liabilities  7 06- Exhibit D 3" xfId="3240"/>
    <cellStyle name="_Costs not in AURORA 2007 Rate Case_4 31 Regulatory Assets and Liabilities  7 06- Exhibit D_NIM Summary" xfId="3241"/>
    <cellStyle name="_Costs not in AURORA 2007 Rate Case_4 31 Regulatory Assets and Liabilities  7 06- Exhibit D_NIM Summary 2" xfId="3242"/>
    <cellStyle name="_Costs not in AURORA 2007 Rate Case_4 31 Regulatory Assets and Liabilities  7 06- Exhibit D_NIM Summary 2 2" xfId="3243"/>
    <cellStyle name="_Costs not in AURORA 2007 Rate Case_4 31 Regulatory Assets and Liabilities  7 06- Exhibit D_NIM Summary 3" xfId="3244"/>
    <cellStyle name="_Costs not in AURORA 2007 Rate Case_4 32 Regulatory Assets and Liabilities  7 06- Exhibit D" xfId="446"/>
    <cellStyle name="_Costs not in AURORA 2007 Rate Case_4 32 Regulatory Assets and Liabilities  7 06- Exhibit D 2" xfId="3245"/>
    <cellStyle name="_Costs not in AURORA 2007 Rate Case_4 32 Regulatory Assets and Liabilities  7 06- Exhibit D 2 2" xfId="3246"/>
    <cellStyle name="_Costs not in AURORA 2007 Rate Case_4 32 Regulatory Assets and Liabilities  7 06- Exhibit D 3" xfId="3247"/>
    <cellStyle name="_Costs not in AURORA 2007 Rate Case_4 32 Regulatory Assets and Liabilities  7 06- Exhibit D_NIM Summary" xfId="3248"/>
    <cellStyle name="_Costs not in AURORA 2007 Rate Case_4 32 Regulatory Assets and Liabilities  7 06- Exhibit D_NIM Summary 2" xfId="3249"/>
    <cellStyle name="_Costs not in AURORA 2007 Rate Case_4 32 Regulatory Assets and Liabilities  7 06- Exhibit D_NIM Summary 2 2" xfId="3250"/>
    <cellStyle name="_Costs not in AURORA 2007 Rate Case_4 32 Regulatory Assets and Liabilities  7 06- Exhibit D_NIM Summary 3" xfId="3251"/>
    <cellStyle name="_Costs not in AURORA 2007 Rate Case_AURORA Total New" xfId="3252"/>
    <cellStyle name="_Costs not in AURORA 2007 Rate Case_AURORA Total New 2" xfId="3253"/>
    <cellStyle name="_Costs not in AURORA 2007 Rate Case_AURORA Total New 2 2" xfId="3254"/>
    <cellStyle name="_Costs not in AURORA 2007 Rate Case_AURORA Total New 3" xfId="3255"/>
    <cellStyle name="_Costs not in AURORA 2007 Rate Case_Book2" xfId="447"/>
    <cellStyle name="_Costs not in AURORA 2007 Rate Case_Book2 2" xfId="3256"/>
    <cellStyle name="_Costs not in AURORA 2007 Rate Case_Book2 2 2" xfId="3257"/>
    <cellStyle name="_Costs not in AURORA 2007 Rate Case_Book2 3" xfId="3258"/>
    <cellStyle name="_Costs not in AURORA 2007 Rate Case_Book2_Adj Bench DR 3 for Initial Briefs (Electric)" xfId="448"/>
    <cellStyle name="_Costs not in AURORA 2007 Rate Case_Book2_Adj Bench DR 3 for Initial Briefs (Electric) 2" xfId="3259"/>
    <cellStyle name="_Costs not in AURORA 2007 Rate Case_Book2_Adj Bench DR 3 for Initial Briefs (Electric) 2 2" xfId="3260"/>
    <cellStyle name="_Costs not in AURORA 2007 Rate Case_Book2_Adj Bench DR 3 for Initial Briefs (Electric) 3" xfId="3261"/>
    <cellStyle name="_Costs not in AURORA 2007 Rate Case_Book2_Electric Rev Req Model (2009 GRC) Rebuttal" xfId="449"/>
    <cellStyle name="_Costs not in AURORA 2007 Rate Case_Book2_Electric Rev Req Model (2009 GRC) Rebuttal 2" xfId="3262"/>
    <cellStyle name="_Costs not in AURORA 2007 Rate Case_Book2_Electric Rev Req Model (2009 GRC) Rebuttal REmoval of New  WH Solar AdjustMI" xfId="450"/>
    <cellStyle name="_Costs not in AURORA 2007 Rate Case_Book2_Electric Rev Req Model (2009 GRC) Rebuttal REmoval of New  WH Solar AdjustMI 2" xfId="3263"/>
    <cellStyle name="_Costs not in AURORA 2007 Rate Case_Book2_Electric Rev Req Model (2009 GRC) Rebuttal REmoval of New  WH Solar AdjustMI 2 2" xfId="3264"/>
    <cellStyle name="_Costs not in AURORA 2007 Rate Case_Book2_Electric Rev Req Model (2009 GRC) Rebuttal REmoval of New  WH Solar AdjustMI 3" xfId="3265"/>
    <cellStyle name="_Costs not in AURORA 2007 Rate Case_Book2_Electric Rev Req Model (2009 GRC) Revised 01-18-2010" xfId="451"/>
    <cellStyle name="_Costs not in AURORA 2007 Rate Case_Book2_Electric Rev Req Model (2009 GRC) Revised 01-18-2010 2" xfId="3266"/>
    <cellStyle name="_Costs not in AURORA 2007 Rate Case_Book2_Electric Rev Req Model (2009 GRC) Revised 01-18-2010 2 2" xfId="3267"/>
    <cellStyle name="_Costs not in AURORA 2007 Rate Case_Book2_Electric Rev Req Model (2009 GRC) Revised 01-18-2010 3" xfId="3268"/>
    <cellStyle name="_Costs not in AURORA 2007 Rate Case_Book2_Final Order Electric EXHIBIT A-1" xfId="452"/>
    <cellStyle name="_Costs not in AURORA 2007 Rate Case_Book2_Final Order Electric EXHIBIT A-1 2" xfId="3269"/>
    <cellStyle name="_Costs not in AURORA 2007 Rate Case_Book4" xfId="453"/>
    <cellStyle name="_Costs not in AURORA 2007 Rate Case_Book4 2" xfId="3270"/>
    <cellStyle name="_Costs not in AURORA 2007 Rate Case_Book4 2 2" xfId="3271"/>
    <cellStyle name="_Costs not in AURORA 2007 Rate Case_Book4 3" xfId="3272"/>
    <cellStyle name="_Costs not in AURORA 2007 Rate Case_Book9" xfId="454"/>
    <cellStyle name="_Costs not in AURORA 2007 Rate Case_Book9 2" xfId="3273"/>
    <cellStyle name="_Costs not in AURORA 2007 Rate Case_Book9 2 2" xfId="3274"/>
    <cellStyle name="_Costs not in AURORA 2007 Rate Case_Book9 3" xfId="3275"/>
    <cellStyle name="_Costs not in AURORA 2007 Rate Case_Electric COS Inputs" xfId="455"/>
    <cellStyle name="_Costs not in AURORA 2007 Rate Case_Exh A-1 resulting from UE-112050 effective Jan 1 2012" xfId="3276"/>
    <cellStyle name="_Costs not in AURORA 2007 Rate Case_Exh G - Klamath Peaker PPA fr C Locke 2-12" xfId="3277"/>
    <cellStyle name="_Costs not in AURORA 2007 Rate Case_Exhibit A-1 effective 4-1-11 fr S Free 12-11" xfId="3278"/>
    <cellStyle name="_Costs not in AURORA 2007 Rate Case_NIM Summary" xfId="3279"/>
    <cellStyle name="_Costs not in AURORA 2007 Rate Case_NIM Summary 09GRC" xfId="3280"/>
    <cellStyle name="_Costs not in AURORA 2007 Rate Case_NIM Summary 09GRC 2" xfId="3281"/>
    <cellStyle name="_Costs not in AURORA 2007 Rate Case_NIM Summary 09GRC 2 2" xfId="3282"/>
    <cellStyle name="_Costs not in AURORA 2007 Rate Case_NIM Summary 09GRC 3" xfId="3283"/>
    <cellStyle name="_Costs not in AURORA 2007 Rate Case_NIM Summary 2" xfId="3284"/>
    <cellStyle name="_Costs not in AURORA 2007 Rate Case_NIM Summary 2 2" xfId="3285"/>
    <cellStyle name="_Costs not in AURORA 2007 Rate Case_NIM Summary 3" xfId="3286"/>
    <cellStyle name="_Costs not in AURORA 2007 Rate Case_NIM Summary 4" xfId="3287"/>
    <cellStyle name="_Costs not in AURORA 2007 Rate Case_NIM Summary 5" xfId="3288"/>
    <cellStyle name="_Costs not in AURORA 2007 Rate Case_NIM Summary 6" xfId="3289"/>
    <cellStyle name="_Costs not in AURORA 2007 Rate Case_NIM Summary 7" xfId="3290"/>
    <cellStyle name="_Costs not in AURORA 2007 Rate Case_PCA 10 -  Exhibit D Dec 2011" xfId="3291"/>
    <cellStyle name="_Costs not in AURORA 2007 Rate Case_PCA 10 -  Exhibit D from A Kellogg Jan 2011" xfId="456"/>
    <cellStyle name="_Costs not in AURORA 2007 Rate Case_PCA 10 -  Exhibit D from A Kellogg July 2011" xfId="457"/>
    <cellStyle name="_Costs not in AURORA 2007 Rate Case_PCA 10 -  Exhibit D from S Free Rcv'd 12-11" xfId="458"/>
    <cellStyle name="_Costs not in AURORA 2007 Rate Case_PCA 11 -  Exhibit D Jan 2012 fr A Kellogg" xfId="3292"/>
    <cellStyle name="_Costs not in AURORA 2007 Rate Case_PCA 11 -  Exhibit D Jan 2012 WF" xfId="3293"/>
    <cellStyle name="_Costs not in AURORA 2007 Rate Case_PCA 9 -  Exhibit D April 2010" xfId="459"/>
    <cellStyle name="_Costs not in AURORA 2007 Rate Case_PCA 9 -  Exhibit D April 2010 (3)" xfId="3294"/>
    <cellStyle name="_Costs not in AURORA 2007 Rate Case_PCA 9 -  Exhibit D April 2010 (3) 2" xfId="3295"/>
    <cellStyle name="_Costs not in AURORA 2007 Rate Case_PCA 9 -  Exhibit D April 2010 (3) 2 2" xfId="3296"/>
    <cellStyle name="_Costs not in AURORA 2007 Rate Case_PCA 9 -  Exhibit D April 2010 (3) 3" xfId="3297"/>
    <cellStyle name="_Costs not in AURORA 2007 Rate Case_PCA 9 -  Exhibit D April 2010 2" xfId="3298"/>
    <cellStyle name="_Costs not in AURORA 2007 Rate Case_PCA 9 -  Exhibit D April 2010 3" xfId="3299"/>
    <cellStyle name="_Costs not in AURORA 2007 Rate Case_PCA 9 -  Exhibit D April 2010 4" xfId="3300"/>
    <cellStyle name="_Costs not in AURORA 2007 Rate Case_PCA 9 -  Exhibit D April 2010 5" xfId="3301"/>
    <cellStyle name="_Costs not in AURORA 2007 Rate Case_PCA 9 -  Exhibit D April 2010 6" xfId="3302"/>
    <cellStyle name="_Costs not in AURORA 2007 Rate Case_PCA 9 -  Exhibit D Nov 2010" xfId="460"/>
    <cellStyle name="_Costs not in AURORA 2007 Rate Case_PCA 9 -  Exhibit D Nov 2010 2" xfId="3303"/>
    <cellStyle name="_Costs not in AURORA 2007 Rate Case_PCA 9 - Exhibit D at August 2010" xfId="461"/>
    <cellStyle name="_Costs not in AURORA 2007 Rate Case_PCA 9 - Exhibit D at August 2010 2" xfId="3304"/>
    <cellStyle name="_Costs not in AURORA 2007 Rate Case_PCA 9 - Exhibit D June 2010 GRC" xfId="462"/>
    <cellStyle name="_Costs not in AURORA 2007 Rate Case_PCA 9 - Exhibit D June 2010 GRC 2" xfId="3305"/>
    <cellStyle name="_Costs not in AURORA 2007 Rate Case_Power Costs - Comparison bx Rbtl-Staff-Jt-PC" xfId="463"/>
    <cellStyle name="_Costs not in AURORA 2007 Rate Case_Power Costs - Comparison bx Rbtl-Staff-Jt-PC 2" xfId="3306"/>
    <cellStyle name="_Costs not in AURORA 2007 Rate Case_Power Costs - Comparison bx Rbtl-Staff-Jt-PC 2 2" xfId="3307"/>
    <cellStyle name="_Costs not in AURORA 2007 Rate Case_Power Costs - Comparison bx Rbtl-Staff-Jt-PC 3" xfId="3308"/>
    <cellStyle name="_Costs not in AURORA 2007 Rate Case_Power Costs - Comparison bx Rbtl-Staff-Jt-PC_Adj Bench DR 3 for Initial Briefs (Electric)" xfId="464"/>
    <cellStyle name="_Costs not in AURORA 2007 Rate Case_Power Costs - Comparison bx Rbtl-Staff-Jt-PC_Adj Bench DR 3 for Initial Briefs (Electric) 2" xfId="3309"/>
    <cellStyle name="_Costs not in AURORA 2007 Rate Case_Power Costs - Comparison bx Rbtl-Staff-Jt-PC_Adj Bench DR 3 for Initial Briefs (Electric) 2 2" xfId="3310"/>
    <cellStyle name="_Costs not in AURORA 2007 Rate Case_Power Costs - Comparison bx Rbtl-Staff-Jt-PC_Adj Bench DR 3 for Initial Briefs (Electric) 3" xfId="3311"/>
    <cellStyle name="_Costs not in AURORA 2007 Rate Case_Power Costs - Comparison bx Rbtl-Staff-Jt-PC_Electric Rev Req Model (2009 GRC) Rebuttal" xfId="465"/>
    <cellStyle name="_Costs not in AURORA 2007 Rate Case_Power Costs - Comparison bx Rbtl-Staff-Jt-PC_Electric Rev Req Model (2009 GRC) Rebuttal 2" xfId="3312"/>
    <cellStyle name="_Costs not in AURORA 2007 Rate Case_Power Costs - Comparison bx Rbtl-Staff-Jt-PC_Electric Rev Req Model (2009 GRC) Rebuttal REmoval of New  WH Solar AdjustMI" xfId="466"/>
    <cellStyle name="_Costs not in AURORA 2007 Rate Case_Power Costs - Comparison bx Rbtl-Staff-Jt-PC_Electric Rev Req Model (2009 GRC) Rebuttal REmoval of New  WH Solar AdjustMI 2" xfId="3313"/>
    <cellStyle name="_Costs not in AURORA 2007 Rate Case_Power Costs - Comparison bx Rbtl-Staff-Jt-PC_Electric Rev Req Model (2009 GRC) Rebuttal REmoval of New  WH Solar AdjustMI 2 2" xfId="3314"/>
    <cellStyle name="_Costs not in AURORA 2007 Rate Case_Power Costs - Comparison bx Rbtl-Staff-Jt-PC_Electric Rev Req Model (2009 GRC) Rebuttal REmoval of New  WH Solar AdjustMI 3" xfId="3315"/>
    <cellStyle name="_Costs not in AURORA 2007 Rate Case_Power Costs - Comparison bx Rbtl-Staff-Jt-PC_Electric Rev Req Model (2009 GRC) Revised 01-18-2010" xfId="467"/>
    <cellStyle name="_Costs not in AURORA 2007 Rate Case_Power Costs - Comparison bx Rbtl-Staff-Jt-PC_Electric Rev Req Model (2009 GRC) Revised 01-18-2010 2" xfId="3316"/>
    <cellStyle name="_Costs not in AURORA 2007 Rate Case_Power Costs - Comparison bx Rbtl-Staff-Jt-PC_Electric Rev Req Model (2009 GRC) Revised 01-18-2010 2 2" xfId="3317"/>
    <cellStyle name="_Costs not in AURORA 2007 Rate Case_Power Costs - Comparison bx Rbtl-Staff-Jt-PC_Electric Rev Req Model (2009 GRC) Revised 01-18-2010 3" xfId="3318"/>
    <cellStyle name="_Costs not in AURORA 2007 Rate Case_Power Costs - Comparison bx Rbtl-Staff-Jt-PC_Final Order Electric EXHIBIT A-1" xfId="468"/>
    <cellStyle name="_Costs not in AURORA 2007 Rate Case_Power Costs - Comparison bx Rbtl-Staff-Jt-PC_Final Order Electric EXHIBIT A-1 2" xfId="3319"/>
    <cellStyle name="_Costs not in AURORA 2007 Rate Case_Production Adj 4.37" xfId="469"/>
    <cellStyle name="_Costs not in AURORA 2007 Rate Case_Purchased Power Adj 4.03" xfId="470"/>
    <cellStyle name="_Costs not in AURORA 2007 Rate Case_Rebuttal Power Costs" xfId="471"/>
    <cellStyle name="_Costs not in AURORA 2007 Rate Case_Rebuttal Power Costs 2" xfId="3320"/>
    <cellStyle name="_Costs not in AURORA 2007 Rate Case_Rebuttal Power Costs 2 2" xfId="3321"/>
    <cellStyle name="_Costs not in AURORA 2007 Rate Case_Rebuttal Power Costs 3" xfId="3322"/>
    <cellStyle name="_Costs not in AURORA 2007 Rate Case_Rebuttal Power Costs_Adj Bench DR 3 for Initial Briefs (Electric)" xfId="472"/>
    <cellStyle name="_Costs not in AURORA 2007 Rate Case_Rebuttal Power Costs_Adj Bench DR 3 for Initial Briefs (Electric) 2" xfId="3323"/>
    <cellStyle name="_Costs not in AURORA 2007 Rate Case_Rebuttal Power Costs_Adj Bench DR 3 for Initial Briefs (Electric) 2 2" xfId="3324"/>
    <cellStyle name="_Costs not in AURORA 2007 Rate Case_Rebuttal Power Costs_Adj Bench DR 3 for Initial Briefs (Electric) 3" xfId="3325"/>
    <cellStyle name="_Costs not in AURORA 2007 Rate Case_Rebuttal Power Costs_Electric Rev Req Model (2009 GRC) Rebuttal" xfId="473"/>
    <cellStyle name="_Costs not in AURORA 2007 Rate Case_Rebuttal Power Costs_Electric Rev Req Model (2009 GRC) Rebuttal 2" xfId="3326"/>
    <cellStyle name="_Costs not in AURORA 2007 Rate Case_Rebuttal Power Costs_Electric Rev Req Model (2009 GRC) Rebuttal REmoval of New  WH Solar AdjustMI" xfId="474"/>
    <cellStyle name="_Costs not in AURORA 2007 Rate Case_Rebuttal Power Costs_Electric Rev Req Model (2009 GRC) Rebuttal REmoval of New  WH Solar AdjustMI 2" xfId="3327"/>
    <cellStyle name="_Costs not in AURORA 2007 Rate Case_Rebuttal Power Costs_Electric Rev Req Model (2009 GRC) Rebuttal REmoval of New  WH Solar AdjustMI 2 2" xfId="3328"/>
    <cellStyle name="_Costs not in AURORA 2007 Rate Case_Rebuttal Power Costs_Electric Rev Req Model (2009 GRC) Rebuttal REmoval of New  WH Solar AdjustMI 3" xfId="3329"/>
    <cellStyle name="_Costs not in AURORA 2007 Rate Case_Rebuttal Power Costs_Electric Rev Req Model (2009 GRC) Revised 01-18-2010" xfId="475"/>
    <cellStyle name="_Costs not in AURORA 2007 Rate Case_Rebuttal Power Costs_Electric Rev Req Model (2009 GRC) Revised 01-18-2010 2" xfId="3330"/>
    <cellStyle name="_Costs not in AURORA 2007 Rate Case_Rebuttal Power Costs_Electric Rev Req Model (2009 GRC) Revised 01-18-2010 2 2" xfId="3331"/>
    <cellStyle name="_Costs not in AURORA 2007 Rate Case_Rebuttal Power Costs_Electric Rev Req Model (2009 GRC) Revised 01-18-2010 3" xfId="3332"/>
    <cellStyle name="_Costs not in AURORA 2007 Rate Case_Rebuttal Power Costs_Final Order Electric EXHIBIT A-1" xfId="476"/>
    <cellStyle name="_Costs not in AURORA 2007 Rate Case_Rebuttal Power Costs_Final Order Electric EXHIBIT A-1 2" xfId="3333"/>
    <cellStyle name="_Costs not in AURORA 2007 Rate Case_ROR 5.02" xfId="477"/>
    <cellStyle name="_Costs not in AURORA 2007 Rate Case_Transmission Workbook for May BOD" xfId="3334"/>
    <cellStyle name="_Costs not in AURORA 2007 Rate Case_Transmission Workbook for May BOD 2" xfId="3335"/>
    <cellStyle name="_Costs not in AURORA 2007 Rate Case_Transmission Workbook for May BOD 2 2" xfId="3336"/>
    <cellStyle name="_Costs not in AURORA 2007 Rate Case_Transmission Workbook for May BOD 3" xfId="3337"/>
    <cellStyle name="_Costs not in AURORA 2007 Rate Case_Wind Integration 10GRC" xfId="3338"/>
    <cellStyle name="_Costs not in AURORA 2007 Rate Case_Wind Integration 10GRC 2" xfId="3339"/>
    <cellStyle name="_Costs not in AURORA 2007 Rate Case_Wind Integration 10GRC 2 2" xfId="3340"/>
    <cellStyle name="_Costs not in AURORA 2007 Rate Case_Wind Integration 10GRC 3" xfId="3341"/>
    <cellStyle name="_Costs not in KWI3000 '06Budget" xfId="478"/>
    <cellStyle name="_Costs not in KWI3000 '06Budget 2" xfId="3342"/>
    <cellStyle name="_Costs not in KWI3000 '06Budget 2 2" xfId="3343"/>
    <cellStyle name="_Costs not in KWI3000 '06Budget 2 2 2" xfId="3344"/>
    <cellStyle name="_Costs not in KWI3000 '06Budget 2 3" xfId="3345"/>
    <cellStyle name="_Costs not in KWI3000 '06Budget 3" xfId="3346"/>
    <cellStyle name="_Costs not in KWI3000 '06Budget 3 2" xfId="3347"/>
    <cellStyle name="_Costs not in KWI3000 '06Budget_(C) WHE Proforma with ITC cash grant 10 Yr Amort_for deferral_102809" xfId="479"/>
    <cellStyle name="_Costs not in KWI3000 '06Budget_(C) WHE Proforma with ITC cash grant 10 Yr Amort_for deferral_102809 2" xfId="3348"/>
    <cellStyle name="_Costs not in KWI3000 '06Budget_(C) WHE Proforma with ITC cash grant 10 Yr Amort_for deferral_102809 2 2" xfId="3349"/>
    <cellStyle name="_Costs not in KWI3000 '06Budget_(C) WHE Proforma with ITC cash grant 10 Yr Amort_for deferral_102809 3" xfId="3350"/>
    <cellStyle name="_Costs not in KWI3000 '06Budget_(C) WHE Proforma with ITC cash grant 10 Yr Amort_for deferral_102809_16.07E Wild Horse Wind Expansionwrkingfile" xfId="480"/>
    <cellStyle name="_Costs not in KWI3000 '06Budget_(C) WHE Proforma with ITC cash grant 10 Yr Amort_for deferral_102809_16.07E Wild Horse Wind Expansionwrkingfile 2" xfId="3351"/>
    <cellStyle name="_Costs not in KWI3000 '06Budget_(C) WHE Proforma with ITC cash grant 10 Yr Amort_for deferral_102809_16.07E Wild Horse Wind Expansionwrkingfile 2 2" xfId="3352"/>
    <cellStyle name="_Costs not in KWI3000 '06Budget_(C) WHE Proforma with ITC cash grant 10 Yr Amort_for deferral_102809_16.07E Wild Horse Wind Expansionwrkingfile 3" xfId="3353"/>
    <cellStyle name="_Costs not in KWI3000 '06Budget_(C) WHE Proforma with ITC cash grant 10 Yr Amort_for deferral_102809_16.07E Wild Horse Wind Expansionwrkingfile SF" xfId="481"/>
    <cellStyle name="_Costs not in KWI3000 '06Budget_(C) WHE Proforma with ITC cash grant 10 Yr Amort_for deferral_102809_16.07E Wild Horse Wind Expansionwrkingfile SF 2" xfId="3354"/>
    <cellStyle name="_Costs not in KWI3000 '06Budget_(C) WHE Proforma with ITC cash grant 10 Yr Amort_for deferral_102809_16.07E Wild Horse Wind Expansionwrkingfile SF 2 2" xfId="3355"/>
    <cellStyle name="_Costs not in KWI3000 '06Budget_(C) WHE Proforma with ITC cash grant 10 Yr Amort_for deferral_102809_16.07E Wild Horse Wind Expansionwrkingfile SF 3" xfId="3356"/>
    <cellStyle name="_Costs not in KWI3000 '06Budget_(C) WHE Proforma with ITC cash grant 10 Yr Amort_for deferral_102809_16.37E Wild Horse Expansion DeferralRevwrkingfile SF" xfId="482"/>
    <cellStyle name="_Costs not in KWI3000 '06Budget_(C) WHE Proforma with ITC cash grant 10 Yr Amort_for deferral_102809_16.37E Wild Horse Expansion DeferralRevwrkingfile SF 2" xfId="3357"/>
    <cellStyle name="_Costs not in KWI3000 '06Budget_(C) WHE Proforma with ITC cash grant 10 Yr Amort_for deferral_102809_16.37E Wild Horse Expansion DeferralRevwrkingfile SF 2 2" xfId="3358"/>
    <cellStyle name="_Costs not in KWI3000 '06Budget_(C) WHE Proforma with ITC cash grant 10 Yr Amort_for deferral_102809_16.37E Wild Horse Expansion DeferralRevwrkingfile SF 3" xfId="3359"/>
    <cellStyle name="_Costs not in KWI3000 '06Budget_(C) WHE Proforma with ITC cash grant 10 Yr Amort_for rebuttal_120709" xfId="483"/>
    <cellStyle name="_Costs not in KWI3000 '06Budget_(C) WHE Proforma with ITC cash grant 10 Yr Amort_for rebuttal_120709 2" xfId="3360"/>
    <cellStyle name="_Costs not in KWI3000 '06Budget_(C) WHE Proforma with ITC cash grant 10 Yr Amort_for rebuttal_120709 2 2" xfId="3361"/>
    <cellStyle name="_Costs not in KWI3000 '06Budget_(C) WHE Proforma with ITC cash grant 10 Yr Amort_for rebuttal_120709 3" xfId="3362"/>
    <cellStyle name="_Costs not in KWI3000 '06Budget_04.07E Wild Horse Wind Expansion" xfId="484"/>
    <cellStyle name="_Costs not in KWI3000 '06Budget_04.07E Wild Horse Wind Expansion 2" xfId="3363"/>
    <cellStyle name="_Costs not in KWI3000 '06Budget_04.07E Wild Horse Wind Expansion 2 2" xfId="3364"/>
    <cellStyle name="_Costs not in KWI3000 '06Budget_04.07E Wild Horse Wind Expansion 3" xfId="3365"/>
    <cellStyle name="_Costs not in KWI3000 '06Budget_04.07E Wild Horse Wind Expansion_16.07E Wild Horse Wind Expansionwrkingfile" xfId="485"/>
    <cellStyle name="_Costs not in KWI3000 '06Budget_04.07E Wild Horse Wind Expansion_16.07E Wild Horse Wind Expansionwrkingfile 2" xfId="3366"/>
    <cellStyle name="_Costs not in KWI3000 '06Budget_04.07E Wild Horse Wind Expansion_16.07E Wild Horse Wind Expansionwrkingfile 2 2" xfId="3367"/>
    <cellStyle name="_Costs not in KWI3000 '06Budget_04.07E Wild Horse Wind Expansion_16.07E Wild Horse Wind Expansionwrkingfile 3" xfId="3368"/>
    <cellStyle name="_Costs not in KWI3000 '06Budget_04.07E Wild Horse Wind Expansion_16.07E Wild Horse Wind Expansionwrkingfile SF" xfId="486"/>
    <cellStyle name="_Costs not in KWI3000 '06Budget_04.07E Wild Horse Wind Expansion_16.07E Wild Horse Wind Expansionwrkingfile SF 2" xfId="3369"/>
    <cellStyle name="_Costs not in KWI3000 '06Budget_04.07E Wild Horse Wind Expansion_16.07E Wild Horse Wind Expansionwrkingfile SF 2 2" xfId="3370"/>
    <cellStyle name="_Costs not in KWI3000 '06Budget_04.07E Wild Horse Wind Expansion_16.07E Wild Horse Wind Expansionwrkingfile SF 3" xfId="3371"/>
    <cellStyle name="_Costs not in KWI3000 '06Budget_04.07E Wild Horse Wind Expansion_16.37E Wild Horse Expansion DeferralRevwrkingfile SF" xfId="487"/>
    <cellStyle name="_Costs not in KWI3000 '06Budget_04.07E Wild Horse Wind Expansion_16.37E Wild Horse Expansion DeferralRevwrkingfile SF 2" xfId="3372"/>
    <cellStyle name="_Costs not in KWI3000 '06Budget_04.07E Wild Horse Wind Expansion_16.37E Wild Horse Expansion DeferralRevwrkingfile SF 2 2" xfId="3373"/>
    <cellStyle name="_Costs not in KWI3000 '06Budget_04.07E Wild Horse Wind Expansion_16.37E Wild Horse Expansion DeferralRevwrkingfile SF 3" xfId="3374"/>
    <cellStyle name="_Costs not in KWI3000 '06Budget_16.07E Wild Horse Wind Expansionwrkingfile" xfId="488"/>
    <cellStyle name="_Costs not in KWI3000 '06Budget_16.07E Wild Horse Wind Expansionwrkingfile 2" xfId="3375"/>
    <cellStyle name="_Costs not in KWI3000 '06Budget_16.07E Wild Horse Wind Expansionwrkingfile 2 2" xfId="3376"/>
    <cellStyle name="_Costs not in KWI3000 '06Budget_16.07E Wild Horse Wind Expansionwrkingfile 3" xfId="3377"/>
    <cellStyle name="_Costs not in KWI3000 '06Budget_16.07E Wild Horse Wind Expansionwrkingfile SF" xfId="489"/>
    <cellStyle name="_Costs not in KWI3000 '06Budget_16.07E Wild Horse Wind Expansionwrkingfile SF 2" xfId="3378"/>
    <cellStyle name="_Costs not in KWI3000 '06Budget_16.07E Wild Horse Wind Expansionwrkingfile SF 2 2" xfId="3379"/>
    <cellStyle name="_Costs not in KWI3000 '06Budget_16.07E Wild Horse Wind Expansionwrkingfile SF 3" xfId="3380"/>
    <cellStyle name="_Costs not in KWI3000 '06Budget_16.37E Wild Horse Expansion DeferralRevwrkingfile SF" xfId="490"/>
    <cellStyle name="_Costs not in KWI3000 '06Budget_16.37E Wild Horse Expansion DeferralRevwrkingfile SF 2" xfId="3381"/>
    <cellStyle name="_Costs not in KWI3000 '06Budget_16.37E Wild Horse Expansion DeferralRevwrkingfile SF 2 2" xfId="3382"/>
    <cellStyle name="_Costs not in KWI3000 '06Budget_16.37E Wild Horse Expansion DeferralRevwrkingfile SF 3" xfId="3383"/>
    <cellStyle name="_Costs not in KWI3000 '06Budget_2009 Compliance Filing PCA Exhibits for GRC" xfId="491"/>
    <cellStyle name="_Costs not in KWI3000 '06Budget_2009 Compliance Filing PCA Exhibits for GRC 2" xfId="3384"/>
    <cellStyle name="_Costs not in KWI3000 '06Budget_2009 GRC Compl Filing - Exhibit D" xfId="3385"/>
    <cellStyle name="_Costs not in KWI3000 '06Budget_2009 GRC Compl Filing - Exhibit D 2" xfId="3386"/>
    <cellStyle name="_Costs not in KWI3000 '06Budget_2009 GRC Compl Filing - Exhibit D 2 2" xfId="3387"/>
    <cellStyle name="_Costs not in KWI3000 '06Budget_2009 GRC Compl Filing - Exhibit D 3" xfId="3388"/>
    <cellStyle name="_Costs not in KWI3000 '06Budget_4 31 Regulatory Assets and Liabilities  7 06- Exhibit D" xfId="492"/>
    <cellStyle name="_Costs not in KWI3000 '06Budget_4 31 Regulatory Assets and Liabilities  7 06- Exhibit D 2" xfId="3389"/>
    <cellStyle name="_Costs not in KWI3000 '06Budget_4 31 Regulatory Assets and Liabilities  7 06- Exhibit D 2 2" xfId="3390"/>
    <cellStyle name="_Costs not in KWI3000 '06Budget_4 31 Regulatory Assets and Liabilities  7 06- Exhibit D 3" xfId="3391"/>
    <cellStyle name="_Costs not in KWI3000 '06Budget_4 31 Regulatory Assets and Liabilities  7 06- Exhibit D_NIM Summary" xfId="3392"/>
    <cellStyle name="_Costs not in KWI3000 '06Budget_4 31 Regulatory Assets and Liabilities  7 06- Exhibit D_NIM Summary 2" xfId="3393"/>
    <cellStyle name="_Costs not in KWI3000 '06Budget_4 31 Regulatory Assets and Liabilities  7 06- Exhibit D_NIM Summary 2 2" xfId="3394"/>
    <cellStyle name="_Costs not in KWI3000 '06Budget_4 31 Regulatory Assets and Liabilities  7 06- Exhibit D_NIM Summary 3" xfId="3395"/>
    <cellStyle name="_Costs not in KWI3000 '06Budget_4 32 Regulatory Assets and Liabilities  7 06- Exhibit D" xfId="493"/>
    <cellStyle name="_Costs not in KWI3000 '06Budget_4 32 Regulatory Assets and Liabilities  7 06- Exhibit D 2" xfId="3396"/>
    <cellStyle name="_Costs not in KWI3000 '06Budget_4 32 Regulatory Assets and Liabilities  7 06- Exhibit D 2 2" xfId="3397"/>
    <cellStyle name="_Costs not in KWI3000 '06Budget_4 32 Regulatory Assets and Liabilities  7 06- Exhibit D 3" xfId="3398"/>
    <cellStyle name="_Costs not in KWI3000 '06Budget_4 32 Regulatory Assets and Liabilities  7 06- Exhibit D_NIM Summary" xfId="3399"/>
    <cellStyle name="_Costs not in KWI3000 '06Budget_4 32 Regulatory Assets and Liabilities  7 06- Exhibit D_NIM Summary 2" xfId="3400"/>
    <cellStyle name="_Costs not in KWI3000 '06Budget_4 32 Regulatory Assets and Liabilities  7 06- Exhibit D_NIM Summary 2 2" xfId="3401"/>
    <cellStyle name="_Costs not in KWI3000 '06Budget_4 32 Regulatory Assets and Liabilities  7 06- Exhibit D_NIM Summary 3" xfId="3402"/>
    <cellStyle name="_Costs not in KWI3000 '06Budget_AURORA Total New" xfId="3403"/>
    <cellStyle name="_Costs not in KWI3000 '06Budget_AURORA Total New 2" xfId="3404"/>
    <cellStyle name="_Costs not in KWI3000 '06Budget_AURORA Total New 2 2" xfId="3405"/>
    <cellStyle name="_Costs not in KWI3000 '06Budget_AURORA Total New 3" xfId="3406"/>
    <cellStyle name="_Costs not in KWI3000 '06Budget_Book2" xfId="494"/>
    <cellStyle name="_Costs not in KWI3000 '06Budget_Book2 2" xfId="3407"/>
    <cellStyle name="_Costs not in KWI3000 '06Budget_Book2 2 2" xfId="3408"/>
    <cellStyle name="_Costs not in KWI3000 '06Budget_Book2 3" xfId="3409"/>
    <cellStyle name="_Costs not in KWI3000 '06Budget_Book2_Adj Bench DR 3 for Initial Briefs (Electric)" xfId="495"/>
    <cellStyle name="_Costs not in KWI3000 '06Budget_Book2_Adj Bench DR 3 for Initial Briefs (Electric) 2" xfId="3410"/>
    <cellStyle name="_Costs not in KWI3000 '06Budget_Book2_Adj Bench DR 3 for Initial Briefs (Electric) 2 2" xfId="3411"/>
    <cellStyle name="_Costs not in KWI3000 '06Budget_Book2_Adj Bench DR 3 for Initial Briefs (Electric) 3" xfId="3412"/>
    <cellStyle name="_Costs not in KWI3000 '06Budget_Book2_Electric Rev Req Model (2009 GRC) Rebuttal" xfId="496"/>
    <cellStyle name="_Costs not in KWI3000 '06Budget_Book2_Electric Rev Req Model (2009 GRC) Rebuttal 2" xfId="3413"/>
    <cellStyle name="_Costs not in KWI3000 '06Budget_Book2_Electric Rev Req Model (2009 GRC) Rebuttal REmoval of New  WH Solar AdjustMI" xfId="497"/>
    <cellStyle name="_Costs not in KWI3000 '06Budget_Book2_Electric Rev Req Model (2009 GRC) Rebuttal REmoval of New  WH Solar AdjustMI 2" xfId="3414"/>
    <cellStyle name="_Costs not in KWI3000 '06Budget_Book2_Electric Rev Req Model (2009 GRC) Rebuttal REmoval of New  WH Solar AdjustMI 2 2" xfId="3415"/>
    <cellStyle name="_Costs not in KWI3000 '06Budget_Book2_Electric Rev Req Model (2009 GRC) Rebuttal REmoval of New  WH Solar AdjustMI 3" xfId="3416"/>
    <cellStyle name="_Costs not in KWI3000 '06Budget_Book2_Electric Rev Req Model (2009 GRC) Revised 01-18-2010" xfId="498"/>
    <cellStyle name="_Costs not in KWI3000 '06Budget_Book2_Electric Rev Req Model (2009 GRC) Revised 01-18-2010 2" xfId="3417"/>
    <cellStyle name="_Costs not in KWI3000 '06Budget_Book2_Electric Rev Req Model (2009 GRC) Revised 01-18-2010 2 2" xfId="3418"/>
    <cellStyle name="_Costs not in KWI3000 '06Budget_Book2_Electric Rev Req Model (2009 GRC) Revised 01-18-2010 3" xfId="3419"/>
    <cellStyle name="_Costs not in KWI3000 '06Budget_Book2_Final Order Electric EXHIBIT A-1" xfId="499"/>
    <cellStyle name="_Costs not in KWI3000 '06Budget_Book2_Final Order Electric EXHIBIT A-1 2" xfId="3420"/>
    <cellStyle name="_Costs not in KWI3000 '06Budget_Book4" xfId="500"/>
    <cellStyle name="_Costs not in KWI3000 '06Budget_Book4 2" xfId="3421"/>
    <cellStyle name="_Costs not in KWI3000 '06Budget_Book4 2 2" xfId="3422"/>
    <cellStyle name="_Costs not in KWI3000 '06Budget_Book4 3" xfId="3423"/>
    <cellStyle name="_Costs not in KWI3000 '06Budget_Book9" xfId="501"/>
    <cellStyle name="_Costs not in KWI3000 '06Budget_Book9 2" xfId="3424"/>
    <cellStyle name="_Costs not in KWI3000 '06Budget_Book9 2 2" xfId="3425"/>
    <cellStyle name="_Costs not in KWI3000 '06Budget_Book9 3" xfId="3426"/>
    <cellStyle name="_Costs not in KWI3000 '06Budget_Check the Interest Calculation" xfId="3427"/>
    <cellStyle name="_Costs not in KWI3000 '06Budget_Check the Interest Calculation_Scenario 1 REC vs PTC Offset" xfId="3428"/>
    <cellStyle name="_Costs not in KWI3000 '06Budget_Check the Interest Calculation_Scenario 3" xfId="3429"/>
    <cellStyle name="_Costs not in KWI3000 '06Budget_Exh A-1 resulting from UE-112050 effective Jan 1 2012" xfId="3430"/>
    <cellStyle name="_Costs not in KWI3000 '06Budget_Exh G - Klamath Peaker PPA fr C Locke 2-12" xfId="3431"/>
    <cellStyle name="_Costs not in KWI3000 '06Budget_Exhibit A-1 effective 4-1-11 fr S Free 12-11" xfId="3432"/>
    <cellStyle name="_Costs not in KWI3000 '06Budget_Exhibit D fr R Gho 12-31-08" xfId="502"/>
    <cellStyle name="_Costs not in KWI3000 '06Budget_Exhibit D fr R Gho 12-31-08 2" xfId="3433"/>
    <cellStyle name="_Costs not in KWI3000 '06Budget_Exhibit D fr R Gho 12-31-08 2 2" xfId="3434"/>
    <cellStyle name="_Costs not in KWI3000 '06Budget_Exhibit D fr R Gho 12-31-08 3" xfId="3435"/>
    <cellStyle name="_Costs not in KWI3000 '06Budget_Exhibit D fr R Gho 12-31-08 v2" xfId="503"/>
    <cellStyle name="_Costs not in KWI3000 '06Budget_Exhibit D fr R Gho 12-31-08 v2 2" xfId="3436"/>
    <cellStyle name="_Costs not in KWI3000 '06Budget_Exhibit D fr R Gho 12-31-08 v2 2 2" xfId="3437"/>
    <cellStyle name="_Costs not in KWI3000 '06Budget_Exhibit D fr R Gho 12-31-08 v2 3" xfId="3438"/>
    <cellStyle name="_Costs not in KWI3000 '06Budget_Exhibit D fr R Gho 12-31-08 v2_NIM Summary" xfId="3439"/>
    <cellStyle name="_Costs not in KWI3000 '06Budget_Exhibit D fr R Gho 12-31-08 v2_NIM Summary 2" xfId="3440"/>
    <cellStyle name="_Costs not in KWI3000 '06Budget_Exhibit D fr R Gho 12-31-08 v2_NIM Summary 2 2" xfId="3441"/>
    <cellStyle name="_Costs not in KWI3000 '06Budget_Exhibit D fr R Gho 12-31-08 v2_NIM Summary 3" xfId="3442"/>
    <cellStyle name="_Costs not in KWI3000 '06Budget_Exhibit D fr R Gho 12-31-08_NIM Summary" xfId="3443"/>
    <cellStyle name="_Costs not in KWI3000 '06Budget_Exhibit D fr R Gho 12-31-08_NIM Summary 2" xfId="3444"/>
    <cellStyle name="_Costs not in KWI3000 '06Budget_Exhibit D fr R Gho 12-31-08_NIM Summary 2 2" xfId="3445"/>
    <cellStyle name="_Costs not in KWI3000 '06Budget_Exhibit D fr R Gho 12-31-08_NIM Summary 3" xfId="3446"/>
    <cellStyle name="_Costs not in KWI3000 '06Budget_Hopkins Ridge Prepaid Tran - Interest Earned RY 12ME Feb  '11" xfId="504"/>
    <cellStyle name="_Costs not in KWI3000 '06Budget_Hopkins Ridge Prepaid Tran - Interest Earned RY 12ME Feb  '11 2" xfId="3447"/>
    <cellStyle name="_Costs not in KWI3000 '06Budget_Hopkins Ridge Prepaid Tran - Interest Earned RY 12ME Feb  '11 2 2" xfId="3448"/>
    <cellStyle name="_Costs not in KWI3000 '06Budget_Hopkins Ridge Prepaid Tran - Interest Earned RY 12ME Feb  '11 3" xfId="3449"/>
    <cellStyle name="_Costs not in KWI3000 '06Budget_Hopkins Ridge Prepaid Tran - Interest Earned RY 12ME Feb  '11_NIM Summary" xfId="3450"/>
    <cellStyle name="_Costs not in KWI3000 '06Budget_Hopkins Ridge Prepaid Tran - Interest Earned RY 12ME Feb  '11_NIM Summary 2" xfId="3451"/>
    <cellStyle name="_Costs not in KWI3000 '06Budget_Hopkins Ridge Prepaid Tran - Interest Earned RY 12ME Feb  '11_NIM Summary 2 2" xfId="3452"/>
    <cellStyle name="_Costs not in KWI3000 '06Budget_Hopkins Ridge Prepaid Tran - Interest Earned RY 12ME Feb  '11_NIM Summary 3" xfId="3453"/>
    <cellStyle name="_Costs not in KWI3000 '06Budget_Hopkins Ridge Prepaid Tran - Interest Earned RY 12ME Feb  '11_Transmission Workbook for May BOD" xfId="3454"/>
    <cellStyle name="_Costs not in KWI3000 '06Budget_Hopkins Ridge Prepaid Tran - Interest Earned RY 12ME Feb  '11_Transmission Workbook for May BOD 2" xfId="3455"/>
    <cellStyle name="_Costs not in KWI3000 '06Budget_Hopkins Ridge Prepaid Tran - Interest Earned RY 12ME Feb  '11_Transmission Workbook for May BOD 2 2" xfId="3456"/>
    <cellStyle name="_Costs not in KWI3000 '06Budget_Hopkins Ridge Prepaid Tran - Interest Earned RY 12ME Feb  '11_Transmission Workbook for May BOD 3" xfId="3457"/>
    <cellStyle name="_Costs not in KWI3000 '06Budget_INPUTS" xfId="505"/>
    <cellStyle name="_Costs not in KWI3000 '06Budget_NIM Summary" xfId="3458"/>
    <cellStyle name="_Costs not in KWI3000 '06Budget_NIM Summary 09GRC" xfId="3459"/>
    <cellStyle name="_Costs not in KWI3000 '06Budget_NIM Summary 09GRC 2" xfId="3460"/>
    <cellStyle name="_Costs not in KWI3000 '06Budget_NIM Summary 09GRC 2 2" xfId="3461"/>
    <cellStyle name="_Costs not in KWI3000 '06Budget_NIM Summary 09GRC 3" xfId="3462"/>
    <cellStyle name="_Costs not in KWI3000 '06Budget_NIM Summary 2" xfId="3463"/>
    <cellStyle name="_Costs not in KWI3000 '06Budget_NIM Summary 2 2" xfId="3464"/>
    <cellStyle name="_Costs not in KWI3000 '06Budget_NIM Summary 3" xfId="3465"/>
    <cellStyle name="_Costs not in KWI3000 '06Budget_NIM Summary 4" xfId="3466"/>
    <cellStyle name="_Costs not in KWI3000 '06Budget_NIM Summary 5" xfId="3467"/>
    <cellStyle name="_Costs not in KWI3000 '06Budget_NIM Summary 6" xfId="3468"/>
    <cellStyle name="_Costs not in KWI3000 '06Budget_NIM Summary 7" xfId="3469"/>
    <cellStyle name="_Costs not in KWI3000 '06Budget_PCA 10 -  Exhibit D Dec 2011" xfId="3470"/>
    <cellStyle name="_Costs not in KWI3000 '06Budget_PCA 10 -  Exhibit D from A Kellogg Jan 2011" xfId="506"/>
    <cellStyle name="_Costs not in KWI3000 '06Budget_PCA 10 -  Exhibit D from A Kellogg July 2011" xfId="507"/>
    <cellStyle name="_Costs not in KWI3000 '06Budget_PCA 10 -  Exhibit D from S Free Rcv'd 12-11" xfId="508"/>
    <cellStyle name="_Costs not in KWI3000 '06Budget_PCA 11 -  Exhibit D Jan 2012 fr A Kellogg" xfId="3471"/>
    <cellStyle name="_Costs not in KWI3000 '06Budget_PCA 11 -  Exhibit D Jan 2012 WF" xfId="3472"/>
    <cellStyle name="_Costs not in KWI3000 '06Budget_PCA 7 - Exhibit D update 11_30_08 (2)" xfId="509"/>
    <cellStyle name="_Costs not in KWI3000 '06Budget_PCA 7 - Exhibit D update 11_30_08 (2) 2" xfId="3473"/>
    <cellStyle name="_Costs not in KWI3000 '06Budget_PCA 7 - Exhibit D update 11_30_08 (2) 2 2" xfId="3474"/>
    <cellStyle name="_Costs not in KWI3000 '06Budget_PCA 7 - Exhibit D update 11_30_08 (2) 2 2 2" xfId="3475"/>
    <cellStyle name="_Costs not in KWI3000 '06Budget_PCA 7 - Exhibit D update 11_30_08 (2) 2 3" xfId="3476"/>
    <cellStyle name="_Costs not in KWI3000 '06Budget_PCA 7 - Exhibit D update 11_30_08 (2) 3" xfId="3477"/>
    <cellStyle name="_Costs not in KWI3000 '06Budget_PCA 7 - Exhibit D update 11_30_08 (2) 3 2" xfId="3478"/>
    <cellStyle name="_Costs not in KWI3000 '06Budget_PCA 7 - Exhibit D update 11_30_08 (2) 4" xfId="3479"/>
    <cellStyle name="_Costs not in KWI3000 '06Budget_PCA 7 - Exhibit D update 11_30_08 (2)_NIM Summary" xfId="3480"/>
    <cellStyle name="_Costs not in KWI3000 '06Budget_PCA 7 - Exhibit D update 11_30_08 (2)_NIM Summary 2" xfId="3481"/>
    <cellStyle name="_Costs not in KWI3000 '06Budget_PCA 7 - Exhibit D update 11_30_08 (2)_NIM Summary 2 2" xfId="3482"/>
    <cellStyle name="_Costs not in KWI3000 '06Budget_PCA 7 - Exhibit D update 11_30_08 (2)_NIM Summary 3" xfId="3483"/>
    <cellStyle name="_Costs not in KWI3000 '06Budget_PCA 8 - Exhibit D update 12_31_09" xfId="510"/>
    <cellStyle name="_Costs not in KWI3000 '06Budget_PCA 8 - Exhibit D update 12_31_09 2" xfId="3484"/>
    <cellStyle name="_Costs not in KWI3000 '06Budget_PCA 9 -  Exhibit D April 2010" xfId="511"/>
    <cellStyle name="_Costs not in KWI3000 '06Budget_PCA 9 -  Exhibit D April 2010 (3)" xfId="3485"/>
    <cellStyle name="_Costs not in KWI3000 '06Budget_PCA 9 -  Exhibit D April 2010 (3) 2" xfId="3486"/>
    <cellStyle name="_Costs not in KWI3000 '06Budget_PCA 9 -  Exhibit D April 2010 (3) 2 2" xfId="3487"/>
    <cellStyle name="_Costs not in KWI3000 '06Budget_PCA 9 -  Exhibit D April 2010 (3) 3" xfId="3488"/>
    <cellStyle name="_Costs not in KWI3000 '06Budget_PCA 9 -  Exhibit D April 2010 2" xfId="3489"/>
    <cellStyle name="_Costs not in KWI3000 '06Budget_PCA 9 -  Exhibit D April 2010 3" xfId="3490"/>
    <cellStyle name="_Costs not in KWI3000 '06Budget_PCA 9 -  Exhibit D April 2010 4" xfId="3491"/>
    <cellStyle name="_Costs not in KWI3000 '06Budget_PCA 9 -  Exhibit D April 2010 5" xfId="3492"/>
    <cellStyle name="_Costs not in KWI3000 '06Budget_PCA 9 -  Exhibit D April 2010 6" xfId="3493"/>
    <cellStyle name="_Costs not in KWI3000 '06Budget_PCA 9 -  Exhibit D Feb 2010" xfId="512"/>
    <cellStyle name="_Costs not in KWI3000 '06Budget_PCA 9 -  Exhibit D Feb 2010 2" xfId="3494"/>
    <cellStyle name="_Costs not in KWI3000 '06Budget_PCA 9 -  Exhibit D Feb 2010 v2" xfId="513"/>
    <cellStyle name="_Costs not in KWI3000 '06Budget_PCA 9 -  Exhibit D Feb 2010 v2 2" xfId="3495"/>
    <cellStyle name="_Costs not in KWI3000 '06Budget_PCA 9 -  Exhibit D Feb 2010 WF" xfId="514"/>
    <cellStyle name="_Costs not in KWI3000 '06Budget_PCA 9 -  Exhibit D Feb 2010 WF 2" xfId="3496"/>
    <cellStyle name="_Costs not in KWI3000 '06Budget_PCA 9 -  Exhibit D Jan 2010" xfId="515"/>
    <cellStyle name="_Costs not in KWI3000 '06Budget_PCA 9 -  Exhibit D Jan 2010 2" xfId="3497"/>
    <cellStyle name="_Costs not in KWI3000 '06Budget_PCA 9 -  Exhibit D March 2010 (2)" xfId="516"/>
    <cellStyle name="_Costs not in KWI3000 '06Budget_PCA 9 -  Exhibit D March 2010 (2) 2" xfId="3498"/>
    <cellStyle name="_Costs not in KWI3000 '06Budget_PCA 9 -  Exhibit D Nov 2010" xfId="517"/>
    <cellStyle name="_Costs not in KWI3000 '06Budget_PCA 9 -  Exhibit D Nov 2010 2" xfId="3499"/>
    <cellStyle name="_Costs not in KWI3000 '06Budget_PCA 9 - Exhibit D at August 2010" xfId="518"/>
    <cellStyle name="_Costs not in KWI3000 '06Budget_PCA 9 - Exhibit D at August 2010 2" xfId="3500"/>
    <cellStyle name="_Costs not in KWI3000 '06Budget_PCA 9 - Exhibit D June 2010 GRC" xfId="519"/>
    <cellStyle name="_Costs not in KWI3000 '06Budget_PCA 9 - Exhibit D June 2010 GRC 2" xfId="3501"/>
    <cellStyle name="_Costs not in KWI3000 '06Budget_Power Costs - Comparison bx Rbtl-Staff-Jt-PC" xfId="520"/>
    <cellStyle name="_Costs not in KWI3000 '06Budget_Power Costs - Comparison bx Rbtl-Staff-Jt-PC 2" xfId="3502"/>
    <cellStyle name="_Costs not in KWI3000 '06Budget_Power Costs - Comparison bx Rbtl-Staff-Jt-PC 2 2" xfId="3503"/>
    <cellStyle name="_Costs not in KWI3000 '06Budget_Power Costs - Comparison bx Rbtl-Staff-Jt-PC 3" xfId="3504"/>
    <cellStyle name="_Costs not in KWI3000 '06Budget_Power Costs - Comparison bx Rbtl-Staff-Jt-PC_Adj Bench DR 3 for Initial Briefs (Electric)" xfId="521"/>
    <cellStyle name="_Costs not in KWI3000 '06Budget_Power Costs - Comparison bx Rbtl-Staff-Jt-PC_Adj Bench DR 3 for Initial Briefs (Electric) 2" xfId="3505"/>
    <cellStyle name="_Costs not in KWI3000 '06Budget_Power Costs - Comparison bx Rbtl-Staff-Jt-PC_Adj Bench DR 3 for Initial Briefs (Electric) 2 2" xfId="3506"/>
    <cellStyle name="_Costs not in KWI3000 '06Budget_Power Costs - Comparison bx Rbtl-Staff-Jt-PC_Adj Bench DR 3 for Initial Briefs (Electric) 3" xfId="3507"/>
    <cellStyle name="_Costs not in KWI3000 '06Budget_Power Costs - Comparison bx Rbtl-Staff-Jt-PC_Electric Rev Req Model (2009 GRC) Rebuttal" xfId="522"/>
    <cellStyle name="_Costs not in KWI3000 '06Budget_Power Costs - Comparison bx Rbtl-Staff-Jt-PC_Electric Rev Req Model (2009 GRC) Rebuttal 2" xfId="3508"/>
    <cellStyle name="_Costs not in KWI3000 '06Budget_Power Costs - Comparison bx Rbtl-Staff-Jt-PC_Electric Rev Req Model (2009 GRC) Rebuttal REmoval of New  WH Solar AdjustMI" xfId="523"/>
    <cellStyle name="_Costs not in KWI3000 '06Budget_Power Costs - Comparison bx Rbtl-Staff-Jt-PC_Electric Rev Req Model (2009 GRC) Rebuttal REmoval of New  WH Solar AdjustMI 2" xfId="3509"/>
    <cellStyle name="_Costs not in KWI3000 '06Budget_Power Costs - Comparison bx Rbtl-Staff-Jt-PC_Electric Rev Req Model (2009 GRC) Rebuttal REmoval of New  WH Solar AdjustMI 2 2" xfId="3510"/>
    <cellStyle name="_Costs not in KWI3000 '06Budget_Power Costs - Comparison bx Rbtl-Staff-Jt-PC_Electric Rev Req Model (2009 GRC) Rebuttal REmoval of New  WH Solar AdjustMI 3" xfId="3511"/>
    <cellStyle name="_Costs not in KWI3000 '06Budget_Power Costs - Comparison bx Rbtl-Staff-Jt-PC_Electric Rev Req Model (2009 GRC) Revised 01-18-2010" xfId="524"/>
    <cellStyle name="_Costs not in KWI3000 '06Budget_Power Costs - Comparison bx Rbtl-Staff-Jt-PC_Electric Rev Req Model (2009 GRC) Revised 01-18-2010 2" xfId="3512"/>
    <cellStyle name="_Costs not in KWI3000 '06Budget_Power Costs - Comparison bx Rbtl-Staff-Jt-PC_Electric Rev Req Model (2009 GRC) Revised 01-18-2010 2 2" xfId="3513"/>
    <cellStyle name="_Costs not in KWI3000 '06Budget_Power Costs - Comparison bx Rbtl-Staff-Jt-PC_Electric Rev Req Model (2009 GRC) Revised 01-18-2010 3" xfId="3514"/>
    <cellStyle name="_Costs not in KWI3000 '06Budget_Power Costs - Comparison bx Rbtl-Staff-Jt-PC_Final Order Electric EXHIBIT A-1" xfId="525"/>
    <cellStyle name="_Costs not in KWI3000 '06Budget_Power Costs - Comparison bx Rbtl-Staff-Jt-PC_Final Order Electric EXHIBIT A-1 2" xfId="3515"/>
    <cellStyle name="_Costs not in KWI3000 '06Budget_Production Adj 4.37" xfId="526"/>
    <cellStyle name="_Costs not in KWI3000 '06Budget_Purchased Power Adj 4.03" xfId="527"/>
    <cellStyle name="_Costs not in KWI3000 '06Budget_Rebuttal Power Costs" xfId="528"/>
    <cellStyle name="_Costs not in KWI3000 '06Budget_Rebuttal Power Costs 2" xfId="3516"/>
    <cellStyle name="_Costs not in KWI3000 '06Budget_Rebuttal Power Costs 2 2" xfId="3517"/>
    <cellStyle name="_Costs not in KWI3000 '06Budget_Rebuttal Power Costs 3" xfId="3518"/>
    <cellStyle name="_Costs not in KWI3000 '06Budget_Rebuttal Power Costs_Adj Bench DR 3 for Initial Briefs (Electric)" xfId="529"/>
    <cellStyle name="_Costs not in KWI3000 '06Budget_Rebuttal Power Costs_Adj Bench DR 3 for Initial Briefs (Electric) 2" xfId="3519"/>
    <cellStyle name="_Costs not in KWI3000 '06Budget_Rebuttal Power Costs_Adj Bench DR 3 for Initial Briefs (Electric) 2 2" xfId="3520"/>
    <cellStyle name="_Costs not in KWI3000 '06Budget_Rebuttal Power Costs_Adj Bench DR 3 for Initial Briefs (Electric) 3" xfId="3521"/>
    <cellStyle name="_Costs not in KWI3000 '06Budget_Rebuttal Power Costs_Electric Rev Req Model (2009 GRC) Rebuttal" xfId="530"/>
    <cellStyle name="_Costs not in KWI3000 '06Budget_Rebuttal Power Costs_Electric Rev Req Model (2009 GRC) Rebuttal 2" xfId="3522"/>
    <cellStyle name="_Costs not in KWI3000 '06Budget_Rebuttal Power Costs_Electric Rev Req Model (2009 GRC) Rebuttal REmoval of New  WH Solar AdjustMI" xfId="531"/>
    <cellStyle name="_Costs not in KWI3000 '06Budget_Rebuttal Power Costs_Electric Rev Req Model (2009 GRC) Rebuttal REmoval of New  WH Solar AdjustMI 2" xfId="3523"/>
    <cellStyle name="_Costs not in KWI3000 '06Budget_Rebuttal Power Costs_Electric Rev Req Model (2009 GRC) Rebuttal REmoval of New  WH Solar AdjustMI 2 2" xfId="3524"/>
    <cellStyle name="_Costs not in KWI3000 '06Budget_Rebuttal Power Costs_Electric Rev Req Model (2009 GRC) Rebuttal REmoval of New  WH Solar AdjustMI 3" xfId="3525"/>
    <cellStyle name="_Costs not in KWI3000 '06Budget_Rebuttal Power Costs_Electric Rev Req Model (2009 GRC) Revised 01-18-2010" xfId="532"/>
    <cellStyle name="_Costs not in KWI3000 '06Budget_Rebuttal Power Costs_Electric Rev Req Model (2009 GRC) Revised 01-18-2010 2" xfId="3526"/>
    <cellStyle name="_Costs not in KWI3000 '06Budget_Rebuttal Power Costs_Electric Rev Req Model (2009 GRC) Revised 01-18-2010 2 2" xfId="3527"/>
    <cellStyle name="_Costs not in KWI3000 '06Budget_Rebuttal Power Costs_Electric Rev Req Model (2009 GRC) Revised 01-18-2010 3" xfId="3528"/>
    <cellStyle name="_Costs not in KWI3000 '06Budget_Rebuttal Power Costs_Final Order Electric EXHIBIT A-1" xfId="533"/>
    <cellStyle name="_Costs not in KWI3000 '06Budget_Rebuttal Power Costs_Final Order Electric EXHIBIT A-1 2" xfId="3529"/>
    <cellStyle name="_Costs not in KWI3000 '06Budget_ROR &amp; CONV FACTOR" xfId="534"/>
    <cellStyle name="_Costs not in KWI3000 '06Budget_ROR 5.02" xfId="535"/>
    <cellStyle name="_Costs not in KWI3000 '06Budget_Transmission Workbook for May BOD" xfId="3530"/>
    <cellStyle name="_Costs not in KWI3000 '06Budget_Transmission Workbook for May BOD 2" xfId="3531"/>
    <cellStyle name="_Costs not in KWI3000 '06Budget_Transmission Workbook for May BOD 2 2" xfId="3532"/>
    <cellStyle name="_Costs not in KWI3000 '06Budget_Transmission Workbook for May BOD 3" xfId="3533"/>
    <cellStyle name="_Costs not in KWI3000 '06Budget_Wind Integration 10GRC" xfId="3534"/>
    <cellStyle name="_Costs not in KWI3000 '06Budget_Wind Integration 10GRC 2" xfId="3535"/>
    <cellStyle name="_Costs not in KWI3000 '06Budget_Wind Integration 10GRC 2 2" xfId="3536"/>
    <cellStyle name="_Costs not in KWI3000 '06Budget_Wind Integration 10GRC 3" xfId="3537"/>
    <cellStyle name="_DEM-08C Power Cost Comparison" xfId="536"/>
    <cellStyle name="_DEM-WP (C) Costs not in AURORA 2006GRC Order 11.30.06 Gas" xfId="3538"/>
    <cellStyle name="_DEM-WP (C) Costs not in AURORA 2006GRC Order 11.30.06 Gas 2" xfId="3539"/>
    <cellStyle name="_DEM-WP (C) Costs not in AURORA 2006GRC Order 11.30.06 Gas 2 2" xfId="3540"/>
    <cellStyle name="_DEM-WP (C) Costs not in AURORA 2006GRC Order 11.30.06 Gas 3" xfId="3541"/>
    <cellStyle name="_DEM-WP (C) Costs not in AURORA 2006GRC Order 11.30.06 Gas_NIM Summary" xfId="3542"/>
    <cellStyle name="_DEM-WP (C) Costs not in AURORA 2006GRC Order 11.30.06 Gas_NIM Summary 2" xfId="3543"/>
    <cellStyle name="_DEM-WP (C) Costs not in AURORA 2006GRC Order 11.30.06 Gas_NIM Summary 2 2" xfId="3544"/>
    <cellStyle name="_DEM-WP (C) Costs not in AURORA 2006GRC Order 11.30.06 Gas_NIM Summary 3" xfId="3545"/>
    <cellStyle name="_DEM-WP (C) Power Cost 2006GRC Order" xfId="537"/>
    <cellStyle name="_DEM-WP (C) Power Cost 2006GRC Order 2" xfId="3546"/>
    <cellStyle name="_DEM-WP (C) Power Cost 2006GRC Order 2 2" xfId="3547"/>
    <cellStyle name="_DEM-WP (C) Power Cost 2006GRC Order 2 2 2" xfId="3548"/>
    <cellStyle name="_DEM-WP (C) Power Cost 2006GRC Order 2 3" xfId="3549"/>
    <cellStyle name="_DEM-WP (C) Power Cost 2006GRC Order 3" xfId="3550"/>
    <cellStyle name="_DEM-WP (C) Power Cost 2006GRC Order 3 2" xfId="3551"/>
    <cellStyle name="_DEM-WP (C) Power Cost 2006GRC Order_04 07E Wild Horse Wind Expansion (C) (2)" xfId="538"/>
    <cellStyle name="_DEM-WP (C) Power Cost 2006GRC Order_04 07E Wild Horse Wind Expansion (C) (2) 2" xfId="3552"/>
    <cellStyle name="_DEM-WP (C) Power Cost 2006GRC Order_04 07E Wild Horse Wind Expansion (C) (2) 2 2" xfId="3553"/>
    <cellStyle name="_DEM-WP (C) Power Cost 2006GRC Order_04 07E Wild Horse Wind Expansion (C) (2) 3" xfId="3554"/>
    <cellStyle name="_DEM-WP (C) Power Cost 2006GRC Order_04 07E Wild Horse Wind Expansion (C) (2)_Adj Bench DR 3 for Initial Briefs (Electric)" xfId="539"/>
    <cellStyle name="_DEM-WP (C) Power Cost 2006GRC Order_04 07E Wild Horse Wind Expansion (C) (2)_Adj Bench DR 3 for Initial Briefs (Electric) 2" xfId="3555"/>
    <cellStyle name="_DEM-WP (C) Power Cost 2006GRC Order_04 07E Wild Horse Wind Expansion (C) (2)_Adj Bench DR 3 for Initial Briefs (Electric) 2 2" xfId="3556"/>
    <cellStyle name="_DEM-WP (C) Power Cost 2006GRC Order_04 07E Wild Horse Wind Expansion (C) (2)_Adj Bench DR 3 for Initial Briefs (Electric) 3" xfId="3557"/>
    <cellStyle name="_DEM-WP (C) Power Cost 2006GRC Order_04 07E Wild Horse Wind Expansion (C) (2)_Book1" xfId="3558"/>
    <cellStyle name="_DEM-WP (C) Power Cost 2006GRC Order_04 07E Wild Horse Wind Expansion (C) (2)_Electric Rev Req Model (2009 GRC) " xfId="540"/>
    <cellStyle name="_DEM-WP (C) Power Cost 2006GRC Order_04 07E Wild Horse Wind Expansion (C) (2)_Electric Rev Req Model (2009 GRC)  2" xfId="3559"/>
    <cellStyle name="_DEM-WP (C) Power Cost 2006GRC Order_04 07E Wild Horse Wind Expansion (C) (2)_Electric Rev Req Model (2009 GRC)  2 2" xfId="3560"/>
    <cellStyle name="_DEM-WP (C) Power Cost 2006GRC Order_04 07E Wild Horse Wind Expansion (C) (2)_Electric Rev Req Model (2009 GRC)  3" xfId="3561"/>
    <cellStyle name="_DEM-WP (C) Power Cost 2006GRC Order_04 07E Wild Horse Wind Expansion (C) (2)_Electric Rev Req Model (2009 GRC) Rebuttal" xfId="541"/>
    <cellStyle name="_DEM-WP (C) Power Cost 2006GRC Order_04 07E Wild Horse Wind Expansion (C) (2)_Electric Rev Req Model (2009 GRC) Rebuttal 2" xfId="3562"/>
    <cellStyle name="_DEM-WP (C) Power Cost 2006GRC Order_04 07E Wild Horse Wind Expansion (C) (2)_Electric Rev Req Model (2009 GRC) Rebuttal REmoval of New  WH Solar AdjustMI" xfId="542"/>
    <cellStyle name="_DEM-WP (C) Power Cost 2006GRC Order_04 07E Wild Horse Wind Expansion (C) (2)_Electric Rev Req Model (2009 GRC) Rebuttal REmoval of New  WH Solar AdjustMI 2" xfId="3563"/>
    <cellStyle name="_DEM-WP (C) Power Cost 2006GRC Order_04 07E Wild Horse Wind Expansion (C) (2)_Electric Rev Req Model (2009 GRC) Rebuttal REmoval of New  WH Solar AdjustMI 2 2" xfId="3564"/>
    <cellStyle name="_DEM-WP (C) Power Cost 2006GRC Order_04 07E Wild Horse Wind Expansion (C) (2)_Electric Rev Req Model (2009 GRC) Rebuttal REmoval of New  WH Solar AdjustMI 3" xfId="3565"/>
    <cellStyle name="_DEM-WP (C) Power Cost 2006GRC Order_04 07E Wild Horse Wind Expansion (C) (2)_Electric Rev Req Model (2009 GRC) Revised 01-18-2010" xfId="543"/>
    <cellStyle name="_DEM-WP (C) Power Cost 2006GRC Order_04 07E Wild Horse Wind Expansion (C) (2)_Electric Rev Req Model (2009 GRC) Revised 01-18-2010 2" xfId="3566"/>
    <cellStyle name="_DEM-WP (C) Power Cost 2006GRC Order_04 07E Wild Horse Wind Expansion (C) (2)_Electric Rev Req Model (2009 GRC) Revised 01-18-2010 2 2" xfId="3567"/>
    <cellStyle name="_DEM-WP (C) Power Cost 2006GRC Order_04 07E Wild Horse Wind Expansion (C) (2)_Electric Rev Req Model (2009 GRC) Revised 01-18-2010 3" xfId="3568"/>
    <cellStyle name="_DEM-WP (C) Power Cost 2006GRC Order_04 07E Wild Horse Wind Expansion (C) (2)_Electric Rev Req Model (2010 GRC)" xfId="3569"/>
    <cellStyle name="_DEM-WP (C) Power Cost 2006GRC Order_04 07E Wild Horse Wind Expansion (C) (2)_Electric Rev Req Model (2010 GRC) SF" xfId="3570"/>
    <cellStyle name="_DEM-WP (C) Power Cost 2006GRC Order_04 07E Wild Horse Wind Expansion (C) (2)_Final Order Electric EXHIBIT A-1" xfId="544"/>
    <cellStyle name="_DEM-WP (C) Power Cost 2006GRC Order_04 07E Wild Horse Wind Expansion (C) (2)_Final Order Electric EXHIBIT A-1 2" xfId="3571"/>
    <cellStyle name="_DEM-WP (C) Power Cost 2006GRC Order_04 07E Wild Horse Wind Expansion (C) (2)_TENASKA REGULATORY ASSET" xfId="545"/>
    <cellStyle name="_DEM-WP (C) Power Cost 2006GRC Order_04 07E Wild Horse Wind Expansion (C) (2)_TENASKA REGULATORY ASSET 2" xfId="3572"/>
    <cellStyle name="_DEM-WP (C) Power Cost 2006GRC Order_16.37E Wild Horse Expansion DeferralRevwrkingfile SF" xfId="546"/>
    <cellStyle name="_DEM-WP (C) Power Cost 2006GRC Order_16.37E Wild Horse Expansion DeferralRevwrkingfile SF 2" xfId="3573"/>
    <cellStyle name="_DEM-WP (C) Power Cost 2006GRC Order_16.37E Wild Horse Expansion DeferralRevwrkingfile SF 2 2" xfId="3574"/>
    <cellStyle name="_DEM-WP (C) Power Cost 2006GRC Order_16.37E Wild Horse Expansion DeferralRevwrkingfile SF 3" xfId="3575"/>
    <cellStyle name="_DEM-WP (C) Power Cost 2006GRC Order_2009 Compliance Filing PCA Exhibits for GRC" xfId="547"/>
    <cellStyle name="_DEM-WP (C) Power Cost 2006GRC Order_2009 Compliance Filing PCA Exhibits for GRC 2" xfId="3576"/>
    <cellStyle name="_DEM-WP (C) Power Cost 2006GRC Order_2009 GRC Compl Filing - Exhibit D" xfId="548"/>
    <cellStyle name="_DEM-WP (C) Power Cost 2006GRC Order_2009 GRC Compl Filing - Exhibit D 2" xfId="3577"/>
    <cellStyle name="_DEM-WP (C) Power Cost 2006GRC Order_2009 GRC Compl Filing - Exhibit D 2 2" xfId="3578"/>
    <cellStyle name="_DEM-WP (C) Power Cost 2006GRC Order_2009 GRC Compl Filing - Exhibit D 3" xfId="3579"/>
    <cellStyle name="_DEM-WP (C) Power Cost 2006GRC Order_4 31 Regulatory Assets and Liabilities  7 06- Exhibit D" xfId="549"/>
    <cellStyle name="_DEM-WP (C) Power Cost 2006GRC Order_4 31 Regulatory Assets and Liabilities  7 06- Exhibit D 2" xfId="3580"/>
    <cellStyle name="_DEM-WP (C) Power Cost 2006GRC Order_4 31 Regulatory Assets and Liabilities  7 06- Exhibit D 2 2" xfId="3581"/>
    <cellStyle name="_DEM-WP (C) Power Cost 2006GRC Order_4 31 Regulatory Assets and Liabilities  7 06- Exhibit D 3" xfId="3582"/>
    <cellStyle name="_DEM-WP (C) Power Cost 2006GRC Order_4 31 Regulatory Assets and Liabilities  7 06- Exhibit D_NIM Summary" xfId="3583"/>
    <cellStyle name="_DEM-WP (C) Power Cost 2006GRC Order_4 31 Regulatory Assets and Liabilities  7 06- Exhibit D_NIM Summary 2" xfId="3584"/>
    <cellStyle name="_DEM-WP (C) Power Cost 2006GRC Order_4 31 Regulatory Assets and Liabilities  7 06- Exhibit D_NIM Summary 2 2" xfId="3585"/>
    <cellStyle name="_DEM-WP (C) Power Cost 2006GRC Order_4 31 Regulatory Assets and Liabilities  7 06- Exhibit D_NIM Summary 3" xfId="3586"/>
    <cellStyle name="_DEM-WP (C) Power Cost 2006GRC Order_4 32 Regulatory Assets and Liabilities  7 06- Exhibit D" xfId="550"/>
    <cellStyle name="_DEM-WP (C) Power Cost 2006GRC Order_4 32 Regulatory Assets and Liabilities  7 06- Exhibit D 2" xfId="3587"/>
    <cellStyle name="_DEM-WP (C) Power Cost 2006GRC Order_4 32 Regulatory Assets and Liabilities  7 06- Exhibit D 2 2" xfId="3588"/>
    <cellStyle name="_DEM-WP (C) Power Cost 2006GRC Order_4 32 Regulatory Assets and Liabilities  7 06- Exhibit D 3" xfId="3589"/>
    <cellStyle name="_DEM-WP (C) Power Cost 2006GRC Order_4 32 Regulatory Assets and Liabilities  7 06- Exhibit D_NIM Summary" xfId="3590"/>
    <cellStyle name="_DEM-WP (C) Power Cost 2006GRC Order_4 32 Regulatory Assets and Liabilities  7 06- Exhibit D_NIM Summary 2" xfId="3591"/>
    <cellStyle name="_DEM-WP (C) Power Cost 2006GRC Order_4 32 Regulatory Assets and Liabilities  7 06- Exhibit D_NIM Summary 2 2" xfId="3592"/>
    <cellStyle name="_DEM-WP (C) Power Cost 2006GRC Order_4 32 Regulatory Assets and Liabilities  7 06- Exhibit D_NIM Summary 3" xfId="3593"/>
    <cellStyle name="_DEM-WP (C) Power Cost 2006GRC Order_AURORA Total New" xfId="3594"/>
    <cellStyle name="_DEM-WP (C) Power Cost 2006GRC Order_AURORA Total New 2" xfId="3595"/>
    <cellStyle name="_DEM-WP (C) Power Cost 2006GRC Order_AURORA Total New 2 2" xfId="3596"/>
    <cellStyle name="_DEM-WP (C) Power Cost 2006GRC Order_AURORA Total New 3" xfId="3597"/>
    <cellStyle name="_DEM-WP (C) Power Cost 2006GRC Order_Book2" xfId="551"/>
    <cellStyle name="_DEM-WP (C) Power Cost 2006GRC Order_Book2 2" xfId="3598"/>
    <cellStyle name="_DEM-WP (C) Power Cost 2006GRC Order_Book2 2 2" xfId="3599"/>
    <cellStyle name="_DEM-WP (C) Power Cost 2006GRC Order_Book2 3" xfId="3600"/>
    <cellStyle name="_DEM-WP (C) Power Cost 2006GRC Order_Book2_Adj Bench DR 3 for Initial Briefs (Electric)" xfId="552"/>
    <cellStyle name="_DEM-WP (C) Power Cost 2006GRC Order_Book2_Adj Bench DR 3 for Initial Briefs (Electric) 2" xfId="3601"/>
    <cellStyle name="_DEM-WP (C) Power Cost 2006GRC Order_Book2_Adj Bench DR 3 for Initial Briefs (Electric) 2 2" xfId="3602"/>
    <cellStyle name="_DEM-WP (C) Power Cost 2006GRC Order_Book2_Adj Bench DR 3 for Initial Briefs (Electric) 3" xfId="3603"/>
    <cellStyle name="_DEM-WP (C) Power Cost 2006GRC Order_Book2_Electric Rev Req Model (2009 GRC) Rebuttal" xfId="553"/>
    <cellStyle name="_DEM-WP (C) Power Cost 2006GRC Order_Book2_Electric Rev Req Model (2009 GRC) Rebuttal 2" xfId="3604"/>
    <cellStyle name="_DEM-WP (C) Power Cost 2006GRC Order_Book2_Electric Rev Req Model (2009 GRC) Rebuttal REmoval of New  WH Solar AdjustMI" xfId="554"/>
    <cellStyle name="_DEM-WP (C) Power Cost 2006GRC Order_Book2_Electric Rev Req Model (2009 GRC) Rebuttal REmoval of New  WH Solar AdjustMI 2" xfId="3605"/>
    <cellStyle name="_DEM-WP (C) Power Cost 2006GRC Order_Book2_Electric Rev Req Model (2009 GRC) Rebuttal REmoval of New  WH Solar AdjustMI 2 2" xfId="3606"/>
    <cellStyle name="_DEM-WP (C) Power Cost 2006GRC Order_Book2_Electric Rev Req Model (2009 GRC) Rebuttal REmoval of New  WH Solar AdjustMI 3" xfId="3607"/>
    <cellStyle name="_DEM-WP (C) Power Cost 2006GRC Order_Book2_Electric Rev Req Model (2009 GRC) Revised 01-18-2010" xfId="555"/>
    <cellStyle name="_DEM-WP (C) Power Cost 2006GRC Order_Book2_Electric Rev Req Model (2009 GRC) Revised 01-18-2010 2" xfId="3608"/>
    <cellStyle name="_DEM-WP (C) Power Cost 2006GRC Order_Book2_Electric Rev Req Model (2009 GRC) Revised 01-18-2010 2 2" xfId="3609"/>
    <cellStyle name="_DEM-WP (C) Power Cost 2006GRC Order_Book2_Electric Rev Req Model (2009 GRC) Revised 01-18-2010 3" xfId="3610"/>
    <cellStyle name="_DEM-WP (C) Power Cost 2006GRC Order_Book2_Final Order Electric EXHIBIT A-1" xfId="556"/>
    <cellStyle name="_DEM-WP (C) Power Cost 2006GRC Order_Book2_Final Order Electric EXHIBIT A-1 2" xfId="3611"/>
    <cellStyle name="_DEM-WP (C) Power Cost 2006GRC Order_Book4" xfId="557"/>
    <cellStyle name="_DEM-WP (C) Power Cost 2006GRC Order_Book4 2" xfId="3612"/>
    <cellStyle name="_DEM-WP (C) Power Cost 2006GRC Order_Book4 2 2" xfId="3613"/>
    <cellStyle name="_DEM-WP (C) Power Cost 2006GRC Order_Book4 3" xfId="3614"/>
    <cellStyle name="_DEM-WP (C) Power Cost 2006GRC Order_Book9" xfId="558"/>
    <cellStyle name="_DEM-WP (C) Power Cost 2006GRC Order_Book9 2" xfId="3615"/>
    <cellStyle name="_DEM-WP (C) Power Cost 2006GRC Order_Book9 2 2" xfId="3616"/>
    <cellStyle name="_DEM-WP (C) Power Cost 2006GRC Order_Book9 3" xfId="3617"/>
    <cellStyle name="_DEM-WP (C) Power Cost 2006GRC Order_Electric COS Inputs" xfId="559"/>
    <cellStyle name="_DEM-WP (C) Power Cost 2006GRC Order_Exh A-1 resulting from UE-112050 effective Jan 1 2012" xfId="3618"/>
    <cellStyle name="_DEM-WP (C) Power Cost 2006GRC Order_Exh G - Klamath Peaker PPA fr C Locke 2-12" xfId="3619"/>
    <cellStyle name="_DEM-WP (C) Power Cost 2006GRC Order_Exhibit A-1 effective 4-1-11 fr S Free 12-11" xfId="3620"/>
    <cellStyle name="_DEM-WP (C) Power Cost 2006GRC Order_NIM Summary" xfId="3621"/>
    <cellStyle name="_DEM-WP (C) Power Cost 2006GRC Order_NIM Summary 09GRC" xfId="3622"/>
    <cellStyle name="_DEM-WP (C) Power Cost 2006GRC Order_NIM Summary 09GRC 2" xfId="3623"/>
    <cellStyle name="_DEM-WP (C) Power Cost 2006GRC Order_NIM Summary 09GRC 2 2" xfId="3624"/>
    <cellStyle name="_DEM-WP (C) Power Cost 2006GRC Order_NIM Summary 09GRC 3" xfId="3625"/>
    <cellStyle name="_DEM-WP (C) Power Cost 2006GRC Order_NIM Summary 2" xfId="3626"/>
    <cellStyle name="_DEM-WP (C) Power Cost 2006GRC Order_NIM Summary 2 2" xfId="3627"/>
    <cellStyle name="_DEM-WP (C) Power Cost 2006GRC Order_NIM Summary 3" xfId="3628"/>
    <cellStyle name="_DEM-WP (C) Power Cost 2006GRC Order_NIM Summary 4" xfId="3629"/>
    <cellStyle name="_DEM-WP (C) Power Cost 2006GRC Order_NIM Summary 5" xfId="3630"/>
    <cellStyle name="_DEM-WP (C) Power Cost 2006GRC Order_NIM Summary 6" xfId="3631"/>
    <cellStyle name="_DEM-WP (C) Power Cost 2006GRC Order_NIM Summary 7" xfId="3632"/>
    <cellStyle name="_DEM-WP (C) Power Cost 2006GRC Order_PCA 10 -  Exhibit D Dec 2011" xfId="3633"/>
    <cellStyle name="_DEM-WP (C) Power Cost 2006GRC Order_PCA 10 -  Exhibit D from A Kellogg Jan 2011" xfId="560"/>
    <cellStyle name="_DEM-WP (C) Power Cost 2006GRC Order_PCA 10 -  Exhibit D from A Kellogg July 2011" xfId="561"/>
    <cellStyle name="_DEM-WP (C) Power Cost 2006GRC Order_PCA 10 -  Exhibit D from S Free Rcv'd 12-11" xfId="562"/>
    <cellStyle name="_DEM-WP (C) Power Cost 2006GRC Order_PCA 11 -  Exhibit D Jan 2012 fr A Kellogg" xfId="3634"/>
    <cellStyle name="_DEM-WP (C) Power Cost 2006GRC Order_PCA 11 -  Exhibit D Jan 2012 WF" xfId="3635"/>
    <cellStyle name="_DEM-WP (C) Power Cost 2006GRC Order_PCA 9 -  Exhibit D April 2010" xfId="563"/>
    <cellStyle name="_DEM-WP (C) Power Cost 2006GRC Order_PCA 9 -  Exhibit D April 2010 (3)" xfId="3636"/>
    <cellStyle name="_DEM-WP (C) Power Cost 2006GRC Order_PCA 9 -  Exhibit D April 2010 (3) 2" xfId="3637"/>
    <cellStyle name="_DEM-WP (C) Power Cost 2006GRC Order_PCA 9 -  Exhibit D April 2010 (3) 2 2" xfId="3638"/>
    <cellStyle name="_DEM-WP (C) Power Cost 2006GRC Order_PCA 9 -  Exhibit D April 2010 (3) 3" xfId="3639"/>
    <cellStyle name="_DEM-WP (C) Power Cost 2006GRC Order_PCA 9 -  Exhibit D April 2010 2" xfId="3640"/>
    <cellStyle name="_DEM-WP (C) Power Cost 2006GRC Order_PCA 9 -  Exhibit D April 2010 3" xfId="3641"/>
    <cellStyle name="_DEM-WP (C) Power Cost 2006GRC Order_PCA 9 -  Exhibit D April 2010 4" xfId="3642"/>
    <cellStyle name="_DEM-WP (C) Power Cost 2006GRC Order_PCA 9 -  Exhibit D April 2010 5" xfId="3643"/>
    <cellStyle name="_DEM-WP (C) Power Cost 2006GRC Order_PCA 9 -  Exhibit D April 2010 6" xfId="3644"/>
    <cellStyle name="_DEM-WP (C) Power Cost 2006GRC Order_PCA 9 -  Exhibit D Nov 2010" xfId="564"/>
    <cellStyle name="_DEM-WP (C) Power Cost 2006GRC Order_PCA 9 -  Exhibit D Nov 2010 2" xfId="3645"/>
    <cellStyle name="_DEM-WP (C) Power Cost 2006GRC Order_PCA 9 - Exhibit D at August 2010" xfId="565"/>
    <cellStyle name="_DEM-WP (C) Power Cost 2006GRC Order_PCA 9 - Exhibit D at August 2010 2" xfId="3646"/>
    <cellStyle name="_DEM-WP (C) Power Cost 2006GRC Order_PCA 9 - Exhibit D June 2010 GRC" xfId="566"/>
    <cellStyle name="_DEM-WP (C) Power Cost 2006GRC Order_PCA 9 - Exhibit D June 2010 GRC 2" xfId="3647"/>
    <cellStyle name="_DEM-WP (C) Power Cost 2006GRC Order_Power Costs - Comparison bx Rbtl-Staff-Jt-PC" xfId="567"/>
    <cellStyle name="_DEM-WP (C) Power Cost 2006GRC Order_Power Costs - Comparison bx Rbtl-Staff-Jt-PC 2" xfId="3648"/>
    <cellStyle name="_DEM-WP (C) Power Cost 2006GRC Order_Power Costs - Comparison bx Rbtl-Staff-Jt-PC 2 2" xfId="3649"/>
    <cellStyle name="_DEM-WP (C) Power Cost 2006GRC Order_Power Costs - Comparison bx Rbtl-Staff-Jt-PC 3" xfId="3650"/>
    <cellStyle name="_DEM-WP (C) Power Cost 2006GRC Order_Power Costs - Comparison bx Rbtl-Staff-Jt-PC_Adj Bench DR 3 for Initial Briefs (Electric)" xfId="568"/>
    <cellStyle name="_DEM-WP (C) Power Cost 2006GRC Order_Power Costs - Comparison bx Rbtl-Staff-Jt-PC_Adj Bench DR 3 for Initial Briefs (Electric) 2" xfId="3651"/>
    <cellStyle name="_DEM-WP (C) Power Cost 2006GRC Order_Power Costs - Comparison bx Rbtl-Staff-Jt-PC_Adj Bench DR 3 for Initial Briefs (Electric) 2 2" xfId="3652"/>
    <cellStyle name="_DEM-WP (C) Power Cost 2006GRC Order_Power Costs - Comparison bx Rbtl-Staff-Jt-PC_Adj Bench DR 3 for Initial Briefs (Electric) 3" xfId="3653"/>
    <cellStyle name="_DEM-WP (C) Power Cost 2006GRC Order_Power Costs - Comparison bx Rbtl-Staff-Jt-PC_Electric Rev Req Model (2009 GRC) Rebuttal" xfId="569"/>
    <cellStyle name="_DEM-WP (C) Power Cost 2006GRC Order_Power Costs - Comparison bx Rbtl-Staff-Jt-PC_Electric Rev Req Model (2009 GRC) Rebuttal 2" xfId="3654"/>
    <cellStyle name="_DEM-WP (C) Power Cost 2006GRC Order_Power Costs - Comparison bx Rbtl-Staff-Jt-PC_Electric Rev Req Model (2009 GRC) Rebuttal REmoval of New  WH Solar AdjustMI" xfId="570"/>
    <cellStyle name="_DEM-WP (C) Power Cost 2006GRC Order_Power Costs - Comparison bx Rbtl-Staff-Jt-PC_Electric Rev Req Model (2009 GRC) Rebuttal REmoval of New  WH Solar AdjustMI 2" xfId="3655"/>
    <cellStyle name="_DEM-WP (C) Power Cost 2006GRC Order_Power Costs - Comparison bx Rbtl-Staff-Jt-PC_Electric Rev Req Model (2009 GRC) Rebuttal REmoval of New  WH Solar AdjustMI 2 2" xfId="3656"/>
    <cellStyle name="_DEM-WP (C) Power Cost 2006GRC Order_Power Costs - Comparison bx Rbtl-Staff-Jt-PC_Electric Rev Req Model (2009 GRC) Rebuttal REmoval of New  WH Solar AdjustMI 3" xfId="3657"/>
    <cellStyle name="_DEM-WP (C) Power Cost 2006GRC Order_Power Costs - Comparison bx Rbtl-Staff-Jt-PC_Electric Rev Req Model (2009 GRC) Revised 01-18-2010" xfId="571"/>
    <cellStyle name="_DEM-WP (C) Power Cost 2006GRC Order_Power Costs - Comparison bx Rbtl-Staff-Jt-PC_Electric Rev Req Model (2009 GRC) Revised 01-18-2010 2" xfId="3658"/>
    <cellStyle name="_DEM-WP (C) Power Cost 2006GRC Order_Power Costs - Comparison bx Rbtl-Staff-Jt-PC_Electric Rev Req Model (2009 GRC) Revised 01-18-2010 2 2" xfId="3659"/>
    <cellStyle name="_DEM-WP (C) Power Cost 2006GRC Order_Power Costs - Comparison bx Rbtl-Staff-Jt-PC_Electric Rev Req Model (2009 GRC) Revised 01-18-2010 3" xfId="3660"/>
    <cellStyle name="_DEM-WP (C) Power Cost 2006GRC Order_Power Costs - Comparison bx Rbtl-Staff-Jt-PC_Final Order Electric EXHIBIT A-1" xfId="572"/>
    <cellStyle name="_DEM-WP (C) Power Cost 2006GRC Order_Power Costs - Comparison bx Rbtl-Staff-Jt-PC_Final Order Electric EXHIBIT A-1 2" xfId="3661"/>
    <cellStyle name="_DEM-WP (C) Power Cost 2006GRC Order_Production Adj 4.37" xfId="573"/>
    <cellStyle name="_DEM-WP (C) Power Cost 2006GRC Order_Purchased Power Adj 4.03" xfId="574"/>
    <cellStyle name="_DEM-WP (C) Power Cost 2006GRC Order_Rebuttal Power Costs" xfId="575"/>
    <cellStyle name="_DEM-WP (C) Power Cost 2006GRC Order_Rebuttal Power Costs 2" xfId="3662"/>
    <cellStyle name="_DEM-WP (C) Power Cost 2006GRC Order_Rebuttal Power Costs 2 2" xfId="3663"/>
    <cellStyle name="_DEM-WP (C) Power Cost 2006GRC Order_Rebuttal Power Costs 3" xfId="3664"/>
    <cellStyle name="_DEM-WP (C) Power Cost 2006GRC Order_Rebuttal Power Costs_Adj Bench DR 3 for Initial Briefs (Electric)" xfId="576"/>
    <cellStyle name="_DEM-WP (C) Power Cost 2006GRC Order_Rebuttal Power Costs_Adj Bench DR 3 for Initial Briefs (Electric) 2" xfId="3665"/>
    <cellStyle name="_DEM-WP (C) Power Cost 2006GRC Order_Rebuttal Power Costs_Adj Bench DR 3 for Initial Briefs (Electric) 2 2" xfId="3666"/>
    <cellStyle name="_DEM-WP (C) Power Cost 2006GRC Order_Rebuttal Power Costs_Adj Bench DR 3 for Initial Briefs (Electric) 3" xfId="3667"/>
    <cellStyle name="_DEM-WP (C) Power Cost 2006GRC Order_Rebuttal Power Costs_Electric Rev Req Model (2009 GRC) Rebuttal" xfId="577"/>
    <cellStyle name="_DEM-WP (C) Power Cost 2006GRC Order_Rebuttal Power Costs_Electric Rev Req Model (2009 GRC) Rebuttal 2" xfId="3668"/>
    <cellStyle name="_DEM-WP (C) Power Cost 2006GRC Order_Rebuttal Power Costs_Electric Rev Req Model (2009 GRC) Rebuttal REmoval of New  WH Solar AdjustMI" xfId="578"/>
    <cellStyle name="_DEM-WP (C) Power Cost 2006GRC Order_Rebuttal Power Costs_Electric Rev Req Model (2009 GRC) Rebuttal REmoval of New  WH Solar AdjustMI 2" xfId="3669"/>
    <cellStyle name="_DEM-WP (C) Power Cost 2006GRC Order_Rebuttal Power Costs_Electric Rev Req Model (2009 GRC) Rebuttal REmoval of New  WH Solar AdjustMI 2 2" xfId="3670"/>
    <cellStyle name="_DEM-WP (C) Power Cost 2006GRC Order_Rebuttal Power Costs_Electric Rev Req Model (2009 GRC) Rebuttal REmoval of New  WH Solar AdjustMI 3" xfId="3671"/>
    <cellStyle name="_DEM-WP (C) Power Cost 2006GRC Order_Rebuttal Power Costs_Electric Rev Req Model (2009 GRC) Revised 01-18-2010" xfId="579"/>
    <cellStyle name="_DEM-WP (C) Power Cost 2006GRC Order_Rebuttal Power Costs_Electric Rev Req Model (2009 GRC) Revised 01-18-2010 2" xfId="3672"/>
    <cellStyle name="_DEM-WP (C) Power Cost 2006GRC Order_Rebuttal Power Costs_Electric Rev Req Model (2009 GRC) Revised 01-18-2010 2 2" xfId="3673"/>
    <cellStyle name="_DEM-WP (C) Power Cost 2006GRC Order_Rebuttal Power Costs_Electric Rev Req Model (2009 GRC) Revised 01-18-2010 3" xfId="3674"/>
    <cellStyle name="_DEM-WP (C) Power Cost 2006GRC Order_Rebuttal Power Costs_Final Order Electric EXHIBIT A-1" xfId="580"/>
    <cellStyle name="_DEM-WP (C) Power Cost 2006GRC Order_Rebuttal Power Costs_Final Order Electric EXHIBIT A-1 2" xfId="3675"/>
    <cellStyle name="_DEM-WP (C) Power Cost 2006GRC Order_ROR 5.02" xfId="581"/>
    <cellStyle name="_DEM-WP (C) Power Cost 2006GRC Order_Scenario 1 REC vs PTC Offset" xfId="3676"/>
    <cellStyle name="_DEM-WP (C) Power Cost 2006GRC Order_Scenario 3" xfId="3677"/>
    <cellStyle name="_DEM-WP (C) Power Cost 2006GRC Order_Wind Integration 10GRC" xfId="3678"/>
    <cellStyle name="_DEM-WP (C) Power Cost 2006GRC Order_Wind Integration 10GRC 2" xfId="3679"/>
    <cellStyle name="_DEM-WP (C) Power Cost 2006GRC Order_Wind Integration 10GRC 2 2" xfId="3680"/>
    <cellStyle name="_DEM-WP (C) Power Cost 2006GRC Order_Wind Integration 10GRC 3" xfId="3681"/>
    <cellStyle name="_DEM-WP Revised (HC) Wild Horse 2006GRC" xfId="582"/>
    <cellStyle name="_DEM-WP Revised (HC) Wild Horse 2006GRC 2" xfId="3682"/>
    <cellStyle name="_DEM-WP Revised (HC) Wild Horse 2006GRC 2 2" xfId="3683"/>
    <cellStyle name="_DEM-WP Revised (HC) Wild Horse 2006GRC 3" xfId="3684"/>
    <cellStyle name="_DEM-WP Revised (HC) Wild Horse 2006GRC_16.37E Wild Horse Expansion DeferralRevwrkingfile SF" xfId="583"/>
    <cellStyle name="_DEM-WP Revised (HC) Wild Horse 2006GRC_16.37E Wild Horse Expansion DeferralRevwrkingfile SF 2" xfId="3685"/>
    <cellStyle name="_DEM-WP Revised (HC) Wild Horse 2006GRC_16.37E Wild Horse Expansion DeferralRevwrkingfile SF 2 2" xfId="3686"/>
    <cellStyle name="_DEM-WP Revised (HC) Wild Horse 2006GRC_16.37E Wild Horse Expansion DeferralRevwrkingfile SF 3" xfId="3687"/>
    <cellStyle name="_DEM-WP Revised (HC) Wild Horse 2006GRC_2009 GRC Compl Filing - Exhibit D" xfId="584"/>
    <cellStyle name="_DEM-WP Revised (HC) Wild Horse 2006GRC_2009 GRC Compl Filing - Exhibit D 2" xfId="3688"/>
    <cellStyle name="_DEM-WP Revised (HC) Wild Horse 2006GRC_2009 GRC Compl Filing - Exhibit D 2 2" xfId="3689"/>
    <cellStyle name="_DEM-WP Revised (HC) Wild Horse 2006GRC_2009 GRC Compl Filing - Exhibit D 3" xfId="3690"/>
    <cellStyle name="_DEM-WP Revised (HC) Wild Horse 2006GRC_Adj Bench DR 3 for Initial Briefs (Electric)" xfId="585"/>
    <cellStyle name="_DEM-WP Revised (HC) Wild Horse 2006GRC_Adj Bench DR 3 for Initial Briefs (Electric) 2" xfId="3691"/>
    <cellStyle name="_DEM-WP Revised (HC) Wild Horse 2006GRC_Adj Bench DR 3 for Initial Briefs (Electric) 2 2" xfId="3692"/>
    <cellStyle name="_DEM-WP Revised (HC) Wild Horse 2006GRC_Adj Bench DR 3 for Initial Briefs (Electric) 3" xfId="3693"/>
    <cellStyle name="_DEM-WP Revised (HC) Wild Horse 2006GRC_Book1" xfId="3694"/>
    <cellStyle name="_DEM-WP Revised (HC) Wild Horse 2006GRC_Book2" xfId="586"/>
    <cellStyle name="_DEM-WP Revised (HC) Wild Horse 2006GRC_Book2 2" xfId="3695"/>
    <cellStyle name="_DEM-WP Revised (HC) Wild Horse 2006GRC_Book2 2 2" xfId="3696"/>
    <cellStyle name="_DEM-WP Revised (HC) Wild Horse 2006GRC_Book2 3" xfId="3697"/>
    <cellStyle name="_DEM-WP Revised (HC) Wild Horse 2006GRC_Book4" xfId="587"/>
    <cellStyle name="_DEM-WP Revised (HC) Wild Horse 2006GRC_Book4 2" xfId="3698"/>
    <cellStyle name="_DEM-WP Revised (HC) Wild Horse 2006GRC_Book4 2 2" xfId="3699"/>
    <cellStyle name="_DEM-WP Revised (HC) Wild Horse 2006GRC_Book4 3" xfId="3700"/>
    <cellStyle name="_DEM-WP Revised (HC) Wild Horse 2006GRC_Electric Rev Req Model (2009 GRC) " xfId="588"/>
    <cellStyle name="_DEM-WP Revised (HC) Wild Horse 2006GRC_Electric Rev Req Model (2009 GRC)  2" xfId="3701"/>
    <cellStyle name="_DEM-WP Revised (HC) Wild Horse 2006GRC_Electric Rev Req Model (2009 GRC)  2 2" xfId="3702"/>
    <cellStyle name="_DEM-WP Revised (HC) Wild Horse 2006GRC_Electric Rev Req Model (2009 GRC)  3" xfId="3703"/>
    <cellStyle name="_DEM-WP Revised (HC) Wild Horse 2006GRC_Electric Rev Req Model (2009 GRC) Rebuttal" xfId="589"/>
    <cellStyle name="_DEM-WP Revised (HC) Wild Horse 2006GRC_Electric Rev Req Model (2009 GRC) Rebuttal 2" xfId="3704"/>
    <cellStyle name="_DEM-WP Revised (HC) Wild Horse 2006GRC_Electric Rev Req Model (2009 GRC) Rebuttal REmoval of New  WH Solar AdjustMI" xfId="590"/>
    <cellStyle name="_DEM-WP Revised (HC) Wild Horse 2006GRC_Electric Rev Req Model (2009 GRC) Rebuttal REmoval of New  WH Solar AdjustMI 2" xfId="3705"/>
    <cellStyle name="_DEM-WP Revised (HC) Wild Horse 2006GRC_Electric Rev Req Model (2009 GRC) Rebuttal REmoval of New  WH Solar AdjustMI 2 2" xfId="3706"/>
    <cellStyle name="_DEM-WP Revised (HC) Wild Horse 2006GRC_Electric Rev Req Model (2009 GRC) Rebuttal REmoval of New  WH Solar AdjustMI 3" xfId="3707"/>
    <cellStyle name="_DEM-WP Revised (HC) Wild Horse 2006GRC_Electric Rev Req Model (2009 GRC) Revised 01-18-2010" xfId="591"/>
    <cellStyle name="_DEM-WP Revised (HC) Wild Horse 2006GRC_Electric Rev Req Model (2009 GRC) Revised 01-18-2010 2" xfId="3708"/>
    <cellStyle name="_DEM-WP Revised (HC) Wild Horse 2006GRC_Electric Rev Req Model (2009 GRC) Revised 01-18-2010 2 2" xfId="3709"/>
    <cellStyle name="_DEM-WP Revised (HC) Wild Horse 2006GRC_Electric Rev Req Model (2009 GRC) Revised 01-18-2010 3" xfId="3710"/>
    <cellStyle name="_DEM-WP Revised (HC) Wild Horse 2006GRC_Electric Rev Req Model (2010 GRC)" xfId="3711"/>
    <cellStyle name="_DEM-WP Revised (HC) Wild Horse 2006GRC_Electric Rev Req Model (2010 GRC) SF" xfId="3712"/>
    <cellStyle name="_DEM-WP Revised (HC) Wild Horse 2006GRC_Final Order Electric EXHIBIT A-1" xfId="592"/>
    <cellStyle name="_DEM-WP Revised (HC) Wild Horse 2006GRC_Final Order Electric EXHIBIT A-1 2" xfId="3713"/>
    <cellStyle name="_DEM-WP Revised (HC) Wild Horse 2006GRC_NIM Summary" xfId="3714"/>
    <cellStyle name="_DEM-WP Revised (HC) Wild Horse 2006GRC_NIM Summary 2" xfId="3715"/>
    <cellStyle name="_DEM-WP Revised (HC) Wild Horse 2006GRC_NIM Summary 2 2" xfId="3716"/>
    <cellStyle name="_DEM-WP Revised (HC) Wild Horse 2006GRC_NIM Summary 3" xfId="3717"/>
    <cellStyle name="_DEM-WP Revised (HC) Wild Horse 2006GRC_Power Costs - Comparison bx Rbtl-Staff-Jt-PC" xfId="593"/>
    <cellStyle name="_DEM-WP Revised (HC) Wild Horse 2006GRC_Power Costs - Comparison bx Rbtl-Staff-Jt-PC 2" xfId="3718"/>
    <cellStyle name="_DEM-WP Revised (HC) Wild Horse 2006GRC_Power Costs - Comparison bx Rbtl-Staff-Jt-PC 2 2" xfId="3719"/>
    <cellStyle name="_DEM-WP Revised (HC) Wild Horse 2006GRC_Power Costs - Comparison bx Rbtl-Staff-Jt-PC 3" xfId="3720"/>
    <cellStyle name="_DEM-WP Revised (HC) Wild Horse 2006GRC_Rebuttal Power Costs" xfId="594"/>
    <cellStyle name="_DEM-WP Revised (HC) Wild Horse 2006GRC_Rebuttal Power Costs 2" xfId="3721"/>
    <cellStyle name="_DEM-WP Revised (HC) Wild Horse 2006GRC_Rebuttal Power Costs 2 2" xfId="3722"/>
    <cellStyle name="_DEM-WP Revised (HC) Wild Horse 2006GRC_Rebuttal Power Costs 3" xfId="3723"/>
    <cellStyle name="_DEM-WP Revised (HC) Wild Horse 2006GRC_TENASKA REGULATORY ASSET" xfId="595"/>
    <cellStyle name="_DEM-WP Revised (HC) Wild Horse 2006GRC_TENASKA REGULATORY ASSET 2" xfId="3724"/>
    <cellStyle name="_DEM-WP(C) Colstrip FOR" xfId="596"/>
    <cellStyle name="_DEM-WP(C) Colstrip FOR 2" xfId="3725"/>
    <cellStyle name="_DEM-WP(C) Colstrip FOR 2 2" xfId="3726"/>
    <cellStyle name="_DEM-WP(C) Colstrip FOR 3" xfId="3727"/>
    <cellStyle name="_DEM-WP(C) Colstrip FOR Apr08 update" xfId="597"/>
    <cellStyle name="_DEM-WP(C) Colstrip FOR_(C) WHE Proforma with ITC cash grant 10 Yr Amort_for rebuttal_120709" xfId="598"/>
    <cellStyle name="_DEM-WP(C) Colstrip FOR_(C) WHE Proforma with ITC cash grant 10 Yr Amort_for rebuttal_120709 2" xfId="3728"/>
    <cellStyle name="_DEM-WP(C) Colstrip FOR_(C) WHE Proforma with ITC cash grant 10 Yr Amort_for rebuttal_120709 2 2" xfId="3729"/>
    <cellStyle name="_DEM-WP(C) Colstrip FOR_(C) WHE Proforma with ITC cash grant 10 Yr Amort_for rebuttal_120709 3" xfId="3730"/>
    <cellStyle name="_DEM-WP(C) Colstrip FOR_16.07E Wild Horse Wind Expansionwrkingfile" xfId="599"/>
    <cellStyle name="_DEM-WP(C) Colstrip FOR_16.07E Wild Horse Wind Expansionwrkingfile 2" xfId="3731"/>
    <cellStyle name="_DEM-WP(C) Colstrip FOR_16.07E Wild Horse Wind Expansionwrkingfile 2 2" xfId="3732"/>
    <cellStyle name="_DEM-WP(C) Colstrip FOR_16.07E Wild Horse Wind Expansionwrkingfile 3" xfId="3733"/>
    <cellStyle name="_DEM-WP(C) Colstrip FOR_16.07E Wild Horse Wind Expansionwrkingfile SF" xfId="600"/>
    <cellStyle name="_DEM-WP(C) Colstrip FOR_16.07E Wild Horse Wind Expansionwrkingfile SF 2" xfId="3734"/>
    <cellStyle name="_DEM-WP(C) Colstrip FOR_16.07E Wild Horse Wind Expansionwrkingfile SF 2 2" xfId="3735"/>
    <cellStyle name="_DEM-WP(C) Colstrip FOR_16.07E Wild Horse Wind Expansionwrkingfile SF 3" xfId="3736"/>
    <cellStyle name="_DEM-WP(C) Colstrip FOR_16.37E Wild Horse Expansion DeferralRevwrkingfile SF" xfId="601"/>
    <cellStyle name="_DEM-WP(C) Colstrip FOR_16.37E Wild Horse Expansion DeferralRevwrkingfile SF 2" xfId="3737"/>
    <cellStyle name="_DEM-WP(C) Colstrip FOR_16.37E Wild Horse Expansion DeferralRevwrkingfile SF 2 2" xfId="3738"/>
    <cellStyle name="_DEM-WP(C) Colstrip FOR_16.37E Wild Horse Expansion DeferralRevwrkingfile SF 3" xfId="3739"/>
    <cellStyle name="_DEM-WP(C) Colstrip FOR_Adj Bench DR 3 for Initial Briefs (Electric)" xfId="602"/>
    <cellStyle name="_DEM-WP(C) Colstrip FOR_Adj Bench DR 3 for Initial Briefs (Electric) 2" xfId="3740"/>
    <cellStyle name="_DEM-WP(C) Colstrip FOR_Adj Bench DR 3 for Initial Briefs (Electric) 2 2" xfId="3741"/>
    <cellStyle name="_DEM-WP(C) Colstrip FOR_Adj Bench DR 3 for Initial Briefs (Electric) 3" xfId="3742"/>
    <cellStyle name="_DEM-WP(C) Colstrip FOR_Book2" xfId="603"/>
    <cellStyle name="_DEM-WP(C) Colstrip FOR_Book2 2" xfId="3743"/>
    <cellStyle name="_DEM-WP(C) Colstrip FOR_Book2 2 2" xfId="3744"/>
    <cellStyle name="_DEM-WP(C) Colstrip FOR_Book2 3" xfId="3745"/>
    <cellStyle name="_DEM-WP(C) Colstrip FOR_Book2_Adj Bench DR 3 for Initial Briefs (Electric)" xfId="604"/>
    <cellStyle name="_DEM-WP(C) Colstrip FOR_Book2_Adj Bench DR 3 for Initial Briefs (Electric) 2" xfId="3746"/>
    <cellStyle name="_DEM-WP(C) Colstrip FOR_Book2_Adj Bench DR 3 for Initial Briefs (Electric) 2 2" xfId="3747"/>
    <cellStyle name="_DEM-WP(C) Colstrip FOR_Book2_Adj Bench DR 3 for Initial Briefs (Electric) 3" xfId="3748"/>
    <cellStyle name="_DEM-WP(C) Colstrip FOR_Book2_Electric Rev Req Model (2009 GRC) Rebuttal" xfId="605"/>
    <cellStyle name="_DEM-WP(C) Colstrip FOR_Book2_Electric Rev Req Model (2009 GRC) Rebuttal 2" xfId="3749"/>
    <cellStyle name="_DEM-WP(C) Colstrip FOR_Book2_Electric Rev Req Model (2009 GRC) Rebuttal REmoval of New  WH Solar AdjustMI" xfId="606"/>
    <cellStyle name="_DEM-WP(C) Colstrip FOR_Book2_Electric Rev Req Model (2009 GRC) Rebuttal REmoval of New  WH Solar AdjustMI 2" xfId="3750"/>
    <cellStyle name="_DEM-WP(C) Colstrip FOR_Book2_Electric Rev Req Model (2009 GRC) Rebuttal REmoval of New  WH Solar AdjustMI 2 2" xfId="3751"/>
    <cellStyle name="_DEM-WP(C) Colstrip FOR_Book2_Electric Rev Req Model (2009 GRC) Rebuttal REmoval of New  WH Solar AdjustMI 3" xfId="3752"/>
    <cellStyle name="_DEM-WP(C) Colstrip FOR_Book2_Electric Rev Req Model (2009 GRC) Revised 01-18-2010" xfId="607"/>
    <cellStyle name="_DEM-WP(C) Colstrip FOR_Book2_Electric Rev Req Model (2009 GRC) Revised 01-18-2010 2" xfId="3753"/>
    <cellStyle name="_DEM-WP(C) Colstrip FOR_Book2_Electric Rev Req Model (2009 GRC) Revised 01-18-2010 2 2" xfId="3754"/>
    <cellStyle name="_DEM-WP(C) Colstrip FOR_Book2_Electric Rev Req Model (2009 GRC) Revised 01-18-2010 3" xfId="3755"/>
    <cellStyle name="_DEM-WP(C) Colstrip FOR_Book2_Final Order Electric EXHIBIT A-1" xfId="608"/>
    <cellStyle name="_DEM-WP(C) Colstrip FOR_Book2_Final Order Electric EXHIBIT A-1 2" xfId="3756"/>
    <cellStyle name="_DEM-WP(C) Colstrip FOR_Electric Rev Req Model (2009 GRC) Rebuttal" xfId="609"/>
    <cellStyle name="_DEM-WP(C) Colstrip FOR_Electric Rev Req Model (2009 GRC) Rebuttal 2" xfId="3757"/>
    <cellStyle name="_DEM-WP(C) Colstrip FOR_Electric Rev Req Model (2009 GRC) Rebuttal REmoval of New  WH Solar AdjustMI" xfId="610"/>
    <cellStyle name="_DEM-WP(C) Colstrip FOR_Electric Rev Req Model (2009 GRC) Rebuttal REmoval of New  WH Solar AdjustMI 2" xfId="3758"/>
    <cellStyle name="_DEM-WP(C) Colstrip FOR_Electric Rev Req Model (2009 GRC) Rebuttal REmoval of New  WH Solar AdjustMI 2 2" xfId="3759"/>
    <cellStyle name="_DEM-WP(C) Colstrip FOR_Electric Rev Req Model (2009 GRC) Rebuttal REmoval of New  WH Solar AdjustMI 3" xfId="3760"/>
    <cellStyle name="_DEM-WP(C) Colstrip FOR_Electric Rev Req Model (2009 GRC) Revised 01-18-2010" xfId="611"/>
    <cellStyle name="_DEM-WP(C) Colstrip FOR_Electric Rev Req Model (2009 GRC) Revised 01-18-2010 2" xfId="3761"/>
    <cellStyle name="_DEM-WP(C) Colstrip FOR_Electric Rev Req Model (2009 GRC) Revised 01-18-2010 2 2" xfId="3762"/>
    <cellStyle name="_DEM-WP(C) Colstrip FOR_Electric Rev Req Model (2009 GRC) Revised 01-18-2010 3" xfId="3763"/>
    <cellStyle name="_DEM-WP(C) Colstrip FOR_Final Order Electric EXHIBIT A-1" xfId="612"/>
    <cellStyle name="_DEM-WP(C) Colstrip FOR_Final Order Electric EXHIBIT A-1 2" xfId="3764"/>
    <cellStyle name="_DEM-WP(C) Colstrip FOR_Rebuttal Power Costs" xfId="613"/>
    <cellStyle name="_DEM-WP(C) Colstrip FOR_Rebuttal Power Costs 2" xfId="3765"/>
    <cellStyle name="_DEM-WP(C) Colstrip FOR_Rebuttal Power Costs 2 2" xfId="3766"/>
    <cellStyle name="_DEM-WP(C) Colstrip FOR_Rebuttal Power Costs 3" xfId="3767"/>
    <cellStyle name="_DEM-WP(C) Colstrip FOR_Rebuttal Power Costs_Adj Bench DR 3 for Initial Briefs (Electric)" xfId="614"/>
    <cellStyle name="_DEM-WP(C) Colstrip FOR_Rebuttal Power Costs_Adj Bench DR 3 for Initial Briefs (Electric) 2" xfId="3768"/>
    <cellStyle name="_DEM-WP(C) Colstrip FOR_Rebuttal Power Costs_Adj Bench DR 3 for Initial Briefs (Electric) 2 2" xfId="3769"/>
    <cellStyle name="_DEM-WP(C) Colstrip FOR_Rebuttal Power Costs_Adj Bench DR 3 for Initial Briefs (Electric) 3" xfId="3770"/>
    <cellStyle name="_DEM-WP(C) Colstrip FOR_Rebuttal Power Costs_Electric Rev Req Model (2009 GRC) Rebuttal" xfId="615"/>
    <cellStyle name="_DEM-WP(C) Colstrip FOR_Rebuttal Power Costs_Electric Rev Req Model (2009 GRC) Rebuttal 2" xfId="3771"/>
    <cellStyle name="_DEM-WP(C) Colstrip FOR_Rebuttal Power Costs_Electric Rev Req Model (2009 GRC) Rebuttal REmoval of New  WH Solar AdjustMI" xfId="616"/>
    <cellStyle name="_DEM-WP(C) Colstrip FOR_Rebuttal Power Costs_Electric Rev Req Model (2009 GRC) Rebuttal REmoval of New  WH Solar AdjustMI 2" xfId="3772"/>
    <cellStyle name="_DEM-WP(C) Colstrip FOR_Rebuttal Power Costs_Electric Rev Req Model (2009 GRC) Rebuttal REmoval of New  WH Solar AdjustMI 2 2" xfId="3773"/>
    <cellStyle name="_DEM-WP(C) Colstrip FOR_Rebuttal Power Costs_Electric Rev Req Model (2009 GRC) Rebuttal REmoval of New  WH Solar AdjustMI 3" xfId="3774"/>
    <cellStyle name="_DEM-WP(C) Colstrip FOR_Rebuttal Power Costs_Electric Rev Req Model (2009 GRC) Revised 01-18-2010" xfId="617"/>
    <cellStyle name="_DEM-WP(C) Colstrip FOR_Rebuttal Power Costs_Electric Rev Req Model (2009 GRC) Revised 01-18-2010 2" xfId="3775"/>
    <cellStyle name="_DEM-WP(C) Colstrip FOR_Rebuttal Power Costs_Electric Rev Req Model (2009 GRC) Revised 01-18-2010 2 2" xfId="3776"/>
    <cellStyle name="_DEM-WP(C) Colstrip FOR_Rebuttal Power Costs_Electric Rev Req Model (2009 GRC) Revised 01-18-2010 3" xfId="3777"/>
    <cellStyle name="_DEM-WP(C) Colstrip FOR_Rebuttal Power Costs_Final Order Electric EXHIBIT A-1" xfId="618"/>
    <cellStyle name="_DEM-WP(C) Colstrip FOR_Rebuttal Power Costs_Final Order Electric EXHIBIT A-1 2" xfId="3778"/>
    <cellStyle name="_DEM-WP(C) Colstrip FOR_TENASKA REGULATORY ASSET" xfId="619"/>
    <cellStyle name="_DEM-WP(C) Colstrip FOR_TENASKA REGULATORY ASSET 2" xfId="3779"/>
    <cellStyle name="_DEM-WP(C) Costs not in AURORA 2006GRC" xfId="620"/>
    <cellStyle name="_DEM-WP(C) Costs not in AURORA 2006GRC 2" xfId="3780"/>
    <cellStyle name="_DEM-WP(C) Costs not in AURORA 2006GRC 2 2" xfId="3781"/>
    <cellStyle name="_DEM-WP(C) Costs not in AURORA 2006GRC 2 2 2" xfId="3782"/>
    <cellStyle name="_DEM-WP(C) Costs not in AURORA 2006GRC 2 3" xfId="3783"/>
    <cellStyle name="_DEM-WP(C) Costs not in AURORA 2006GRC 3" xfId="3784"/>
    <cellStyle name="_DEM-WP(C) Costs not in AURORA 2006GRC 3 2" xfId="3785"/>
    <cellStyle name="_DEM-WP(C) Costs not in AURORA 2006GRC_(C) WHE Proforma with ITC cash grant 10 Yr Amort_for deferral_102809" xfId="621"/>
    <cellStyle name="_DEM-WP(C) Costs not in AURORA 2006GRC_(C) WHE Proforma with ITC cash grant 10 Yr Amort_for deferral_102809 2" xfId="3786"/>
    <cellStyle name="_DEM-WP(C) Costs not in AURORA 2006GRC_(C) WHE Proforma with ITC cash grant 10 Yr Amort_for deferral_102809 2 2" xfId="3787"/>
    <cellStyle name="_DEM-WP(C) Costs not in AURORA 2006GRC_(C) WHE Proforma with ITC cash grant 10 Yr Amort_for deferral_102809 3" xfId="3788"/>
    <cellStyle name="_DEM-WP(C) Costs not in AURORA 2006GRC_(C) WHE Proforma with ITC cash grant 10 Yr Amort_for deferral_102809_16.07E Wild Horse Wind Expansionwrkingfile" xfId="622"/>
    <cellStyle name="_DEM-WP(C) Costs not in AURORA 2006GRC_(C) WHE Proforma with ITC cash grant 10 Yr Amort_for deferral_102809_16.07E Wild Horse Wind Expansionwrkingfile 2" xfId="3789"/>
    <cellStyle name="_DEM-WP(C) Costs not in AURORA 2006GRC_(C) WHE Proforma with ITC cash grant 10 Yr Amort_for deferral_102809_16.07E Wild Horse Wind Expansionwrkingfile 2 2" xfId="3790"/>
    <cellStyle name="_DEM-WP(C) Costs not in AURORA 2006GRC_(C) WHE Proforma with ITC cash grant 10 Yr Amort_for deferral_102809_16.07E Wild Horse Wind Expansionwrkingfile 3" xfId="3791"/>
    <cellStyle name="_DEM-WP(C) Costs not in AURORA 2006GRC_(C) WHE Proforma with ITC cash grant 10 Yr Amort_for deferral_102809_16.07E Wild Horse Wind Expansionwrkingfile SF" xfId="623"/>
    <cellStyle name="_DEM-WP(C) Costs not in AURORA 2006GRC_(C) WHE Proforma with ITC cash grant 10 Yr Amort_for deferral_102809_16.07E Wild Horse Wind Expansionwrkingfile SF 2" xfId="3792"/>
    <cellStyle name="_DEM-WP(C) Costs not in AURORA 2006GRC_(C) WHE Proforma with ITC cash grant 10 Yr Amort_for deferral_102809_16.07E Wild Horse Wind Expansionwrkingfile SF 2 2" xfId="3793"/>
    <cellStyle name="_DEM-WP(C) Costs not in AURORA 2006GRC_(C) WHE Proforma with ITC cash grant 10 Yr Amort_for deferral_102809_16.07E Wild Horse Wind Expansionwrkingfile SF 3" xfId="3794"/>
    <cellStyle name="_DEM-WP(C) Costs not in AURORA 2006GRC_(C) WHE Proforma with ITC cash grant 10 Yr Amort_for deferral_102809_16.37E Wild Horse Expansion DeferralRevwrkingfile SF" xfId="624"/>
    <cellStyle name="_DEM-WP(C) Costs not in AURORA 2006GRC_(C) WHE Proforma with ITC cash grant 10 Yr Amort_for deferral_102809_16.37E Wild Horse Expansion DeferralRevwrkingfile SF 2" xfId="3795"/>
    <cellStyle name="_DEM-WP(C) Costs not in AURORA 2006GRC_(C) WHE Proforma with ITC cash grant 10 Yr Amort_for deferral_102809_16.37E Wild Horse Expansion DeferralRevwrkingfile SF 2 2" xfId="3796"/>
    <cellStyle name="_DEM-WP(C) Costs not in AURORA 2006GRC_(C) WHE Proforma with ITC cash grant 10 Yr Amort_for deferral_102809_16.37E Wild Horse Expansion DeferralRevwrkingfile SF 3" xfId="3797"/>
    <cellStyle name="_DEM-WP(C) Costs not in AURORA 2006GRC_(C) WHE Proforma with ITC cash grant 10 Yr Amort_for rebuttal_120709" xfId="625"/>
    <cellStyle name="_DEM-WP(C) Costs not in AURORA 2006GRC_(C) WHE Proforma with ITC cash grant 10 Yr Amort_for rebuttal_120709 2" xfId="3798"/>
    <cellStyle name="_DEM-WP(C) Costs not in AURORA 2006GRC_(C) WHE Proforma with ITC cash grant 10 Yr Amort_for rebuttal_120709 2 2" xfId="3799"/>
    <cellStyle name="_DEM-WP(C) Costs not in AURORA 2006GRC_(C) WHE Proforma with ITC cash grant 10 Yr Amort_for rebuttal_120709 3" xfId="3800"/>
    <cellStyle name="_DEM-WP(C) Costs not in AURORA 2006GRC_04.07E Wild Horse Wind Expansion" xfId="626"/>
    <cellStyle name="_DEM-WP(C) Costs not in AURORA 2006GRC_04.07E Wild Horse Wind Expansion 2" xfId="3801"/>
    <cellStyle name="_DEM-WP(C) Costs not in AURORA 2006GRC_04.07E Wild Horse Wind Expansion 2 2" xfId="3802"/>
    <cellStyle name="_DEM-WP(C) Costs not in AURORA 2006GRC_04.07E Wild Horse Wind Expansion 3" xfId="3803"/>
    <cellStyle name="_DEM-WP(C) Costs not in AURORA 2006GRC_04.07E Wild Horse Wind Expansion_16.07E Wild Horse Wind Expansionwrkingfile" xfId="627"/>
    <cellStyle name="_DEM-WP(C) Costs not in AURORA 2006GRC_04.07E Wild Horse Wind Expansion_16.07E Wild Horse Wind Expansionwrkingfile 2" xfId="3804"/>
    <cellStyle name="_DEM-WP(C) Costs not in AURORA 2006GRC_04.07E Wild Horse Wind Expansion_16.07E Wild Horse Wind Expansionwrkingfile 2 2" xfId="3805"/>
    <cellStyle name="_DEM-WP(C) Costs not in AURORA 2006GRC_04.07E Wild Horse Wind Expansion_16.07E Wild Horse Wind Expansionwrkingfile 3" xfId="3806"/>
    <cellStyle name="_DEM-WP(C) Costs not in AURORA 2006GRC_04.07E Wild Horse Wind Expansion_16.07E Wild Horse Wind Expansionwrkingfile SF" xfId="628"/>
    <cellStyle name="_DEM-WP(C) Costs not in AURORA 2006GRC_04.07E Wild Horse Wind Expansion_16.07E Wild Horse Wind Expansionwrkingfile SF 2" xfId="3807"/>
    <cellStyle name="_DEM-WP(C) Costs not in AURORA 2006GRC_04.07E Wild Horse Wind Expansion_16.07E Wild Horse Wind Expansionwrkingfile SF 2 2" xfId="3808"/>
    <cellStyle name="_DEM-WP(C) Costs not in AURORA 2006GRC_04.07E Wild Horse Wind Expansion_16.07E Wild Horse Wind Expansionwrkingfile SF 3" xfId="3809"/>
    <cellStyle name="_DEM-WP(C) Costs not in AURORA 2006GRC_04.07E Wild Horse Wind Expansion_16.37E Wild Horse Expansion DeferralRevwrkingfile SF" xfId="629"/>
    <cellStyle name="_DEM-WP(C) Costs not in AURORA 2006GRC_04.07E Wild Horse Wind Expansion_16.37E Wild Horse Expansion DeferralRevwrkingfile SF 2" xfId="3810"/>
    <cellStyle name="_DEM-WP(C) Costs not in AURORA 2006GRC_04.07E Wild Horse Wind Expansion_16.37E Wild Horse Expansion DeferralRevwrkingfile SF 2 2" xfId="3811"/>
    <cellStyle name="_DEM-WP(C) Costs not in AURORA 2006GRC_04.07E Wild Horse Wind Expansion_16.37E Wild Horse Expansion DeferralRevwrkingfile SF 3" xfId="3812"/>
    <cellStyle name="_DEM-WP(C) Costs not in AURORA 2006GRC_16.07E Wild Horse Wind Expansionwrkingfile" xfId="630"/>
    <cellStyle name="_DEM-WP(C) Costs not in AURORA 2006GRC_16.07E Wild Horse Wind Expansionwrkingfile 2" xfId="3813"/>
    <cellStyle name="_DEM-WP(C) Costs not in AURORA 2006GRC_16.07E Wild Horse Wind Expansionwrkingfile 2 2" xfId="3814"/>
    <cellStyle name="_DEM-WP(C) Costs not in AURORA 2006GRC_16.07E Wild Horse Wind Expansionwrkingfile 3" xfId="3815"/>
    <cellStyle name="_DEM-WP(C) Costs not in AURORA 2006GRC_16.07E Wild Horse Wind Expansionwrkingfile SF" xfId="631"/>
    <cellStyle name="_DEM-WP(C) Costs not in AURORA 2006GRC_16.07E Wild Horse Wind Expansionwrkingfile SF 2" xfId="3816"/>
    <cellStyle name="_DEM-WP(C) Costs not in AURORA 2006GRC_16.07E Wild Horse Wind Expansionwrkingfile SF 2 2" xfId="3817"/>
    <cellStyle name="_DEM-WP(C) Costs not in AURORA 2006GRC_16.07E Wild Horse Wind Expansionwrkingfile SF 3" xfId="3818"/>
    <cellStyle name="_DEM-WP(C) Costs not in AURORA 2006GRC_16.37E Wild Horse Expansion DeferralRevwrkingfile SF" xfId="632"/>
    <cellStyle name="_DEM-WP(C) Costs not in AURORA 2006GRC_16.37E Wild Horse Expansion DeferralRevwrkingfile SF 2" xfId="3819"/>
    <cellStyle name="_DEM-WP(C) Costs not in AURORA 2006GRC_16.37E Wild Horse Expansion DeferralRevwrkingfile SF 2 2" xfId="3820"/>
    <cellStyle name="_DEM-WP(C) Costs not in AURORA 2006GRC_16.37E Wild Horse Expansion DeferralRevwrkingfile SF 3" xfId="3821"/>
    <cellStyle name="_DEM-WP(C) Costs not in AURORA 2006GRC_2009 Compliance Filing PCA Exhibits for GRC" xfId="633"/>
    <cellStyle name="_DEM-WP(C) Costs not in AURORA 2006GRC_2009 Compliance Filing PCA Exhibits for GRC 2" xfId="3822"/>
    <cellStyle name="_DEM-WP(C) Costs not in AURORA 2006GRC_2009 GRC Compl Filing - Exhibit D" xfId="634"/>
    <cellStyle name="_DEM-WP(C) Costs not in AURORA 2006GRC_2009 GRC Compl Filing - Exhibit D 2" xfId="3823"/>
    <cellStyle name="_DEM-WP(C) Costs not in AURORA 2006GRC_2009 GRC Compl Filing - Exhibit D 2 2" xfId="3824"/>
    <cellStyle name="_DEM-WP(C) Costs not in AURORA 2006GRC_2009 GRC Compl Filing - Exhibit D 3" xfId="3825"/>
    <cellStyle name="_DEM-WP(C) Costs not in AURORA 2006GRC_4 31 Regulatory Assets and Liabilities  7 06- Exhibit D" xfId="635"/>
    <cellStyle name="_DEM-WP(C) Costs not in AURORA 2006GRC_4 31 Regulatory Assets and Liabilities  7 06- Exhibit D 2" xfId="3826"/>
    <cellStyle name="_DEM-WP(C) Costs not in AURORA 2006GRC_4 31 Regulatory Assets and Liabilities  7 06- Exhibit D 2 2" xfId="3827"/>
    <cellStyle name="_DEM-WP(C) Costs not in AURORA 2006GRC_4 31 Regulatory Assets and Liabilities  7 06- Exhibit D 3" xfId="3828"/>
    <cellStyle name="_DEM-WP(C) Costs not in AURORA 2006GRC_4 31 Regulatory Assets and Liabilities  7 06- Exhibit D_NIM Summary" xfId="3829"/>
    <cellStyle name="_DEM-WP(C) Costs not in AURORA 2006GRC_4 31 Regulatory Assets and Liabilities  7 06- Exhibit D_NIM Summary 2" xfId="3830"/>
    <cellStyle name="_DEM-WP(C) Costs not in AURORA 2006GRC_4 31 Regulatory Assets and Liabilities  7 06- Exhibit D_NIM Summary 2 2" xfId="3831"/>
    <cellStyle name="_DEM-WP(C) Costs not in AURORA 2006GRC_4 31 Regulatory Assets and Liabilities  7 06- Exhibit D_NIM Summary 3" xfId="3832"/>
    <cellStyle name="_DEM-WP(C) Costs not in AURORA 2006GRC_4 32 Regulatory Assets and Liabilities  7 06- Exhibit D" xfId="636"/>
    <cellStyle name="_DEM-WP(C) Costs not in AURORA 2006GRC_4 32 Regulatory Assets and Liabilities  7 06- Exhibit D 2" xfId="3833"/>
    <cellStyle name="_DEM-WP(C) Costs not in AURORA 2006GRC_4 32 Regulatory Assets and Liabilities  7 06- Exhibit D 2 2" xfId="3834"/>
    <cellStyle name="_DEM-WP(C) Costs not in AURORA 2006GRC_4 32 Regulatory Assets and Liabilities  7 06- Exhibit D 3" xfId="3835"/>
    <cellStyle name="_DEM-WP(C) Costs not in AURORA 2006GRC_4 32 Regulatory Assets and Liabilities  7 06- Exhibit D_NIM Summary" xfId="3836"/>
    <cellStyle name="_DEM-WP(C) Costs not in AURORA 2006GRC_4 32 Regulatory Assets and Liabilities  7 06- Exhibit D_NIM Summary 2" xfId="3837"/>
    <cellStyle name="_DEM-WP(C) Costs not in AURORA 2006GRC_4 32 Regulatory Assets and Liabilities  7 06- Exhibit D_NIM Summary 2 2" xfId="3838"/>
    <cellStyle name="_DEM-WP(C) Costs not in AURORA 2006GRC_4 32 Regulatory Assets and Liabilities  7 06- Exhibit D_NIM Summary 3" xfId="3839"/>
    <cellStyle name="_DEM-WP(C) Costs not in AURORA 2006GRC_AURORA Total New" xfId="3840"/>
    <cellStyle name="_DEM-WP(C) Costs not in AURORA 2006GRC_AURORA Total New 2" xfId="3841"/>
    <cellStyle name="_DEM-WP(C) Costs not in AURORA 2006GRC_AURORA Total New 2 2" xfId="3842"/>
    <cellStyle name="_DEM-WP(C) Costs not in AURORA 2006GRC_AURORA Total New 3" xfId="3843"/>
    <cellStyle name="_DEM-WP(C) Costs not in AURORA 2006GRC_Book2" xfId="637"/>
    <cellStyle name="_DEM-WP(C) Costs not in AURORA 2006GRC_Book2 2" xfId="3844"/>
    <cellStyle name="_DEM-WP(C) Costs not in AURORA 2006GRC_Book2 2 2" xfId="3845"/>
    <cellStyle name="_DEM-WP(C) Costs not in AURORA 2006GRC_Book2 3" xfId="3846"/>
    <cellStyle name="_DEM-WP(C) Costs not in AURORA 2006GRC_Book2_Adj Bench DR 3 for Initial Briefs (Electric)" xfId="638"/>
    <cellStyle name="_DEM-WP(C) Costs not in AURORA 2006GRC_Book2_Adj Bench DR 3 for Initial Briefs (Electric) 2" xfId="3847"/>
    <cellStyle name="_DEM-WP(C) Costs not in AURORA 2006GRC_Book2_Adj Bench DR 3 for Initial Briefs (Electric) 2 2" xfId="3848"/>
    <cellStyle name="_DEM-WP(C) Costs not in AURORA 2006GRC_Book2_Adj Bench DR 3 for Initial Briefs (Electric) 3" xfId="3849"/>
    <cellStyle name="_DEM-WP(C) Costs not in AURORA 2006GRC_Book2_Electric Rev Req Model (2009 GRC) Rebuttal" xfId="639"/>
    <cellStyle name="_DEM-WP(C) Costs not in AURORA 2006GRC_Book2_Electric Rev Req Model (2009 GRC) Rebuttal 2" xfId="3850"/>
    <cellStyle name="_DEM-WP(C) Costs not in AURORA 2006GRC_Book2_Electric Rev Req Model (2009 GRC) Rebuttal REmoval of New  WH Solar AdjustMI" xfId="640"/>
    <cellStyle name="_DEM-WP(C) Costs not in AURORA 2006GRC_Book2_Electric Rev Req Model (2009 GRC) Rebuttal REmoval of New  WH Solar AdjustMI 2" xfId="3851"/>
    <cellStyle name="_DEM-WP(C) Costs not in AURORA 2006GRC_Book2_Electric Rev Req Model (2009 GRC) Rebuttal REmoval of New  WH Solar AdjustMI 2 2" xfId="3852"/>
    <cellStyle name="_DEM-WP(C) Costs not in AURORA 2006GRC_Book2_Electric Rev Req Model (2009 GRC) Rebuttal REmoval of New  WH Solar AdjustMI 3" xfId="3853"/>
    <cellStyle name="_DEM-WP(C) Costs not in AURORA 2006GRC_Book2_Electric Rev Req Model (2009 GRC) Revised 01-18-2010" xfId="641"/>
    <cellStyle name="_DEM-WP(C) Costs not in AURORA 2006GRC_Book2_Electric Rev Req Model (2009 GRC) Revised 01-18-2010 2" xfId="3854"/>
    <cellStyle name="_DEM-WP(C) Costs not in AURORA 2006GRC_Book2_Electric Rev Req Model (2009 GRC) Revised 01-18-2010 2 2" xfId="3855"/>
    <cellStyle name="_DEM-WP(C) Costs not in AURORA 2006GRC_Book2_Electric Rev Req Model (2009 GRC) Revised 01-18-2010 3" xfId="3856"/>
    <cellStyle name="_DEM-WP(C) Costs not in AURORA 2006GRC_Book2_Final Order Electric EXHIBIT A-1" xfId="642"/>
    <cellStyle name="_DEM-WP(C) Costs not in AURORA 2006GRC_Book2_Final Order Electric EXHIBIT A-1 2" xfId="3857"/>
    <cellStyle name="_DEM-WP(C) Costs not in AURORA 2006GRC_Book4" xfId="643"/>
    <cellStyle name="_DEM-WP(C) Costs not in AURORA 2006GRC_Book4 2" xfId="3858"/>
    <cellStyle name="_DEM-WP(C) Costs not in AURORA 2006GRC_Book4 2 2" xfId="3859"/>
    <cellStyle name="_DEM-WP(C) Costs not in AURORA 2006GRC_Book4 3" xfId="3860"/>
    <cellStyle name="_DEM-WP(C) Costs not in AURORA 2006GRC_Book9" xfId="644"/>
    <cellStyle name="_DEM-WP(C) Costs not in AURORA 2006GRC_Book9 2" xfId="3861"/>
    <cellStyle name="_DEM-WP(C) Costs not in AURORA 2006GRC_Book9 2 2" xfId="3862"/>
    <cellStyle name="_DEM-WP(C) Costs not in AURORA 2006GRC_Book9 3" xfId="3863"/>
    <cellStyle name="_DEM-WP(C) Costs not in AURORA 2006GRC_Electric COS Inputs" xfId="645"/>
    <cellStyle name="_DEM-WP(C) Costs not in AURORA 2006GRC_Exh A-1 resulting from UE-112050 effective Jan 1 2012" xfId="3864"/>
    <cellStyle name="_DEM-WP(C) Costs not in AURORA 2006GRC_Exh G - Klamath Peaker PPA fr C Locke 2-12" xfId="3865"/>
    <cellStyle name="_DEM-WP(C) Costs not in AURORA 2006GRC_Exhibit A-1 effective 4-1-11 fr S Free 12-11" xfId="3866"/>
    <cellStyle name="_DEM-WP(C) Costs not in AURORA 2006GRC_NIM Summary" xfId="3867"/>
    <cellStyle name="_DEM-WP(C) Costs not in AURORA 2006GRC_NIM Summary 09GRC" xfId="3868"/>
    <cellStyle name="_DEM-WP(C) Costs not in AURORA 2006GRC_NIM Summary 09GRC 2" xfId="3869"/>
    <cellStyle name="_DEM-WP(C) Costs not in AURORA 2006GRC_NIM Summary 09GRC 2 2" xfId="3870"/>
    <cellStyle name="_DEM-WP(C) Costs not in AURORA 2006GRC_NIM Summary 09GRC 3" xfId="3871"/>
    <cellStyle name="_DEM-WP(C) Costs not in AURORA 2006GRC_NIM Summary 2" xfId="3872"/>
    <cellStyle name="_DEM-WP(C) Costs not in AURORA 2006GRC_NIM Summary 2 2" xfId="3873"/>
    <cellStyle name="_DEM-WP(C) Costs not in AURORA 2006GRC_NIM Summary 3" xfId="3874"/>
    <cellStyle name="_DEM-WP(C) Costs not in AURORA 2006GRC_NIM Summary 4" xfId="3875"/>
    <cellStyle name="_DEM-WP(C) Costs not in AURORA 2006GRC_NIM Summary 5" xfId="3876"/>
    <cellStyle name="_DEM-WP(C) Costs not in AURORA 2006GRC_NIM Summary 6" xfId="3877"/>
    <cellStyle name="_DEM-WP(C) Costs not in AURORA 2006GRC_NIM Summary 7" xfId="3878"/>
    <cellStyle name="_DEM-WP(C) Costs not in AURORA 2006GRC_PCA 10 -  Exhibit D Dec 2011" xfId="3879"/>
    <cellStyle name="_DEM-WP(C) Costs not in AURORA 2006GRC_PCA 10 -  Exhibit D from A Kellogg Jan 2011" xfId="646"/>
    <cellStyle name="_DEM-WP(C) Costs not in AURORA 2006GRC_PCA 10 -  Exhibit D from A Kellogg July 2011" xfId="647"/>
    <cellStyle name="_DEM-WP(C) Costs not in AURORA 2006GRC_PCA 10 -  Exhibit D from S Free Rcv'd 12-11" xfId="648"/>
    <cellStyle name="_DEM-WP(C) Costs not in AURORA 2006GRC_PCA 11 -  Exhibit D Jan 2012 fr A Kellogg" xfId="3880"/>
    <cellStyle name="_DEM-WP(C) Costs not in AURORA 2006GRC_PCA 11 -  Exhibit D Jan 2012 WF" xfId="3881"/>
    <cellStyle name="_DEM-WP(C) Costs not in AURORA 2006GRC_PCA 9 -  Exhibit D April 2010" xfId="649"/>
    <cellStyle name="_DEM-WP(C) Costs not in AURORA 2006GRC_PCA 9 -  Exhibit D April 2010 (3)" xfId="3882"/>
    <cellStyle name="_DEM-WP(C) Costs not in AURORA 2006GRC_PCA 9 -  Exhibit D April 2010 (3) 2" xfId="3883"/>
    <cellStyle name="_DEM-WP(C) Costs not in AURORA 2006GRC_PCA 9 -  Exhibit D April 2010 (3) 2 2" xfId="3884"/>
    <cellStyle name="_DEM-WP(C) Costs not in AURORA 2006GRC_PCA 9 -  Exhibit D April 2010 (3) 3" xfId="3885"/>
    <cellStyle name="_DEM-WP(C) Costs not in AURORA 2006GRC_PCA 9 -  Exhibit D April 2010 2" xfId="3886"/>
    <cellStyle name="_DEM-WP(C) Costs not in AURORA 2006GRC_PCA 9 -  Exhibit D April 2010 3" xfId="3887"/>
    <cellStyle name="_DEM-WP(C) Costs not in AURORA 2006GRC_PCA 9 -  Exhibit D April 2010 4" xfId="3888"/>
    <cellStyle name="_DEM-WP(C) Costs not in AURORA 2006GRC_PCA 9 -  Exhibit D April 2010 5" xfId="3889"/>
    <cellStyle name="_DEM-WP(C) Costs not in AURORA 2006GRC_PCA 9 -  Exhibit D April 2010 6" xfId="3890"/>
    <cellStyle name="_DEM-WP(C) Costs not in AURORA 2006GRC_PCA 9 -  Exhibit D Nov 2010" xfId="650"/>
    <cellStyle name="_DEM-WP(C) Costs not in AURORA 2006GRC_PCA 9 -  Exhibit D Nov 2010 2" xfId="3891"/>
    <cellStyle name="_DEM-WP(C) Costs not in AURORA 2006GRC_PCA 9 - Exhibit D at August 2010" xfId="651"/>
    <cellStyle name="_DEM-WP(C) Costs not in AURORA 2006GRC_PCA 9 - Exhibit D at August 2010 2" xfId="3892"/>
    <cellStyle name="_DEM-WP(C) Costs not in AURORA 2006GRC_PCA 9 - Exhibit D June 2010 GRC" xfId="652"/>
    <cellStyle name="_DEM-WP(C) Costs not in AURORA 2006GRC_PCA 9 - Exhibit D June 2010 GRC 2" xfId="3893"/>
    <cellStyle name="_DEM-WP(C) Costs not in AURORA 2006GRC_Power Costs - Comparison bx Rbtl-Staff-Jt-PC" xfId="653"/>
    <cellStyle name="_DEM-WP(C) Costs not in AURORA 2006GRC_Power Costs - Comparison bx Rbtl-Staff-Jt-PC 2" xfId="3894"/>
    <cellStyle name="_DEM-WP(C) Costs not in AURORA 2006GRC_Power Costs - Comparison bx Rbtl-Staff-Jt-PC 2 2" xfId="3895"/>
    <cellStyle name="_DEM-WP(C) Costs not in AURORA 2006GRC_Power Costs - Comparison bx Rbtl-Staff-Jt-PC 3" xfId="3896"/>
    <cellStyle name="_DEM-WP(C) Costs not in AURORA 2006GRC_Power Costs - Comparison bx Rbtl-Staff-Jt-PC_Adj Bench DR 3 for Initial Briefs (Electric)" xfId="654"/>
    <cellStyle name="_DEM-WP(C) Costs not in AURORA 2006GRC_Power Costs - Comparison bx Rbtl-Staff-Jt-PC_Adj Bench DR 3 for Initial Briefs (Electric) 2" xfId="3897"/>
    <cellStyle name="_DEM-WP(C) Costs not in AURORA 2006GRC_Power Costs - Comparison bx Rbtl-Staff-Jt-PC_Adj Bench DR 3 for Initial Briefs (Electric) 2 2" xfId="3898"/>
    <cellStyle name="_DEM-WP(C) Costs not in AURORA 2006GRC_Power Costs - Comparison bx Rbtl-Staff-Jt-PC_Adj Bench DR 3 for Initial Briefs (Electric) 3" xfId="3899"/>
    <cellStyle name="_DEM-WP(C) Costs not in AURORA 2006GRC_Power Costs - Comparison bx Rbtl-Staff-Jt-PC_Electric Rev Req Model (2009 GRC) Rebuttal" xfId="655"/>
    <cellStyle name="_DEM-WP(C) Costs not in AURORA 2006GRC_Power Costs - Comparison bx Rbtl-Staff-Jt-PC_Electric Rev Req Model (2009 GRC) Rebuttal 2" xfId="3900"/>
    <cellStyle name="_DEM-WP(C) Costs not in AURORA 2006GRC_Power Costs - Comparison bx Rbtl-Staff-Jt-PC_Electric Rev Req Model (2009 GRC) Rebuttal REmoval of New  WH Solar AdjustMI" xfId="656"/>
    <cellStyle name="_DEM-WP(C) Costs not in AURORA 2006GRC_Power Costs - Comparison bx Rbtl-Staff-Jt-PC_Electric Rev Req Model (2009 GRC) Rebuttal REmoval of New  WH Solar AdjustMI 2" xfId="3901"/>
    <cellStyle name="_DEM-WP(C) Costs not in AURORA 2006GRC_Power Costs - Comparison bx Rbtl-Staff-Jt-PC_Electric Rev Req Model (2009 GRC) Rebuttal REmoval of New  WH Solar AdjustMI 2 2" xfId="3902"/>
    <cellStyle name="_DEM-WP(C) Costs not in AURORA 2006GRC_Power Costs - Comparison bx Rbtl-Staff-Jt-PC_Electric Rev Req Model (2009 GRC) Rebuttal REmoval of New  WH Solar AdjustMI 3" xfId="3903"/>
    <cellStyle name="_DEM-WP(C) Costs not in AURORA 2006GRC_Power Costs - Comparison bx Rbtl-Staff-Jt-PC_Electric Rev Req Model (2009 GRC) Revised 01-18-2010" xfId="657"/>
    <cellStyle name="_DEM-WP(C) Costs not in AURORA 2006GRC_Power Costs - Comparison bx Rbtl-Staff-Jt-PC_Electric Rev Req Model (2009 GRC) Revised 01-18-2010 2" xfId="3904"/>
    <cellStyle name="_DEM-WP(C) Costs not in AURORA 2006GRC_Power Costs - Comparison bx Rbtl-Staff-Jt-PC_Electric Rev Req Model (2009 GRC) Revised 01-18-2010 2 2" xfId="3905"/>
    <cellStyle name="_DEM-WP(C) Costs not in AURORA 2006GRC_Power Costs - Comparison bx Rbtl-Staff-Jt-PC_Electric Rev Req Model (2009 GRC) Revised 01-18-2010 3" xfId="3906"/>
    <cellStyle name="_DEM-WP(C) Costs not in AURORA 2006GRC_Power Costs - Comparison bx Rbtl-Staff-Jt-PC_Final Order Electric EXHIBIT A-1" xfId="658"/>
    <cellStyle name="_DEM-WP(C) Costs not in AURORA 2006GRC_Power Costs - Comparison bx Rbtl-Staff-Jt-PC_Final Order Electric EXHIBIT A-1 2" xfId="3907"/>
    <cellStyle name="_DEM-WP(C) Costs not in AURORA 2006GRC_Production Adj 4.37" xfId="659"/>
    <cellStyle name="_DEM-WP(C) Costs not in AURORA 2006GRC_Purchased Power Adj 4.03" xfId="660"/>
    <cellStyle name="_DEM-WP(C) Costs not in AURORA 2006GRC_Rebuttal Power Costs" xfId="661"/>
    <cellStyle name="_DEM-WP(C) Costs not in AURORA 2006GRC_Rebuttal Power Costs 2" xfId="3908"/>
    <cellStyle name="_DEM-WP(C) Costs not in AURORA 2006GRC_Rebuttal Power Costs 2 2" xfId="3909"/>
    <cellStyle name="_DEM-WP(C) Costs not in AURORA 2006GRC_Rebuttal Power Costs 3" xfId="3910"/>
    <cellStyle name="_DEM-WP(C) Costs not in AURORA 2006GRC_Rebuttal Power Costs_Adj Bench DR 3 for Initial Briefs (Electric)" xfId="662"/>
    <cellStyle name="_DEM-WP(C) Costs not in AURORA 2006GRC_Rebuttal Power Costs_Adj Bench DR 3 for Initial Briefs (Electric) 2" xfId="3911"/>
    <cellStyle name="_DEM-WP(C) Costs not in AURORA 2006GRC_Rebuttal Power Costs_Adj Bench DR 3 for Initial Briefs (Electric) 2 2" xfId="3912"/>
    <cellStyle name="_DEM-WP(C) Costs not in AURORA 2006GRC_Rebuttal Power Costs_Adj Bench DR 3 for Initial Briefs (Electric) 3" xfId="3913"/>
    <cellStyle name="_DEM-WP(C) Costs not in AURORA 2006GRC_Rebuttal Power Costs_Electric Rev Req Model (2009 GRC) Rebuttal" xfId="663"/>
    <cellStyle name="_DEM-WP(C) Costs not in AURORA 2006GRC_Rebuttal Power Costs_Electric Rev Req Model (2009 GRC) Rebuttal 2" xfId="3914"/>
    <cellStyle name="_DEM-WP(C) Costs not in AURORA 2006GRC_Rebuttal Power Costs_Electric Rev Req Model (2009 GRC) Rebuttal REmoval of New  WH Solar AdjustMI" xfId="664"/>
    <cellStyle name="_DEM-WP(C) Costs not in AURORA 2006GRC_Rebuttal Power Costs_Electric Rev Req Model (2009 GRC) Rebuttal REmoval of New  WH Solar AdjustMI 2" xfId="3915"/>
    <cellStyle name="_DEM-WP(C) Costs not in AURORA 2006GRC_Rebuttal Power Costs_Electric Rev Req Model (2009 GRC) Rebuttal REmoval of New  WH Solar AdjustMI 2 2" xfId="3916"/>
    <cellStyle name="_DEM-WP(C) Costs not in AURORA 2006GRC_Rebuttal Power Costs_Electric Rev Req Model (2009 GRC) Rebuttal REmoval of New  WH Solar AdjustMI 3" xfId="3917"/>
    <cellStyle name="_DEM-WP(C) Costs not in AURORA 2006GRC_Rebuttal Power Costs_Electric Rev Req Model (2009 GRC) Revised 01-18-2010" xfId="665"/>
    <cellStyle name="_DEM-WP(C) Costs not in AURORA 2006GRC_Rebuttal Power Costs_Electric Rev Req Model (2009 GRC) Revised 01-18-2010 2" xfId="3918"/>
    <cellStyle name="_DEM-WP(C) Costs not in AURORA 2006GRC_Rebuttal Power Costs_Electric Rev Req Model (2009 GRC) Revised 01-18-2010 2 2" xfId="3919"/>
    <cellStyle name="_DEM-WP(C) Costs not in AURORA 2006GRC_Rebuttal Power Costs_Electric Rev Req Model (2009 GRC) Revised 01-18-2010 3" xfId="3920"/>
    <cellStyle name="_DEM-WP(C) Costs not in AURORA 2006GRC_Rebuttal Power Costs_Final Order Electric EXHIBIT A-1" xfId="666"/>
    <cellStyle name="_DEM-WP(C) Costs not in AURORA 2006GRC_Rebuttal Power Costs_Final Order Electric EXHIBIT A-1 2" xfId="3921"/>
    <cellStyle name="_DEM-WP(C) Costs not in AURORA 2006GRC_ROR 5.02" xfId="667"/>
    <cellStyle name="_DEM-WP(C) Costs not in AURORA 2006GRC_Transmission Workbook for May BOD" xfId="3922"/>
    <cellStyle name="_DEM-WP(C) Costs not in AURORA 2006GRC_Transmission Workbook for May BOD 2" xfId="3923"/>
    <cellStyle name="_DEM-WP(C) Costs not in AURORA 2006GRC_Transmission Workbook for May BOD 2 2" xfId="3924"/>
    <cellStyle name="_DEM-WP(C) Costs not in AURORA 2006GRC_Transmission Workbook for May BOD 3" xfId="3925"/>
    <cellStyle name="_DEM-WP(C) Costs not in AURORA 2006GRC_Wind Integration 10GRC" xfId="3926"/>
    <cellStyle name="_DEM-WP(C) Costs not in AURORA 2006GRC_Wind Integration 10GRC 2" xfId="3927"/>
    <cellStyle name="_DEM-WP(C) Costs not in AURORA 2006GRC_Wind Integration 10GRC 2 2" xfId="3928"/>
    <cellStyle name="_DEM-WP(C) Costs not in AURORA 2006GRC_Wind Integration 10GRC 3" xfId="3929"/>
    <cellStyle name="_DEM-WP(C) Costs not in AURORA 2007GRC" xfId="668"/>
    <cellStyle name="_DEM-WP(C) Costs not in AURORA 2007GRC 2" xfId="3930"/>
    <cellStyle name="_DEM-WP(C) Costs not in AURORA 2007GRC 2 2" xfId="3931"/>
    <cellStyle name="_DEM-WP(C) Costs not in AURORA 2007GRC 3" xfId="3932"/>
    <cellStyle name="_DEM-WP(C) Costs not in AURORA 2007GRC Update" xfId="3933"/>
    <cellStyle name="_DEM-WP(C) Costs not in AURORA 2007GRC Update 2" xfId="3934"/>
    <cellStyle name="_DEM-WP(C) Costs not in AURORA 2007GRC Update 2 2" xfId="3935"/>
    <cellStyle name="_DEM-WP(C) Costs not in AURORA 2007GRC Update 3" xfId="3936"/>
    <cellStyle name="_DEM-WP(C) Costs not in AURORA 2007GRC Update_NIM Summary" xfId="3937"/>
    <cellStyle name="_DEM-WP(C) Costs not in AURORA 2007GRC Update_NIM Summary 2" xfId="3938"/>
    <cellStyle name="_DEM-WP(C) Costs not in AURORA 2007GRC Update_NIM Summary 2 2" xfId="3939"/>
    <cellStyle name="_DEM-WP(C) Costs not in AURORA 2007GRC Update_NIM Summary 3" xfId="3940"/>
    <cellStyle name="_DEM-WP(C) Costs not in AURORA 2007GRC_16.37E Wild Horse Expansion DeferralRevwrkingfile SF" xfId="669"/>
    <cellStyle name="_DEM-WP(C) Costs not in AURORA 2007GRC_16.37E Wild Horse Expansion DeferralRevwrkingfile SF 2" xfId="3941"/>
    <cellStyle name="_DEM-WP(C) Costs not in AURORA 2007GRC_16.37E Wild Horse Expansion DeferralRevwrkingfile SF 2 2" xfId="3942"/>
    <cellStyle name="_DEM-WP(C) Costs not in AURORA 2007GRC_16.37E Wild Horse Expansion DeferralRevwrkingfile SF 3" xfId="3943"/>
    <cellStyle name="_DEM-WP(C) Costs not in AURORA 2007GRC_2009 GRC Compl Filing - Exhibit D" xfId="670"/>
    <cellStyle name="_DEM-WP(C) Costs not in AURORA 2007GRC_2009 GRC Compl Filing - Exhibit D 2" xfId="3944"/>
    <cellStyle name="_DEM-WP(C) Costs not in AURORA 2007GRC_2009 GRC Compl Filing - Exhibit D 2 2" xfId="3945"/>
    <cellStyle name="_DEM-WP(C) Costs not in AURORA 2007GRC_2009 GRC Compl Filing - Exhibit D 3" xfId="3946"/>
    <cellStyle name="_DEM-WP(C) Costs not in AURORA 2007GRC_Adj Bench DR 3 for Initial Briefs (Electric)" xfId="671"/>
    <cellStyle name="_DEM-WP(C) Costs not in AURORA 2007GRC_Adj Bench DR 3 for Initial Briefs (Electric) 2" xfId="3947"/>
    <cellStyle name="_DEM-WP(C) Costs not in AURORA 2007GRC_Adj Bench DR 3 for Initial Briefs (Electric) 2 2" xfId="3948"/>
    <cellStyle name="_DEM-WP(C) Costs not in AURORA 2007GRC_Adj Bench DR 3 for Initial Briefs (Electric) 3" xfId="3949"/>
    <cellStyle name="_DEM-WP(C) Costs not in AURORA 2007GRC_Book1" xfId="3950"/>
    <cellStyle name="_DEM-WP(C) Costs not in AURORA 2007GRC_Book2" xfId="672"/>
    <cellStyle name="_DEM-WP(C) Costs not in AURORA 2007GRC_Book2 2" xfId="3951"/>
    <cellStyle name="_DEM-WP(C) Costs not in AURORA 2007GRC_Book2 2 2" xfId="3952"/>
    <cellStyle name="_DEM-WP(C) Costs not in AURORA 2007GRC_Book2 3" xfId="3953"/>
    <cellStyle name="_DEM-WP(C) Costs not in AURORA 2007GRC_Book4" xfId="673"/>
    <cellStyle name="_DEM-WP(C) Costs not in AURORA 2007GRC_Book4 2" xfId="3954"/>
    <cellStyle name="_DEM-WP(C) Costs not in AURORA 2007GRC_Book4 2 2" xfId="3955"/>
    <cellStyle name="_DEM-WP(C) Costs not in AURORA 2007GRC_Book4 3" xfId="3956"/>
    <cellStyle name="_DEM-WP(C) Costs not in AURORA 2007GRC_Electric Rev Req Model (2009 GRC) " xfId="674"/>
    <cellStyle name="_DEM-WP(C) Costs not in AURORA 2007GRC_Electric Rev Req Model (2009 GRC)  2" xfId="3957"/>
    <cellStyle name="_DEM-WP(C) Costs not in AURORA 2007GRC_Electric Rev Req Model (2009 GRC)  2 2" xfId="3958"/>
    <cellStyle name="_DEM-WP(C) Costs not in AURORA 2007GRC_Electric Rev Req Model (2009 GRC)  3" xfId="3959"/>
    <cellStyle name="_DEM-WP(C) Costs not in AURORA 2007GRC_Electric Rev Req Model (2009 GRC) Rebuttal" xfId="675"/>
    <cellStyle name="_DEM-WP(C) Costs not in AURORA 2007GRC_Electric Rev Req Model (2009 GRC) Rebuttal 2" xfId="3960"/>
    <cellStyle name="_DEM-WP(C) Costs not in AURORA 2007GRC_Electric Rev Req Model (2009 GRC) Rebuttal REmoval of New  WH Solar AdjustMI" xfId="676"/>
    <cellStyle name="_DEM-WP(C) Costs not in AURORA 2007GRC_Electric Rev Req Model (2009 GRC) Rebuttal REmoval of New  WH Solar AdjustMI 2" xfId="3961"/>
    <cellStyle name="_DEM-WP(C) Costs not in AURORA 2007GRC_Electric Rev Req Model (2009 GRC) Rebuttal REmoval of New  WH Solar AdjustMI 2 2" xfId="3962"/>
    <cellStyle name="_DEM-WP(C) Costs not in AURORA 2007GRC_Electric Rev Req Model (2009 GRC) Rebuttal REmoval of New  WH Solar AdjustMI 3" xfId="3963"/>
    <cellStyle name="_DEM-WP(C) Costs not in AURORA 2007GRC_Electric Rev Req Model (2009 GRC) Revised 01-18-2010" xfId="677"/>
    <cellStyle name="_DEM-WP(C) Costs not in AURORA 2007GRC_Electric Rev Req Model (2009 GRC) Revised 01-18-2010 2" xfId="3964"/>
    <cellStyle name="_DEM-WP(C) Costs not in AURORA 2007GRC_Electric Rev Req Model (2009 GRC) Revised 01-18-2010 2 2" xfId="3965"/>
    <cellStyle name="_DEM-WP(C) Costs not in AURORA 2007GRC_Electric Rev Req Model (2009 GRC) Revised 01-18-2010 3" xfId="3966"/>
    <cellStyle name="_DEM-WP(C) Costs not in AURORA 2007GRC_Electric Rev Req Model (2010 GRC)" xfId="3967"/>
    <cellStyle name="_DEM-WP(C) Costs not in AURORA 2007GRC_Electric Rev Req Model (2010 GRC) SF" xfId="3968"/>
    <cellStyle name="_DEM-WP(C) Costs not in AURORA 2007GRC_Final Order Electric EXHIBIT A-1" xfId="678"/>
    <cellStyle name="_DEM-WP(C) Costs not in AURORA 2007GRC_Final Order Electric EXHIBIT A-1 2" xfId="3969"/>
    <cellStyle name="_DEM-WP(C) Costs not in AURORA 2007GRC_NIM Summary" xfId="3970"/>
    <cellStyle name="_DEM-WP(C) Costs not in AURORA 2007GRC_NIM Summary 2" xfId="3971"/>
    <cellStyle name="_DEM-WP(C) Costs not in AURORA 2007GRC_NIM Summary 2 2" xfId="3972"/>
    <cellStyle name="_DEM-WP(C) Costs not in AURORA 2007GRC_NIM Summary 3" xfId="3973"/>
    <cellStyle name="_DEM-WP(C) Costs not in AURORA 2007GRC_Power Costs - Comparison bx Rbtl-Staff-Jt-PC" xfId="679"/>
    <cellStyle name="_DEM-WP(C) Costs not in AURORA 2007GRC_Power Costs - Comparison bx Rbtl-Staff-Jt-PC 2" xfId="3974"/>
    <cellStyle name="_DEM-WP(C) Costs not in AURORA 2007GRC_Power Costs - Comparison bx Rbtl-Staff-Jt-PC 2 2" xfId="3975"/>
    <cellStyle name="_DEM-WP(C) Costs not in AURORA 2007GRC_Power Costs - Comparison bx Rbtl-Staff-Jt-PC 3" xfId="3976"/>
    <cellStyle name="_DEM-WP(C) Costs not in AURORA 2007GRC_Rebuttal Power Costs" xfId="680"/>
    <cellStyle name="_DEM-WP(C) Costs not in AURORA 2007GRC_Rebuttal Power Costs 2" xfId="3977"/>
    <cellStyle name="_DEM-WP(C) Costs not in AURORA 2007GRC_Rebuttal Power Costs 2 2" xfId="3978"/>
    <cellStyle name="_DEM-WP(C) Costs not in AURORA 2007GRC_Rebuttal Power Costs 3" xfId="3979"/>
    <cellStyle name="_DEM-WP(C) Costs not in AURORA 2007GRC_TENASKA REGULATORY ASSET" xfId="681"/>
    <cellStyle name="_DEM-WP(C) Costs not in AURORA 2007GRC_TENASKA REGULATORY ASSET 2" xfId="3980"/>
    <cellStyle name="_DEM-WP(C) Costs not in AURORA 2007PCORC" xfId="3981"/>
    <cellStyle name="_DEM-WP(C) Costs not in AURORA 2007PCORC 2" xfId="3982"/>
    <cellStyle name="_DEM-WP(C) Costs not in AURORA 2007PCORC 2 2" xfId="3983"/>
    <cellStyle name="_DEM-WP(C) Costs not in AURORA 2007PCORC 3" xfId="3984"/>
    <cellStyle name="_DEM-WP(C) Costs not in AURORA 2007PCORC_NIM Summary" xfId="3985"/>
    <cellStyle name="_DEM-WP(C) Costs not in AURORA 2007PCORC_NIM Summary 2" xfId="3986"/>
    <cellStyle name="_DEM-WP(C) Costs not in AURORA 2007PCORC_NIM Summary 2 2" xfId="3987"/>
    <cellStyle name="_DEM-WP(C) Costs not in AURORA 2007PCORC_NIM Summary 3" xfId="3988"/>
    <cellStyle name="_DEM-WP(C) Costs not in AURORA 2007PCORC-5.07Update" xfId="682"/>
    <cellStyle name="_DEM-WP(C) Costs not in AURORA 2007PCORC-5.07Update 2" xfId="3989"/>
    <cellStyle name="_DEM-WP(C) Costs not in AURORA 2007PCORC-5.07Update 2 2" xfId="3990"/>
    <cellStyle name="_DEM-WP(C) Costs not in AURORA 2007PCORC-5.07Update 3" xfId="3991"/>
    <cellStyle name="_DEM-WP(C) Costs not in AURORA 2007PCORC-5.07Update_16.37E Wild Horse Expansion DeferralRevwrkingfile SF" xfId="683"/>
    <cellStyle name="_DEM-WP(C) Costs not in AURORA 2007PCORC-5.07Update_16.37E Wild Horse Expansion DeferralRevwrkingfile SF 2" xfId="3992"/>
    <cellStyle name="_DEM-WP(C) Costs not in AURORA 2007PCORC-5.07Update_16.37E Wild Horse Expansion DeferralRevwrkingfile SF 2 2" xfId="3993"/>
    <cellStyle name="_DEM-WP(C) Costs not in AURORA 2007PCORC-5.07Update_16.37E Wild Horse Expansion DeferralRevwrkingfile SF 3" xfId="3994"/>
    <cellStyle name="_DEM-WP(C) Costs not in AURORA 2007PCORC-5.07Update_2009 GRC Compl Filing - Exhibit D" xfId="684"/>
    <cellStyle name="_DEM-WP(C) Costs not in AURORA 2007PCORC-5.07Update_2009 GRC Compl Filing - Exhibit D 2" xfId="3995"/>
    <cellStyle name="_DEM-WP(C) Costs not in AURORA 2007PCORC-5.07Update_2009 GRC Compl Filing - Exhibit D 2 2" xfId="3996"/>
    <cellStyle name="_DEM-WP(C) Costs not in AURORA 2007PCORC-5.07Update_2009 GRC Compl Filing - Exhibit D 3" xfId="3997"/>
    <cellStyle name="_DEM-WP(C) Costs not in AURORA 2007PCORC-5.07Update_Adj Bench DR 3 for Initial Briefs (Electric)" xfId="685"/>
    <cellStyle name="_DEM-WP(C) Costs not in AURORA 2007PCORC-5.07Update_Adj Bench DR 3 for Initial Briefs (Electric) 2" xfId="3998"/>
    <cellStyle name="_DEM-WP(C) Costs not in AURORA 2007PCORC-5.07Update_Adj Bench DR 3 for Initial Briefs (Electric) 2 2" xfId="3999"/>
    <cellStyle name="_DEM-WP(C) Costs not in AURORA 2007PCORC-5.07Update_Adj Bench DR 3 for Initial Briefs (Electric) 3" xfId="4000"/>
    <cellStyle name="_DEM-WP(C) Costs not in AURORA 2007PCORC-5.07Update_Book1" xfId="4001"/>
    <cellStyle name="_DEM-WP(C) Costs not in AURORA 2007PCORC-5.07Update_Book2" xfId="686"/>
    <cellStyle name="_DEM-WP(C) Costs not in AURORA 2007PCORC-5.07Update_Book2 2" xfId="4002"/>
    <cellStyle name="_DEM-WP(C) Costs not in AURORA 2007PCORC-5.07Update_Book2 2 2" xfId="4003"/>
    <cellStyle name="_DEM-WP(C) Costs not in AURORA 2007PCORC-5.07Update_Book2 3" xfId="4004"/>
    <cellStyle name="_DEM-WP(C) Costs not in AURORA 2007PCORC-5.07Update_Book4" xfId="687"/>
    <cellStyle name="_DEM-WP(C) Costs not in AURORA 2007PCORC-5.07Update_Book4 2" xfId="4005"/>
    <cellStyle name="_DEM-WP(C) Costs not in AURORA 2007PCORC-5.07Update_Book4 2 2" xfId="4006"/>
    <cellStyle name="_DEM-WP(C) Costs not in AURORA 2007PCORC-5.07Update_Book4 3" xfId="4007"/>
    <cellStyle name="_DEM-WP(C) Costs not in AURORA 2007PCORC-5.07Update_DEM-WP(C) Production O&amp;M 2009GRC Rebuttal" xfId="688"/>
    <cellStyle name="_DEM-WP(C) Costs not in AURORA 2007PCORC-5.07Update_DEM-WP(C) Production O&amp;M 2009GRC Rebuttal 2" xfId="4008"/>
    <cellStyle name="_DEM-WP(C) Costs not in AURORA 2007PCORC-5.07Update_DEM-WP(C) Production O&amp;M 2009GRC Rebuttal 2 2" xfId="4009"/>
    <cellStyle name="_DEM-WP(C) Costs not in AURORA 2007PCORC-5.07Update_DEM-WP(C) Production O&amp;M 2009GRC Rebuttal 3" xfId="4010"/>
    <cellStyle name="_DEM-WP(C) Costs not in AURORA 2007PCORC-5.07Update_DEM-WP(C) Production O&amp;M 2009GRC Rebuttal_Adj Bench DR 3 for Initial Briefs (Electric)" xfId="689"/>
    <cellStyle name="_DEM-WP(C) Costs not in AURORA 2007PCORC-5.07Update_DEM-WP(C) Production O&amp;M 2009GRC Rebuttal_Adj Bench DR 3 for Initial Briefs (Electric) 2" xfId="4011"/>
    <cellStyle name="_DEM-WP(C) Costs not in AURORA 2007PCORC-5.07Update_DEM-WP(C) Production O&amp;M 2009GRC Rebuttal_Adj Bench DR 3 for Initial Briefs (Electric) 2 2" xfId="4012"/>
    <cellStyle name="_DEM-WP(C) Costs not in AURORA 2007PCORC-5.07Update_DEM-WP(C) Production O&amp;M 2009GRC Rebuttal_Adj Bench DR 3 for Initial Briefs (Electric) 3" xfId="4013"/>
    <cellStyle name="_DEM-WP(C) Costs not in AURORA 2007PCORC-5.07Update_DEM-WP(C) Production O&amp;M 2009GRC Rebuttal_Book2" xfId="690"/>
    <cellStyle name="_DEM-WP(C) Costs not in AURORA 2007PCORC-5.07Update_DEM-WP(C) Production O&amp;M 2009GRC Rebuttal_Book2 2" xfId="4014"/>
    <cellStyle name="_DEM-WP(C) Costs not in AURORA 2007PCORC-5.07Update_DEM-WP(C) Production O&amp;M 2009GRC Rebuttal_Book2 2 2" xfId="4015"/>
    <cellStyle name="_DEM-WP(C) Costs not in AURORA 2007PCORC-5.07Update_DEM-WP(C) Production O&amp;M 2009GRC Rebuttal_Book2 3" xfId="4016"/>
    <cellStyle name="_DEM-WP(C) Costs not in AURORA 2007PCORC-5.07Update_DEM-WP(C) Production O&amp;M 2009GRC Rebuttal_Book2_Adj Bench DR 3 for Initial Briefs (Electric)" xfId="691"/>
    <cellStyle name="_DEM-WP(C) Costs not in AURORA 2007PCORC-5.07Update_DEM-WP(C) Production O&amp;M 2009GRC Rebuttal_Book2_Adj Bench DR 3 for Initial Briefs (Electric) 2" xfId="4017"/>
    <cellStyle name="_DEM-WP(C) Costs not in AURORA 2007PCORC-5.07Update_DEM-WP(C) Production O&amp;M 2009GRC Rebuttal_Book2_Adj Bench DR 3 for Initial Briefs (Electric) 2 2" xfId="4018"/>
    <cellStyle name="_DEM-WP(C) Costs not in AURORA 2007PCORC-5.07Update_DEM-WP(C) Production O&amp;M 2009GRC Rebuttal_Book2_Adj Bench DR 3 for Initial Briefs (Electric) 3" xfId="4019"/>
    <cellStyle name="_DEM-WP(C) Costs not in AURORA 2007PCORC-5.07Update_DEM-WP(C) Production O&amp;M 2009GRC Rebuttal_Book2_Electric Rev Req Model (2009 GRC) Rebuttal" xfId="692"/>
    <cellStyle name="_DEM-WP(C) Costs not in AURORA 2007PCORC-5.07Update_DEM-WP(C) Production O&amp;M 2009GRC Rebuttal_Book2_Electric Rev Req Model (2009 GRC) Rebuttal 2" xfId="4020"/>
    <cellStyle name="_DEM-WP(C) Costs not in AURORA 2007PCORC-5.07Update_DEM-WP(C) Production O&amp;M 2009GRC Rebuttal_Book2_Electric Rev Req Model (2009 GRC) Rebuttal REmoval of New  WH Solar AdjustMI" xfId="693"/>
    <cellStyle name="_DEM-WP(C) Costs not in AURORA 2007PCORC-5.07Update_DEM-WP(C) Production O&amp;M 2009GRC Rebuttal_Book2_Electric Rev Req Model (2009 GRC) Rebuttal REmoval of New  WH Solar AdjustMI 2" xfId="4021"/>
    <cellStyle name="_DEM-WP(C) Costs not in AURORA 2007PCORC-5.07Update_DEM-WP(C) Production O&amp;M 2009GRC Rebuttal_Book2_Electric Rev Req Model (2009 GRC) Rebuttal REmoval of New  WH Solar AdjustMI 2 2" xfId="4022"/>
    <cellStyle name="_DEM-WP(C) Costs not in AURORA 2007PCORC-5.07Update_DEM-WP(C) Production O&amp;M 2009GRC Rebuttal_Book2_Electric Rev Req Model (2009 GRC) Rebuttal REmoval of New  WH Solar AdjustMI 3" xfId="4023"/>
    <cellStyle name="_DEM-WP(C) Costs not in AURORA 2007PCORC-5.07Update_DEM-WP(C) Production O&amp;M 2009GRC Rebuttal_Book2_Electric Rev Req Model (2009 GRC) Revised 01-18-2010" xfId="694"/>
    <cellStyle name="_DEM-WP(C) Costs not in AURORA 2007PCORC-5.07Update_DEM-WP(C) Production O&amp;M 2009GRC Rebuttal_Book2_Electric Rev Req Model (2009 GRC) Revised 01-18-2010 2" xfId="4024"/>
    <cellStyle name="_DEM-WP(C) Costs not in AURORA 2007PCORC-5.07Update_DEM-WP(C) Production O&amp;M 2009GRC Rebuttal_Book2_Electric Rev Req Model (2009 GRC) Revised 01-18-2010 2 2" xfId="4025"/>
    <cellStyle name="_DEM-WP(C) Costs not in AURORA 2007PCORC-5.07Update_DEM-WP(C) Production O&amp;M 2009GRC Rebuttal_Book2_Electric Rev Req Model (2009 GRC) Revised 01-18-2010 3" xfId="4026"/>
    <cellStyle name="_DEM-WP(C) Costs not in AURORA 2007PCORC-5.07Update_DEM-WP(C) Production O&amp;M 2009GRC Rebuttal_Book2_Final Order Electric EXHIBIT A-1" xfId="695"/>
    <cellStyle name="_DEM-WP(C) Costs not in AURORA 2007PCORC-5.07Update_DEM-WP(C) Production O&amp;M 2009GRC Rebuttal_Book2_Final Order Electric EXHIBIT A-1 2" xfId="4027"/>
    <cellStyle name="_DEM-WP(C) Costs not in AURORA 2007PCORC-5.07Update_DEM-WP(C) Production O&amp;M 2009GRC Rebuttal_Electric Rev Req Model (2009 GRC) Rebuttal" xfId="696"/>
    <cellStyle name="_DEM-WP(C) Costs not in AURORA 2007PCORC-5.07Update_DEM-WP(C) Production O&amp;M 2009GRC Rebuttal_Electric Rev Req Model (2009 GRC) Rebuttal 2" xfId="4028"/>
    <cellStyle name="_DEM-WP(C) Costs not in AURORA 2007PCORC-5.07Update_DEM-WP(C) Production O&amp;M 2009GRC Rebuttal_Electric Rev Req Model (2009 GRC) Rebuttal REmoval of New  WH Solar AdjustMI" xfId="697"/>
    <cellStyle name="_DEM-WP(C) Costs not in AURORA 2007PCORC-5.07Update_DEM-WP(C) Production O&amp;M 2009GRC Rebuttal_Electric Rev Req Model (2009 GRC) Rebuttal REmoval of New  WH Solar AdjustMI 2" xfId="4029"/>
    <cellStyle name="_DEM-WP(C) Costs not in AURORA 2007PCORC-5.07Update_DEM-WP(C) Production O&amp;M 2009GRC Rebuttal_Electric Rev Req Model (2009 GRC) Rebuttal REmoval of New  WH Solar AdjustMI 2 2" xfId="4030"/>
    <cellStyle name="_DEM-WP(C) Costs not in AURORA 2007PCORC-5.07Update_DEM-WP(C) Production O&amp;M 2009GRC Rebuttal_Electric Rev Req Model (2009 GRC) Rebuttal REmoval of New  WH Solar AdjustMI 3" xfId="4031"/>
    <cellStyle name="_DEM-WP(C) Costs not in AURORA 2007PCORC-5.07Update_DEM-WP(C) Production O&amp;M 2009GRC Rebuttal_Electric Rev Req Model (2009 GRC) Revised 01-18-2010" xfId="698"/>
    <cellStyle name="_DEM-WP(C) Costs not in AURORA 2007PCORC-5.07Update_DEM-WP(C) Production O&amp;M 2009GRC Rebuttal_Electric Rev Req Model (2009 GRC) Revised 01-18-2010 2" xfId="4032"/>
    <cellStyle name="_DEM-WP(C) Costs not in AURORA 2007PCORC-5.07Update_DEM-WP(C) Production O&amp;M 2009GRC Rebuttal_Electric Rev Req Model (2009 GRC) Revised 01-18-2010 2 2" xfId="4033"/>
    <cellStyle name="_DEM-WP(C) Costs not in AURORA 2007PCORC-5.07Update_DEM-WP(C) Production O&amp;M 2009GRC Rebuttal_Electric Rev Req Model (2009 GRC) Revised 01-18-2010 3" xfId="4034"/>
    <cellStyle name="_DEM-WP(C) Costs not in AURORA 2007PCORC-5.07Update_DEM-WP(C) Production O&amp;M 2009GRC Rebuttal_Final Order Electric EXHIBIT A-1" xfId="699"/>
    <cellStyle name="_DEM-WP(C) Costs not in AURORA 2007PCORC-5.07Update_DEM-WP(C) Production O&amp;M 2009GRC Rebuttal_Final Order Electric EXHIBIT A-1 2" xfId="4035"/>
    <cellStyle name="_DEM-WP(C) Costs not in AURORA 2007PCORC-5.07Update_DEM-WP(C) Production O&amp;M 2009GRC Rebuttal_Rebuttal Power Costs" xfId="700"/>
    <cellStyle name="_DEM-WP(C) Costs not in AURORA 2007PCORC-5.07Update_DEM-WP(C) Production O&amp;M 2009GRC Rebuttal_Rebuttal Power Costs 2" xfId="4036"/>
    <cellStyle name="_DEM-WP(C) Costs not in AURORA 2007PCORC-5.07Update_DEM-WP(C) Production O&amp;M 2009GRC Rebuttal_Rebuttal Power Costs 2 2" xfId="4037"/>
    <cellStyle name="_DEM-WP(C) Costs not in AURORA 2007PCORC-5.07Update_DEM-WP(C) Production O&amp;M 2009GRC Rebuttal_Rebuttal Power Costs 3" xfId="4038"/>
    <cellStyle name="_DEM-WP(C) Costs not in AURORA 2007PCORC-5.07Update_DEM-WP(C) Production O&amp;M 2009GRC Rebuttal_Rebuttal Power Costs_Adj Bench DR 3 for Initial Briefs (Electric)" xfId="701"/>
    <cellStyle name="_DEM-WP(C) Costs not in AURORA 2007PCORC-5.07Update_DEM-WP(C) Production O&amp;M 2009GRC Rebuttal_Rebuttal Power Costs_Adj Bench DR 3 for Initial Briefs (Electric) 2" xfId="4039"/>
    <cellStyle name="_DEM-WP(C) Costs not in AURORA 2007PCORC-5.07Update_DEM-WP(C) Production O&amp;M 2009GRC Rebuttal_Rebuttal Power Costs_Adj Bench DR 3 for Initial Briefs (Electric) 2 2" xfId="4040"/>
    <cellStyle name="_DEM-WP(C) Costs not in AURORA 2007PCORC-5.07Update_DEM-WP(C) Production O&amp;M 2009GRC Rebuttal_Rebuttal Power Costs_Adj Bench DR 3 for Initial Briefs (Electric) 3" xfId="4041"/>
    <cellStyle name="_DEM-WP(C) Costs not in AURORA 2007PCORC-5.07Update_DEM-WP(C) Production O&amp;M 2009GRC Rebuttal_Rebuttal Power Costs_Electric Rev Req Model (2009 GRC) Rebuttal" xfId="702"/>
    <cellStyle name="_DEM-WP(C) Costs not in AURORA 2007PCORC-5.07Update_DEM-WP(C) Production O&amp;M 2009GRC Rebuttal_Rebuttal Power Costs_Electric Rev Req Model (2009 GRC) Rebuttal 2" xfId="4042"/>
    <cellStyle name="_DEM-WP(C) Costs not in AURORA 2007PCORC-5.07Update_DEM-WP(C) Production O&amp;M 2009GRC Rebuttal_Rebuttal Power Costs_Electric Rev Req Model (2009 GRC) Rebuttal REmoval of New  WH Solar AdjustMI" xfId="703"/>
    <cellStyle name="_DEM-WP(C) Costs not in AURORA 2007PCORC-5.07Update_DEM-WP(C) Production O&amp;M 2009GRC Rebuttal_Rebuttal Power Costs_Electric Rev Req Model (2009 GRC) Rebuttal REmoval of New  WH Solar AdjustMI 2" xfId="4043"/>
    <cellStyle name="_DEM-WP(C) Costs not in AURORA 2007PCORC-5.07Update_DEM-WP(C) Production O&amp;M 2009GRC Rebuttal_Rebuttal Power Costs_Electric Rev Req Model (2009 GRC) Rebuttal REmoval of New  WH Solar AdjustMI 2 2" xfId="4044"/>
    <cellStyle name="_DEM-WP(C) Costs not in AURORA 2007PCORC-5.07Update_DEM-WP(C) Production O&amp;M 2009GRC Rebuttal_Rebuttal Power Costs_Electric Rev Req Model (2009 GRC) Rebuttal REmoval of New  WH Solar AdjustMI 3" xfId="4045"/>
    <cellStyle name="_DEM-WP(C) Costs not in AURORA 2007PCORC-5.07Update_DEM-WP(C) Production O&amp;M 2009GRC Rebuttal_Rebuttal Power Costs_Electric Rev Req Model (2009 GRC) Revised 01-18-2010" xfId="704"/>
    <cellStyle name="_DEM-WP(C) Costs not in AURORA 2007PCORC-5.07Update_DEM-WP(C) Production O&amp;M 2009GRC Rebuttal_Rebuttal Power Costs_Electric Rev Req Model (2009 GRC) Revised 01-18-2010 2" xfId="4046"/>
    <cellStyle name="_DEM-WP(C) Costs not in AURORA 2007PCORC-5.07Update_DEM-WP(C) Production O&amp;M 2009GRC Rebuttal_Rebuttal Power Costs_Electric Rev Req Model (2009 GRC) Revised 01-18-2010 2 2" xfId="4047"/>
    <cellStyle name="_DEM-WP(C) Costs not in AURORA 2007PCORC-5.07Update_DEM-WP(C) Production O&amp;M 2009GRC Rebuttal_Rebuttal Power Costs_Electric Rev Req Model (2009 GRC) Revised 01-18-2010 3" xfId="4048"/>
    <cellStyle name="_DEM-WP(C) Costs not in AURORA 2007PCORC-5.07Update_DEM-WP(C) Production O&amp;M 2009GRC Rebuttal_Rebuttal Power Costs_Final Order Electric EXHIBIT A-1" xfId="705"/>
    <cellStyle name="_DEM-WP(C) Costs not in AURORA 2007PCORC-5.07Update_DEM-WP(C) Production O&amp;M 2009GRC Rebuttal_Rebuttal Power Costs_Final Order Electric EXHIBIT A-1 2" xfId="4049"/>
    <cellStyle name="_DEM-WP(C) Costs not in AURORA 2007PCORC-5.07Update_Electric Rev Req Model (2009 GRC) " xfId="706"/>
    <cellStyle name="_DEM-WP(C) Costs not in AURORA 2007PCORC-5.07Update_Electric Rev Req Model (2009 GRC)  2" xfId="4050"/>
    <cellStyle name="_DEM-WP(C) Costs not in AURORA 2007PCORC-5.07Update_Electric Rev Req Model (2009 GRC)  2 2" xfId="4051"/>
    <cellStyle name="_DEM-WP(C) Costs not in AURORA 2007PCORC-5.07Update_Electric Rev Req Model (2009 GRC)  3" xfId="4052"/>
    <cellStyle name="_DEM-WP(C) Costs not in AURORA 2007PCORC-5.07Update_Electric Rev Req Model (2009 GRC) Rebuttal" xfId="707"/>
    <cellStyle name="_DEM-WP(C) Costs not in AURORA 2007PCORC-5.07Update_Electric Rev Req Model (2009 GRC) Rebuttal 2" xfId="4053"/>
    <cellStyle name="_DEM-WP(C) Costs not in AURORA 2007PCORC-5.07Update_Electric Rev Req Model (2009 GRC) Rebuttal REmoval of New  WH Solar AdjustMI" xfId="708"/>
    <cellStyle name="_DEM-WP(C) Costs not in AURORA 2007PCORC-5.07Update_Electric Rev Req Model (2009 GRC) Rebuttal REmoval of New  WH Solar AdjustMI 2" xfId="4054"/>
    <cellStyle name="_DEM-WP(C) Costs not in AURORA 2007PCORC-5.07Update_Electric Rev Req Model (2009 GRC) Rebuttal REmoval of New  WH Solar AdjustMI 2 2" xfId="4055"/>
    <cellStyle name="_DEM-WP(C) Costs not in AURORA 2007PCORC-5.07Update_Electric Rev Req Model (2009 GRC) Rebuttal REmoval of New  WH Solar AdjustMI 3" xfId="4056"/>
    <cellStyle name="_DEM-WP(C) Costs not in AURORA 2007PCORC-5.07Update_Electric Rev Req Model (2009 GRC) Revised 01-18-2010" xfId="709"/>
    <cellStyle name="_DEM-WP(C) Costs not in AURORA 2007PCORC-5.07Update_Electric Rev Req Model (2009 GRC) Revised 01-18-2010 2" xfId="4057"/>
    <cellStyle name="_DEM-WP(C) Costs not in AURORA 2007PCORC-5.07Update_Electric Rev Req Model (2009 GRC) Revised 01-18-2010 2 2" xfId="4058"/>
    <cellStyle name="_DEM-WP(C) Costs not in AURORA 2007PCORC-5.07Update_Electric Rev Req Model (2009 GRC) Revised 01-18-2010 3" xfId="4059"/>
    <cellStyle name="_DEM-WP(C) Costs not in AURORA 2007PCORC-5.07Update_Electric Rev Req Model (2010 GRC)" xfId="4060"/>
    <cellStyle name="_DEM-WP(C) Costs not in AURORA 2007PCORC-5.07Update_Electric Rev Req Model (2010 GRC) SF" xfId="4061"/>
    <cellStyle name="_DEM-WP(C) Costs not in AURORA 2007PCORC-5.07Update_Final Order Electric EXHIBIT A-1" xfId="710"/>
    <cellStyle name="_DEM-WP(C) Costs not in AURORA 2007PCORC-5.07Update_Final Order Electric EXHIBIT A-1 2" xfId="4062"/>
    <cellStyle name="_DEM-WP(C) Costs not in AURORA 2007PCORC-5.07Update_NIM Summary" xfId="4063"/>
    <cellStyle name="_DEM-WP(C) Costs not in AURORA 2007PCORC-5.07Update_NIM Summary 09GRC" xfId="4064"/>
    <cellStyle name="_DEM-WP(C) Costs not in AURORA 2007PCORC-5.07Update_NIM Summary 09GRC 2" xfId="4065"/>
    <cellStyle name="_DEM-WP(C) Costs not in AURORA 2007PCORC-5.07Update_NIM Summary 09GRC 2 2" xfId="4066"/>
    <cellStyle name="_DEM-WP(C) Costs not in AURORA 2007PCORC-5.07Update_NIM Summary 09GRC 3" xfId="4067"/>
    <cellStyle name="_DEM-WP(C) Costs not in AURORA 2007PCORC-5.07Update_NIM Summary 09GRC_NIM Summary" xfId="4068"/>
    <cellStyle name="_DEM-WP(C) Costs not in AURORA 2007PCORC-5.07Update_NIM Summary 09GRC_NIM Summary 2" xfId="4069"/>
    <cellStyle name="_DEM-WP(C) Costs not in AURORA 2007PCORC-5.07Update_NIM Summary 09GRC_NIM Summary 2 2" xfId="4070"/>
    <cellStyle name="_DEM-WP(C) Costs not in AURORA 2007PCORC-5.07Update_NIM Summary 09GRC_NIM Summary 3" xfId="4071"/>
    <cellStyle name="_DEM-WP(C) Costs not in AURORA 2007PCORC-5.07Update_NIM Summary 2" xfId="4072"/>
    <cellStyle name="_DEM-WP(C) Costs not in AURORA 2007PCORC-5.07Update_NIM Summary 2 2" xfId="4073"/>
    <cellStyle name="_DEM-WP(C) Costs not in AURORA 2007PCORC-5.07Update_NIM Summary 3" xfId="4074"/>
    <cellStyle name="_DEM-WP(C) Costs not in AURORA 2007PCORC-5.07Update_NIM Summary 4" xfId="4075"/>
    <cellStyle name="_DEM-WP(C) Costs not in AURORA 2007PCORC-5.07Update_NIM Summary 5" xfId="4076"/>
    <cellStyle name="_DEM-WP(C) Costs not in AURORA 2007PCORC-5.07Update_NIM Summary 6" xfId="4077"/>
    <cellStyle name="_DEM-WP(C) Costs not in AURORA 2007PCORC-5.07Update_NIM Summary 7" xfId="4078"/>
    <cellStyle name="_DEM-WP(C) Costs not in AURORA 2007PCORC-5.07Update_Power Costs - Comparison bx Rbtl-Staff-Jt-PC" xfId="711"/>
    <cellStyle name="_DEM-WP(C) Costs not in AURORA 2007PCORC-5.07Update_Power Costs - Comparison bx Rbtl-Staff-Jt-PC 2" xfId="4079"/>
    <cellStyle name="_DEM-WP(C) Costs not in AURORA 2007PCORC-5.07Update_Power Costs - Comparison bx Rbtl-Staff-Jt-PC 2 2" xfId="4080"/>
    <cellStyle name="_DEM-WP(C) Costs not in AURORA 2007PCORC-5.07Update_Power Costs - Comparison bx Rbtl-Staff-Jt-PC 3" xfId="4081"/>
    <cellStyle name="_DEM-WP(C) Costs not in AURORA 2007PCORC-5.07Update_Rebuttal Power Costs" xfId="712"/>
    <cellStyle name="_DEM-WP(C) Costs not in AURORA 2007PCORC-5.07Update_Rebuttal Power Costs 2" xfId="4082"/>
    <cellStyle name="_DEM-WP(C) Costs not in AURORA 2007PCORC-5.07Update_Rebuttal Power Costs 2 2" xfId="4083"/>
    <cellStyle name="_DEM-WP(C) Costs not in AURORA 2007PCORC-5.07Update_Rebuttal Power Costs 3" xfId="4084"/>
    <cellStyle name="_DEM-WP(C) Costs not in AURORA 2007PCORC-5.07Update_TENASKA REGULATORY ASSET" xfId="713"/>
    <cellStyle name="_DEM-WP(C) Costs not in AURORA 2007PCORC-5.07Update_TENASKA REGULATORY ASSET 2" xfId="4085"/>
    <cellStyle name="_DEM-WP(C) Costs Not In AURORA 2009GRC" xfId="714"/>
    <cellStyle name="_DEM-WP(C) Prod O&amp;M 2007GRC" xfId="715"/>
    <cellStyle name="_DEM-WP(C) Prod O&amp;M 2007GRC 2" xfId="4086"/>
    <cellStyle name="_DEM-WP(C) Prod O&amp;M 2007GRC 2 2" xfId="4087"/>
    <cellStyle name="_DEM-WP(C) Prod O&amp;M 2007GRC 3" xfId="4088"/>
    <cellStyle name="_DEM-WP(C) Prod O&amp;M 2007GRC_Adj Bench DR 3 for Initial Briefs (Electric)" xfId="716"/>
    <cellStyle name="_DEM-WP(C) Prod O&amp;M 2007GRC_Adj Bench DR 3 for Initial Briefs (Electric) 2" xfId="4089"/>
    <cellStyle name="_DEM-WP(C) Prod O&amp;M 2007GRC_Adj Bench DR 3 for Initial Briefs (Electric) 2 2" xfId="4090"/>
    <cellStyle name="_DEM-WP(C) Prod O&amp;M 2007GRC_Adj Bench DR 3 for Initial Briefs (Electric) 3" xfId="4091"/>
    <cellStyle name="_DEM-WP(C) Prod O&amp;M 2007GRC_Book2" xfId="717"/>
    <cellStyle name="_DEM-WP(C) Prod O&amp;M 2007GRC_Book2 2" xfId="4092"/>
    <cellStyle name="_DEM-WP(C) Prod O&amp;M 2007GRC_Book2 2 2" xfId="4093"/>
    <cellStyle name="_DEM-WP(C) Prod O&amp;M 2007GRC_Book2 3" xfId="4094"/>
    <cellStyle name="_DEM-WP(C) Prod O&amp;M 2007GRC_Book2_Adj Bench DR 3 for Initial Briefs (Electric)" xfId="718"/>
    <cellStyle name="_DEM-WP(C) Prod O&amp;M 2007GRC_Book2_Adj Bench DR 3 for Initial Briefs (Electric) 2" xfId="4095"/>
    <cellStyle name="_DEM-WP(C) Prod O&amp;M 2007GRC_Book2_Adj Bench DR 3 for Initial Briefs (Electric) 2 2" xfId="4096"/>
    <cellStyle name="_DEM-WP(C) Prod O&amp;M 2007GRC_Book2_Adj Bench DR 3 for Initial Briefs (Electric) 3" xfId="4097"/>
    <cellStyle name="_DEM-WP(C) Prod O&amp;M 2007GRC_Book2_Electric Rev Req Model (2009 GRC) Rebuttal" xfId="719"/>
    <cellStyle name="_DEM-WP(C) Prod O&amp;M 2007GRC_Book2_Electric Rev Req Model (2009 GRC) Rebuttal 2" xfId="4098"/>
    <cellStyle name="_DEM-WP(C) Prod O&amp;M 2007GRC_Book2_Electric Rev Req Model (2009 GRC) Rebuttal REmoval of New  WH Solar AdjustMI" xfId="720"/>
    <cellStyle name="_DEM-WP(C) Prod O&amp;M 2007GRC_Book2_Electric Rev Req Model (2009 GRC) Rebuttal REmoval of New  WH Solar AdjustMI 2" xfId="4099"/>
    <cellStyle name="_DEM-WP(C) Prod O&amp;M 2007GRC_Book2_Electric Rev Req Model (2009 GRC) Rebuttal REmoval of New  WH Solar AdjustMI 2 2" xfId="4100"/>
    <cellStyle name="_DEM-WP(C) Prod O&amp;M 2007GRC_Book2_Electric Rev Req Model (2009 GRC) Rebuttal REmoval of New  WH Solar AdjustMI 3" xfId="4101"/>
    <cellStyle name="_DEM-WP(C) Prod O&amp;M 2007GRC_Book2_Electric Rev Req Model (2009 GRC) Revised 01-18-2010" xfId="721"/>
    <cellStyle name="_DEM-WP(C) Prod O&amp;M 2007GRC_Book2_Electric Rev Req Model (2009 GRC) Revised 01-18-2010 2" xfId="4102"/>
    <cellStyle name="_DEM-WP(C) Prod O&amp;M 2007GRC_Book2_Electric Rev Req Model (2009 GRC) Revised 01-18-2010 2 2" xfId="4103"/>
    <cellStyle name="_DEM-WP(C) Prod O&amp;M 2007GRC_Book2_Electric Rev Req Model (2009 GRC) Revised 01-18-2010 3" xfId="4104"/>
    <cellStyle name="_DEM-WP(C) Prod O&amp;M 2007GRC_Book2_Final Order Electric EXHIBIT A-1" xfId="722"/>
    <cellStyle name="_DEM-WP(C) Prod O&amp;M 2007GRC_Book2_Final Order Electric EXHIBIT A-1 2" xfId="4105"/>
    <cellStyle name="_DEM-WP(C) Prod O&amp;M 2007GRC_Electric Rev Req Model (2009 GRC) Rebuttal" xfId="723"/>
    <cellStyle name="_DEM-WP(C) Prod O&amp;M 2007GRC_Electric Rev Req Model (2009 GRC) Rebuttal 2" xfId="4106"/>
    <cellStyle name="_DEM-WP(C) Prod O&amp;M 2007GRC_Electric Rev Req Model (2009 GRC) Rebuttal REmoval of New  WH Solar AdjustMI" xfId="724"/>
    <cellStyle name="_DEM-WP(C) Prod O&amp;M 2007GRC_Electric Rev Req Model (2009 GRC) Rebuttal REmoval of New  WH Solar AdjustMI 2" xfId="4107"/>
    <cellStyle name="_DEM-WP(C) Prod O&amp;M 2007GRC_Electric Rev Req Model (2009 GRC) Rebuttal REmoval of New  WH Solar AdjustMI 2 2" xfId="4108"/>
    <cellStyle name="_DEM-WP(C) Prod O&amp;M 2007GRC_Electric Rev Req Model (2009 GRC) Rebuttal REmoval of New  WH Solar AdjustMI 3" xfId="4109"/>
    <cellStyle name="_DEM-WP(C) Prod O&amp;M 2007GRC_Electric Rev Req Model (2009 GRC) Revised 01-18-2010" xfId="725"/>
    <cellStyle name="_DEM-WP(C) Prod O&amp;M 2007GRC_Electric Rev Req Model (2009 GRC) Revised 01-18-2010 2" xfId="4110"/>
    <cellStyle name="_DEM-WP(C) Prod O&amp;M 2007GRC_Electric Rev Req Model (2009 GRC) Revised 01-18-2010 2 2" xfId="4111"/>
    <cellStyle name="_DEM-WP(C) Prod O&amp;M 2007GRC_Electric Rev Req Model (2009 GRC) Revised 01-18-2010 3" xfId="4112"/>
    <cellStyle name="_DEM-WP(C) Prod O&amp;M 2007GRC_Final Order Electric EXHIBIT A-1" xfId="726"/>
    <cellStyle name="_DEM-WP(C) Prod O&amp;M 2007GRC_Final Order Electric EXHIBIT A-1 2" xfId="4113"/>
    <cellStyle name="_DEM-WP(C) Prod O&amp;M 2007GRC_Rebuttal Power Costs" xfId="727"/>
    <cellStyle name="_DEM-WP(C) Prod O&amp;M 2007GRC_Rebuttal Power Costs 2" xfId="4114"/>
    <cellStyle name="_DEM-WP(C) Prod O&amp;M 2007GRC_Rebuttal Power Costs 2 2" xfId="4115"/>
    <cellStyle name="_DEM-WP(C) Prod O&amp;M 2007GRC_Rebuttal Power Costs 3" xfId="4116"/>
    <cellStyle name="_DEM-WP(C) Prod O&amp;M 2007GRC_Rebuttal Power Costs_Adj Bench DR 3 for Initial Briefs (Electric)" xfId="728"/>
    <cellStyle name="_DEM-WP(C) Prod O&amp;M 2007GRC_Rebuttal Power Costs_Adj Bench DR 3 for Initial Briefs (Electric) 2" xfId="4117"/>
    <cellStyle name="_DEM-WP(C) Prod O&amp;M 2007GRC_Rebuttal Power Costs_Adj Bench DR 3 for Initial Briefs (Electric) 2 2" xfId="4118"/>
    <cellStyle name="_DEM-WP(C) Prod O&amp;M 2007GRC_Rebuttal Power Costs_Adj Bench DR 3 for Initial Briefs (Electric) 3" xfId="4119"/>
    <cellStyle name="_DEM-WP(C) Prod O&amp;M 2007GRC_Rebuttal Power Costs_Electric Rev Req Model (2009 GRC) Rebuttal" xfId="729"/>
    <cellStyle name="_DEM-WP(C) Prod O&amp;M 2007GRC_Rebuttal Power Costs_Electric Rev Req Model (2009 GRC) Rebuttal 2" xfId="4120"/>
    <cellStyle name="_DEM-WP(C) Prod O&amp;M 2007GRC_Rebuttal Power Costs_Electric Rev Req Model (2009 GRC) Rebuttal REmoval of New  WH Solar AdjustMI" xfId="730"/>
    <cellStyle name="_DEM-WP(C) Prod O&amp;M 2007GRC_Rebuttal Power Costs_Electric Rev Req Model (2009 GRC) Rebuttal REmoval of New  WH Solar AdjustMI 2" xfId="4121"/>
    <cellStyle name="_DEM-WP(C) Prod O&amp;M 2007GRC_Rebuttal Power Costs_Electric Rev Req Model (2009 GRC) Rebuttal REmoval of New  WH Solar AdjustMI 2 2" xfId="4122"/>
    <cellStyle name="_DEM-WP(C) Prod O&amp;M 2007GRC_Rebuttal Power Costs_Electric Rev Req Model (2009 GRC) Rebuttal REmoval of New  WH Solar AdjustMI 3" xfId="4123"/>
    <cellStyle name="_DEM-WP(C) Prod O&amp;M 2007GRC_Rebuttal Power Costs_Electric Rev Req Model (2009 GRC) Revised 01-18-2010" xfId="731"/>
    <cellStyle name="_DEM-WP(C) Prod O&amp;M 2007GRC_Rebuttal Power Costs_Electric Rev Req Model (2009 GRC) Revised 01-18-2010 2" xfId="4124"/>
    <cellStyle name="_DEM-WP(C) Prod O&amp;M 2007GRC_Rebuttal Power Costs_Electric Rev Req Model (2009 GRC) Revised 01-18-2010 2 2" xfId="4125"/>
    <cellStyle name="_DEM-WP(C) Prod O&amp;M 2007GRC_Rebuttal Power Costs_Electric Rev Req Model (2009 GRC) Revised 01-18-2010 3" xfId="4126"/>
    <cellStyle name="_DEM-WP(C) Prod O&amp;M 2007GRC_Rebuttal Power Costs_Final Order Electric EXHIBIT A-1" xfId="732"/>
    <cellStyle name="_DEM-WP(C) Prod O&amp;M 2007GRC_Rebuttal Power Costs_Final Order Electric EXHIBIT A-1 2" xfId="4127"/>
    <cellStyle name="_DEM-WP(C) Rate Year Sumas by Month Update Corrected" xfId="733"/>
    <cellStyle name="_DEM-WP(C) Sumas Proforma 11.14.07" xfId="734"/>
    <cellStyle name="_DEM-WP(C) Sumas Proforma 11.5.07" xfId="735"/>
    <cellStyle name="_DEM-WP(C) Westside Hydro Data_051007" xfId="736"/>
    <cellStyle name="_DEM-WP(C) Westside Hydro Data_051007 2" xfId="4128"/>
    <cellStyle name="_DEM-WP(C) Westside Hydro Data_051007 2 2" xfId="4129"/>
    <cellStyle name="_DEM-WP(C) Westside Hydro Data_051007 3" xfId="4130"/>
    <cellStyle name="_DEM-WP(C) Westside Hydro Data_051007_16.37E Wild Horse Expansion DeferralRevwrkingfile SF" xfId="737"/>
    <cellStyle name="_DEM-WP(C) Westside Hydro Data_051007_16.37E Wild Horse Expansion DeferralRevwrkingfile SF 2" xfId="4131"/>
    <cellStyle name="_DEM-WP(C) Westside Hydro Data_051007_16.37E Wild Horse Expansion DeferralRevwrkingfile SF 2 2" xfId="4132"/>
    <cellStyle name="_DEM-WP(C) Westside Hydro Data_051007_16.37E Wild Horse Expansion DeferralRevwrkingfile SF 3" xfId="4133"/>
    <cellStyle name="_DEM-WP(C) Westside Hydro Data_051007_2009 GRC Compl Filing - Exhibit D" xfId="738"/>
    <cellStyle name="_DEM-WP(C) Westside Hydro Data_051007_2009 GRC Compl Filing - Exhibit D 2" xfId="4134"/>
    <cellStyle name="_DEM-WP(C) Westside Hydro Data_051007_2009 GRC Compl Filing - Exhibit D 2 2" xfId="4135"/>
    <cellStyle name="_DEM-WP(C) Westside Hydro Data_051007_2009 GRC Compl Filing - Exhibit D 3" xfId="4136"/>
    <cellStyle name="_DEM-WP(C) Westside Hydro Data_051007_Adj Bench DR 3 for Initial Briefs (Electric)" xfId="739"/>
    <cellStyle name="_DEM-WP(C) Westside Hydro Data_051007_Adj Bench DR 3 for Initial Briefs (Electric) 2" xfId="4137"/>
    <cellStyle name="_DEM-WP(C) Westside Hydro Data_051007_Adj Bench DR 3 for Initial Briefs (Electric) 2 2" xfId="4138"/>
    <cellStyle name="_DEM-WP(C) Westside Hydro Data_051007_Adj Bench DR 3 for Initial Briefs (Electric) 3" xfId="4139"/>
    <cellStyle name="_DEM-WP(C) Westside Hydro Data_051007_Book1" xfId="4140"/>
    <cellStyle name="_DEM-WP(C) Westside Hydro Data_051007_Book2" xfId="740"/>
    <cellStyle name="_DEM-WP(C) Westside Hydro Data_051007_Book2 2" xfId="4141"/>
    <cellStyle name="_DEM-WP(C) Westside Hydro Data_051007_Book2 2 2" xfId="4142"/>
    <cellStyle name="_DEM-WP(C) Westside Hydro Data_051007_Book2 3" xfId="4143"/>
    <cellStyle name="_DEM-WP(C) Westside Hydro Data_051007_Book4" xfId="741"/>
    <cellStyle name="_DEM-WP(C) Westside Hydro Data_051007_Book4 2" xfId="4144"/>
    <cellStyle name="_DEM-WP(C) Westside Hydro Data_051007_Book4 2 2" xfId="4145"/>
    <cellStyle name="_DEM-WP(C) Westside Hydro Data_051007_Book4 3" xfId="4146"/>
    <cellStyle name="_DEM-WP(C) Westside Hydro Data_051007_Electric Rev Req Model (2009 GRC) " xfId="742"/>
    <cellStyle name="_DEM-WP(C) Westside Hydro Data_051007_Electric Rev Req Model (2009 GRC)  2" xfId="4147"/>
    <cellStyle name="_DEM-WP(C) Westside Hydro Data_051007_Electric Rev Req Model (2009 GRC)  2 2" xfId="4148"/>
    <cellStyle name="_DEM-WP(C) Westside Hydro Data_051007_Electric Rev Req Model (2009 GRC)  3" xfId="4149"/>
    <cellStyle name="_DEM-WP(C) Westside Hydro Data_051007_Electric Rev Req Model (2009 GRC) Rebuttal" xfId="743"/>
    <cellStyle name="_DEM-WP(C) Westside Hydro Data_051007_Electric Rev Req Model (2009 GRC) Rebuttal 2" xfId="4150"/>
    <cellStyle name="_DEM-WP(C) Westside Hydro Data_051007_Electric Rev Req Model (2009 GRC) Rebuttal REmoval of New  WH Solar AdjustMI" xfId="744"/>
    <cellStyle name="_DEM-WP(C) Westside Hydro Data_051007_Electric Rev Req Model (2009 GRC) Rebuttal REmoval of New  WH Solar AdjustMI 2" xfId="4151"/>
    <cellStyle name="_DEM-WP(C) Westside Hydro Data_051007_Electric Rev Req Model (2009 GRC) Rebuttal REmoval of New  WH Solar AdjustMI 2 2" xfId="4152"/>
    <cellStyle name="_DEM-WP(C) Westside Hydro Data_051007_Electric Rev Req Model (2009 GRC) Rebuttal REmoval of New  WH Solar AdjustMI 3" xfId="4153"/>
    <cellStyle name="_DEM-WP(C) Westside Hydro Data_051007_Electric Rev Req Model (2009 GRC) Revised 01-18-2010" xfId="745"/>
    <cellStyle name="_DEM-WP(C) Westside Hydro Data_051007_Electric Rev Req Model (2009 GRC) Revised 01-18-2010 2" xfId="4154"/>
    <cellStyle name="_DEM-WP(C) Westside Hydro Data_051007_Electric Rev Req Model (2009 GRC) Revised 01-18-2010 2 2" xfId="4155"/>
    <cellStyle name="_DEM-WP(C) Westside Hydro Data_051007_Electric Rev Req Model (2009 GRC) Revised 01-18-2010 3" xfId="4156"/>
    <cellStyle name="_DEM-WP(C) Westside Hydro Data_051007_Electric Rev Req Model (2010 GRC)" xfId="4157"/>
    <cellStyle name="_DEM-WP(C) Westside Hydro Data_051007_Electric Rev Req Model (2010 GRC) SF" xfId="4158"/>
    <cellStyle name="_DEM-WP(C) Westside Hydro Data_051007_Final Order Electric EXHIBIT A-1" xfId="746"/>
    <cellStyle name="_DEM-WP(C) Westside Hydro Data_051007_Final Order Electric EXHIBIT A-1 2" xfId="4159"/>
    <cellStyle name="_DEM-WP(C) Westside Hydro Data_051007_NIM Summary" xfId="4160"/>
    <cellStyle name="_DEM-WP(C) Westside Hydro Data_051007_NIM Summary 2" xfId="4161"/>
    <cellStyle name="_DEM-WP(C) Westside Hydro Data_051007_NIM Summary 2 2" xfId="4162"/>
    <cellStyle name="_DEM-WP(C) Westside Hydro Data_051007_NIM Summary 3" xfId="4163"/>
    <cellStyle name="_DEM-WP(C) Westside Hydro Data_051007_Power Costs - Comparison bx Rbtl-Staff-Jt-PC" xfId="747"/>
    <cellStyle name="_DEM-WP(C) Westside Hydro Data_051007_Power Costs - Comparison bx Rbtl-Staff-Jt-PC 2" xfId="4164"/>
    <cellStyle name="_DEM-WP(C) Westside Hydro Data_051007_Power Costs - Comparison bx Rbtl-Staff-Jt-PC 2 2" xfId="4165"/>
    <cellStyle name="_DEM-WP(C) Westside Hydro Data_051007_Power Costs - Comparison bx Rbtl-Staff-Jt-PC 3" xfId="4166"/>
    <cellStyle name="_DEM-WP(C) Westside Hydro Data_051007_Rebuttal Power Costs" xfId="748"/>
    <cellStyle name="_DEM-WP(C) Westside Hydro Data_051007_Rebuttal Power Costs 2" xfId="4167"/>
    <cellStyle name="_DEM-WP(C) Westside Hydro Data_051007_Rebuttal Power Costs 2 2" xfId="4168"/>
    <cellStyle name="_DEM-WP(C) Westside Hydro Data_051007_Rebuttal Power Costs 3" xfId="4169"/>
    <cellStyle name="_DEM-WP(C) Westside Hydro Data_051007_TENASKA REGULATORY ASSET" xfId="749"/>
    <cellStyle name="_DEM-WP(C) Westside Hydro Data_051007_TENASKA REGULATORY ASSET 2" xfId="4170"/>
    <cellStyle name="_Elec Peak Capacity Need_2008-2029_032709_Wind 5% Cap" xfId="4171"/>
    <cellStyle name="_Elec Peak Capacity Need_2008-2029_032709_Wind 5% Cap 2" xfId="4172"/>
    <cellStyle name="_Elec Peak Capacity Need_2008-2029_032709_Wind 5% Cap 2 2" xfId="4173"/>
    <cellStyle name="_Elec Peak Capacity Need_2008-2029_032709_Wind 5% Cap 3" xfId="4174"/>
    <cellStyle name="_Elec Peak Capacity Need_2008-2029_032709_Wind 5% Cap_NIM Summary" xfId="4175"/>
    <cellStyle name="_Elec Peak Capacity Need_2008-2029_032709_Wind 5% Cap_NIM Summary 2" xfId="4176"/>
    <cellStyle name="_Elec Peak Capacity Need_2008-2029_032709_Wind 5% Cap_NIM Summary 2 2" xfId="4177"/>
    <cellStyle name="_Elec Peak Capacity Need_2008-2029_032709_Wind 5% Cap_NIM Summary 3" xfId="4178"/>
    <cellStyle name="_Elec Peak Capacity Need_2008-2029_032709_Wind 5% Cap-ST-Adj-PJP1" xfId="4179"/>
    <cellStyle name="_Elec Peak Capacity Need_2008-2029_032709_Wind 5% Cap-ST-Adj-PJP1 2" xfId="4180"/>
    <cellStyle name="_Elec Peak Capacity Need_2008-2029_032709_Wind 5% Cap-ST-Adj-PJP1 2 2" xfId="4181"/>
    <cellStyle name="_Elec Peak Capacity Need_2008-2029_032709_Wind 5% Cap-ST-Adj-PJP1 3" xfId="4182"/>
    <cellStyle name="_Elec Peak Capacity Need_2008-2029_032709_Wind 5% Cap-ST-Adj-PJP1_NIM Summary" xfId="4183"/>
    <cellStyle name="_Elec Peak Capacity Need_2008-2029_032709_Wind 5% Cap-ST-Adj-PJP1_NIM Summary 2" xfId="4184"/>
    <cellStyle name="_Elec Peak Capacity Need_2008-2029_032709_Wind 5% Cap-ST-Adj-PJP1_NIM Summary 2 2" xfId="4185"/>
    <cellStyle name="_Elec Peak Capacity Need_2008-2029_032709_Wind 5% Cap-ST-Adj-PJP1_NIM Summary 3" xfId="4186"/>
    <cellStyle name="_Elec Peak Capacity Need_2008-2029_120908_Wind 5% Cap_Low" xfId="4187"/>
    <cellStyle name="_Elec Peak Capacity Need_2008-2029_120908_Wind 5% Cap_Low 2" xfId="4188"/>
    <cellStyle name="_Elec Peak Capacity Need_2008-2029_120908_Wind 5% Cap_Low 2 2" xfId="4189"/>
    <cellStyle name="_Elec Peak Capacity Need_2008-2029_120908_Wind 5% Cap_Low 3" xfId="4190"/>
    <cellStyle name="_Elec Peak Capacity Need_2008-2029_120908_Wind 5% Cap_Low_NIM Summary" xfId="4191"/>
    <cellStyle name="_Elec Peak Capacity Need_2008-2029_120908_Wind 5% Cap_Low_NIM Summary 2" xfId="4192"/>
    <cellStyle name="_Elec Peak Capacity Need_2008-2029_120908_Wind 5% Cap_Low_NIM Summary 2 2" xfId="4193"/>
    <cellStyle name="_Elec Peak Capacity Need_2008-2029_120908_Wind 5% Cap_Low_NIM Summary 3" xfId="4194"/>
    <cellStyle name="_Elec Peak Capacity Need_2008-2029_Wind 5% Cap_050809" xfId="4195"/>
    <cellStyle name="_Elec Peak Capacity Need_2008-2029_Wind 5% Cap_050809 2" xfId="4196"/>
    <cellStyle name="_Elec Peak Capacity Need_2008-2029_Wind 5% Cap_050809 2 2" xfId="4197"/>
    <cellStyle name="_Elec Peak Capacity Need_2008-2029_Wind 5% Cap_050809 3" xfId="4198"/>
    <cellStyle name="_Elec Peak Capacity Need_2008-2029_Wind 5% Cap_050809_NIM Summary" xfId="4199"/>
    <cellStyle name="_Elec Peak Capacity Need_2008-2029_Wind 5% Cap_050809_NIM Summary 2" xfId="4200"/>
    <cellStyle name="_Elec Peak Capacity Need_2008-2029_Wind 5% Cap_050809_NIM Summary 2 2" xfId="4201"/>
    <cellStyle name="_Elec Peak Capacity Need_2008-2029_Wind 5% Cap_050809_NIM Summary 3" xfId="4202"/>
    <cellStyle name="_x0013__Electric Rev Req Model (2009 GRC) " xfId="750"/>
    <cellStyle name="_x0013__Electric Rev Req Model (2009 GRC)  2" xfId="4203"/>
    <cellStyle name="_x0013__Electric Rev Req Model (2009 GRC)  2 2" xfId="4204"/>
    <cellStyle name="_x0013__Electric Rev Req Model (2009 GRC)  3" xfId="4205"/>
    <cellStyle name="_x0013__Electric Rev Req Model (2009 GRC) Rebuttal" xfId="751"/>
    <cellStyle name="_x0013__Electric Rev Req Model (2009 GRC) Rebuttal 2" xfId="4206"/>
    <cellStyle name="_x0013__Electric Rev Req Model (2009 GRC) Rebuttal REmoval of New  WH Solar AdjustMI" xfId="752"/>
    <cellStyle name="_x0013__Electric Rev Req Model (2009 GRC) Rebuttal REmoval of New  WH Solar AdjustMI 2" xfId="4207"/>
    <cellStyle name="_x0013__Electric Rev Req Model (2009 GRC) Rebuttal REmoval of New  WH Solar AdjustMI 2 2" xfId="4208"/>
    <cellStyle name="_x0013__Electric Rev Req Model (2009 GRC) Rebuttal REmoval of New  WH Solar AdjustMI 3" xfId="4209"/>
    <cellStyle name="_x0013__Electric Rev Req Model (2009 GRC) Revised 01-18-2010" xfId="753"/>
    <cellStyle name="_x0013__Electric Rev Req Model (2009 GRC) Revised 01-18-2010 2" xfId="4210"/>
    <cellStyle name="_x0013__Electric Rev Req Model (2009 GRC) Revised 01-18-2010 2 2" xfId="4211"/>
    <cellStyle name="_x0013__Electric Rev Req Model (2009 GRC) Revised 01-18-2010 3" xfId="4212"/>
    <cellStyle name="_x0013__Electric Rev Req Model (2010 GRC)" xfId="4213"/>
    <cellStyle name="_x0013__Electric Rev Req Model (2010 GRC) SF" xfId="4214"/>
    <cellStyle name="_ENCOGEN_WBOOK" xfId="4215"/>
    <cellStyle name="_ENCOGEN_WBOOK 2" xfId="4216"/>
    <cellStyle name="_ENCOGEN_WBOOK 2 2" xfId="4217"/>
    <cellStyle name="_ENCOGEN_WBOOK 3" xfId="4218"/>
    <cellStyle name="_ENCOGEN_WBOOK_NIM Summary" xfId="4219"/>
    <cellStyle name="_ENCOGEN_WBOOK_NIM Summary 2" xfId="4220"/>
    <cellStyle name="_ENCOGEN_WBOOK_NIM Summary 2 2" xfId="4221"/>
    <cellStyle name="_ENCOGEN_WBOOK_NIM Summary 3" xfId="4222"/>
    <cellStyle name="_x0013__Final Order Electric EXHIBIT A-1" xfId="754"/>
    <cellStyle name="_x0013__Final Order Electric EXHIBIT A-1 2" xfId="4223"/>
    <cellStyle name="_Fixed Gas Transport 1 19 09" xfId="755"/>
    <cellStyle name="_Fixed Gas Transport 1 19 09 2" xfId="4224"/>
    <cellStyle name="_Fixed Gas Transport 1 19 09 2 2" xfId="4225"/>
    <cellStyle name="_Fixed Gas Transport 1 19 09 3" xfId="4226"/>
    <cellStyle name="_Fuel Prices 4-14" xfId="756"/>
    <cellStyle name="_Fuel Prices 4-14 2" xfId="4227"/>
    <cellStyle name="_Fuel Prices 4-14 2 2" xfId="4228"/>
    <cellStyle name="_Fuel Prices 4-14 2 2 2" xfId="4229"/>
    <cellStyle name="_Fuel Prices 4-14 2 3" xfId="4230"/>
    <cellStyle name="_Fuel Prices 4-14 3" xfId="4231"/>
    <cellStyle name="_Fuel Prices 4-14 3 2" xfId="4232"/>
    <cellStyle name="_Fuel Prices 4-14_04 07E Wild Horse Wind Expansion (C) (2)" xfId="757"/>
    <cellStyle name="_Fuel Prices 4-14_04 07E Wild Horse Wind Expansion (C) (2) 2" xfId="4233"/>
    <cellStyle name="_Fuel Prices 4-14_04 07E Wild Horse Wind Expansion (C) (2) 2 2" xfId="4234"/>
    <cellStyle name="_Fuel Prices 4-14_04 07E Wild Horse Wind Expansion (C) (2) 3" xfId="4235"/>
    <cellStyle name="_Fuel Prices 4-14_04 07E Wild Horse Wind Expansion (C) (2)_Adj Bench DR 3 for Initial Briefs (Electric)" xfId="758"/>
    <cellStyle name="_Fuel Prices 4-14_04 07E Wild Horse Wind Expansion (C) (2)_Adj Bench DR 3 for Initial Briefs (Electric) 2" xfId="4236"/>
    <cellStyle name="_Fuel Prices 4-14_04 07E Wild Horse Wind Expansion (C) (2)_Adj Bench DR 3 for Initial Briefs (Electric) 2 2" xfId="4237"/>
    <cellStyle name="_Fuel Prices 4-14_04 07E Wild Horse Wind Expansion (C) (2)_Adj Bench DR 3 for Initial Briefs (Electric) 3" xfId="4238"/>
    <cellStyle name="_Fuel Prices 4-14_04 07E Wild Horse Wind Expansion (C) (2)_Book1" xfId="4239"/>
    <cellStyle name="_Fuel Prices 4-14_04 07E Wild Horse Wind Expansion (C) (2)_Electric Rev Req Model (2009 GRC) " xfId="759"/>
    <cellStyle name="_Fuel Prices 4-14_04 07E Wild Horse Wind Expansion (C) (2)_Electric Rev Req Model (2009 GRC)  2" xfId="4240"/>
    <cellStyle name="_Fuel Prices 4-14_04 07E Wild Horse Wind Expansion (C) (2)_Electric Rev Req Model (2009 GRC)  2 2" xfId="4241"/>
    <cellStyle name="_Fuel Prices 4-14_04 07E Wild Horse Wind Expansion (C) (2)_Electric Rev Req Model (2009 GRC)  3" xfId="4242"/>
    <cellStyle name="_Fuel Prices 4-14_04 07E Wild Horse Wind Expansion (C) (2)_Electric Rev Req Model (2009 GRC) Rebuttal" xfId="760"/>
    <cellStyle name="_Fuel Prices 4-14_04 07E Wild Horse Wind Expansion (C) (2)_Electric Rev Req Model (2009 GRC) Rebuttal 2" xfId="4243"/>
    <cellStyle name="_Fuel Prices 4-14_04 07E Wild Horse Wind Expansion (C) (2)_Electric Rev Req Model (2009 GRC) Rebuttal REmoval of New  WH Solar AdjustMI" xfId="761"/>
    <cellStyle name="_Fuel Prices 4-14_04 07E Wild Horse Wind Expansion (C) (2)_Electric Rev Req Model (2009 GRC) Rebuttal REmoval of New  WH Solar AdjustMI 2" xfId="4244"/>
    <cellStyle name="_Fuel Prices 4-14_04 07E Wild Horse Wind Expansion (C) (2)_Electric Rev Req Model (2009 GRC) Rebuttal REmoval of New  WH Solar AdjustMI 2 2" xfId="4245"/>
    <cellStyle name="_Fuel Prices 4-14_04 07E Wild Horse Wind Expansion (C) (2)_Electric Rev Req Model (2009 GRC) Rebuttal REmoval of New  WH Solar AdjustMI 3" xfId="4246"/>
    <cellStyle name="_Fuel Prices 4-14_04 07E Wild Horse Wind Expansion (C) (2)_Electric Rev Req Model (2009 GRC) Revised 01-18-2010" xfId="762"/>
    <cellStyle name="_Fuel Prices 4-14_04 07E Wild Horse Wind Expansion (C) (2)_Electric Rev Req Model (2009 GRC) Revised 01-18-2010 2" xfId="4247"/>
    <cellStyle name="_Fuel Prices 4-14_04 07E Wild Horse Wind Expansion (C) (2)_Electric Rev Req Model (2009 GRC) Revised 01-18-2010 2 2" xfId="4248"/>
    <cellStyle name="_Fuel Prices 4-14_04 07E Wild Horse Wind Expansion (C) (2)_Electric Rev Req Model (2009 GRC) Revised 01-18-2010 3" xfId="4249"/>
    <cellStyle name="_Fuel Prices 4-14_04 07E Wild Horse Wind Expansion (C) (2)_Electric Rev Req Model (2010 GRC)" xfId="4250"/>
    <cellStyle name="_Fuel Prices 4-14_04 07E Wild Horse Wind Expansion (C) (2)_Electric Rev Req Model (2010 GRC) SF" xfId="4251"/>
    <cellStyle name="_Fuel Prices 4-14_04 07E Wild Horse Wind Expansion (C) (2)_Final Order Electric EXHIBIT A-1" xfId="763"/>
    <cellStyle name="_Fuel Prices 4-14_04 07E Wild Horse Wind Expansion (C) (2)_Final Order Electric EXHIBIT A-1 2" xfId="4252"/>
    <cellStyle name="_Fuel Prices 4-14_04 07E Wild Horse Wind Expansion (C) (2)_TENASKA REGULATORY ASSET" xfId="764"/>
    <cellStyle name="_Fuel Prices 4-14_04 07E Wild Horse Wind Expansion (C) (2)_TENASKA REGULATORY ASSET 2" xfId="4253"/>
    <cellStyle name="_Fuel Prices 4-14_16.37E Wild Horse Expansion DeferralRevwrkingfile SF" xfId="765"/>
    <cellStyle name="_Fuel Prices 4-14_16.37E Wild Horse Expansion DeferralRevwrkingfile SF 2" xfId="4254"/>
    <cellStyle name="_Fuel Prices 4-14_16.37E Wild Horse Expansion DeferralRevwrkingfile SF 2 2" xfId="4255"/>
    <cellStyle name="_Fuel Prices 4-14_16.37E Wild Horse Expansion DeferralRevwrkingfile SF 3" xfId="4256"/>
    <cellStyle name="_Fuel Prices 4-14_2009 Compliance Filing PCA Exhibits for GRC" xfId="766"/>
    <cellStyle name="_Fuel Prices 4-14_2009 Compliance Filing PCA Exhibits for GRC 2" xfId="4257"/>
    <cellStyle name="_Fuel Prices 4-14_2009 GRC Compl Filing - Exhibit D" xfId="767"/>
    <cellStyle name="_Fuel Prices 4-14_2009 GRC Compl Filing - Exhibit D 2" xfId="4258"/>
    <cellStyle name="_Fuel Prices 4-14_2009 GRC Compl Filing - Exhibit D 2 2" xfId="4259"/>
    <cellStyle name="_Fuel Prices 4-14_2009 GRC Compl Filing - Exhibit D 3" xfId="4260"/>
    <cellStyle name="_Fuel Prices 4-14_4 31 Regulatory Assets and Liabilities  7 06- Exhibit D" xfId="768"/>
    <cellStyle name="_Fuel Prices 4-14_4 31 Regulatory Assets and Liabilities  7 06- Exhibit D 2" xfId="4261"/>
    <cellStyle name="_Fuel Prices 4-14_4 31 Regulatory Assets and Liabilities  7 06- Exhibit D 2 2" xfId="4262"/>
    <cellStyle name="_Fuel Prices 4-14_4 31 Regulatory Assets and Liabilities  7 06- Exhibit D 3" xfId="4263"/>
    <cellStyle name="_Fuel Prices 4-14_4 31 Regulatory Assets and Liabilities  7 06- Exhibit D_NIM Summary" xfId="4264"/>
    <cellStyle name="_Fuel Prices 4-14_4 31 Regulatory Assets and Liabilities  7 06- Exhibit D_NIM Summary 2" xfId="4265"/>
    <cellStyle name="_Fuel Prices 4-14_4 31 Regulatory Assets and Liabilities  7 06- Exhibit D_NIM Summary 2 2" xfId="4266"/>
    <cellStyle name="_Fuel Prices 4-14_4 31 Regulatory Assets and Liabilities  7 06- Exhibit D_NIM Summary 3" xfId="4267"/>
    <cellStyle name="_Fuel Prices 4-14_4 32 Regulatory Assets and Liabilities  7 06- Exhibit D" xfId="769"/>
    <cellStyle name="_Fuel Prices 4-14_4 32 Regulatory Assets and Liabilities  7 06- Exhibit D 2" xfId="4268"/>
    <cellStyle name="_Fuel Prices 4-14_4 32 Regulatory Assets and Liabilities  7 06- Exhibit D 2 2" xfId="4269"/>
    <cellStyle name="_Fuel Prices 4-14_4 32 Regulatory Assets and Liabilities  7 06- Exhibit D 3" xfId="4270"/>
    <cellStyle name="_Fuel Prices 4-14_4 32 Regulatory Assets and Liabilities  7 06- Exhibit D_NIM Summary" xfId="4271"/>
    <cellStyle name="_Fuel Prices 4-14_4 32 Regulatory Assets and Liabilities  7 06- Exhibit D_NIM Summary 2" xfId="4272"/>
    <cellStyle name="_Fuel Prices 4-14_4 32 Regulatory Assets and Liabilities  7 06- Exhibit D_NIM Summary 2 2" xfId="4273"/>
    <cellStyle name="_Fuel Prices 4-14_4 32 Regulatory Assets and Liabilities  7 06- Exhibit D_NIM Summary 3" xfId="4274"/>
    <cellStyle name="_Fuel Prices 4-14_AURORA Total New" xfId="4275"/>
    <cellStyle name="_Fuel Prices 4-14_AURORA Total New 2" xfId="4276"/>
    <cellStyle name="_Fuel Prices 4-14_AURORA Total New 2 2" xfId="4277"/>
    <cellStyle name="_Fuel Prices 4-14_AURORA Total New 3" xfId="4278"/>
    <cellStyle name="_Fuel Prices 4-14_Book2" xfId="770"/>
    <cellStyle name="_Fuel Prices 4-14_Book2 2" xfId="4279"/>
    <cellStyle name="_Fuel Prices 4-14_Book2 2 2" xfId="4280"/>
    <cellStyle name="_Fuel Prices 4-14_Book2 3" xfId="4281"/>
    <cellStyle name="_Fuel Prices 4-14_Book2_Adj Bench DR 3 for Initial Briefs (Electric)" xfId="771"/>
    <cellStyle name="_Fuel Prices 4-14_Book2_Adj Bench DR 3 for Initial Briefs (Electric) 2" xfId="4282"/>
    <cellStyle name="_Fuel Prices 4-14_Book2_Adj Bench DR 3 for Initial Briefs (Electric) 2 2" xfId="4283"/>
    <cellStyle name="_Fuel Prices 4-14_Book2_Adj Bench DR 3 for Initial Briefs (Electric) 3" xfId="4284"/>
    <cellStyle name="_Fuel Prices 4-14_Book2_Electric Rev Req Model (2009 GRC) Rebuttal" xfId="772"/>
    <cellStyle name="_Fuel Prices 4-14_Book2_Electric Rev Req Model (2009 GRC) Rebuttal 2" xfId="4285"/>
    <cellStyle name="_Fuel Prices 4-14_Book2_Electric Rev Req Model (2009 GRC) Rebuttal REmoval of New  WH Solar AdjustMI" xfId="773"/>
    <cellStyle name="_Fuel Prices 4-14_Book2_Electric Rev Req Model (2009 GRC) Rebuttal REmoval of New  WH Solar AdjustMI 2" xfId="4286"/>
    <cellStyle name="_Fuel Prices 4-14_Book2_Electric Rev Req Model (2009 GRC) Rebuttal REmoval of New  WH Solar AdjustMI 2 2" xfId="4287"/>
    <cellStyle name="_Fuel Prices 4-14_Book2_Electric Rev Req Model (2009 GRC) Rebuttal REmoval of New  WH Solar AdjustMI 3" xfId="4288"/>
    <cellStyle name="_Fuel Prices 4-14_Book2_Electric Rev Req Model (2009 GRC) Revised 01-18-2010" xfId="774"/>
    <cellStyle name="_Fuel Prices 4-14_Book2_Electric Rev Req Model (2009 GRC) Revised 01-18-2010 2" xfId="4289"/>
    <cellStyle name="_Fuel Prices 4-14_Book2_Electric Rev Req Model (2009 GRC) Revised 01-18-2010 2 2" xfId="4290"/>
    <cellStyle name="_Fuel Prices 4-14_Book2_Electric Rev Req Model (2009 GRC) Revised 01-18-2010 3" xfId="4291"/>
    <cellStyle name="_Fuel Prices 4-14_Book2_Final Order Electric EXHIBIT A-1" xfId="775"/>
    <cellStyle name="_Fuel Prices 4-14_Book2_Final Order Electric EXHIBIT A-1 2" xfId="4292"/>
    <cellStyle name="_Fuel Prices 4-14_Book4" xfId="776"/>
    <cellStyle name="_Fuel Prices 4-14_Book4 2" xfId="4293"/>
    <cellStyle name="_Fuel Prices 4-14_Book4 2 2" xfId="4294"/>
    <cellStyle name="_Fuel Prices 4-14_Book4 3" xfId="4295"/>
    <cellStyle name="_Fuel Prices 4-14_Book9" xfId="777"/>
    <cellStyle name="_Fuel Prices 4-14_Book9 2" xfId="4296"/>
    <cellStyle name="_Fuel Prices 4-14_Book9 2 2" xfId="4297"/>
    <cellStyle name="_Fuel Prices 4-14_Book9 3" xfId="4298"/>
    <cellStyle name="_Fuel Prices 4-14_Direct Assignment Distribution Plant 2008" xfId="778"/>
    <cellStyle name="_Fuel Prices 4-14_Electric COS Inputs" xfId="779"/>
    <cellStyle name="_Fuel Prices 4-14_Electric Rate Spread and Rate Design 3.23.09" xfId="780"/>
    <cellStyle name="_Fuel Prices 4-14_Exh A-1 resulting from UE-112050 effective Jan 1 2012" xfId="4299"/>
    <cellStyle name="_Fuel Prices 4-14_Exh G - Klamath Peaker PPA fr C Locke 2-12" xfId="4300"/>
    <cellStyle name="_Fuel Prices 4-14_Exhibit A-1 effective 4-1-11 fr S Free 12-11" xfId="4301"/>
    <cellStyle name="_Fuel Prices 4-14_INPUTS" xfId="781"/>
    <cellStyle name="_Fuel Prices 4-14_Leased Transformer &amp; Substation Plant &amp; Rev 12-2009" xfId="782"/>
    <cellStyle name="_Fuel Prices 4-14_NIM Summary" xfId="4302"/>
    <cellStyle name="_Fuel Prices 4-14_NIM Summary 09GRC" xfId="4303"/>
    <cellStyle name="_Fuel Prices 4-14_NIM Summary 09GRC 2" xfId="4304"/>
    <cellStyle name="_Fuel Prices 4-14_NIM Summary 09GRC 2 2" xfId="4305"/>
    <cellStyle name="_Fuel Prices 4-14_NIM Summary 09GRC 3" xfId="4306"/>
    <cellStyle name="_Fuel Prices 4-14_NIM Summary 2" xfId="4307"/>
    <cellStyle name="_Fuel Prices 4-14_NIM Summary 2 2" xfId="4308"/>
    <cellStyle name="_Fuel Prices 4-14_NIM Summary 3" xfId="4309"/>
    <cellStyle name="_Fuel Prices 4-14_NIM Summary 4" xfId="4310"/>
    <cellStyle name="_Fuel Prices 4-14_NIM Summary 5" xfId="4311"/>
    <cellStyle name="_Fuel Prices 4-14_NIM Summary 6" xfId="4312"/>
    <cellStyle name="_Fuel Prices 4-14_NIM Summary 7" xfId="4313"/>
    <cellStyle name="_Fuel Prices 4-14_PCA 10 -  Exhibit D Dec 2011" xfId="4314"/>
    <cellStyle name="_Fuel Prices 4-14_PCA 10 -  Exhibit D from A Kellogg Jan 2011" xfId="783"/>
    <cellStyle name="_Fuel Prices 4-14_PCA 10 -  Exhibit D from A Kellogg July 2011" xfId="784"/>
    <cellStyle name="_Fuel Prices 4-14_PCA 10 -  Exhibit D from S Free Rcv'd 12-11" xfId="785"/>
    <cellStyle name="_Fuel Prices 4-14_PCA 11 -  Exhibit D Jan 2012 fr A Kellogg" xfId="4315"/>
    <cellStyle name="_Fuel Prices 4-14_PCA 11 -  Exhibit D Jan 2012 WF" xfId="4316"/>
    <cellStyle name="_Fuel Prices 4-14_PCA 9 -  Exhibit D April 2010" xfId="786"/>
    <cellStyle name="_Fuel Prices 4-14_PCA 9 -  Exhibit D April 2010 (3)" xfId="4317"/>
    <cellStyle name="_Fuel Prices 4-14_PCA 9 -  Exhibit D April 2010 (3) 2" xfId="4318"/>
    <cellStyle name="_Fuel Prices 4-14_PCA 9 -  Exhibit D April 2010 (3) 2 2" xfId="4319"/>
    <cellStyle name="_Fuel Prices 4-14_PCA 9 -  Exhibit D April 2010 (3) 3" xfId="4320"/>
    <cellStyle name="_Fuel Prices 4-14_PCA 9 -  Exhibit D April 2010 2" xfId="4321"/>
    <cellStyle name="_Fuel Prices 4-14_PCA 9 -  Exhibit D April 2010 3" xfId="4322"/>
    <cellStyle name="_Fuel Prices 4-14_PCA 9 -  Exhibit D April 2010 4" xfId="4323"/>
    <cellStyle name="_Fuel Prices 4-14_PCA 9 -  Exhibit D April 2010 5" xfId="4324"/>
    <cellStyle name="_Fuel Prices 4-14_PCA 9 -  Exhibit D April 2010 6" xfId="4325"/>
    <cellStyle name="_Fuel Prices 4-14_PCA 9 -  Exhibit D Nov 2010" xfId="787"/>
    <cellStyle name="_Fuel Prices 4-14_PCA 9 -  Exhibit D Nov 2010 2" xfId="4326"/>
    <cellStyle name="_Fuel Prices 4-14_PCA 9 - Exhibit D at August 2010" xfId="788"/>
    <cellStyle name="_Fuel Prices 4-14_PCA 9 - Exhibit D at August 2010 2" xfId="4327"/>
    <cellStyle name="_Fuel Prices 4-14_PCA 9 - Exhibit D June 2010 GRC" xfId="789"/>
    <cellStyle name="_Fuel Prices 4-14_PCA 9 - Exhibit D June 2010 GRC 2" xfId="4328"/>
    <cellStyle name="_Fuel Prices 4-14_Peak Credit Exhibits for 2009 GRC" xfId="790"/>
    <cellStyle name="_Fuel Prices 4-14_Power Costs - Comparison bx Rbtl-Staff-Jt-PC" xfId="791"/>
    <cellStyle name="_Fuel Prices 4-14_Power Costs - Comparison bx Rbtl-Staff-Jt-PC 2" xfId="4329"/>
    <cellStyle name="_Fuel Prices 4-14_Power Costs - Comparison bx Rbtl-Staff-Jt-PC 2 2" xfId="4330"/>
    <cellStyle name="_Fuel Prices 4-14_Power Costs - Comparison bx Rbtl-Staff-Jt-PC 3" xfId="4331"/>
    <cellStyle name="_Fuel Prices 4-14_Power Costs - Comparison bx Rbtl-Staff-Jt-PC_Adj Bench DR 3 for Initial Briefs (Electric)" xfId="792"/>
    <cellStyle name="_Fuel Prices 4-14_Power Costs - Comparison bx Rbtl-Staff-Jt-PC_Adj Bench DR 3 for Initial Briefs (Electric) 2" xfId="4332"/>
    <cellStyle name="_Fuel Prices 4-14_Power Costs - Comparison bx Rbtl-Staff-Jt-PC_Adj Bench DR 3 for Initial Briefs (Electric) 2 2" xfId="4333"/>
    <cellStyle name="_Fuel Prices 4-14_Power Costs - Comparison bx Rbtl-Staff-Jt-PC_Adj Bench DR 3 for Initial Briefs (Electric) 3" xfId="4334"/>
    <cellStyle name="_Fuel Prices 4-14_Power Costs - Comparison bx Rbtl-Staff-Jt-PC_Electric Rev Req Model (2009 GRC) Rebuttal" xfId="793"/>
    <cellStyle name="_Fuel Prices 4-14_Power Costs - Comparison bx Rbtl-Staff-Jt-PC_Electric Rev Req Model (2009 GRC) Rebuttal 2" xfId="4335"/>
    <cellStyle name="_Fuel Prices 4-14_Power Costs - Comparison bx Rbtl-Staff-Jt-PC_Electric Rev Req Model (2009 GRC) Rebuttal REmoval of New  WH Solar AdjustMI" xfId="794"/>
    <cellStyle name="_Fuel Prices 4-14_Power Costs - Comparison bx Rbtl-Staff-Jt-PC_Electric Rev Req Model (2009 GRC) Rebuttal REmoval of New  WH Solar AdjustMI 2" xfId="4336"/>
    <cellStyle name="_Fuel Prices 4-14_Power Costs - Comparison bx Rbtl-Staff-Jt-PC_Electric Rev Req Model (2009 GRC) Rebuttal REmoval of New  WH Solar AdjustMI 2 2" xfId="4337"/>
    <cellStyle name="_Fuel Prices 4-14_Power Costs - Comparison bx Rbtl-Staff-Jt-PC_Electric Rev Req Model (2009 GRC) Rebuttal REmoval of New  WH Solar AdjustMI 3" xfId="4338"/>
    <cellStyle name="_Fuel Prices 4-14_Power Costs - Comparison bx Rbtl-Staff-Jt-PC_Electric Rev Req Model (2009 GRC) Revised 01-18-2010" xfId="795"/>
    <cellStyle name="_Fuel Prices 4-14_Power Costs - Comparison bx Rbtl-Staff-Jt-PC_Electric Rev Req Model (2009 GRC) Revised 01-18-2010 2" xfId="4339"/>
    <cellStyle name="_Fuel Prices 4-14_Power Costs - Comparison bx Rbtl-Staff-Jt-PC_Electric Rev Req Model (2009 GRC) Revised 01-18-2010 2 2" xfId="4340"/>
    <cellStyle name="_Fuel Prices 4-14_Power Costs - Comparison bx Rbtl-Staff-Jt-PC_Electric Rev Req Model (2009 GRC) Revised 01-18-2010 3" xfId="4341"/>
    <cellStyle name="_Fuel Prices 4-14_Power Costs - Comparison bx Rbtl-Staff-Jt-PC_Final Order Electric EXHIBIT A-1" xfId="796"/>
    <cellStyle name="_Fuel Prices 4-14_Power Costs - Comparison bx Rbtl-Staff-Jt-PC_Final Order Electric EXHIBIT A-1 2" xfId="4342"/>
    <cellStyle name="_Fuel Prices 4-14_Production Adj 4.37" xfId="797"/>
    <cellStyle name="_Fuel Prices 4-14_Purchased Power Adj 4.03" xfId="798"/>
    <cellStyle name="_Fuel Prices 4-14_Rate Design Sch 24" xfId="799"/>
    <cellStyle name="_Fuel Prices 4-14_Rate Design Sch 25" xfId="800"/>
    <cellStyle name="_Fuel Prices 4-14_Rate Design Sch 26" xfId="801"/>
    <cellStyle name="_Fuel Prices 4-14_Rate Design Sch 31" xfId="802"/>
    <cellStyle name="_Fuel Prices 4-14_Rate Design Sch 43" xfId="803"/>
    <cellStyle name="_Fuel Prices 4-14_Rate Design Sch 448-449" xfId="804"/>
    <cellStyle name="_Fuel Prices 4-14_Rate Design Sch 46" xfId="805"/>
    <cellStyle name="_Fuel Prices 4-14_Rate Spread" xfId="806"/>
    <cellStyle name="_Fuel Prices 4-14_Rebuttal Power Costs" xfId="807"/>
    <cellStyle name="_Fuel Prices 4-14_Rebuttal Power Costs 2" xfId="4343"/>
    <cellStyle name="_Fuel Prices 4-14_Rebuttal Power Costs 2 2" xfId="4344"/>
    <cellStyle name="_Fuel Prices 4-14_Rebuttal Power Costs 3" xfId="4345"/>
    <cellStyle name="_Fuel Prices 4-14_Rebuttal Power Costs_Adj Bench DR 3 for Initial Briefs (Electric)" xfId="808"/>
    <cellStyle name="_Fuel Prices 4-14_Rebuttal Power Costs_Adj Bench DR 3 for Initial Briefs (Electric) 2" xfId="4346"/>
    <cellStyle name="_Fuel Prices 4-14_Rebuttal Power Costs_Adj Bench DR 3 for Initial Briefs (Electric) 2 2" xfId="4347"/>
    <cellStyle name="_Fuel Prices 4-14_Rebuttal Power Costs_Adj Bench DR 3 for Initial Briefs (Electric) 3" xfId="4348"/>
    <cellStyle name="_Fuel Prices 4-14_Rebuttal Power Costs_Electric Rev Req Model (2009 GRC) Rebuttal" xfId="809"/>
    <cellStyle name="_Fuel Prices 4-14_Rebuttal Power Costs_Electric Rev Req Model (2009 GRC) Rebuttal 2" xfId="4349"/>
    <cellStyle name="_Fuel Prices 4-14_Rebuttal Power Costs_Electric Rev Req Model (2009 GRC) Rebuttal REmoval of New  WH Solar AdjustMI" xfId="810"/>
    <cellStyle name="_Fuel Prices 4-14_Rebuttal Power Costs_Electric Rev Req Model (2009 GRC) Rebuttal REmoval of New  WH Solar AdjustMI 2" xfId="4350"/>
    <cellStyle name="_Fuel Prices 4-14_Rebuttal Power Costs_Electric Rev Req Model (2009 GRC) Rebuttal REmoval of New  WH Solar AdjustMI 2 2" xfId="4351"/>
    <cellStyle name="_Fuel Prices 4-14_Rebuttal Power Costs_Electric Rev Req Model (2009 GRC) Rebuttal REmoval of New  WH Solar AdjustMI 3" xfId="4352"/>
    <cellStyle name="_Fuel Prices 4-14_Rebuttal Power Costs_Electric Rev Req Model (2009 GRC) Revised 01-18-2010" xfId="811"/>
    <cellStyle name="_Fuel Prices 4-14_Rebuttal Power Costs_Electric Rev Req Model (2009 GRC) Revised 01-18-2010 2" xfId="4353"/>
    <cellStyle name="_Fuel Prices 4-14_Rebuttal Power Costs_Electric Rev Req Model (2009 GRC) Revised 01-18-2010 2 2" xfId="4354"/>
    <cellStyle name="_Fuel Prices 4-14_Rebuttal Power Costs_Electric Rev Req Model (2009 GRC) Revised 01-18-2010 3" xfId="4355"/>
    <cellStyle name="_Fuel Prices 4-14_Rebuttal Power Costs_Final Order Electric EXHIBIT A-1" xfId="812"/>
    <cellStyle name="_Fuel Prices 4-14_Rebuttal Power Costs_Final Order Electric EXHIBIT A-1 2" xfId="4356"/>
    <cellStyle name="_Fuel Prices 4-14_ROR 5.02" xfId="813"/>
    <cellStyle name="_Fuel Prices 4-14_Wind Integration 10GRC" xfId="4357"/>
    <cellStyle name="_Fuel Prices 4-14_Wind Integration 10GRC 2" xfId="4358"/>
    <cellStyle name="_Fuel Prices 4-14_Wind Integration 10GRC 2 2" xfId="4359"/>
    <cellStyle name="_Fuel Prices 4-14_Wind Integration 10GRC 3" xfId="4360"/>
    <cellStyle name="_Gas Transportation Charges_2009GRC_120308" xfId="814"/>
    <cellStyle name="_Gas Transportation Charges_2009GRC_120308 2" xfId="4361"/>
    <cellStyle name="_Gas Transportation Charges_2009GRC_120308 2 2" xfId="4362"/>
    <cellStyle name="_Gas Transportation Charges_2009GRC_120308 3" xfId="4363"/>
    <cellStyle name="_Gas Transportation Charges_2009GRC_120308_DEM-WP(C) Costs Not In AURORA 2010GRC As Filed" xfId="4364"/>
    <cellStyle name="_Gas Transportation Charges_2009GRC_120308_DEM-WP(C) Costs Not In AURORA 2010GRC As Filed 2" xfId="4365"/>
    <cellStyle name="_Gas Transportation Charges_2009GRC_120308_NIM Summary" xfId="4366"/>
    <cellStyle name="_Gas Transportation Charges_2009GRC_120308_NIM Summary 09GRC" xfId="4367"/>
    <cellStyle name="_Gas Transportation Charges_2009GRC_120308_NIM Summary 09GRC 2" xfId="4368"/>
    <cellStyle name="_Gas Transportation Charges_2009GRC_120308_NIM Summary 09GRC 2 2" xfId="4369"/>
    <cellStyle name="_Gas Transportation Charges_2009GRC_120308_NIM Summary 09GRC 3" xfId="4370"/>
    <cellStyle name="_Gas Transportation Charges_2009GRC_120308_NIM Summary 2" xfId="4371"/>
    <cellStyle name="_Gas Transportation Charges_2009GRC_120308_NIM Summary 2 2" xfId="4372"/>
    <cellStyle name="_Gas Transportation Charges_2009GRC_120308_NIM Summary 3" xfId="4373"/>
    <cellStyle name="_Gas Transportation Charges_2009GRC_120308_NIM Summary 4" xfId="4374"/>
    <cellStyle name="_Gas Transportation Charges_2009GRC_120308_NIM Summary 5" xfId="4375"/>
    <cellStyle name="_Gas Transportation Charges_2009GRC_120308_NIM Summary 6" xfId="4376"/>
    <cellStyle name="_Gas Transportation Charges_2009GRC_120308_NIM Summary 7" xfId="4377"/>
    <cellStyle name="_Gas Transportation Charges_2009GRC_120308_PCA 9 -  Exhibit D April 2010 (3)" xfId="4378"/>
    <cellStyle name="_Gas Transportation Charges_2009GRC_120308_PCA 9 -  Exhibit D April 2010 (3) 2" xfId="4379"/>
    <cellStyle name="_Gas Transportation Charges_2009GRC_120308_PCA 9 -  Exhibit D April 2010 (3) 2 2" xfId="4380"/>
    <cellStyle name="_Gas Transportation Charges_2009GRC_120308_PCA 9 -  Exhibit D April 2010 (3) 3" xfId="4381"/>
    <cellStyle name="_Gas Transportation Charges_2009GRC_120308_Reconciliation" xfId="4382"/>
    <cellStyle name="_Gas Transportation Charges_2009GRC_120308_Reconciliation 2" xfId="4383"/>
    <cellStyle name="_Gas Transportation Charges_2009GRC_120308_Wind Integration 10GRC" xfId="4384"/>
    <cellStyle name="_Gas Transportation Charges_2009GRC_120308_Wind Integration 10GRC 2" xfId="4385"/>
    <cellStyle name="_Gas Transportation Charges_2009GRC_120308_Wind Integration 10GRC 2 2" xfId="4386"/>
    <cellStyle name="_Gas Transportation Charges_2009GRC_120308_Wind Integration 10GRC 3" xfId="4387"/>
    <cellStyle name="_Monthly Fixed Input" xfId="4388"/>
    <cellStyle name="_Monthly Fixed Input 2" xfId="4389"/>
    <cellStyle name="_Monthly Fixed Input 2 2" xfId="4390"/>
    <cellStyle name="_Monthly Fixed Input 3" xfId="4391"/>
    <cellStyle name="_Monthly Fixed Input_NIM Summary" xfId="4392"/>
    <cellStyle name="_Monthly Fixed Input_NIM Summary 2" xfId="4393"/>
    <cellStyle name="_Monthly Fixed Input_NIM Summary 2 2" xfId="4394"/>
    <cellStyle name="_Monthly Fixed Input_NIM Summary 3" xfId="4395"/>
    <cellStyle name="_NIM 06 Base Case Current Trends" xfId="815"/>
    <cellStyle name="_NIM 06 Base Case Current Trends 2" xfId="4396"/>
    <cellStyle name="_NIM 06 Base Case Current Trends 2 2" xfId="4397"/>
    <cellStyle name="_NIM 06 Base Case Current Trends 3" xfId="4398"/>
    <cellStyle name="_NIM 06 Base Case Current Trends_Adj Bench DR 3 for Initial Briefs (Electric)" xfId="816"/>
    <cellStyle name="_NIM 06 Base Case Current Trends_Adj Bench DR 3 for Initial Briefs (Electric) 2" xfId="4399"/>
    <cellStyle name="_NIM 06 Base Case Current Trends_Adj Bench DR 3 for Initial Briefs (Electric) 2 2" xfId="4400"/>
    <cellStyle name="_NIM 06 Base Case Current Trends_Adj Bench DR 3 for Initial Briefs (Electric) 3" xfId="4401"/>
    <cellStyle name="_NIM 06 Base Case Current Trends_Book1" xfId="4402"/>
    <cellStyle name="_NIM 06 Base Case Current Trends_Book2" xfId="817"/>
    <cellStyle name="_NIM 06 Base Case Current Trends_Book2 2" xfId="4403"/>
    <cellStyle name="_NIM 06 Base Case Current Trends_Book2 2 2" xfId="4404"/>
    <cellStyle name="_NIM 06 Base Case Current Trends_Book2 3" xfId="4405"/>
    <cellStyle name="_NIM 06 Base Case Current Trends_Book2_Adj Bench DR 3 for Initial Briefs (Electric)" xfId="818"/>
    <cellStyle name="_NIM 06 Base Case Current Trends_Book2_Adj Bench DR 3 for Initial Briefs (Electric) 2" xfId="4406"/>
    <cellStyle name="_NIM 06 Base Case Current Trends_Book2_Adj Bench DR 3 for Initial Briefs (Electric) 2 2" xfId="4407"/>
    <cellStyle name="_NIM 06 Base Case Current Trends_Book2_Adj Bench DR 3 for Initial Briefs (Electric) 3" xfId="4408"/>
    <cellStyle name="_NIM 06 Base Case Current Trends_Book2_Electric Rev Req Model (2009 GRC) Rebuttal" xfId="819"/>
    <cellStyle name="_NIM 06 Base Case Current Trends_Book2_Electric Rev Req Model (2009 GRC) Rebuttal 2" xfId="4409"/>
    <cellStyle name="_NIM 06 Base Case Current Trends_Book2_Electric Rev Req Model (2009 GRC) Rebuttal REmoval of New  WH Solar AdjustMI" xfId="820"/>
    <cellStyle name="_NIM 06 Base Case Current Trends_Book2_Electric Rev Req Model (2009 GRC) Rebuttal REmoval of New  WH Solar AdjustMI 2" xfId="4410"/>
    <cellStyle name="_NIM 06 Base Case Current Trends_Book2_Electric Rev Req Model (2009 GRC) Rebuttal REmoval of New  WH Solar AdjustMI 2 2" xfId="4411"/>
    <cellStyle name="_NIM 06 Base Case Current Trends_Book2_Electric Rev Req Model (2009 GRC) Rebuttal REmoval of New  WH Solar AdjustMI 3" xfId="4412"/>
    <cellStyle name="_NIM 06 Base Case Current Trends_Book2_Electric Rev Req Model (2009 GRC) Revised 01-18-2010" xfId="821"/>
    <cellStyle name="_NIM 06 Base Case Current Trends_Book2_Electric Rev Req Model (2009 GRC) Revised 01-18-2010 2" xfId="4413"/>
    <cellStyle name="_NIM 06 Base Case Current Trends_Book2_Electric Rev Req Model (2009 GRC) Revised 01-18-2010 2 2" xfId="4414"/>
    <cellStyle name="_NIM 06 Base Case Current Trends_Book2_Electric Rev Req Model (2009 GRC) Revised 01-18-2010 3" xfId="4415"/>
    <cellStyle name="_NIM 06 Base Case Current Trends_Book2_Final Order Electric EXHIBIT A-1" xfId="822"/>
    <cellStyle name="_NIM 06 Base Case Current Trends_Book2_Final Order Electric EXHIBIT A-1 2" xfId="4416"/>
    <cellStyle name="_NIM 06 Base Case Current Trends_Electric Rev Req Model (2009 GRC) " xfId="823"/>
    <cellStyle name="_NIM 06 Base Case Current Trends_Electric Rev Req Model (2009 GRC)  2" xfId="4417"/>
    <cellStyle name="_NIM 06 Base Case Current Trends_Electric Rev Req Model (2009 GRC)  2 2" xfId="4418"/>
    <cellStyle name="_NIM 06 Base Case Current Trends_Electric Rev Req Model (2009 GRC)  3" xfId="4419"/>
    <cellStyle name="_NIM 06 Base Case Current Trends_Electric Rev Req Model (2009 GRC) Rebuttal" xfId="824"/>
    <cellStyle name="_NIM 06 Base Case Current Trends_Electric Rev Req Model (2009 GRC) Rebuttal 2" xfId="4420"/>
    <cellStyle name="_NIM 06 Base Case Current Trends_Electric Rev Req Model (2009 GRC) Rebuttal REmoval of New  WH Solar AdjustMI" xfId="825"/>
    <cellStyle name="_NIM 06 Base Case Current Trends_Electric Rev Req Model (2009 GRC) Rebuttal REmoval of New  WH Solar AdjustMI 2" xfId="4421"/>
    <cellStyle name="_NIM 06 Base Case Current Trends_Electric Rev Req Model (2009 GRC) Rebuttal REmoval of New  WH Solar AdjustMI 2 2" xfId="4422"/>
    <cellStyle name="_NIM 06 Base Case Current Trends_Electric Rev Req Model (2009 GRC) Rebuttal REmoval of New  WH Solar AdjustMI 3" xfId="4423"/>
    <cellStyle name="_NIM 06 Base Case Current Trends_Electric Rev Req Model (2009 GRC) Revised 01-18-2010" xfId="826"/>
    <cellStyle name="_NIM 06 Base Case Current Trends_Electric Rev Req Model (2009 GRC) Revised 01-18-2010 2" xfId="4424"/>
    <cellStyle name="_NIM 06 Base Case Current Trends_Electric Rev Req Model (2009 GRC) Revised 01-18-2010 2 2" xfId="4425"/>
    <cellStyle name="_NIM 06 Base Case Current Trends_Electric Rev Req Model (2009 GRC) Revised 01-18-2010 3" xfId="4426"/>
    <cellStyle name="_NIM 06 Base Case Current Trends_Electric Rev Req Model (2010 GRC)" xfId="4427"/>
    <cellStyle name="_NIM 06 Base Case Current Trends_Electric Rev Req Model (2010 GRC) SF" xfId="4428"/>
    <cellStyle name="_NIM 06 Base Case Current Trends_Final Order Electric EXHIBIT A-1" xfId="827"/>
    <cellStyle name="_NIM 06 Base Case Current Trends_Final Order Electric EXHIBIT A-1 2" xfId="4429"/>
    <cellStyle name="_NIM 06 Base Case Current Trends_NIM Summary" xfId="4430"/>
    <cellStyle name="_NIM 06 Base Case Current Trends_NIM Summary 2" xfId="4431"/>
    <cellStyle name="_NIM 06 Base Case Current Trends_NIM Summary 2 2" xfId="4432"/>
    <cellStyle name="_NIM 06 Base Case Current Trends_NIM Summary 3" xfId="4433"/>
    <cellStyle name="_NIM 06 Base Case Current Trends_Rebuttal Power Costs" xfId="828"/>
    <cellStyle name="_NIM 06 Base Case Current Trends_Rebuttal Power Costs 2" xfId="4434"/>
    <cellStyle name="_NIM 06 Base Case Current Trends_Rebuttal Power Costs 2 2" xfId="4435"/>
    <cellStyle name="_NIM 06 Base Case Current Trends_Rebuttal Power Costs 3" xfId="4436"/>
    <cellStyle name="_NIM 06 Base Case Current Trends_Rebuttal Power Costs_Adj Bench DR 3 for Initial Briefs (Electric)" xfId="829"/>
    <cellStyle name="_NIM 06 Base Case Current Trends_Rebuttal Power Costs_Adj Bench DR 3 for Initial Briefs (Electric) 2" xfId="4437"/>
    <cellStyle name="_NIM 06 Base Case Current Trends_Rebuttal Power Costs_Adj Bench DR 3 for Initial Briefs (Electric) 2 2" xfId="4438"/>
    <cellStyle name="_NIM 06 Base Case Current Trends_Rebuttal Power Costs_Adj Bench DR 3 for Initial Briefs (Electric) 3" xfId="4439"/>
    <cellStyle name="_NIM 06 Base Case Current Trends_Rebuttal Power Costs_Electric Rev Req Model (2009 GRC) Rebuttal" xfId="830"/>
    <cellStyle name="_NIM 06 Base Case Current Trends_Rebuttal Power Costs_Electric Rev Req Model (2009 GRC) Rebuttal 2" xfId="4440"/>
    <cellStyle name="_NIM 06 Base Case Current Trends_Rebuttal Power Costs_Electric Rev Req Model (2009 GRC) Rebuttal REmoval of New  WH Solar AdjustMI" xfId="831"/>
    <cellStyle name="_NIM 06 Base Case Current Trends_Rebuttal Power Costs_Electric Rev Req Model (2009 GRC) Rebuttal REmoval of New  WH Solar AdjustMI 2" xfId="4441"/>
    <cellStyle name="_NIM 06 Base Case Current Trends_Rebuttal Power Costs_Electric Rev Req Model (2009 GRC) Rebuttal REmoval of New  WH Solar AdjustMI 2 2" xfId="4442"/>
    <cellStyle name="_NIM 06 Base Case Current Trends_Rebuttal Power Costs_Electric Rev Req Model (2009 GRC) Rebuttal REmoval of New  WH Solar AdjustMI 3" xfId="4443"/>
    <cellStyle name="_NIM 06 Base Case Current Trends_Rebuttal Power Costs_Electric Rev Req Model (2009 GRC) Revised 01-18-2010" xfId="832"/>
    <cellStyle name="_NIM 06 Base Case Current Trends_Rebuttal Power Costs_Electric Rev Req Model (2009 GRC) Revised 01-18-2010 2" xfId="4444"/>
    <cellStyle name="_NIM 06 Base Case Current Trends_Rebuttal Power Costs_Electric Rev Req Model (2009 GRC) Revised 01-18-2010 2 2" xfId="4445"/>
    <cellStyle name="_NIM 06 Base Case Current Trends_Rebuttal Power Costs_Electric Rev Req Model (2009 GRC) Revised 01-18-2010 3" xfId="4446"/>
    <cellStyle name="_NIM 06 Base Case Current Trends_Rebuttal Power Costs_Final Order Electric EXHIBIT A-1" xfId="833"/>
    <cellStyle name="_NIM 06 Base Case Current Trends_Rebuttal Power Costs_Final Order Electric EXHIBIT A-1 2" xfId="4447"/>
    <cellStyle name="_NIM 06 Base Case Current Trends_TENASKA REGULATORY ASSET" xfId="834"/>
    <cellStyle name="_NIM 06 Base Case Current Trends_TENASKA REGULATORY ASSET 2" xfId="4448"/>
    <cellStyle name="_NIM Summary 09GRC" xfId="4449"/>
    <cellStyle name="_NIM Summary 09GRC 2" xfId="4450"/>
    <cellStyle name="_NIM Summary 09GRC 2 2" xfId="4451"/>
    <cellStyle name="_NIM Summary 09GRC 3" xfId="4452"/>
    <cellStyle name="_NIM Summary 09GRC_NIM Summary" xfId="4453"/>
    <cellStyle name="_NIM Summary 09GRC_NIM Summary 2" xfId="4454"/>
    <cellStyle name="_NIM Summary 09GRC_NIM Summary 2 2" xfId="4455"/>
    <cellStyle name="_NIM Summary 09GRC_NIM Summary 3" xfId="4456"/>
    <cellStyle name="_PC DRAFT 10 15 07" xfId="835"/>
    <cellStyle name="_PCA 7 - Exhibit D update 9_30_2008" xfId="836"/>
    <cellStyle name="_PCA 7 - Exhibit D update 9_30_2008 2" xfId="4457"/>
    <cellStyle name="_PCA 7 - Exhibit D update 9_30_2008_NIM Summary" xfId="4458"/>
    <cellStyle name="_PCA 7 - Exhibit D update 9_30_2008_NIM Summary 2" xfId="4459"/>
    <cellStyle name="_PCA 7 - Exhibit D update 9_30_2008_NIM Summary 2 2" xfId="4460"/>
    <cellStyle name="_PCA 7 - Exhibit D update 9_30_2008_NIM Summary 3" xfId="4461"/>
    <cellStyle name="_PCA 7 - Exhibit D update 9_30_2008_Transmission Workbook for May BOD" xfId="4462"/>
    <cellStyle name="_PCA 7 - Exhibit D update 9_30_2008_Transmission Workbook for May BOD 2" xfId="4463"/>
    <cellStyle name="_PCA 7 - Exhibit D update 9_30_2008_Transmission Workbook for May BOD 2 2" xfId="4464"/>
    <cellStyle name="_PCA 7 - Exhibit D update 9_30_2008_Transmission Workbook for May BOD 3" xfId="4465"/>
    <cellStyle name="_PCA 7 - Exhibit D update 9_30_2008_Wind Integration 10GRC" xfId="4466"/>
    <cellStyle name="_PCA 7 - Exhibit D update 9_30_2008_Wind Integration 10GRC 2" xfId="4467"/>
    <cellStyle name="_PCA 7 - Exhibit D update 9_30_2008_Wind Integration 10GRC 2 2" xfId="4468"/>
    <cellStyle name="_PCA 7 - Exhibit D update 9_30_2008_Wind Integration 10GRC 3" xfId="4469"/>
    <cellStyle name="_Portfolio SPlan Base Case.xls Chart 1" xfId="837"/>
    <cellStyle name="_Portfolio SPlan Base Case.xls Chart 1 2" xfId="4470"/>
    <cellStyle name="_Portfolio SPlan Base Case.xls Chart 1 2 2" xfId="4471"/>
    <cellStyle name="_Portfolio SPlan Base Case.xls Chart 1 3" xfId="4472"/>
    <cellStyle name="_Portfolio SPlan Base Case.xls Chart 1_Adj Bench DR 3 for Initial Briefs (Electric)" xfId="838"/>
    <cellStyle name="_Portfolio SPlan Base Case.xls Chart 1_Adj Bench DR 3 for Initial Briefs (Electric) 2" xfId="4473"/>
    <cellStyle name="_Portfolio SPlan Base Case.xls Chart 1_Adj Bench DR 3 for Initial Briefs (Electric) 2 2" xfId="4474"/>
    <cellStyle name="_Portfolio SPlan Base Case.xls Chart 1_Adj Bench DR 3 for Initial Briefs (Electric) 3" xfId="4475"/>
    <cellStyle name="_Portfolio SPlan Base Case.xls Chart 1_Book1" xfId="4476"/>
    <cellStyle name="_Portfolio SPlan Base Case.xls Chart 1_Book2" xfId="839"/>
    <cellStyle name="_Portfolio SPlan Base Case.xls Chart 1_Book2 2" xfId="4477"/>
    <cellStyle name="_Portfolio SPlan Base Case.xls Chart 1_Book2 2 2" xfId="4478"/>
    <cellStyle name="_Portfolio SPlan Base Case.xls Chart 1_Book2 3" xfId="4479"/>
    <cellStyle name="_Portfolio SPlan Base Case.xls Chart 1_Book2_Adj Bench DR 3 for Initial Briefs (Electric)" xfId="840"/>
    <cellStyle name="_Portfolio SPlan Base Case.xls Chart 1_Book2_Adj Bench DR 3 for Initial Briefs (Electric) 2" xfId="4480"/>
    <cellStyle name="_Portfolio SPlan Base Case.xls Chart 1_Book2_Adj Bench DR 3 for Initial Briefs (Electric) 2 2" xfId="4481"/>
    <cellStyle name="_Portfolio SPlan Base Case.xls Chart 1_Book2_Adj Bench DR 3 for Initial Briefs (Electric) 3" xfId="4482"/>
    <cellStyle name="_Portfolio SPlan Base Case.xls Chart 1_Book2_Electric Rev Req Model (2009 GRC) Rebuttal" xfId="841"/>
    <cellStyle name="_Portfolio SPlan Base Case.xls Chart 1_Book2_Electric Rev Req Model (2009 GRC) Rebuttal 2" xfId="4483"/>
    <cellStyle name="_Portfolio SPlan Base Case.xls Chart 1_Book2_Electric Rev Req Model (2009 GRC) Rebuttal REmoval of New  WH Solar AdjustMI" xfId="842"/>
    <cellStyle name="_Portfolio SPlan Base Case.xls Chart 1_Book2_Electric Rev Req Model (2009 GRC) Rebuttal REmoval of New  WH Solar AdjustMI 2" xfId="4484"/>
    <cellStyle name="_Portfolio SPlan Base Case.xls Chart 1_Book2_Electric Rev Req Model (2009 GRC) Rebuttal REmoval of New  WH Solar AdjustMI 2 2" xfId="4485"/>
    <cellStyle name="_Portfolio SPlan Base Case.xls Chart 1_Book2_Electric Rev Req Model (2009 GRC) Rebuttal REmoval of New  WH Solar AdjustMI 3" xfId="4486"/>
    <cellStyle name="_Portfolio SPlan Base Case.xls Chart 1_Book2_Electric Rev Req Model (2009 GRC) Revised 01-18-2010" xfId="843"/>
    <cellStyle name="_Portfolio SPlan Base Case.xls Chart 1_Book2_Electric Rev Req Model (2009 GRC) Revised 01-18-2010 2" xfId="4487"/>
    <cellStyle name="_Portfolio SPlan Base Case.xls Chart 1_Book2_Electric Rev Req Model (2009 GRC) Revised 01-18-2010 2 2" xfId="4488"/>
    <cellStyle name="_Portfolio SPlan Base Case.xls Chart 1_Book2_Electric Rev Req Model (2009 GRC) Revised 01-18-2010 3" xfId="4489"/>
    <cellStyle name="_Portfolio SPlan Base Case.xls Chart 1_Book2_Final Order Electric EXHIBIT A-1" xfId="844"/>
    <cellStyle name="_Portfolio SPlan Base Case.xls Chart 1_Book2_Final Order Electric EXHIBIT A-1 2" xfId="4490"/>
    <cellStyle name="_Portfolio SPlan Base Case.xls Chart 1_Electric Rev Req Model (2009 GRC) " xfId="845"/>
    <cellStyle name="_Portfolio SPlan Base Case.xls Chart 1_Electric Rev Req Model (2009 GRC)  2" xfId="4491"/>
    <cellStyle name="_Portfolio SPlan Base Case.xls Chart 1_Electric Rev Req Model (2009 GRC)  2 2" xfId="4492"/>
    <cellStyle name="_Portfolio SPlan Base Case.xls Chart 1_Electric Rev Req Model (2009 GRC)  3" xfId="4493"/>
    <cellStyle name="_Portfolio SPlan Base Case.xls Chart 1_Electric Rev Req Model (2009 GRC) Rebuttal" xfId="846"/>
    <cellStyle name="_Portfolio SPlan Base Case.xls Chart 1_Electric Rev Req Model (2009 GRC) Rebuttal 2" xfId="4494"/>
    <cellStyle name="_Portfolio SPlan Base Case.xls Chart 1_Electric Rev Req Model (2009 GRC) Rebuttal REmoval of New  WH Solar AdjustMI" xfId="847"/>
    <cellStyle name="_Portfolio SPlan Base Case.xls Chart 1_Electric Rev Req Model (2009 GRC) Rebuttal REmoval of New  WH Solar AdjustMI 2" xfId="4495"/>
    <cellStyle name="_Portfolio SPlan Base Case.xls Chart 1_Electric Rev Req Model (2009 GRC) Rebuttal REmoval of New  WH Solar AdjustMI 2 2" xfId="4496"/>
    <cellStyle name="_Portfolio SPlan Base Case.xls Chart 1_Electric Rev Req Model (2009 GRC) Rebuttal REmoval of New  WH Solar AdjustMI 3" xfId="4497"/>
    <cellStyle name="_Portfolio SPlan Base Case.xls Chart 1_Electric Rev Req Model (2009 GRC) Revised 01-18-2010" xfId="848"/>
    <cellStyle name="_Portfolio SPlan Base Case.xls Chart 1_Electric Rev Req Model (2009 GRC) Revised 01-18-2010 2" xfId="4498"/>
    <cellStyle name="_Portfolio SPlan Base Case.xls Chart 1_Electric Rev Req Model (2009 GRC) Revised 01-18-2010 2 2" xfId="4499"/>
    <cellStyle name="_Portfolio SPlan Base Case.xls Chart 1_Electric Rev Req Model (2009 GRC) Revised 01-18-2010 3" xfId="4500"/>
    <cellStyle name="_Portfolio SPlan Base Case.xls Chart 1_Electric Rev Req Model (2010 GRC)" xfId="4501"/>
    <cellStyle name="_Portfolio SPlan Base Case.xls Chart 1_Electric Rev Req Model (2010 GRC) SF" xfId="4502"/>
    <cellStyle name="_Portfolio SPlan Base Case.xls Chart 1_Final Order Electric EXHIBIT A-1" xfId="849"/>
    <cellStyle name="_Portfolio SPlan Base Case.xls Chart 1_Final Order Electric EXHIBIT A-1 2" xfId="4503"/>
    <cellStyle name="_Portfolio SPlan Base Case.xls Chart 1_NIM Summary" xfId="4504"/>
    <cellStyle name="_Portfolio SPlan Base Case.xls Chart 1_NIM Summary 2" xfId="4505"/>
    <cellStyle name="_Portfolio SPlan Base Case.xls Chart 1_NIM Summary 2 2" xfId="4506"/>
    <cellStyle name="_Portfolio SPlan Base Case.xls Chart 1_NIM Summary 3" xfId="4507"/>
    <cellStyle name="_Portfolio SPlan Base Case.xls Chart 1_Rebuttal Power Costs" xfId="850"/>
    <cellStyle name="_Portfolio SPlan Base Case.xls Chart 1_Rebuttal Power Costs 2" xfId="4508"/>
    <cellStyle name="_Portfolio SPlan Base Case.xls Chart 1_Rebuttal Power Costs 2 2" xfId="4509"/>
    <cellStyle name="_Portfolio SPlan Base Case.xls Chart 1_Rebuttal Power Costs 3" xfId="4510"/>
    <cellStyle name="_Portfolio SPlan Base Case.xls Chart 1_Rebuttal Power Costs_Adj Bench DR 3 for Initial Briefs (Electric)" xfId="851"/>
    <cellStyle name="_Portfolio SPlan Base Case.xls Chart 1_Rebuttal Power Costs_Adj Bench DR 3 for Initial Briefs (Electric) 2" xfId="4511"/>
    <cellStyle name="_Portfolio SPlan Base Case.xls Chart 1_Rebuttal Power Costs_Adj Bench DR 3 for Initial Briefs (Electric) 2 2" xfId="4512"/>
    <cellStyle name="_Portfolio SPlan Base Case.xls Chart 1_Rebuttal Power Costs_Adj Bench DR 3 for Initial Briefs (Electric) 3" xfId="4513"/>
    <cellStyle name="_Portfolio SPlan Base Case.xls Chart 1_Rebuttal Power Costs_Electric Rev Req Model (2009 GRC) Rebuttal" xfId="852"/>
    <cellStyle name="_Portfolio SPlan Base Case.xls Chart 1_Rebuttal Power Costs_Electric Rev Req Model (2009 GRC) Rebuttal 2" xfId="4514"/>
    <cellStyle name="_Portfolio SPlan Base Case.xls Chart 1_Rebuttal Power Costs_Electric Rev Req Model (2009 GRC) Rebuttal REmoval of New  WH Solar AdjustMI" xfId="853"/>
    <cellStyle name="_Portfolio SPlan Base Case.xls Chart 1_Rebuttal Power Costs_Electric Rev Req Model (2009 GRC) Rebuttal REmoval of New  WH Solar AdjustMI 2" xfId="4515"/>
    <cellStyle name="_Portfolio SPlan Base Case.xls Chart 1_Rebuttal Power Costs_Electric Rev Req Model (2009 GRC) Rebuttal REmoval of New  WH Solar AdjustMI 2 2" xfId="4516"/>
    <cellStyle name="_Portfolio SPlan Base Case.xls Chart 1_Rebuttal Power Costs_Electric Rev Req Model (2009 GRC) Rebuttal REmoval of New  WH Solar AdjustMI 3" xfId="4517"/>
    <cellStyle name="_Portfolio SPlan Base Case.xls Chart 1_Rebuttal Power Costs_Electric Rev Req Model (2009 GRC) Revised 01-18-2010" xfId="854"/>
    <cellStyle name="_Portfolio SPlan Base Case.xls Chart 1_Rebuttal Power Costs_Electric Rev Req Model (2009 GRC) Revised 01-18-2010 2" xfId="4518"/>
    <cellStyle name="_Portfolio SPlan Base Case.xls Chart 1_Rebuttal Power Costs_Electric Rev Req Model (2009 GRC) Revised 01-18-2010 2 2" xfId="4519"/>
    <cellStyle name="_Portfolio SPlan Base Case.xls Chart 1_Rebuttal Power Costs_Electric Rev Req Model (2009 GRC) Revised 01-18-2010 3" xfId="4520"/>
    <cellStyle name="_Portfolio SPlan Base Case.xls Chart 1_Rebuttal Power Costs_Final Order Electric EXHIBIT A-1" xfId="855"/>
    <cellStyle name="_Portfolio SPlan Base Case.xls Chart 1_Rebuttal Power Costs_Final Order Electric EXHIBIT A-1 2" xfId="4521"/>
    <cellStyle name="_Portfolio SPlan Base Case.xls Chart 1_TENASKA REGULATORY ASSET" xfId="856"/>
    <cellStyle name="_Portfolio SPlan Base Case.xls Chart 1_TENASKA REGULATORY ASSET 2" xfId="4522"/>
    <cellStyle name="_Portfolio SPlan Base Case.xls Chart 2" xfId="857"/>
    <cellStyle name="_Portfolio SPlan Base Case.xls Chart 2 2" xfId="4523"/>
    <cellStyle name="_Portfolio SPlan Base Case.xls Chart 2 2 2" xfId="4524"/>
    <cellStyle name="_Portfolio SPlan Base Case.xls Chart 2 3" xfId="4525"/>
    <cellStyle name="_Portfolio SPlan Base Case.xls Chart 2_Adj Bench DR 3 for Initial Briefs (Electric)" xfId="858"/>
    <cellStyle name="_Portfolio SPlan Base Case.xls Chart 2_Adj Bench DR 3 for Initial Briefs (Electric) 2" xfId="4526"/>
    <cellStyle name="_Portfolio SPlan Base Case.xls Chart 2_Adj Bench DR 3 for Initial Briefs (Electric) 2 2" xfId="4527"/>
    <cellStyle name="_Portfolio SPlan Base Case.xls Chart 2_Adj Bench DR 3 for Initial Briefs (Electric) 3" xfId="4528"/>
    <cellStyle name="_Portfolio SPlan Base Case.xls Chart 2_Book1" xfId="4529"/>
    <cellStyle name="_Portfolio SPlan Base Case.xls Chart 2_Book2" xfId="859"/>
    <cellStyle name="_Portfolio SPlan Base Case.xls Chart 2_Book2 2" xfId="4530"/>
    <cellStyle name="_Portfolio SPlan Base Case.xls Chart 2_Book2 2 2" xfId="4531"/>
    <cellStyle name="_Portfolio SPlan Base Case.xls Chart 2_Book2 3" xfId="4532"/>
    <cellStyle name="_Portfolio SPlan Base Case.xls Chart 2_Book2_Adj Bench DR 3 for Initial Briefs (Electric)" xfId="860"/>
    <cellStyle name="_Portfolio SPlan Base Case.xls Chart 2_Book2_Adj Bench DR 3 for Initial Briefs (Electric) 2" xfId="4533"/>
    <cellStyle name="_Portfolio SPlan Base Case.xls Chart 2_Book2_Adj Bench DR 3 for Initial Briefs (Electric) 2 2" xfId="4534"/>
    <cellStyle name="_Portfolio SPlan Base Case.xls Chart 2_Book2_Adj Bench DR 3 for Initial Briefs (Electric) 3" xfId="4535"/>
    <cellStyle name="_Portfolio SPlan Base Case.xls Chart 2_Book2_Electric Rev Req Model (2009 GRC) Rebuttal" xfId="861"/>
    <cellStyle name="_Portfolio SPlan Base Case.xls Chart 2_Book2_Electric Rev Req Model (2009 GRC) Rebuttal 2" xfId="4536"/>
    <cellStyle name="_Portfolio SPlan Base Case.xls Chart 2_Book2_Electric Rev Req Model (2009 GRC) Rebuttal REmoval of New  WH Solar AdjustMI" xfId="862"/>
    <cellStyle name="_Portfolio SPlan Base Case.xls Chart 2_Book2_Electric Rev Req Model (2009 GRC) Rebuttal REmoval of New  WH Solar AdjustMI 2" xfId="4537"/>
    <cellStyle name="_Portfolio SPlan Base Case.xls Chart 2_Book2_Electric Rev Req Model (2009 GRC) Rebuttal REmoval of New  WH Solar AdjustMI 2 2" xfId="4538"/>
    <cellStyle name="_Portfolio SPlan Base Case.xls Chart 2_Book2_Electric Rev Req Model (2009 GRC) Rebuttal REmoval of New  WH Solar AdjustMI 3" xfId="4539"/>
    <cellStyle name="_Portfolio SPlan Base Case.xls Chart 2_Book2_Electric Rev Req Model (2009 GRC) Revised 01-18-2010" xfId="863"/>
    <cellStyle name="_Portfolio SPlan Base Case.xls Chart 2_Book2_Electric Rev Req Model (2009 GRC) Revised 01-18-2010 2" xfId="4540"/>
    <cellStyle name="_Portfolio SPlan Base Case.xls Chart 2_Book2_Electric Rev Req Model (2009 GRC) Revised 01-18-2010 2 2" xfId="4541"/>
    <cellStyle name="_Portfolio SPlan Base Case.xls Chart 2_Book2_Electric Rev Req Model (2009 GRC) Revised 01-18-2010 3" xfId="4542"/>
    <cellStyle name="_Portfolio SPlan Base Case.xls Chart 2_Book2_Final Order Electric EXHIBIT A-1" xfId="864"/>
    <cellStyle name="_Portfolio SPlan Base Case.xls Chart 2_Book2_Final Order Electric EXHIBIT A-1 2" xfId="4543"/>
    <cellStyle name="_Portfolio SPlan Base Case.xls Chart 2_Electric Rev Req Model (2009 GRC) " xfId="865"/>
    <cellStyle name="_Portfolio SPlan Base Case.xls Chart 2_Electric Rev Req Model (2009 GRC)  2" xfId="4544"/>
    <cellStyle name="_Portfolio SPlan Base Case.xls Chart 2_Electric Rev Req Model (2009 GRC)  2 2" xfId="4545"/>
    <cellStyle name="_Portfolio SPlan Base Case.xls Chart 2_Electric Rev Req Model (2009 GRC)  3" xfId="4546"/>
    <cellStyle name="_Portfolio SPlan Base Case.xls Chart 2_Electric Rev Req Model (2009 GRC) Rebuttal" xfId="866"/>
    <cellStyle name="_Portfolio SPlan Base Case.xls Chart 2_Electric Rev Req Model (2009 GRC) Rebuttal 2" xfId="4547"/>
    <cellStyle name="_Portfolio SPlan Base Case.xls Chart 2_Electric Rev Req Model (2009 GRC) Rebuttal REmoval of New  WH Solar AdjustMI" xfId="867"/>
    <cellStyle name="_Portfolio SPlan Base Case.xls Chart 2_Electric Rev Req Model (2009 GRC) Rebuttal REmoval of New  WH Solar AdjustMI 2" xfId="4548"/>
    <cellStyle name="_Portfolio SPlan Base Case.xls Chart 2_Electric Rev Req Model (2009 GRC) Rebuttal REmoval of New  WH Solar AdjustMI 2 2" xfId="4549"/>
    <cellStyle name="_Portfolio SPlan Base Case.xls Chart 2_Electric Rev Req Model (2009 GRC) Rebuttal REmoval of New  WH Solar AdjustMI 3" xfId="4550"/>
    <cellStyle name="_Portfolio SPlan Base Case.xls Chart 2_Electric Rev Req Model (2009 GRC) Revised 01-18-2010" xfId="868"/>
    <cellStyle name="_Portfolio SPlan Base Case.xls Chart 2_Electric Rev Req Model (2009 GRC) Revised 01-18-2010 2" xfId="4551"/>
    <cellStyle name="_Portfolio SPlan Base Case.xls Chart 2_Electric Rev Req Model (2009 GRC) Revised 01-18-2010 2 2" xfId="4552"/>
    <cellStyle name="_Portfolio SPlan Base Case.xls Chart 2_Electric Rev Req Model (2009 GRC) Revised 01-18-2010 3" xfId="4553"/>
    <cellStyle name="_Portfolio SPlan Base Case.xls Chart 2_Electric Rev Req Model (2010 GRC)" xfId="4554"/>
    <cellStyle name="_Portfolio SPlan Base Case.xls Chart 2_Electric Rev Req Model (2010 GRC) SF" xfId="4555"/>
    <cellStyle name="_Portfolio SPlan Base Case.xls Chart 2_Final Order Electric EXHIBIT A-1" xfId="869"/>
    <cellStyle name="_Portfolio SPlan Base Case.xls Chart 2_Final Order Electric EXHIBIT A-1 2" xfId="4556"/>
    <cellStyle name="_Portfolio SPlan Base Case.xls Chart 2_NIM Summary" xfId="4557"/>
    <cellStyle name="_Portfolio SPlan Base Case.xls Chart 2_NIM Summary 2" xfId="4558"/>
    <cellStyle name="_Portfolio SPlan Base Case.xls Chart 2_NIM Summary 2 2" xfId="4559"/>
    <cellStyle name="_Portfolio SPlan Base Case.xls Chart 2_NIM Summary 3" xfId="4560"/>
    <cellStyle name="_Portfolio SPlan Base Case.xls Chart 2_Rebuttal Power Costs" xfId="870"/>
    <cellStyle name="_Portfolio SPlan Base Case.xls Chart 2_Rebuttal Power Costs 2" xfId="4561"/>
    <cellStyle name="_Portfolio SPlan Base Case.xls Chart 2_Rebuttal Power Costs 2 2" xfId="4562"/>
    <cellStyle name="_Portfolio SPlan Base Case.xls Chart 2_Rebuttal Power Costs 3" xfId="4563"/>
    <cellStyle name="_Portfolio SPlan Base Case.xls Chart 2_Rebuttal Power Costs_Adj Bench DR 3 for Initial Briefs (Electric)" xfId="871"/>
    <cellStyle name="_Portfolio SPlan Base Case.xls Chart 2_Rebuttal Power Costs_Adj Bench DR 3 for Initial Briefs (Electric) 2" xfId="4564"/>
    <cellStyle name="_Portfolio SPlan Base Case.xls Chart 2_Rebuttal Power Costs_Adj Bench DR 3 for Initial Briefs (Electric) 2 2" xfId="4565"/>
    <cellStyle name="_Portfolio SPlan Base Case.xls Chart 2_Rebuttal Power Costs_Adj Bench DR 3 for Initial Briefs (Electric) 3" xfId="4566"/>
    <cellStyle name="_Portfolio SPlan Base Case.xls Chart 2_Rebuttal Power Costs_Electric Rev Req Model (2009 GRC) Rebuttal" xfId="872"/>
    <cellStyle name="_Portfolio SPlan Base Case.xls Chart 2_Rebuttal Power Costs_Electric Rev Req Model (2009 GRC) Rebuttal 2" xfId="4567"/>
    <cellStyle name="_Portfolio SPlan Base Case.xls Chart 2_Rebuttal Power Costs_Electric Rev Req Model (2009 GRC) Rebuttal REmoval of New  WH Solar AdjustMI" xfId="873"/>
    <cellStyle name="_Portfolio SPlan Base Case.xls Chart 2_Rebuttal Power Costs_Electric Rev Req Model (2009 GRC) Rebuttal REmoval of New  WH Solar AdjustMI 2" xfId="4568"/>
    <cellStyle name="_Portfolio SPlan Base Case.xls Chart 2_Rebuttal Power Costs_Electric Rev Req Model (2009 GRC) Rebuttal REmoval of New  WH Solar AdjustMI 2 2" xfId="4569"/>
    <cellStyle name="_Portfolio SPlan Base Case.xls Chart 2_Rebuttal Power Costs_Electric Rev Req Model (2009 GRC) Rebuttal REmoval of New  WH Solar AdjustMI 3" xfId="4570"/>
    <cellStyle name="_Portfolio SPlan Base Case.xls Chart 2_Rebuttal Power Costs_Electric Rev Req Model (2009 GRC) Revised 01-18-2010" xfId="874"/>
    <cellStyle name="_Portfolio SPlan Base Case.xls Chart 2_Rebuttal Power Costs_Electric Rev Req Model (2009 GRC) Revised 01-18-2010 2" xfId="4571"/>
    <cellStyle name="_Portfolio SPlan Base Case.xls Chart 2_Rebuttal Power Costs_Electric Rev Req Model (2009 GRC) Revised 01-18-2010 2 2" xfId="4572"/>
    <cellStyle name="_Portfolio SPlan Base Case.xls Chart 2_Rebuttal Power Costs_Electric Rev Req Model (2009 GRC) Revised 01-18-2010 3" xfId="4573"/>
    <cellStyle name="_Portfolio SPlan Base Case.xls Chart 2_Rebuttal Power Costs_Final Order Electric EXHIBIT A-1" xfId="875"/>
    <cellStyle name="_Portfolio SPlan Base Case.xls Chart 2_Rebuttal Power Costs_Final Order Electric EXHIBIT A-1 2" xfId="4574"/>
    <cellStyle name="_Portfolio SPlan Base Case.xls Chart 2_TENASKA REGULATORY ASSET" xfId="876"/>
    <cellStyle name="_Portfolio SPlan Base Case.xls Chart 2_TENASKA REGULATORY ASSET 2" xfId="4575"/>
    <cellStyle name="_Portfolio SPlan Base Case.xls Chart 3" xfId="877"/>
    <cellStyle name="_Portfolio SPlan Base Case.xls Chart 3 2" xfId="4576"/>
    <cellStyle name="_Portfolio SPlan Base Case.xls Chart 3 2 2" xfId="4577"/>
    <cellStyle name="_Portfolio SPlan Base Case.xls Chart 3 3" xfId="4578"/>
    <cellStyle name="_Portfolio SPlan Base Case.xls Chart 3_Adj Bench DR 3 for Initial Briefs (Electric)" xfId="878"/>
    <cellStyle name="_Portfolio SPlan Base Case.xls Chart 3_Adj Bench DR 3 for Initial Briefs (Electric) 2" xfId="4579"/>
    <cellStyle name="_Portfolio SPlan Base Case.xls Chart 3_Adj Bench DR 3 for Initial Briefs (Electric) 2 2" xfId="4580"/>
    <cellStyle name="_Portfolio SPlan Base Case.xls Chart 3_Adj Bench DR 3 for Initial Briefs (Electric) 3" xfId="4581"/>
    <cellStyle name="_Portfolio SPlan Base Case.xls Chart 3_Book1" xfId="4582"/>
    <cellStyle name="_Portfolio SPlan Base Case.xls Chart 3_Book2" xfId="879"/>
    <cellStyle name="_Portfolio SPlan Base Case.xls Chart 3_Book2 2" xfId="4583"/>
    <cellStyle name="_Portfolio SPlan Base Case.xls Chart 3_Book2 2 2" xfId="4584"/>
    <cellStyle name="_Portfolio SPlan Base Case.xls Chart 3_Book2 3" xfId="4585"/>
    <cellStyle name="_Portfolio SPlan Base Case.xls Chart 3_Book2_Adj Bench DR 3 for Initial Briefs (Electric)" xfId="880"/>
    <cellStyle name="_Portfolio SPlan Base Case.xls Chart 3_Book2_Adj Bench DR 3 for Initial Briefs (Electric) 2" xfId="4586"/>
    <cellStyle name="_Portfolio SPlan Base Case.xls Chart 3_Book2_Adj Bench DR 3 for Initial Briefs (Electric) 2 2" xfId="4587"/>
    <cellStyle name="_Portfolio SPlan Base Case.xls Chart 3_Book2_Adj Bench DR 3 for Initial Briefs (Electric) 3" xfId="4588"/>
    <cellStyle name="_Portfolio SPlan Base Case.xls Chart 3_Book2_Electric Rev Req Model (2009 GRC) Rebuttal" xfId="881"/>
    <cellStyle name="_Portfolio SPlan Base Case.xls Chart 3_Book2_Electric Rev Req Model (2009 GRC) Rebuttal 2" xfId="4589"/>
    <cellStyle name="_Portfolio SPlan Base Case.xls Chart 3_Book2_Electric Rev Req Model (2009 GRC) Rebuttal REmoval of New  WH Solar AdjustMI" xfId="882"/>
    <cellStyle name="_Portfolio SPlan Base Case.xls Chart 3_Book2_Electric Rev Req Model (2009 GRC) Rebuttal REmoval of New  WH Solar AdjustMI 2" xfId="4590"/>
    <cellStyle name="_Portfolio SPlan Base Case.xls Chart 3_Book2_Electric Rev Req Model (2009 GRC) Rebuttal REmoval of New  WH Solar AdjustMI 2 2" xfId="4591"/>
    <cellStyle name="_Portfolio SPlan Base Case.xls Chart 3_Book2_Electric Rev Req Model (2009 GRC) Rebuttal REmoval of New  WH Solar AdjustMI 3" xfId="4592"/>
    <cellStyle name="_Portfolio SPlan Base Case.xls Chart 3_Book2_Electric Rev Req Model (2009 GRC) Revised 01-18-2010" xfId="883"/>
    <cellStyle name="_Portfolio SPlan Base Case.xls Chart 3_Book2_Electric Rev Req Model (2009 GRC) Revised 01-18-2010 2" xfId="4593"/>
    <cellStyle name="_Portfolio SPlan Base Case.xls Chart 3_Book2_Electric Rev Req Model (2009 GRC) Revised 01-18-2010 2 2" xfId="4594"/>
    <cellStyle name="_Portfolio SPlan Base Case.xls Chart 3_Book2_Electric Rev Req Model (2009 GRC) Revised 01-18-2010 3" xfId="4595"/>
    <cellStyle name="_Portfolio SPlan Base Case.xls Chart 3_Book2_Final Order Electric EXHIBIT A-1" xfId="884"/>
    <cellStyle name="_Portfolio SPlan Base Case.xls Chart 3_Book2_Final Order Electric EXHIBIT A-1 2" xfId="4596"/>
    <cellStyle name="_Portfolio SPlan Base Case.xls Chart 3_Electric Rev Req Model (2009 GRC) " xfId="885"/>
    <cellStyle name="_Portfolio SPlan Base Case.xls Chart 3_Electric Rev Req Model (2009 GRC)  2" xfId="4597"/>
    <cellStyle name="_Portfolio SPlan Base Case.xls Chart 3_Electric Rev Req Model (2009 GRC)  2 2" xfId="4598"/>
    <cellStyle name="_Portfolio SPlan Base Case.xls Chart 3_Electric Rev Req Model (2009 GRC)  3" xfId="4599"/>
    <cellStyle name="_Portfolio SPlan Base Case.xls Chart 3_Electric Rev Req Model (2009 GRC) Rebuttal" xfId="886"/>
    <cellStyle name="_Portfolio SPlan Base Case.xls Chart 3_Electric Rev Req Model (2009 GRC) Rebuttal 2" xfId="4600"/>
    <cellStyle name="_Portfolio SPlan Base Case.xls Chart 3_Electric Rev Req Model (2009 GRC) Rebuttal REmoval of New  WH Solar AdjustMI" xfId="887"/>
    <cellStyle name="_Portfolio SPlan Base Case.xls Chart 3_Electric Rev Req Model (2009 GRC) Rebuttal REmoval of New  WH Solar AdjustMI 2" xfId="4601"/>
    <cellStyle name="_Portfolio SPlan Base Case.xls Chart 3_Electric Rev Req Model (2009 GRC) Rebuttal REmoval of New  WH Solar AdjustMI 2 2" xfId="4602"/>
    <cellStyle name="_Portfolio SPlan Base Case.xls Chart 3_Electric Rev Req Model (2009 GRC) Rebuttal REmoval of New  WH Solar AdjustMI 3" xfId="4603"/>
    <cellStyle name="_Portfolio SPlan Base Case.xls Chart 3_Electric Rev Req Model (2009 GRC) Revised 01-18-2010" xfId="888"/>
    <cellStyle name="_Portfolio SPlan Base Case.xls Chart 3_Electric Rev Req Model (2009 GRC) Revised 01-18-2010 2" xfId="4604"/>
    <cellStyle name="_Portfolio SPlan Base Case.xls Chart 3_Electric Rev Req Model (2009 GRC) Revised 01-18-2010 2 2" xfId="4605"/>
    <cellStyle name="_Portfolio SPlan Base Case.xls Chart 3_Electric Rev Req Model (2009 GRC) Revised 01-18-2010 3" xfId="4606"/>
    <cellStyle name="_Portfolio SPlan Base Case.xls Chart 3_Electric Rev Req Model (2010 GRC)" xfId="4607"/>
    <cellStyle name="_Portfolio SPlan Base Case.xls Chart 3_Electric Rev Req Model (2010 GRC) SF" xfId="4608"/>
    <cellStyle name="_Portfolio SPlan Base Case.xls Chart 3_Final Order Electric EXHIBIT A-1" xfId="889"/>
    <cellStyle name="_Portfolio SPlan Base Case.xls Chart 3_Final Order Electric EXHIBIT A-1 2" xfId="4609"/>
    <cellStyle name="_Portfolio SPlan Base Case.xls Chart 3_NIM Summary" xfId="4610"/>
    <cellStyle name="_Portfolio SPlan Base Case.xls Chart 3_NIM Summary 2" xfId="4611"/>
    <cellStyle name="_Portfolio SPlan Base Case.xls Chart 3_NIM Summary 2 2" xfId="4612"/>
    <cellStyle name="_Portfolio SPlan Base Case.xls Chart 3_NIM Summary 3" xfId="4613"/>
    <cellStyle name="_Portfolio SPlan Base Case.xls Chart 3_Rebuttal Power Costs" xfId="890"/>
    <cellStyle name="_Portfolio SPlan Base Case.xls Chart 3_Rebuttal Power Costs 2" xfId="4614"/>
    <cellStyle name="_Portfolio SPlan Base Case.xls Chart 3_Rebuttal Power Costs 2 2" xfId="4615"/>
    <cellStyle name="_Portfolio SPlan Base Case.xls Chart 3_Rebuttal Power Costs 3" xfId="4616"/>
    <cellStyle name="_Portfolio SPlan Base Case.xls Chart 3_Rebuttal Power Costs_Adj Bench DR 3 for Initial Briefs (Electric)" xfId="891"/>
    <cellStyle name="_Portfolio SPlan Base Case.xls Chart 3_Rebuttal Power Costs_Adj Bench DR 3 for Initial Briefs (Electric) 2" xfId="4617"/>
    <cellStyle name="_Portfolio SPlan Base Case.xls Chart 3_Rebuttal Power Costs_Adj Bench DR 3 for Initial Briefs (Electric) 2 2" xfId="4618"/>
    <cellStyle name="_Portfolio SPlan Base Case.xls Chart 3_Rebuttal Power Costs_Adj Bench DR 3 for Initial Briefs (Electric) 3" xfId="4619"/>
    <cellStyle name="_Portfolio SPlan Base Case.xls Chart 3_Rebuttal Power Costs_Electric Rev Req Model (2009 GRC) Rebuttal" xfId="892"/>
    <cellStyle name="_Portfolio SPlan Base Case.xls Chart 3_Rebuttal Power Costs_Electric Rev Req Model (2009 GRC) Rebuttal 2" xfId="4620"/>
    <cellStyle name="_Portfolio SPlan Base Case.xls Chart 3_Rebuttal Power Costs_Electric Rev Req Model (2009 GRC) Rebuttal REmoval of New  WH Solar AdjustMI" xfId="893"/>
    <cellStyle name="_Portfolio SPlan Base Case.xls Chart 3_Rebuttal Power Costs_Electric Rev Req Model (2009 GRC) Rebuttal REmoval of New  WH Solar AdjustMI 2" xfId="4621"/>
    <cellStyle name="_Portfolio SPlan Base Case.xls Chart 3_Rebuttal Power Costs_Electric Rev Req Model (2009 GRC) Rebuttal REmoval of New  WH Solar AdjustMI 2 2" xfId="4622"/>
    <cellStyle name="_Portfolio SPlan Base Case.xls Chart 3_Rebuttal Power Costs_Electric Rev Req Model (2009 GRC) Rebuttal REmoval of New  WH Solar AdjustMI 3" xfId="4623"/>
    <cellStyle name="_Portfolio SPlan Base Case.xls Chart 3_Rebuttal Power Costs_Electric Rev Req Model (2009 GRC) Revised 01-18-2010" xfId="894"/>
    <cellStyle name="_Portfolio SPlan Base Case.xls Chart 3_Rebuttal Power Costs_Electric Rev Req Model (2009 GRC) Revised 01-18-2010 2" xfId="4624"/>
    <cellStyle name="_Portfolio SPlan Base Case.xls Chart 3_Rebuttal Power Costs_Electric Rev Req Model (2009 GRC) Revised 01-18-2010 2 2" xfId="4625"/>
    <cellStyle name="_Portfolio SPlan Base Case.xls Chart 3_Rebuttal Power Costs_Electric Rev Req Model (2009 GRC) Revised 01-18-2010 3" xfId="4626"/>
    <cellStyle name="_Portfolio SPlan Base Case.xls Chart 3_Rebuttal Power Costs_Final Order Electric EXHIBIT A-1" xfId="895"/>
    <cellStyle name="_Portfolio SPlan Base Case.xls Chart 3_Rebuttal Power Costs_Final Order Electric EXHIBIT A-1 2" xfId="4627"/>
    <cellStyle name="_Portfolio SPlan Base Case.xls Chart 3_TENASKA REGULATORY ASSET" xfId="896"/>
    <cellStyle name="_Portfolio SPlan Base Case.xls Chart 3_TENASKA REGULATORY ASSET 2" xfId="4628"/>
    <cellStyle name="_Power Cost Value Copy 11.30.05 gas 1.09.06 AURORA at 1.10.06" xfId="897"/>
    <cellStyle name="_Power Cost Value Copy 11.30.05 gas 1.09.06 AURORA at 1.10.06 2" xfId="4629"/>
    <cellStyle name="_Power Cost Value Copy 11.30.05 gas 1.09.06 AURORA at 1.10.06 2 2" xfId="4630"/>
    <cellStyle name="_Power Cost Value Copy 11.30.05 gas 1.09.06 AURORA at 1.10.06 2 2 2" xfId="4631"/>
    <cellStyle name="_Power Cost Value Copy 11.30.05 gas 1.09.06 AURORA at 1.10.06 2 3" xfId="4632"/>
    <cellStyle name="_Power Cost Value Copy 11.30.05 gas 1.09.06 AURORA at 1.10.06 3" xfId="4633"/>
    <cellStyle name="_Power Cost Value Copy 11.30.05 gas 1.09.06 AURORA at 1.10.06 3 2" xfId="4634"/>
    <cellStyle name="_Power Cost Value Copy 11.30.05 gas 1.09.06 AURORA at 1.10.06_04 07E Wild Horse Wind Expansion (C) (2)" xfId="898"/>
    <cellStyle name="_Power Cost Value Copy 11.30.05 gas 1.09.06 AURORA at 1.10.06_04 07E Wild Horse Wind Expansion (C) (2) 2" xfId="4635"/>
    <cellStyle name="_Power Cost Value Copy 11.30.05 gas 1.09.06 AURORA at 1.10.06_04 07E Wild Horse Wind Expansion (C) (2) 2 2" xfId="4636"/>
    <cellStyle name="_Power Cost Value Copy 11.30.05 gas 1.09.06 AURORA at 1.10.06_04 07E Wild Horse Wind Expansion (C) (2) 3" xfId="4637"/>
    <cellStyle name="_Power Cost Value Copy 11.30.05 gas 1.09.06 AURORA at 1.10.06_04 07E Wild Horse Wind Expansion (C) (2)_Adj Bench DR 3 for Initial Briefs (Electric)" xfId="899"/>
    <cellStyle name="_Power Cost Value Copy 11.30.05 gas 1.09.06 AURORA at 1.10.06_04 07E Wild Horse Wind Expansion (C) (2)_Adj Bench DR 3 for Initial Briefs (Electric) 2" xfId="4638"/>
    <cellStyle name="_Power Cost Value Copy 11.30.05 gas 1.09.06 AURORA at 1.10.06_04 07E Wild Horse Wind Expansion (C) (2)_Adj Bench DR 3 for Initial Briefs (Electric) 2 2" xfId="4639"/>
    <cellStyle name="_Power Cost Value Copy 11.30.05 gas 1.09.06 AURORA at 1.10.06_04 07E Wild Horse Wind Expansion (C) (2)_Adj Bench DR 3 for Initial Briefs (Electric) 3" xfId="4640"/>
    <cellStyle name="_Power Cost Value Copy 11.30.05 gas 1.09.06 AURORA at 1.10.06_04 07E Wild Horse Wind Expansion (C) (2)_Book1" xfId="4641"/>
    <cellStyle name="_Power Cost Value Copy 11.30.05 gas 1.09.06 AURORA at 1.10.06_04 07E Wild Horse Wind Expansion (C) (2)_Electric Rev Req Model (2009 GRC) " xfId="900"/>
    <cellStyle name="_Power Cost Value Copy 11.30.05 gas 1.09.06 AURORA at 1.10.06_04 07E Wild Horse Wind Expansion (C) (2)_Electric Rev Req Model (2009 GRC)  2" xfId="4642"/>
    <cellStyle name="_Power Cost Value Copy 11.30.05 gas 1.09.06 AURORA at 1.10.06_04 07E Wild Horse Wind Expansion (C) (2)_Electric Rev Req Model (2009 GRC)  2 2" xfId="4643"/>
    <cellStyle name="_Power Cost Value Copy 11.30.05 gas 1.09.06 AURORA at 1.10.06_04 07E Wild Horse Wind Expansion (C) (2)_Electric Rev Req Model (2009 GRC)  3" xfId="4644"/>
    <cellStyle name="_Power Cost Value Copy 11.30.05 gas 1.09.06 AURORA at 1.10.06_04 07E Wild Horse Wind Expansion (C) (2)_Electric Rev Req Model (2009 GRC) Rebuttal" xfId="901"/>
    <cellStyle name="_Power Cost Value Copy 11.30.05 gas 1.09.06 AURORA at 1.10.06_04 07E Wild Horse Wind Expansion (C) (2)_Electric Rev Req Model (2009 GRC) Rebuttal 2" xfId="4645"/>
    <cellStyle name="_Power Cost Value Copy 11.30.05 gas 1.09.06 AURORA at 1.10.06_04 07E Wild Horse Wind Expansion (C) (2)_Electric Rev Req Model (2009 GRC) Rebuttal REmoval of New  WH Solar AdjustMI" xfId="902"/>
    <cellStyle name="_Power Cost Value Copy 11.30.05 gas 1.09.06 AURORA at 1.10.06_04 07E Wild Horse Wind Expansion (C) (2)_Electric Rev Req Model (2009 GRC) Rebuttal REmoval of New  WH Solar AdjustMI 2" xfId="4646"/>
    <cellStyle name="_Power Cost Value Copy 11.30.05 gas 1.09.06 AURORA at 1.10.06_04 07E Wild Horse Wind Expansion (C) (2)_Electric Rev Req Model (2009 GRC) Rebuttal REmoval of New  WH Solar AdjustMI 3" xfId="4647"/>
    <cellStyle name="_Power Cost Value Copy 11.30.05 gas 1.09.06 AURORA at 1.10.06_04 07E Wild Horse Wind Expansion (C) (2)_Electric Rev Req Model (2009 GRC) Revised 01-18-2010" xfId="903"/>
    <cellStyle name="_Power Cost Value Copy 11.30.05 gas 1.09.06 AURORA at 1.10.06_04 07E Wild Horse Wind Expansion (C) (2)_Electric Rev Req Model (2009 GRC) Revised 01-18-2010 2" xfId="4648"/>
    <cellStyle name="_Power Cost Value Copy 11.30.05 gas 1.09.06 AURORA at 1.10.06_04 07E Wild Horse Wind Expansion (C) (2)_Electric Rev Req Model (2009 GRC) Revised 01-18-2010 3" xfId="4649"/>
    <cellStyle name="_Power Cost Value Copy 11.30.05 gas 1.09.06 AURORA at 1.10.06_04 07E Wild Horse Wind Expansion (C) (2)_Electric Rev Req Model (2010 GRC)" xfId="4650"/>
    <cellStyle name="_Power Cost Value Copy 11.30.05 gas 1.09.06 AURORA at 1.10.06_04 07E Wild Horse Wind Expansion (C) (2)_Electric Rev Req Model (2010 GRC) SF" xfId="4651"/>
    <cellStyle name="_Power Cost Value Copy 11.30.05 gas 1.09.06 AURORA at 1.10.06_04 07E Wild Horse Wind Expansion (C) (2)_Final Order Electric EXHIBIT A-1" xfId="904"/>
    <cellStyle name="_Power Cost Value Copy 11.30.05 gas 1.09.06 AURORA at 1.10.06_04 07E Wild Horse Wind Expansion (C) (2)_Final Order Electric EXHIBIT A-1 2" xfId="4652"/>
    <cellStyle name="_Power Cost Value Copy 11.30.05 gas 1.09.06 AURORA at 1.10.06_04 07E Wild Horse Wind Expansion (C) (2)_TENASKA REGULATORY ASSET" xfId="905"/>
    <cellStyle name="_Power Cost Value Copy 11.30.05 gas 1.09.06 AURORA at 1.10.06_04 07E Wild Horse Wind Expansion (C) (2)_TENASKA REGULATORY ASSET 2" xfId="4653"/>
    <cellStyle name="_Power Cost Value Copy 11.30.05 gas 1.09.06 AURORA at 1.10.06_16.37E Wild Horse Expansion DeferralRevwrkingfile SF" xfId="906"/>
    <cellStyle name="_Power Cost Value Copy 11.30.05 gas 1.09.06 AURORA at 1.10.06_16.37E Wild Horse Expansion DeferralRevwrkingfile SF 2" xfId="4654"/>
    <cellStyle name="_Power Cost Value Copy 11.30.05 gas 1.09.06 AURORA at 1.10.06_16.37E Wild Horse Expansion DeferralRevwrkingfile SF 3" xfId="4655"/>
    <cellStyle name="_Power Cost Value Copy 11.30.05 gas 1.09.06 AURORA at 1.10.06_2009 Compliance Filing PCA Exhibits for GRC" xfId="907"/>
    <cellStyle name="_Power Cost Value Copy 11.30.05 gas 1.09.06 AURORA at 1.10.06_2009 Compliance Filing PCA Exhibits for GRC 2" xfId="4656"/>
    <cellStyle name="_Power Cost Value Copy 11.30.05 gas 1.09.06 AURORA at 1.10.06_2009 GRC Compl Filing - Exhibit D" xfId="4657"/>
    <cellStyle name="_Power Cost Value Copy 11.30.05 gas 1.09.06 AURORA at 1.10.06_2009 GRC Compl Filing - Exhibit D 2" xfId="4658"/>
    <cellStyle name="_Power Cost Value Copy 11.30.05 gas 1.09.06 AURORA at 1.10.06_2009 GRC Compl Filing - Exhibit D 3" xfId="4659"/>
    <cellStyle name="_Power Cost Value Copy 11.30.05 gas 1.09.06 AURORA at 1.10.06_4 31 Regulatory Assets and Liabilities  7 06- Exhibit D" xfId="908"/>
    <cellStyle name="_Power Cost Value Copy 11.30.05 gas 1.09.06 AURORA at 1.10.06_4 31 Regulatory Assets and Liabilities  7 06- Exhibit D 2" xfId="4660"/>
    <cellStyle name="_Power Cost Value Copy 11.30.05 gas 1.09.06 AURORA at 1.10.06_4 31 Regulatory Assets and Liabilities  7 06- Exhibit D 3" xfId="4661"/>
    <cellStyle name="_Power Cost Value Copy 11.30.05 gas 1.09.06 AURORA at 1.10.06_4 31 Regulatory Assets and Liabilities  7 06- Exhibit D_NIM Summary" xfId="4662"/>
    <cellStyle name="_Power Cost Value Copy 11.30.05 gas 1.09.06 AURORA at 1.10.06_4 31 Regulatory Assets and Liabilities  7 06- Exhibit D_NIM Summary 2" xfId="4663"/>
    <cellStyle name="_Power Cost Value Copy 11.30.05 gas 1.09.06 AURORA at 1.10.06_4 31 Regulatory Assets and Liabilities  7 06- Exhibit D_NIM Summary 3" xfId="4664"/>
    <cellStyle name="_Power Cost Value Copy 11.30.05 gas 1.09.06 AURORA at 1.10.06_4 32 Regulatory Assets and Liabilities  7 06- Exhibit D" xfId="909"/>
    <cellStyle name="_Power Cost Value Copy 11.30.05 gas 1.09.06 AURORA at 1.10.06_4 32 Regulatory Assets and Liabilities  7 06- Exhibit D 2" xfId="4665"/>
    <cellStyle name="_Power Cost Value Copy 11.30.05 gas 1.09.06 AURORA at 1.10.06_4 32 Regulatory Assets and Liabilities  7 06- Exhibit D 3" xfId="4666"/>
    <cellStyle name="_Power Cost Value Copy 11.30.05 gas 1.09.06 AURORA at 1.10.06_4 32 Regulatory Assets and Liabilities  7 06- Exhibit D_NIM Summary" xfId="4667"/>
    <cellStyle name="_Power Cost Value Copy 11.30.05 gas 1.09.06 AURORA at 1.10.06_4 32 Regulatory Assets and Liabilities  7 06- Exhibit D_NIM Summary 2" xfId="4668"/>
    <cellStyle name="_Power Cost Value Copy 11.30.05 gas 1.09.06 AURORA at 1.10.06_4 32 Regulatory Assets and Liabilities  7 06- Exhibit D_NIM Summary 3" xfId="4669"/>
    <cellStyle name="_Power Cost Value Copy 11.30.05 gas 1.09.06 AURORA at 1.10.06_AURORA Total New" xfId="4670"/>
    <cellStyle name="_Power Cost Value Copy 11.30.05 gas 1.09.06 AURORA at 1.10.06_AURORA Total New 2" xfId="4671"/>
    <cellStyle name="_Power Cost Value Copy 11.30.05 gas 1.09.06 AURORA at 1.10.06_Book2" xfId="910"/>
    <cellStyle name="_Power Cost Value Copy 11.30.05 gas 1.09.06 AURORA at 1.10.06_Book2 2" xfId="4672"/>
    <cellStyle name="_Power Cost Value Copy 11.30.05 gas 1.09.06 AURORA at 1.10.06_Book2 3" xfId="4673"/>
    <cellStyle name="_Power Cost Value Copy 11.30.05 gas 1.09.06 AURORA at 1.10.06_Book2_Adj Bench DR 3 for Initial Briefs (Electric)" xfId="911"/>
    <cellStyle name="_Power Cost Value Copy 11.30.05 gas 1.09.06 AURORA at 1.10.06_Book2_Adj Bench DR 3 for Initial Briefs (Electric) 2" xfId="4674"/>
    <cellStyle name="_Power Cost Value Copy 11.30.05 gas 1.09.06 AURORA at 1.10.06_Book2_Adj Bench DR 3 for Initial Briefs (Electric) 3" xfId="4675"/>
    <cellStyle name="_Power Cost Value Copy 11.30.05 gas 1.09.06 AURORA at 1.10.06_Book2_Electric Rev Req Model (2009 GRC) Rebuttal" xfId="912"/>
    <cellStyle name="_Power Cost Value Copy 11.30.05 gas 1.09.06 AURORA at 1.10.06_Book2_Electric Rev Req Model (2009 GRC) Rebuttal 2" xfId="4676"/>
    <cellStyle name="_Power Cost Value Copy 11.30.05 gas 1.09.06 AURORA at 1.10.06_Book2_Electric Rev Req Model (2009 GRC) Rebuttal REmoval of New  WH Solar AdjustMI" xfId="913"/>
    <cellStyle name="_Power Cost Value Copy 11.30.05 gas 1.09.06 AURORA at 1.10.06_Book2_Electric Rev Req Model (2009 GRC) Rebuttal REmoval of New  WH Solar AdjustMI 2" xfId="4677"/>
    <cellStyle name="_Power Cost Value Copy 11.30.05 gas 1.09.06 AURORA at 1.10.06_Book2_Electric Rev Req Model (2009 GRC) Rebuttal REmoval of New  WH Solar AdjustMI 3" xfId="4678"/>
    <cellStyle name="_Power Cost Value Copy 11.30.05 gas 1.09.06 AURORA at 1.10.06_Book2_Electric Rev Req Model (2009 GRC) Revised 01-18-2010" xfId="914"/>
    <cellStyle name="_Power Cost Value Copy 11.30.05 gas 1.09.06 AURORA at 1.10.06_Book2_Electric Rev Req Model (2009 GRC) Revised 01-18-2010 2" xfId="4679"/>
    <cellStyle name="_Power Cost Value Copy 11.30.05 gas 1.09.06 AURORA at 1.10.06_Book2_Electric Rev Req Model (2009 GRC) Revised 01-18-2010 3" xfId="4680"/>
    <cellStyle name="_Power Cost Value Copy 11.30.05 gas 1.09.06 AURORA at 1.10.06_Book2_Final Order Electric EXHIBIT A-1" xfId="915"/>
    <cellStyle name="_Power Cost Value Copy 11.30.05 gas 1.09.06 AURORA at 1.10.06_Book2_Final Order Electric EXHIBIT A-1 2" xfId="4681"/>
    <cellStyle name="_Power Cost Value Copy 11.30.05 gas 1.09.06 AURORA at 1.10.06_Book4" xfId="916"/>
    <cellStyle name="_Power Cost Value Copy 11.30.05 gas 1.09.06 AURORA at 1.10.06_Book4 2" xfId="4682"/>
    <cellStyle name="_Power Cost Value Copy 11.30.05 gas 1.09.06 AURORA at 1.10.06_Book4 3" xfId="4683"/>
    <cellStyle name="_Power Cost Value Copy 11.30.05 gas 1.09.06 AURORA at 1.10.06_Book9" xfId="917"/>
    <cellStyle name="_Power Cost Value Copy 11.30.05 gas 1.09.06 AURORA at 1.10.06_Book9 2" xfId="4684"/>
    <cellStyle name="_Power Cost Value Copy 11.30.05 gas 1.09.06 AURORA at 1.10.06_Book9 3" xfId="4685"/>
    <cellStyle name="_Power Cost Value Copy 11.30.05 gas 1.09.06 AURORA at 1.10.06_Check the Interest Calculation" xfId="4686"/>
    <cellStyle name="_Power Cost Value Copy 11.30.05 gas 1.09.06 AURORA at 1.10.06_Check the Interest Calculation_Scenario 1 REC vs PTC Offset" xfId="4687"/>
    <cellStyle name="_Power Cost Value Copy 11.30.05 gas 1.09.06 AURORA at 1.10.06_Check the Interest Calculation_Scenario 3" xfId="4688"/>
    <cellStyle name="_Power Cost Value Copy 11.30.05 gas 1.09.06 AURORA at 1.10.06_Direct Assignment Distribution Plant 2008" xfId="918"/>
    <cellStyle name="_Power Cost Value Copy 11.30.05 gas 1.09.06 AURORA at 1.10.06_Electric COS Inputs" xfId="919"/>
    <cellStyle name="_Power Cost Value Copy 11.30.05 gas 1.09.06 AURORA at 1.10.06_Electric Rate Spread and Rate Design 3.23.09" xfId="920"/>
    <cellStyle name="_Power Cost Value Copy 11.30.05 gas 1.09.06 AURORA at 1.10.06_Exh A-1 resulting from UE-112050 effective Jan 1 2012" xfId="4689"/>
    <cellStyle name="_Power Cost Value Copy 11.30.05 gas 1.09.06 AURORA at 1.10.06_Exh G - Klamath Peaker PPA fr C Locke 2-12" xfId="4690"/>
    <cellStyle name="_Power Cost Value Copy 11.30.05 gas 1.09.06 AURORA at 1.10.06_Exhibit A-1 effective 4-1-11 fr S Free 12-11" xfId="4691"/>
    <cellStyle name="_Power Cost Value Copy 11.30.05 gas 1.09.06 AURORA at 1.10.06_Exhibit D fr R Gho 12-31-08" xfId="921"/>
    <cellStyle name="_Power Cost Value Copy 11.30.05 gas 1.09.06 AURORA at 1.10.06_Exhibit D fr R Gho 12-31-08 2" xfId="4692"/>
    <cellStyle name="_Power Cost Value Copy 11.30.05 gas 1.09.06 AURORA at 1.10.06_Exhibit D fr R Gho 12-31-08 3" xfId="4693"/>
    <cellStyle name="_Power Cost Value Copy 11.30.05 gas 1.09.06 AURORA at 1.10.06_Exhibit D fr R Gho 12-31-08 v2" xfId="922"/>
    <cellStyle name="_Power Cost Value Copy 11.30.05 gas 1.09.06 AURORA at 1.10.06_Exhibit D fr R Gho 12-31-08 v2 2" xfId="4694"/>
    <cellStyle name="_Power Cost Value Copy 11.30.05 gas 1.09.06 AURORA at 1.10.06_Exhibit D fr R Gho 12-31-08 v2 3" xfId="4695"/>
    <cellStyle name="_Power Cost Value Copy 11.30.05 gas 1.09.06 AURORA at 1.10.06_Exhibit D fr R Gho 12-31-08 v2_NIM Summary" xfId="4696"/>
    <cellStyle name="_Power Cost Value Copy 11.30.05 gas 1.09.06 AURORA at 1.10.06_Exhibit D fr R Gho 12-31-08 v2_NIM Summary 2" xfId="4697"/>
    <cellStyle name="_Power Cost Value Copy 11.30.05 gas 1.09.06 AURORA at 1.10.06_Exhibit D fr R Gho 12-31-08 v2_NIM Summary 3" xfId="4698"/>
    <cellStyle name="_Power Cost Value Copy 11.30.05 gas 1.09.06 AURORA at 1.10.06_Exhibit D fr R Gho 12-31-08_NIM Summary" xfId="4699"/>
    <cellStyle name="_Power Cost Value Copy 11.30.05 gas 1.09.06 AURORA at 1.10.06_Exhibit D fr R Gho 12-31-08_NIM Summary 2" xfId="4700"/>
    <cellStyle name="_Power Cost Value Copy 11.30.05 gas 1.09.06 AURORA at 1.10.06_Exhibit D fr R Gho 12-31-08_NIM Summary 3" xfId="4701"/>
    <cellStyle name="_Power Cost Value Copy 11.30.05 gas 1.09.06 AURORA at 1.10.06_Hopkins Ridge Prepaid Tran - Interest Earned RY 12ME Feb  '11" xfId="923"/>
    <cellStyle name="_Power Cost Value Copy 11.30.05 gas 1.09.06 AURORA at 1.10.06_Hopkins Ridge Prepaid Tran - Interest Earned RY 12ME Feb  '11 2" xfId="4702"/>
    <cellStyle name="_Power Cost Value Copy 11.30.05 gas 1.09.06 AURORA at 1.10.06_Hopkins Ridge Prepaid Tran - Interest Earned RY 12ME Feb  '11 3" xfId="4703"/>
    <cellStyle name="_Power Cost Value Copy 11.30.05 gas 1.09.06 AURORA at 1.10.06_Hopkins Ridge Prepaid Tran - Interest Earned RY 12ME Feb  '11_NIM Summary" xfId="4704"/>
    <cellStyle name="_Power Cost Value Copy 11.30.05 gas 1.09.06 AURORA at 1.10.06_Hopkins Ridge Prepaid Tran - Interest Earned RY 12ME Feb  '11_NIM Summary 2" xfId="4705"/>
    <cellStyle name="_Power Cost Value Copy 11.30.05 gas 1.09.06 AURORA at 1.10.06_Hopkins Ridge Prepaid Tran - Interest Earned RY 12ME Feb  '11_NIM Summary 3" xfId="4706"/>
    <cellStyle name="_Power Cost Value Copy 11.30.05 gas 1.09.06 AURORA at 1.10.06_Hopkins Ridge Prepaid Tran - Interest Earned RY 12ME Feb  '11_Transmission Workbook for May BOD" xfId="4707"/>
    <cellStyle name="_Power Cost Value Copy 11.30.05 gas 1.09.06 AURORA at 1.10.06_Hopkins Ridge Prepaid Tran - Interest Earned RY 12ME Feb  '11_Transmission Workbook for May BOD 2" xfId="4708"/>
    <cellStyle name="_Power Cost Value Copy 11.30.05 gas 1.09.06 AURORA at 1.10.06_Hopkins Ridge Prepaid Tran - Interest Earned RY 12ME Feb  '11_Transmission Workbook for May BOD 3" xfId="4709"/>
    <cellStyle name="_Power Cost Value Copy 11.30.05 gas 1.09.06 AURORA at 1.10.06_INPUTS" xfId="924"/>
    <cellStyle name="_Power Cost Value Copy 11.30.05 gas 1.09.06 AURORA at 1.10.06_Leased Transformer &amp; Substation Plant &amp; Rev 12-2009" xfId="925"/>
    <cellStyle name="_Power Cost Value Copy 11.30.05 gas 1.09.06 AURORA at 1.10.06_NIM Summary" xfId="4710"/>
    <cellStyle name="_Power Cost Value Copy 11.30.05 gas 1.09.06 AURORA at 1.10.06_NIM Summary 09GRC" xfId="4711"/>
    <cellStyle name="_Power Cost Value Copy 11.30.05 gas 1.09.06 AURORA at 1.10.06_NIM Summary 09GRC 2" xfId="4712"/>
    <cellStyle name="_Power Cost Value Copy 11.30.05 gas 1.09.06 AURORA at 1.10.06_NIM Summary 09GRC 3" xfId="4713"/>
    <cellStyle name="_Power Cost Value Copy 11.30.05 gas 1.09.06 AURORA at 1.10.06_NIM Summary 2" xfId="4714"/>
    <cellStyle name="_Power Cost Value Copy 11.30.05 gas 1.09.06 AURORA at 1.10.06_NIM Summary 3" xfId="4715"/>
    <cellStyle name="_Power Cost Value Copy 11.30.05 gas 1.09.06 AURORA at 1.10.06_NIM Summary 4" xfId="4716"/>
    <cellStyle name="_Power Cost Value Copy 11.30.05 gas 1.09.06 AURORA at 1.10.06_NIM Summary 5" xfId="4717"/>
    <cellStyle name="_Power Cost Value Copy 11.30.05 gas 1.09.06 AURORA at 1.10.06_NIM Summary 6" xfId="4718"/>
    <cellStyle name="_Power Cost Value Copy 11.30.05 gas 1.09.06 AURORA at 1.10.06_NIM Summary 7" xfId="4719"/>
    <cellStyle name="_Power Cost Value Copy 11.30.05 gas 1.09.06 AURORA at 1.10.06_PCA 10 -  Exhibit D Dec 2011" xfId="4720"/>
    <cellStyle name="_Power Cost Value Copy 11.30.05 gas 1.09.06 AURORA at 1.10.06_PCA 10 -  Exhibit D from A Kellogg Jan 2011" xfId="926"/>
    <cellStyle name="_Power Cost Value Copy 11.30.05 gas 1.09.06 AURORA at 1.10.06_PCA 10 -  Exhibit D from A Kellogg July 2011" xfId="927"/>
    <cellStyle name="_Power Cost Value Copy 11.30.05 gas 1.09.06 AURORA at 1.10.06_PCA 10 -  Exhibit D from S Free Rcv'd 12-11" xfId="928"/>
    <cellStyle name="_Power Cost Value Copy 11.30.05 gas 1.09.06 AURORA at 1.10.06_PCA 11 -  Exhibit D Jan 2012 fr A Kellogg" xfId="4721"/>
    <cellStyle name="_Power Cost Value Copy 11.30.05 gas 1.09.06 AURORA at 1.10.06_PCA 11 -  Exhibit D Jan 2012 WF" xfId="4722"/>
    <cellStyle name="_Power Cost Value Copy 11.30.05 gas 1.09.06 AURORA at 1.10.06_PCA 7 - Exhibit D update 11_30_08 (2)" xfId="929"/>
    <cellStyle name="_Power Cost Value Copy 11.30.05 gas 1.09.06 AURORA at 1.10.06_PCA 7 - Exhibit D update 11_30_08 (2) 2" xfId="4723"/>
    <cellStyle name="_Power Cost Value Copy 11.30.05 gas 1.09.06 AURORA at 1.10.06_PCA 7 - Exhibit D update 11_30_08 (2) 2 2" xfId="4724"/>
    <cellStyle name="_Power Cost Value Copy 11.30.05 gas 1.09.06 AURORA at 1.10.06_PCA 7 - Exhibit D update 11_30_08 (2) 3" xfId="4725"/>
    <cellStyle name="_Power Cost Value Copy 11.30.05 gas 1.09.06 AURORA at 1.10.06_PCA 7 - Exhibit D update 11_30_08 (2) 4" xfId="4726"/>
    <cellStyle name="_Power Cost Value Copy 11.30.05 gas 1.09.06 AURORA at 1.10.06_PCA 7 - Exhibit D update 11_30_08 (2)_NIM Summary" xfId="4727"/>
    <cellStyle name="_Power Cost Value Copy 11.30.05 gas 1.09.06 AURORA at 1.10.06_PCA 7 - Exhibit D update 11_30_08 (2)_NIM Summary 2" xfId="4728"/>
    <cellStyle name="_Power Cost Value Copy 11.30.05 gas 1.09.06 AURORA at 1.10.06_PCA 7 - Exhibit D update 11_30_08 (2)_NIM Summary 3" xfId="4729"/>
    <cellStyle name="_Power Cost Value Copy 11.30.05 gas 1.09.06 AURORA at 1.10.06_PCA 8 - Exhibit D update 12_31_09" xfId="930"/>
    <cellStyle name="_Power Cost Value Copy 11.30.05 gas 1.09.06 AURORA at 1.10.06_PCA 8 - Exhibit D update 12_31_09 2" xfId="4730"/>
    <cellStyle name="_Power Cost Value Copy 11.30.05 gas 1.09.06 AURORA at 1.10.06_PCA 9 -  Exhibit D April 2010" xfId="931"/>
    <cellStyle name="_Power Cost Value Copy 11.30.05 gas 1.09.06 AURORA at 1.10.06_PCA 9 -  Exhibit D April 2010 (3)" xfId="4731"/>
    <cellStyle name="_Power Cost Value Copy 11.30.05 gas 1.09.06 AURORA at 1.10.06_PCA 9 -  Exhibit D April 2010 (3) 2" xfId="4732"/>
    <cellStyle name="_Power Cost Value Copy 11.30.05 gas 1.09.06 AURORA at 1.10.06_PCA 9 -  Exhibit D April 2010 (3) 3" xfId="4733"/>
    <cellStyle name="_Power Cost Value Copy 11.30.05 gas 1.09.06 AURORA at 1.10.06_PCA 9 -  Exhibit D April 2010 2" xfId="4734"/>
    <cellStyle name="_Power Cost Value Copy 11.30.05 gas 1.09.06 AURORA at 1.10.06_PCA 9 -  Exhibit D April 2010 3" xfId="4735"/>
    <cellStyle name="_Power Cost Value Copy 11.30.05 gas 1.09.06 AURORA at 1.10.06_PCA 9 -  Exhibit D April 2010 4" xfId="4736"/>
    <cellStyle name="_Power Cost Value Copy 11.30.05 gas 1.09.06 AURORA at 1.10.06_PCA 9 -  Exhibit D April 2010 5" xfId="4737"/>
    <cellStyle name="_Power Cost Value Copy 11.30.05 gas 1.09.06 AURORA at 1.10.06_PCA 9 -  Exhibit D April 2010 6" xfId="4738"/>
    <cellStyle name="_Power Cost Value Copy 11.30.05 gas 1.09.06 AURORA at 1.10.06_PCA 9 -  Exhibit D Feb 2010" xfId="932"/>
    <cellStyle name="_Power Cost Value Copy 11.30.05 gas 1.09.06 AURORA at 1.10.06_PCA 9 -  Exhibit D Feb 2010 2" xfId="4739"/>
    <cellStyle name="_Power Cost Value Copy 11.30.05 gas 1.09.06 AURORA at 1.10.06_PCA 9 -  Exhibit D Feb 2010 v2" xfId="933"/>
    <cellStyle name="_Power Cost Value Copy 11.30.05 gas 1.09.06 AURORA at 1.10.06_PCA 9 -  Exhibit D Feb 2010 v2 2" xfId="4740"/>
    <cellStyle name="_Power Cost Value Copy 11.30.05 gas 1.09.06 AURORA at 1.10.06_PCA 9 -  Exhibit D Feb 2010 WF" xfId="934"/>
    <cellStyle name="_Power Cost Value Copy 11.30.05 gas 1.09.06 AURORA at 1.10.06_PCA 9 -  Exhibit D Feb 2010 WF 2" xfId="4741"/>
    <cellStyle name="_Power Cost Value Copy 11.30.05 gas 1.09.06 AURORA at 1.10.06_PCA 9 -  Exhibit D Jan 2010" xfId="935"/>
    <cellStyle name="_Power Cost Value Copy 11.30.05 gas 1.09.06 AURORA at 1.10.06_PCA 9 -  Exhibit D Jan 2010 2" xfId="4742"/>
    <cellStyle name="_Power Cost Value Copy 11.30.05 gas 1.09.06 AURORA at 1.10.06_PCA 9 -  Exhibit D March 2010 (2)" xfId="936"/>
    <cellStyle name="_Power Cost Value Copy 11.30.05 gas 1.09.06 AURORA at 1.10.06_PCA 9 -  Exhibit D March 2010 (2) 2" xfId="4743"/>
    <cellStyle name="_Power Cost Value Copy 11.30.05 gas 1.09.06 AURORA at 1.10.06_PCA 9 -  Exhibit D Nov 2010" xfId="937"/>
    <cellStyle name="_Power Cost Value Copy 11.30.05 gas 1.09.06 AURORA at 1.10.06_PCA 9 -  Exhibit D Nov 2010 2" xfId="4744"/>
    <cellStyle name="_Power Cost Value Copy 11.30.05 gas 1.09.06 AURORA at 1.10.06_PCA 9 - Exhibit D at August 2010" xfId="938"/>
    <cellStyle name="_Power Cost Value Copy 11.30.05 gas 1.09.06 AURORA at 1.10.06_PCA 9 - Exhibit D at August 2010 2" xfId="4745"/>
    <cellStyle name="_Power Cost Value Copy 11.30.05 gas 1.09.06 AURORA at 1.10.06_PCA 9 - Exhibit D June 2010 GRC" xfId="939"/>
    <cellStyle name="_Power Cost Value Copy 11.30.05 gas 1.09.06 AURORA at 1.10.06_PCA 9 - Exhibit D June 2010 GRC 2" xfId="4746"/>
    <cellStyle name="_Power Cost Value Copy 11.30.05 gas 1.09.06 AURORA at 1.10.06_Power Costs - Comparison bx Rbtl-Staff-Jt-PC" xfId="940"/>
    <cellStyle name="_Power Cost Value Copy 11.30.05 gas 1.09.06 AURORA at 1.10.06_Power Costs - Comparison bx Rbtl-Staff-Jt-PC 2" xfId="4747"/>
    <cellStyle name="_Power Cost Value Copy 11.30.05 gas 1.09.06 AURORA at 1.10.06_Power Costs - Comparison bx Rbtl-Staff-Jt-PC 3" xfId="4748"/>
    <cellStyle name="_Power Cost Value Copy 11.30.05 gas 1.09.06 AURORA at 1.10.06_Power Costs - Comparison bx Rbtl-Staff-Jt-PC_Adj Bench DR 3 for Initial Briefs (Electric)" xfId="941"/>
    <cellStyle name="_Power Cost Value Copy 11.30.05 gas 1.09.06 AURORA at 1.10.06_Power Costs - Comparison bx Rbtl-Staff-Jt-PC_Adj Bench DR 3 for Initial Briefs (Electric) 2" xfId="4749"/>
    <cellStyle name="_Power Cost Value Copy 11.30.05 gas 1.09.06 AURORA at 1.10.06_Power Costs - Comparison bx Rbtl-Staff-Jt-PC_Adj Bench DR 3 for Initial Briefs (Electric) 3" xfId="4750"/>
    <cellStyle name="_Power Cost Value Copy 11.30.05 gas 1.09.06 AURORA at 1.10.06_Power Costs - Comparison bx Rbtl-Staff-Jt-PC_Electric Rev Req Model (2009 GRC) Rebuttal" xfId="942"/>
    <cellStyle name="_Power Cost Value Copy 11.30.05 gas 1.09.06 AURORA at 1.10.06_Power Costs - Comparison bx Rbtl-Staff-Jt-PC_Electric Rev Req Model (2009 GRC) Rebuttal 2" xfId="4751"/>
    <cellStyle name="_Power Cost Value Copy 11.30.05 gas 1.09.06 AURORA at 1.10.06_Power Costs - Comparison bx Rbtl-Staff-Jt-PC_Electric Rev Req Model (2009 GRC) Rebuttal REmoval of New  WH Solar AdjustMI" xfId="943"/>
    <cellStyle name="_Power Cost Value Copy 11.30.05 gas 1.09.06 AURORA at 1.10.06_Power Costs - Comparison bx Rbtl-Staff-Jt-PC_Electric Rev Req Model (2009 GRC) Rebuttal REmoval of New  WH Solar AdjustMI 2" xfId="4752"/>
    <cellStyle name="_Power Cost Value Copy 11.30.05 gas 1.09.06 AURORA at 1.10.06_Power Costs - Comparison bx Rbtl-Staff-Jt-PC_Electric Rev Req Model (2009 GRC) Rebuttal REmoval of New  WH Solar AdjustMI 3" xfId="4753"/>
    <cellStyle name="_Power Cost Value Copy 11.30.05 gas 1.09.06 AURORA at 1.10.06_Power Costs - Comparison bx Rbtl-Staff-Jt-PC_Electric Rev Req Model (2009 GRC) Revised 01-18-2010" xfId="944"/>
    <cellStyle name="_Power Cost Value Copy 11.30.05 gas 1.09.06 AURORA at 1.10.06_Power Costs - Comparison bx Rbtl-Staff-Jt-PC_Electric Rev Req Model (2009 GRC) Revised 01-18-2010 2" xfId="4754"/>
    <cellStyle name="_Power Cost Value Copy 11.30.05 gas 1.09.06 AURORA at 1.10.06_Power Costs - Comparison bx Rbtl-Staff-Jt-PC_Electric Rev Req Model (2009 GRC) Revised 01-18-2010 3" xfId="4755"/>
    <cellStyle name="_Power Cost Value Copy 11.30.05 gas 1.09.06 AURORA at 1.10.06_Power Costs - Comparison bx Rbtl-Staff-Jt-PC_Final Order Electric EXHIBIT A-1" xfId="945"/>
    <cellStyle name="_Power Cost Value Copy 11.30.05 gas 1.09.06 AURORA at 1.10.06_Power Costs - Comparison bx Rbtl-Staff-Jt-PC_Final Order Electric EXHIBIT A-1 2" xfId="4756"/>
    <cellStyle name="_Power Cost Value Copy 11.30.05 gas 1.09.06 AURORA at 1.10.06_Production Adj 4.37" xfId="946"/>
    <cellStyle name="_Power Cost Value Copy 11.30.05 gas 1.09.06 AURORA at 1.10.06_Purchased Power Adj 4.03" xfId="947"/>
    <cellStyle name="_Power Cost Value Copy 11.30.05 gas 1.09.06 AURORA at 1.10.06_Rate Design Sch 24" xfId="948"/>
    <cellStyle name="_Power Cost Value Copy 11.30.05 gas 1.09.06 AURORA at 1.10.06_Rate Design Sch 25" xfId="949"/>
    <cellStyle name="_Power Cost Value Copy 11.30.05 gas 1.09.06 AURORA at 1.10.06_Rate Design Sch 26" xfId="950"/>
    <cellStyle name="_Power Cost Value Copy 11.30.05 gas 1.09.06 AURORA at 1.10.06_Rate Design Sch 31" xfId="951"/>
    <cellStyle name="_Power Cost Value Copy 11.30.05 gas 1.09.06 AURORA at 1.10.06_Rate Design Sch 43" xfId="952"/>
    <cellStyle name="_Power Cost Value Copy 11.30.05 gas 1.09.06 AURORA at 1.10.06_Rate Design Sch 448-449" xfId="953"/>
    <cellStyle name="_Power Cost Value Copy 11.30.05 gas 1.09.06 AURORA at 1.10.06_Rate Design Sch 46" xfId="954"/>
    <cellStyle name="_Power Cost Value Copy 11.30.05 gas 1.09.06 AURORA at 1.10.06_Rate Spread" xfId="955"/>
    <cellStyle name="_Power Cost Value Copy 11.30.05 gas 1.09.06 AURORA at 1.10.06_Rebuttal Power Costs" xfId="956"/>
    <cellStyle name="_Power Cost Value Copy 11.30.05 gas 1.09.06 AURORA at 1.10.06_Rebuttal Power Costs 2" xfId="4757"/>
    <cellStyle name="_Power Cost Value Copy 11.30.05 gas 1.09.06 AURORA at 1.10.06_Rebuttal Power Costs 3" xfId="4758"/>
    <cellStyle name="_Power Cost Value Copy 11.30.05 gas 1.09.06 AURORA at 1.10.06_Rebuttal Power Costs_Adj Bench DR 3 for Initial Briefs (Electric)" xfId="957"/>
    <cellStyle name="_Power Cost Value Copy 11.30.05 gas 1.09.06 AURORA at 1.10.06_Rebuttal Power Costs_Adj Bench DR 3 for Initial Briefs (Electric) 2" xfId="4759"/>
    <cellStyle name="_Power Cost Value Copy 11.30.05 gas 1.09.06 AURORA at 1.10.06_Rebuttal Power Costs_Adj Bench DR 3 for Initial Briefs (Electric) 3" xfId="4760"/>
    <cellStyle name="_Power Cost Value Copy 11.30.05 gas 1.09.06 AURORA at 1.10.06_Rebuttal Power Costs_Electric Rev Req Model (2009 GRC) Rebuttal" xfId="958"/>
    <cellStyle name="_Power Cost Value Copy 11.30.05 gas 1.09.06 AURORA at 1.10.06_Rebuttal Power Costs_Electric Rev Req Model (2009 GRC) Rebuttal 2" xfId="4761"/>
    <cellStyle name="_Power Cost Value Copy 11.30.05 gas 1.09.06 AURORA at 1.10.06_Rebuttal Power Costs_Electric Rev Req Model (2009 GRC) Rebuttal REmoval of New  WH Solar AdjustMI" xfId="959"/>
    <cellStyle name="_Power Cost Value Copy 11.30.05 gas 1.09.06 AURORA at 1.10.06_Rebuttal Power Costs_Electric Rev Req Model (2009 GRC) Rebuttal REmoval of New  WH Solar AdjustMI 2" xfId="4762"/>
    <cellStyle name="_Power Cost Value Copy 11.30.05 gas 1.09.06 AURORA at 1.10.06_Rebuttal Power Costs_Electric Rev Req Model (2009 GRC) Rebuttal REmoval of New  WH Solar AdjustMI 3" xfId="4763"/>
    <cellStyle name="_Power Cost Value Copy 11.30.05 gas 1.09.06 AURORA at 1.10.06_Rebuttal Power Costs_Electric Rev Req Model (2009 GRC) Revised 01-18-2010" xfId="960"/>
    <cellStyle name="_Power Cost Value Copy 11.30.05 gas 1.09.06 AURORA at 1.10.06_Rebuttal Power Costs_Electric Rev Req Model (2009 GRC) Revised 01-18-2010 2" xfId="4764"/>
    <cellStyle name="_Power Cost Value Copy 11.30.05 gas 1.09.06 AURORA at 1.10.06_Rebuttal Power Costs_Electric Rev Req Model (2009 GRC) Revised 01-18-2010 3" xfId="4765"/>
    <cellStyle name="_Power Cost Value Copy 11.30.05 gas 1.09.06 AURORA at 1.10.06_Rebuttal Power Costs_Final Order Electric EXHIBIT A-1" xfId="961"/>
    <cellStyle name="_Power Cost Value Copy 11.30.05 gas 1.09.06 AURORA at 1.10.06_Rebuttal Power Costs_Final Order Electric EXHIBIT A-1 2" xfId="4766"/>
    <cellStyle name="_Power Cost Value Copy 11.30.05 gas 1.09.06 AURORA at 1.10.06_ROR 5.02" xfId="962"/>
    <cellStyle name="_Power Cost Value Copy 11.30.05 gas 1.09.06 AURORA at 1.10.06_Transmission Workbook for May BOD" xfId="4767"/>
    <cellStyle name="_Power Cost Value Copy 11.30.05 gas 1.09.06 AURORA at 1.10.06_Transmission Workbook for May BOD 2" xfId="4768"/>
    <cellStyle name="_Power Cost Value Copy 11.30.05 gas 1.09.06 AURORA at 1.10.06_Transmission Workbook for May BOD 3" xfId="4769"/>
    <cellStyle name="_Power Cost Value Copy 11.30.05 gas 1.09.06 AURORA at 1.10.06_Wind Integration 10GRC" xfId="4770"/>
    <cellStyle name="_Power Cost Value Copy 11.30.05 gas 1.09.06 AURORA at 1.10.06_Wind Integration 10GRC 2" xfId="4771"/>
    <cellStyle name="_Power Cost Value Copy 11.30.05 gas 1.09.06 AURORA at 1.10.06_Wind Integration 10GRC 3" xfId="4772"/>
    <cellStyle name="_Power Costs Rate Year 11-13-07" xfId="963"/>
    <cellStyle name="_Price Output" xfId="964"/>
    <cellStyle name="_Price Output 2" xfId="4773"/>
    <cellStyle name="_Price Output_NIM Summary" xfId="4774"/>
    <cellStyle name="_Price Output_NIM Summary 2" xfId="4775"/>
    <cellStyle name="_Price Output_NIM Summary 3" xfId="4776"/>
    <cellStyle name="_Price Output_Wind Integration 10GRC" xfId="4777"/>
    <cellStyle name="_Price Output_Wind Integration 10GRC 2" xfId="4778"/>
    <cellStyle name="_Price Output_Wind Integration 10GRC 3" xfId="4779"/>
    <cellStyle name="_Prices" xfId="965"/>
    <cellStyle name="_Prices 2" xfId="4780"/>
    <cellStyle name="_Prices_NIM Summary" xfId="4781"/>
    <cellStyle name="_Prices_NIM Summary 2" xfId="4782"/>
    <cellStyle name="_Prices_NIM Summary 3" xfId="4783"/>
    <cellStyle name="_Prices_Wind Integration 10GRC" xfId="4784"/>
    <cellStyle name="_Prices_Wind Integration 10GRC 2" xfId="4785"/>
    <cellStyle name="_Prices_Wind Integration 10GRC 3" xfId="4786"/>
    <cellStyle name="_Pro Forma Rev 07 GRC" xfId="966"/>
    <cellStyle name="_x0013__Rebuttal Power Costs" xfId="967"/>
    <cellStyle name="_x0013__Rebuttal Power Costs 2" xfId="4787"/>
    <cellStyle name="_x0013__Rebuttal Power Costs 3" xfId="4788"/>
    <cellStyle name="_x0013__Rebuttal Power Costs_Adj Bench DR 3 for Initial Briefs (Electric)" xfId="968"/>
    <cellStyle name="_x0013__Rebuttal Power Costs_Adj Bench DR 3 for Initial Briefs (Electric) 2" xfId="4789"/>
    <cellStyle name="_x0013__Rebuttal Power Costs_Adj Bench DR 3 for Initial Briefs (Electric) 3" xfId="4790"/>
    <cellStyle name="_x0013__Rebuttal Power Costs_Electric Rev Req Model (2009 GRC) Rebuttal" xfId="969"/>
    <cellStyle name="_x0013__Rebuttal Power Costs_Electric Rev Req Model (2009 GRC) Rebuttal 2" xfId="4791"/>
    <cellStyle name="_x0013__Rebuttal Power Costs_Electric Rev Req Model (2009 GRC) Rebuttal REmoval of New  WH Solar AdjustMI" xfId="970"/>
    <cellStyle name="_x0013__Rebuttal Power Costs_Electric Rev Req Model (2009 GRC) Rebuttal REmoval of New  WH Solar AdjustMI 2" xfId="4792"/>
    <cellStyle name="_x0013__Rebuttal Power Costs_Electric Rev Req Model (2009 GRC) Rebuttal REmoval of New  WH Solar AdjustMI 3" xfId="4793"/>
    <cellStyle name="_x0013__Rebuttal Power Costs_Electric Rev Req Model (2009 GRC) Revised 01-18-2010" xfId="971"/>
    <cellStyle name="_x0013__Rebuttal Power Costs_Electric Rev Req Model (2009 GRC) Revised 01-18-2010 2" xfId="4794"/>
    <cellStyle name="_x0013__Rebuttal Power Costs_Electric Rev Req Model (2009 GRC) Revised 01-18-2010 3" xfId="4795"/>
    <cellStyle name="_x0013__Rebuttal Power Costs_Final Order Electric EXHIBIT A-1" xfId="972"/>
    <cellStyle name="_x0013__Rebuttal Power Costs_Final Order Electric EXHIBIT A-1 2" xfId="4796"/>
    <cellStyle name="_recommendation" xfId="4797"/>
    <cellStyle name="_recommendation 2" xfId="4798"/>
    <cellStyle name="_recommendation_DEM-WP(C) Wind Integration Summary 2010GRC" xfId="4799"/>
    <cellStyle name="_recommendation_DEM-WP(C) Wind Integration Summary 2010GRC 2" xfId="4800"/>
    <cellStyle name="_recommendation_DEM-WP(C) Wind Integration Summary 2010GRC 3" xfId="4801"/>
    <cellStyle name="_recommendation_NIM Summary" xfId="4802"/>
    <cellStyle name="_recommendation_NIM Summary 2" xfId="4803"/>
    <cellStyle name="_recommendation_NIM Summary 3" xfId="4804"/>
    <cellStyle name="_Recon to Darrin's 5.11.05 proforma" xfId="973"/>
    <cellStyle name="_Recon to Darrin's 5.11.05 proforma 2" xfId="4805"/>
    <cellStyle name="_Recon to Darrin's 5.11.05 proforma 2 2" xfId="4806"/>
    <cellStyle name="_Recon to Darrin's 5.11.05 proforma 2 3" xfId="4807"/>
    <cellStyle name="_Recon to Darrin's 5.11.05 proforma 3" xfId="4808"/>
    <cellStyle name="_Recon to Darrin's 5.11.05 proforma_(C) WHE Proforma with ITC cash grant 10 Yr Amort_for deferral_102809" xfId="974"/>
    <cellStyle name="_Recon to Darrin's 5.11.05 proforma_(C) WHE Proforma with ITC cash grant 10 Yr Amort_for deferral_102809 2" xfId="4809"/>
    <cellStyle name="_Recon to Darrin's 5.11.05 proforma_(C) WHE Proforma with ITC cash grant 10 Yr Amort_for deferral_102809 3" xfId="4810"/>
    <cellStyle name="_Recon to Darrin's 5.11.05 proforma_(C) WHE Proforma with ITC cash grant 10 Yr Amort_for deferral_102809_16.07E Wild Horse Wind Expansionwrkingfile" xfId="975"/>
    <cellStyle name="_Recon to Darrin's 5.11.05 proforma_(C) WHE Proforma with ITC cash grant 10 Yr Amort_for deferral_102809_16.07E Wild Horse Wind Expansionwrkingfile 2" xfId="4811"/>
    <cellStyle name="_Recon to Darrin's 5.11.05 proforma_(C) WHE Proforma with ITC cash grant 10 Yr Amort_for deferral_102809_16.07E Wild Horse Wind Expansionwrkingfile 3" xfId="4812"/>
    <cellStyle name="_Recon to Darrin's 5.11.05 proforma_(C) WHE Proforma with ITC cash grant 10 Yr Amort_for deferral_102809_16.07E Wild Horse Wind Expansionwrkingfile SF" xfId="976"/>
    <cellStyle name="_Recon to Darrin's 5.11.05 proforma_(C) WHE Proforma with ITC cash grant 10 Yr Amort_for deferral_102809_16.07E Wild Horse Wind Expansionwrkingfile SF 2" xfId="4813"/>
    <cellStyle name="_Recon to Darrin's 5.11.05 proforma_(C) WHE Proforma with ITC cash grant 10 Yr Amort_for deferral_102809_16.07E Wild Horse Wind Expansionwrkingfile SF 3" xfId="4814"/>
    <cellStyle name="_Recon to Darrin's 5.11.05 proforma_(C) WHE Proforma with ITC cash grant 10 Yr Amort_for deferral_102809_16.37E Wild Horse Expansion DeferralRevwrkingfile SF" xfId="977"/>
    <cellStyle name="_Recon to Darrin's 5.11.05 proforma_(C) WHE Proforma with ITC cash grant 10 Yr Amort_for deferral_102809_16.37E Wild Horse Expansion DeferralRevwrkingfile SF 2" xfId="4815"/>
    <cellStyle name="_Recon to Darrin's 5.11.05 proforma_(C) WHE Proforma with ITC cash grant 10 Yr Amort_for deferral_102809_16.37E Wild Horse Expansion DeferralRevwrkingfile SF 3" xfId="4816"/>
    <cellStyle name="_Recon to Darrin's 5.11.05 proforma_(C) WHE Proforma with ITC cash grant 10 Yr Amort_for rebuttal_120709" xfId="978"/>
    <cellStyle name="_Recon to Darrin's 5.11.05 proforma_(C) WHE Proforma with ITC cash grant 10 Yr Amort_for rebuttal_120709 2" xfId="4817"/>
    <cellStyle name="_Recon to Darrin's 5.11.05 proforma_(C) WHE Proforma with ITC cash grant 10 Yr Amort_for rebuttal_120709 3" xfId="4818"/>
    <cellStyle name="_Recon to Darrin's 5.11.05 proforma_04.07E Wild Horse Wind Expansion" xfId="979"/>
    <cellStyle name="_Recon to Darrin's 5.11.05 proforma_04.07E Wild Horse Wind Expansion 2" xfId="4819"/>
    <cellStyle name="_Recon to Darrin's 5.11.05 proforma_04.07E Wild Horse Wind Expansion 3" xfId="4820"/>
    <cellStyle name="_Recon to Darrin's 5.11.05 proforma_04.07E Wild Horse Wind Expansion_16.07E Wild Horse Wind Expansionwrkingfile" xfId="980"/>
    <cellStyle name="_Recon to Darrin's 5.11.05 proforma_04.07E Wild Horse Wind Expansion_16.07E Wild Horse Wind Expansionwrkingfile 2" xfId="4821"/>
    <cellStyle name="_Recon to Darrin's 5.11.05 proforma_04.07E Wild Horse Wind Expansion_16.07E Wild Horse Wind Expansionwrkingfile 3" xfId="4822"/>
    <cellStyle name="_Recon to Darrin's 5.11.05 proforma_04.07E Wild Horse Wind Expansion_16.07E Wild Horse Wind Expansionwrkingfile SF" xfId="981"/>
    <cellStyle name="_Recon to Darrin's 5.11.05 proforma_04.07E Wild Horse Wind Expansion_16.07E Wild Horse Wind Expansionwrkingfile SF 2" xfId="4823"/>
    <cellStyle name="_Recon to Darrin's 5.11.05 proforma_04.07E Wild Horse Wind Expansion_16.07E Wild Horse Wind Expansionwrkingfile SF 3" xfId="4824"/>
    <cellStyle name="_Recon to Darrin's 5.11.05 proforma_04.07E Wild Horse Wind Expansion_16.37E Wild Horse Expansion DeferralRevwrkingfile SF" xfId="982"/>
    <cellStyle name="_Recon to Darrin's 5.11.05 proforma_04.07E Wild Horse Wind Expansion_16.37E Wild Horse Expansion DeferralRevwrkingfile SF 2" xfId="4825"/>
    <cellStyle name="_Recon to Darrin's 5.11.05 proforma_04.07E Wild Horse Wind Expansion_16.37E Wild Horse Expansion DeferralRevwrkingfile SF 3" xfId="4826"/>
    <cellStyle name="_Recon to Darrin's 5.11.05 proforma_16.07E Wild Horse Wind Expansionwrkingfile" xfId="983"/>
    <cellStyle name="_Recon to Darrin's 5.11.05 proforma_16.07E Wild Horse Wind Expansionwrkingfile 2" xfId="4827"/>
    <cellStyle name="_Recon to Darrin's 5.11.05 proforma_16.07E Wild Horse Wind Expansionwrkingfile 3" xfId="4828"/>
    <cellStyle name="_Recon to Darrin's 5.11.05 proforma_16.07E Wild Horse Wind Expansionwrkingfile SF" xfId="984"/>
    <cellStyle name="_Recon to Darrin's 5.11.05 proforma_16.07E Wild Horse Wind Expansionwrkingfile SF 2" xfId="4829"/>
    <cellStyle name="_Recon to Darrin's 5.11.05 proforma_16.07E Wild Horse Wind Expansionwrkingfile SF 3" xfId="4830"/>
    <cellStyle name="_Recon to Darrin's 5.11.05 proforma_16.37E Wild Horse Expansion DeferralRevwrkingfile SF" xfId="985"/>
    <cellStyle name="_Recon to Darrin's 5.11.05 proforma_16.37E Wild Horse Expansion DeferralRevwrkingfile SF 2" xfId="4831"/>
    <cellStyle name="_Recon to Darrin's 5.11.05 proforma_16.37E Wild Horse Expansion DeferralRevwrkingfile SF 3" xfId="4832"/>
    <cellStyle name="_Recon to Darrin's 5.11.05 proforma_2009 Compliance Filing PCA Exhibits for GRC" xfId="986"/>
    <cellStyle name="_Recon to Darrin's 5.11.05 proforma_2009 Compliance Filing PCA Exhibits for GRC 2" xfId="4833"/>
    <cellStyle name="_Recon to Darrin's 5.11.05 proforma_2009 GRC Compl Filing - Exhibit D" xfId="4834"/>
    <cellStyle name="_Recon to Darrin's 5.11.05 proforma_2009 GRC Compl Filing - Exhibit D 2" xfId="4835"/>
    <cellStyle name="_Recon to Darrin's 5.11.05 proforma_2009 GRC Compl Filing - Exhibit D 3" xfId="4836"/>
    <cellStyle name="_Recon to Darrin's 5.11.05 proforma_4 31 Regulatory Assets and Liabilities  7 06- Exhibit D" xfId="987"/>
    <cellStyle name="_Recon to Darrin's 5.11.05 proforma_4 31 Regulatory Assets and Liabilities  7 06- Exhibit D 2" xfId="4837"/>
    <cellStyle name="_Recon to Darrin's 5.11.05 proforma_4 31 Regulatory Assets and Liabilities  7 06- Exhibit D 3" xfId="4838"/>
    <cellStyle name="_Recon to Darrin's 5.11.05 proforma_4 31 Regulatory Assets and Liabilities  7 06- Exhibit D_NIM Summary" xfId="4839"/>
    <cellStyle name="_Recon to Darrin's 5.11.05 proforma_4 31 Regulatory Assets and Liabilities  7 06- Exhibit D_NIM Summary 2" xfId="4840"/>
    <cellStyle name="_Recon to Darrin's 5.11.05 proforma_4 31 Regulatory Assets and Liabilities  7 06- Exhibit D_NIM Summary 3" xfId="4841"/>
    <cellStyle name="_Recon to Darrin's 5.11.05 proforma_4 32 Regulatory Assets and Liabilities  7 06- Exhibit D" xfId="988"/>
    <cellStyle name="_Recon to Darrin's 5.11.05 proforma_4 32 Regulatory Assets and Liabilities  7 06- Exhibit D 2" xfId="4842"/>
    <cellStyle name="_Recon to Darrin's 5.11.05 proforma_4 32 Regulatory Assets and Liabilities  7 06- Exhibit D 3" xfId="4843"/>
    <cellStyle name="_Recon to Darrin's 5.11.05 proforma_4 32 Regulatory Assets and Liabilities  7 06- Exhibit D_NIM Summary" xfId="4844"/>
    <cellStyle name="_Recon to Darrin's 5.11.05 proforma_4 32 Regulatory Assets and Liabilities  7 06- Exhibit D_NIM Summary 2" xfId="4845"/>
    <cellStyle name="_Recon to Darrin's 5.11.05 proforma_4 32 Regulatory Assets and Liabilities  7 06- Exhibit D_NIM Summary 3" xfId="4846"/>
    <cellStyle name="_Recon to Darrin's 5.11.05 proforma_AURORA Total New" xfId="4847"/>
    <cellStyle name="_Recon to Darrin's 5.11.05 proforma_AURORA Total New 2" xfId="4848"/>
    <cellStyle name="_Recon to Darrin's 5.11.05 proforma_Book2" xfId="989"/>
    <cellStyle name="_Recon to Darrin's 5.11.05 proforma_Book2 2" xfId="4849"/>
    <cellStyle name="_Recon to Darrin's 5.11.05 proforma_Book2 3" xfId="4850"/>
    <cellStyle name="_Recon to Darrin's 5.11.05 proforma_Book2_Adj Bench DR 3 for Initial Briefs (Electric)" xfId="990"/>
    <cellStyle name="_Recon to Darrin's 5.11.05 proforma_Book2_Adj Bench DR 3 for Initial Briefs (Electric) 2" xfId="4851"/>
    <cellStyle name="_Recon to Darrin's 5.11.05 proforma_Book2_Adj Bench DR 3 for Initial Briefs (Electric) 3" xfId="4852"/>
    <cellStyle name="_Recon to Darrin's 5.11.05 proforma_Book2_Electric Rev Req Model (2009 GRC) Rebuttal" xfId="991"/>
    <cellStyle name="_Recon to Darrin's 5.11.05 proforma_Book2_Electric Rev Req Model (2009 GRC) Rebuttal 2" xfId="4853"/>
    <cellStyle name="_Recon to Darrin's 5.11.05 proforma_Book2_Electric Rev Req Model (2009 GRC) Rebuttal REmoval of New  WH Solar AdjustMI" xfId="992"/>
    <cellStyle name="_Recon to Darrin's 5.11.05 proforma_Book2_Electric Rev Req Model (2009 GRC) Rebuttal REmoval of New  WH Solar AdjustMI 2" xfId="4854"/>
    <cellStyle name="_Recon to Darrin's 5.11.05 proforma_Book2_Electric Rev Req Model (2009 GRC) Rebuttal REmoval of New  WH Solar AdjustMI 3" xfId="4855"/>
    <cellStyle name="_Recon to Darrin's 5.11.05 proforma_Book2_Electric Rev Req Model (2009 GRC) Revised 01-18-2010" xfId="993"/>
    <cellStyle name="_Recon to Darrin's 5.11.05 proforma_Book2_Electric Rev Req Model (2009 GRC) Revised 01-18-2010 2" xfId="4856"/>
    <cellStyle name="_Recon to Darrin's 5.11.05 proforma_Book2_Electric Rev Req Model (2009 GRC) Revised 01-18-2010 3" xfId="4857"/>
    <cellStyle name="_Recon to Darrin's 5.11.05 proforma_Book2_Final Order Electric EXHIBIT A-1" xfId="994"/>
    <cellStyle name="_Recon to Darrin's 5.11.05 proforma_Book2_Final Order Electric EXHIBIT A-1 2" xfId="4858"/>
    <cellStyle name="_Recon to Darrin's 5.11.05 proforma_Book4" xfId="995"/>
    <cellStyle name="_Recon to Darrin's 5.11.05 proforma_Book4 2" xfId="4859"/>
    <cellStyle name="_Recon to Darrin's 5.11.05 proforma_Book4 3" xfId="4860"/>
    <cellStyle name="_Recon to Darrin's 5.11.05 proforma_Book9" xfId="996"/>
    <cellStyle name="_Recon to Darrin's 5.11.05 proforma_Book9 2" xfId="4861"/>
    <cellStyle name="_Recon to Darrin's 5.11.05 proforma_Book9 3" xfId="4862"/>
    <cellStyle name="_Recon to Darrin's 5.11.05 proforma_Check the Interest Calculation" xfId="4863"/>
    <cellStyle name="_Recon to Darrin's 5.11.05 proforma_Check the Interest Calculation_Scenario 1 REC vs PTC Offset" xfId="4864"/>
    <cellStyle name="_Recon to Darrin's 5.11.05 proforma_Check the Interest Calculation_Scenario 3" xfId="4865"/>
    <cellStyle name="_Recon to Darrin's 5.11.05 proforma_Exh A-1 resulting from UE-112050 effective Jan 1 2012" xfId="4866"/>
    <cellStyle name="_Recon to Darrin's 5.11.05 proforma_Exhibit A-1 effective 4-1-11 fr S Free 12-11" xfId="4867"/>
    <cellStyle name="_Recon to Darrin's 5.11.05 proforma_Exhibit D fr R Gho 12-31-08" xfId="997"/>
    <cellStyle name="_Recon to Darrin's 5.11.05 proforma_Exhibit D fr R Gho 12-31-08 2" xfId="4868"/>
    <cellStyle name="_Recon to Darrin's 5.11.05 proforma_Exhibit D fr R Gho 12-31-08 3" xfId="4869"/>
    <cellStyle name="_Recon to Darrin's 5.11.05 proforma_Exhibit D fr R Gho 12-31-08 v2" xfId="998"/>
    <cellStyle name="_Recon to Darrin's 5.11.05 proforma_Exhibit D fr R Gho 12-31-08 v2 2" xfId="4870"/>
    <cellStyle name="_Recon to Darrin's 5.11.05 proforma_Exhibit D fr R Gho 12-31-08 v2 3" xfId="4871"/>
    <cellStyle name="_Recon to Darrin's 5.11.05 proforma_Exhibit D fr R Gho 12-31-08 v2_NIM Summary" xfId="4872"/>
    <cellStyle name="_Recon to Darrin's 5.11.05 proforma_Exhibit D fr R Gho 12-31-08 v2_NIM Summary 2" xfId="4873"/>
    <cellStyle name="_Recon to Darrin's 5.11.05 proforma_Exhibit D fr R Gho 12-31-08 v2_NIM Summary 3" xfId="4874"/>
    <cellStyle name="_Recon to Darrin's 5.11.05 proforma_Exhibit D fr R Gho 12-31-08_NIM Summary" xfId="4875"/>
    <cellStyle name="_Recon to Darrin's 5.11.05 proforma_Exhibit D fr R Gho 12-31-08_NIM Summary 2" xfId="4876"/>
    <cellStyle name="_Recon to Darrin's 5.11.05 proforma_Exhibit D fr R Gho 12-31-08_NIM Summary 3" xfId="4877"/>
    <cellStyle name="_Recon to Darrin's 5.11.05 proforma_Hopkins Ridge Prepaid Tran - Interest Earned RY 12ME Feb  '11" xfId="999"/>
    <cellStyle name="_Recon to Darrin's 5.11.05 proforma_Hopkins Ridge Prepaid Tran - Interest Earned RY 12ME Feb  '11 2" xfId="4878"/>
    <cellStyle name="_Recon to Darrin's 5.11.05 proforma_Hopkins Ridge Prepaid Tran - Interest Earned RY 12ME Feb  '11 3" xfId="4879"/>
    <cellStyle name="_Recon to Darrin's 5.11.05 proforma_Hopkins Ridge Prepaid Tran - Interest Earned RY 12ME Feb  '11_NIM Summary" xfId="4880"/>
    <cellStyle name="_Recon to Darrin's 5.11.05 proforma_Hopkins Ridge Prepaid Tran - Interest Earned RY 12ME Feb  '11_NIM Summary 2" xfId="4881"/>
    <cellStyle name="_Recon to Darrin's 5.11.05 proforma_Hopkins Ridge Prepaid Tran - Interest Earned RY 12ME Feb  '11_NIM Summary 3" xfId="4882"/>
    <cellStyle name="_Recon to Darrin's 5.11.05 proforma_Hopkins Ridge Prepaid Tran - Interest Earned RY 12ME Feb  '11_Transmission Workbook for May BOD" xfId="4883"/>
    <cellStyle name="_Recon to Darrin's 5.11.05 proforma_Hopkins Ridge Prepaid Tran - Interest Earned RY 12ME Feb  '11_Transmission Workbook for May BOD 2" xfId="4884"/>
    <cellStyle name="_Recon to Darrin's 5.11.05 proforma_Hopkins Ridge Prepaid Tran - Interest Earned RY 12ME Feb  '11_Transmission Workbook for May BOD 3" xfId="4885"/>
    <cellStyle name="_Recon to Darrin's 5.11.05 proforma_INPUTS" xfId="1000"/>
    <cellStyle name="_Recon to Darrin's 5.11.05 proforma_NIM Summary" xfId="4886"/>
    <cellStyle name="_Recon to Darrin's 5.11.05 proforma_NIM Summary 09GRC" xfId="4887"/>
    <cellStyle name="_Recon to Darrin's 5.11.05 proforma_NIM Summary 09GRC 2" xfId="4888"/>
    <cellStyle name="_Recon to Darrin's 5.11.05 proforma_NIM Summary 09GRC 3" xfId="4889"/>
    <cellStyle name="_Recon to Darrin's 5.11.05 proforma_NIM Summary 2" xfId="4890"/>
    <cellStyle name="_Recon to Darrin's 5.11.05 proforma_NIM Summary 3" xfId="4891"/>
    <cellStyle name="_Recon to Darrin's 5.11.05 proforma_NIM Summary 4" xfId="4892"/>
    <cellStyle name="_Recon to Darrin's 5.11.05 proforma_NIM Summary 5" xfId="4893"/>
    <cellStyle name="_Recon to Darrin's 5.11.05 proforma_NIM Summary 6" xfId="4894"/>
    <cellStyle name="_Recon to Darrin's 5.11.05 proforma_NIM Summary 7" xfId="4895"/>
    <cellStyle name="_Recon to Darrin's 5.11.05 proforma_PCA 10 -  Exhibit D Dec 2011" xfId="4896"/>
    <cellStyle name="_Recon to Darrin's 5.11.05 proforma_PCA 10 -  Exhibit D from A Kellogg Jan 2011" xfId="1001"/>
    <cellStyle name="_Recon to Darrin's 5.11.05 proforma_PCA 10 -  Exhibit D from A Kellogg July 2011" xfId="1002"/>
    <cellStyle name="_Recon to Darrin's 5.11.05 proforma_PCA 10 -  Exhibit D from S Free Rcv'd 12-11" xfId="1003"/>
    <cellStyle name="_Recon to Darrin's 5.11.05 proforma_PCA 11 -  Exhibit D Jan 2012 fr A Kellogg" xfId="4897"/>
    <cellStyle name="_Recon to Darrin's 5.11.05 proforma_PCA 11 -  Exhibit D Jan 2012 WF" xfId="4898"/>
    <cellStyle name="_Recon to Darrin's 5.11.05 proforma_PCA 7 - Exhibit D update 11_30_08 (2)" xfId="1004"/>
    <cellStyle name="_Recon to Darrin's 5.11.05 proforma_PCA 7 - Exhibit D update 11_30_08 (2) 2" xfId="4899"/>
    <cellStyle name="_Recon to Darrin's 5.11.05 proforma_PCA 7 - Exhibit D update 11_30_08 (2) 2 2" xfId="4900"/>
    <cellStyle name="_Recon to Darrin's 5.11.05 proforma_PCA 7 - Exhibit D update 11_30_08 (2) 3" xfId="4901"/>
    <cellStyle name="_Recon to Darrin's 5.11.05 proforma_PCA 7 - Exhibit D update 11_30_08 (2) 4" xfId="4902"/>
    <cellStyle name="_Recon to Darrin's 5.11.05 proforma_PCA 7 - Exhibit D update 11_30_08 (2)_NIM Summary" xfId="4903"/>
    <cellStyle name="_Recon to Darrin's 5.11.05 proforma_PCA 7 - Exhibit D update 11_30_08 (2)_NIM Summary 2" xfId="4904"/>
    <cellStyle name="_Recon to Darrin's 5.11.05 proforma_PCA 7 - Exhibit D update 11_30_08 (2)_NIM Summary 3" xfId="4905"/>
    <cellStyle name="_Recon to Darrin's 5.11.05 proforma_PCA 8 - Exhibit D update 12_31_09" xfId="1005"/>
    <cellStyle name="_Recon to Darrin's 5.11.05 proforma_PCA 8 - Exhibit D update 12_31_09 2" xfId="4906"/>
    <cellStyle name="_Recon to Darrin's 5.11.05 proforma_PCA 9 -  Exhibit D April 2010" xfId="1006"/>
    <cellStyle name="_Recon to Darrin's 5.11.05 proforma_PCA 9 -  Exhibit D April 2010 (3)" xfId="4907"/>
    <cellStyle name="_Recon to Darrin's 5.11.05 proforma_PCA 9 -  Exhibit D April 2010 (3) 2" xfId="4908"/>
    <cellStyle name="_Recon to Darrin's 5.11.05 proforma_PCA 9 -  Exhibit D April 2010 (3) 3" xfId="4909"/>
    <cellStyle name="_Recon to Darrin's 5.11.05 proforma_PCA 9 -  Exhibit D April 2010 2" xfId="4910"/>
    <cellStyle name="_Recon to Darrin's 5.11.05 proforma_PCA 9 -  Exhibit D April 2010 3" xfId="4911"/>
    <cellStyle name="_Recon to Darrin's 5.11.05 proforma_PCA 9 -  Exhibit D April 2010 4" xfId="4912"/>
    <cellStyle name="_Recon to Darrin's 5.11.05 proforma_PCA 9 -  Exhibit D April 2010 5" xfId="4913"/>
    <cellStyle name="_Recon to Darrin's 5.11.05 proforma_PCA 9 -  Exhibit D April 2010 6" xfId="4914"/>
    <cellStyle name="_Recon to Darrin's 5.11.05 proforma_PCA 9 -  Exhibit D Feb 2010" xfId="1007"/>
    <cellStyle name="_Recon to Darrin's 5.11.05 proforma_PCA 9 -  Exhibit D Feb 2010 2" xfId="4915"/>
    <cellStyle name="_Recon to Darrin's 5.11.05 proforma_PCA 9 -  Exhibit D Feb 2010 v2" xfId="1008"/>
    <cellStyle name="_Recon to Darrin's 5.11.05 proforma_PCA 9 -  Exhibit D Feb 2010 v2 2" xfId="4916"/>
    <cellStyle name="_Recon to Darrin's 5.11.05 proforma_PCA 9 -  Exhibit D Feb 2010 WF" xfId="1009"/>
    <cellStyle name="_Recon to Darrin's 5.11.05 proforma_PCA 9 -  Exhibit D Feb 2010 WF 2" xfId="4917"/>
    <cellStyle name="_Recon to Darrin's 5.11.05 proforma_PCA 9 -  Exhibit D Jan 2010" xfId="1010"/>
    <cellStyle name="_Recon to Darrin's 5.11.05 proforma_PCA 9 -  Exhibit D Jan 2010 2" xfId="4918"/>
    <cellStyle name="_Recon to Darrin's 5.11.05 proforma_PCA 9 -  Exhibit D March 2010 (2)" xfId="1011"/>
    <cellStyle name="_Recon to Darrin's 5.11.05 proforma_PCA 9 -  Exhibit D March 2010 (2) 2" xfId="4919"/>
    <cellStyle name="_Recon to Darrin's 5.11.05 proforma_PCA 9 -  Exhibit D Nov 2010" xfId="1012"/>
    <cellStyle name="_Recon to Darrin's 5.11.05 proforma_PCA 9 -  Exhibit D Nov 2010 2" xfId="4920"/>
    <cellStyle name="_Recon to Darrin's 5.11.05 proforma_PCA 9 - Exhibit D at August 2010" xfId="1013"/>
    <cellStyle name="_Recon to Darrin's 5.11.05 proforma_PCA 9 - Exhibit D at August 2010 2" xfId="4921"/>
    <cellStyle name="_Recon to Darrin's 5.11.05 proforma_PCA 9 - Exhibit D June 2010 GRC" xfId="1014"/>
    <cellStyle name="_Recon to Darrin's 5.11.05 proforma_PCA 9 - Exhibit D June 2010 GRC 2" xfId="4922"/>
    <cellStyle name="_Recon to Darrin's 5.11.05 proforma_Power Costs - Comparison bx Rbtl-Staff-Jt-PC" xfId="1015"/>
    <cellStyle name="_Recon to Darrin's 5.11.05 proforma_Power Costs - Comparison bx Rbtl-Staff-Jt-PC 2" xfId="4923"/>
    <cellStyle name="_Recon to Darrin's 5.11.05 proforma_Power Costs - Comparison bx Rbtl-Staff-Jt-PC 3" xfId="4924"/>
    <cellStyle name="_Recon to Darrin's 5.11.05 proforma_Power Costs - Comparison bx Rbtl-Staff-Jt-PC_Adj Bench DR 3 for Initial Briefs (Electric)" xfId="1016"/>
    <cellStyle name="_Recon to Darrin's 5.11.05 proforma_Power Costs - Comparison bx Rbtl-Staff-Jt-PC_Adj Bench DR 3 for Initial Briefs (Electric) 2" xfId="4925"/>
    <cellStyle name="_Recon to Darrin's 5.11.05 proforma_Power Costs - Comparison bx Rbtl-Staff-Jt-PC_Adj Bench DR 3 for Initial Briefs (Electric) 3" xfId="4926"/>
    <cellStyle name="_Recon to Darrin's 5.11.05 proforma_Power Costs - Comparison bx Rbtl-Staff-Jt-PC_Electric Rev Req Model (2009 GRC) Rebuttal" xfId="1017"/>
    <cellStyle name="_Recon to Darrin's 5.11.05 proforma_Power Costs - Comparison bx Rbtl-Staff-Jt-PC_Electric Rev Req Model (2009 GRC) Rebuttal 2" xfId="4927"/>
    <cellStyle name="_Recon to Darrin's 5.11.05 proforma_Power Costs - Comparison bx Rbtl-Staff-Jt-PC_Electric Rev Req Model (2009 GRC) Rebuttal REmoval of New  WH Solar AdjustMI" xfId="1018"/>
    <cellStyle name="_Recon to Darrin's 5.11.05 proforma_Power Costs - Comparison bx Rbtl-Staff-Jt-PC_Electric Rev Req Model (2009 GRC) Rebuttal REmoval of New  WH Solar AdjustMI 2" xfId="4928"/>
    <cellStyle name="_Recon to Darrin's 5.11.05 proforma_Power Costs - Comparison bx Rbtl-Staff-Jt-PC_Electric Rev Req Model (2009 GRC) Rebuttal REmoval of New  WH Solar AdjustMI 3" xfId="4929"/>
    <cellStyle name="_Recon to Darrin's 5.11.05 proforma_Power Costs - Comparison bx Rbtl-Staff-Jt-PC_Electric Rev Req Model (2009 GRC) Revised 01-18-2010" xfId="1019"/>
    <cellStyle name="_Recon to Darrin's 5.11.05 proforma_Power Costs - Comparison bx Rbtl-Staff-Jt-PC_Electric Rev Req Model (2009 GRC) Revised 01-18-2010 2" xfId="4930"/>
    <cellStyle name="_Recon to Darrin's 5.11.05 proforma_Power Costs - Comparison bx Rbtl-Staff-Jt-PC_Electric Rev Req Model (2009 GRC) Revised 01-18-2010 3" xfId="4931"/>
    <cellStyle name="_Recon to Darrin's 5.11.05 proforma_Power Costs - Comparison bx Rbtl-Staff-Jt-PC_Final Order Electric EXHIBIT A-1" xfId="1020"/>
    <cellStyle name="_Recon to Darrin's 5.11.05 proforma_Power Costs - Comparison bx Rbtl-Staff-Jt-PC_Final Order Electric EXHIBIT A-1 2" xfId="4932"/>
    <cellStyle name="_Recon to Darrin's 5.11.05 proforma_Production Adj 4.37" xfId="1021"/>
    <cellStyle name="_Recon to Darrin's 5.11.05 proforma_Purchased Power Adj 4.03" xfId="1022"/>
    <cellStyle name="_Recon to Darrin's 5.11.05 proforma_Rebuttal Power Costs" xfId="1023"/>
    <cellStyle name="_Recon to Darrin's 5.11.05 proforma_Rebuttal Power Costs 2" xfId="4933"/>
    <cellStyle name="_Recon to Darrin's 5.11.05 proforma_Rebuttal Power Costs 3" xfId="4934"/>
    <cellStyle name="_Recon to Darrin's 5.11.05 proforma_Rebuttal Power Costs_Adj Bench DR 3 for Initial Briefs (Electric)" xfId="1024"/>
    <cellStyle name="_Recon to Darrin's 5.11.05 proforma_Rebuttal Power Costs_Adj Bench DR 3 for Initial Briefs (Electric) 2" xfId="4935"/>
    <cellStyle name="_Recon to Darrin's 5.11.05 proforma_Rebuttal Power Costs_Adj Bench DR 3 for Initial Briefs (Electric) 3" xfId="4936"/>
    <cellStyle name="_Recon to Darrin's 5.11.05 proforma_Rebuttal Power Costs_Electric Rev Req Model (2009 GRC) Rebuttal" xfId="1025"/>
    <cellStyle name="_Recon to Darrin's 5.11.05 proforma_Rebuttal Power Costs_Electric Rev Req Model (2009 GRC) Rebuttal 2" xfId="4937"/>
    <cellStyle name="_Recon to Darrin's 5.11.05 proforma_Rebuttal Power Costs_Electric Rev Req Model (2009 GRC) Rebuttal REmoval of New  WH Solar AdjustMI" xfId="1026"/>
    <cellStyle name="_Recon to Darrin's 5.11.05 proforma_Rebuttal Power Costs_Electric Rev Req Model (2009 GRC) Rebuttal REmoval of New  WH Solar AdjustMI 2" xfId="4938"/>
    <cellStyle name="_Recon to Darrin's 5.11.05 proforma_Rebuttal Power Costs_Electric Rev Req Model (2009 GRC) Rebuttal REmoval of New  WH Solar AdjustMI 3" xfId="4939"/>
    <cellStyle name="_Recon to Darrin's 5.11.05 proforma_Rebuttal Power Costs_Electric Rev Req Model (2009 GRC) Revised 01-18-2010" xfId="1027"/>
    <cellStyle name="_Recon to Darrin's 5.11.05 proforma_Rebuttal Power Costs_Electric Rev Req Model (2009 GRC) Revised 01-18-2010 2" xfId="4940"/>
    <cellStyle name="_Recon to Darrin's 5.11.05 proforma_Rebuttal Power Costs_Electric Rev Req Model (2009 GRC) Revised 01-18-2010 3" xfId="4941"/>
    <cellStyle name="_Recon to Darrin's 5.11.05 proforma_Rebuttal Power Costs_Final Order Electric EXHIBIT A-1" xfId="1028"/>
    <cellStyle name="_Recon to Darrin's 5.11.05 proforma_Rebuttal Power Costs_Final Order Electric EXHIBIT A-1 2" xfId="4942"/>
    <cellStyle name="_Recon to Darrin's 5.11.05 proforma_ROR &amp; CONV FACTOR" xfId="1029"/>
    <cellStyle name="_Recon to Darrin's 5.11.05 proforma_ROR 5.02" xfId="1030"/>
    <cellStyle name="_Recon to Darrin's 5.11.05 proforma_Transmission Workbook for May BOD" xfId="4943"/>
    <cellStyle name="_Recon to Darrin's 5.11.05 proforma_Transmission Workbook for May BOD 2" xfId="4944"/>
    <cellStyle name="_Recon to Darrin's 5.11.05 proforma_Transmission Workbook for May BOD 3" xfId="4945"/>
    <cellStyle name="_Recon to Darrin's 5.11.05 proforma_Wind Integration 10GRC" xfId="4946"/>
    <cellStyle name="_Recon to Darrin's 5.11.05 proforma_Wind Integration 10GRC 2" xfId="4947"/>
    <cellStyle name="_Recon to Darrin's 5.11.05 proforma_Wind Integration 10GRC 3" xfId="4948"/>
    <cellStyle name="_Revenue" xfId="1031"/>
    <cellStyle name="_Revenue_Data" xfId="1032"/>
    <cellStyle name="_Revenue_Data_1" xfId="1033"/>
    <cellStyle name="_Revenue_Data_Pro Forma Rev 09 GRC" xfId="1034"/>
    <cellStyle name="_Revenue_Data_Pro Forma Rev 2010 GRC" xfId="1035"/>
    <cellStyle name="_Revenue_Data_Pro Forma Rev 2010 GRC_Preliminary" xfId="1036"/>
    <cellStyle name="_Revenue_Data_Revenue (Feb 09 - Jan 10)" xfId="1037"/>
    <cellStyle name="_Revenue_Data_Revenue (Jan 09 - Dec 09)" xfId="1038"/>
    <cellStyle name="_Revenue_Data_Revenue (Mar 09 - Feb 10)" xfId="1039"/>
    <cellStyle name="_Revenue_Data_Volume Exhibit (Jan09 - Dec09)" xfId="1040"/>
    <cellStyle name="_Revenue_Mins" xfId="1041"/>
    <cellStyle name="_Revenue_Pro Forma Rev 07 GRC" xfId="1042"/>
    <cellStyle name="_Revenue_Pro Forma Rev 08 GRC" xfId="1043"/>
    <cellStyle name="_Revenue_Pro Forma Rev 09 GRC" xfId="1044"/>
    <cellStyle name="_Revenue_Pro Forma Rev 2010 GRC" xfId="1045"/>
    <cellStyle name="_Revenue_Pro Forma Rev 2010 GRC_Preliminary" xfId="1046"/>
    <cellStyle name="_Revenue_Revenue (Feb 09 - Jan 10)" xfId="1047"/>
    <cellStyle name="_Revenue_Revenue (Jan 09 - Dec 09)" xfId="1048"/>
    <cellStyle name="_Revenue_Revenue (Mar 09 - Feb 10)" xfId="1049"/>
    <cellStyle name="_Revenue_Sheet2" xfId="1050"/>
    <cellStyle name="_Revenue_Therms Data" xfId="1051"/>
    <cellStyle name="_Revenue_Therms Data Rerun" xfId="1052"/>
    <cellStyle name="_Revenue_Volume Exhibit (Jan09 - Dec09)" xfId="1053"/>
    <cellStyle name="_x0013__Scenario 1 REC vs PTC Offset" xfId="4949"/>
    <cellStyle name="_x0013__Scenario 3" xfId="4950"/>
    <cellStyle name="_Sumas Proforma - 11-09-07" xfId="1054"/>
    <cellStyle name="_Sumas Property Taxes v1" xfId="1055"/>
    <cellStyle name="_Tenaska Comparison" xfId="1056"/>
    <cellStyle name="_Tenaska Comparison 2" xfId="4951"/>
    <cellStyle name="_Tenaska Comparison 2 2" xfId="4952"/>
    <cellStyle name="_Tenaska Comparison 2 3" xfId="4953"/>
    <cellStyle name="_Tenaska Comparison 3" xfId="4954"/>
    <cellStyle name="_Tenaska Comparison_(C) WHE Proforma with ITC cash grant 10 Yr Amort_for deferral_102809" xfId="1057"/>
    <cellStyle name="_Tenaska Comparison_(C) WHE Proforma with ITC cash grant 10 Yr Amort_for deferral_102809 2" xfId="4955"/>
    <cellStyle name="_Tenaska Comparison_(C) WHE Proforma with ITC cash grant 10 Yr Amort_for deferral_102809 3" xfId="4956"/>
    <cellStyle name="_Tenaska Comparison_(C) WHE Proforma with ITC cash grant 10 Yr Amort_for deferral_102809_16.07E Wild Horse Wind Expansionwrkingfile" xfId="1058"/>
    <cellStyle name="_Tenaska Comparison_(C) WHE Proforma with ITC cash grant 10 Yr Amort_for deferral_102809_16.07E Wild Horse Wind Expansionwrkingfile 2" xfId="4957"/>
    <cellStyle name="_Tenaska Comparison_(C) WHE Proforma with ITC cash grant 10 Yr Amort_for deferral_102809_16.07E Wild Horse Wind Expansionwrkingfile 3" xfId="4958"/>
    <cellStyle name="_Tenaska Comparison_(C) WHE Proforma with ITC cash grant 10 Yr Amort_for deferral_102809_16.07E Wild Horse Wind Expansionwrkingfile SF" xfId="1059"/>
    <cellStyle name="_Tenaska Comparison_(C) WHE Proforma with ITC cash grant 10 Yr Amort_for deferral_102809_16.07E Wild Horse Wind Expansionwrkingfile SF 2" xfId="4959"/>
    <cellStyle name="_Tenaska Comparison_(C) WHE Proforma with ITC cash grant 10 Yr Amort_for deferral_102809_16.07E Wild Horse Wind Expansionwrkingfile SF 3" xfId="4960"/>
    <cellStyle name="_Tenaska Comparison_(C) WHE Proforma with ITC cash grant 10 Yr Amort_for deferral_102809_16.37E Wild Horse Expansion DeferralRevwrkingfile SF" xfId="1060"/>
    <cellStyle name="_Tenaska Comparison_(C) WHE Proforma with ITC cash grant 10 Yr Amort_for deferral_102809_16.37E Wild Horse Expansion DeferralRevwrkingfile SF 2" xfId="4961"/>
    <cellStyle name="_Tenaska Comparison_(C) WHE Proforma with ITC cash grant 10 Yr Amort_for deferral_102809_16.37E Wild Horse Expansion DeferralRevwrkingfile SF 3" xfId="4962"/>
    <cellStyle name="_Tenaska Comparison_(C) WHE Proforma with ITC cash grant 10 Yr Amort_for rebuttal_120709" xfId="1061"/>
    <cellStyle name="_Tenaska Comparison_(C) WHE Proforma with ITC cash grant 10 Yr Amort_for rebuttal_120709 2" xfId="4963"/>
    <cellStyle name="_Tenaska Comparison_(C) WHE Proforma with ITC cash grant 10 Yr Amort_for rebuttal_120709 3" xfId="4964"/>
    <cellStyle name="_Tenaska Comparison_04.07E Wild Horse Wind Expansion" xfId="1062"/>
    <cellStyle name="_Tenaska Comparison_04.07E Wild Horse Wind Expansion 2" xfId="4965"/>
    <cellStyle name="_Tenaska Comparison_04.07E Wild Horse Wind Expansion 3" xfId="4966"/>
    <cellStyle name="_Tenaska Comparison_04.07E Wild Horse Wind Expansion_16.07E Wild Horse Wind Expansionwrkingfile" xfId="1063"/>
    <cellStyle name="_Tenaska Comparison_04.07E Wild Horse Wind Expansion_16.07E Wild Horse Wind Expansionwrkingfile 2" xfId="4967"/>
    <cellStyle name="_Tenaska Comparison_04.07E Wild Horse Wind Expansion_16.07E Wild Horse Wind Expansionwrkingfile 3" xfId="4968"/>
    <cellStyle name="_Tenaska Comparison_04.07E Wild Horse Wind Expansion_16.07E Wild Horse Wind Expansionwrkingfile SF" xfId="1064"/>
    <cellStyle name="_Tenaska Comparison_04.07E Wild Horse Wind Expansion_16.07E Wild Horse Wind Expansionwrkingfile SF 2" xfId="4969"/>
    <cellStyle name="_Tenaska Comparison_04.07E Wild Horse Wind Expansion_16.07E Wild Horse Wind Expansionwrkingfile SF 3" xfId="4970"/>
    <cellStyle name="_Tenaska Comparison_04.07E Wild Horse Wind Expansion_16.37E Wild Horse Expansion DeferralRevwrkingfile SF" xfId="1065"/>
    <cellStyle name="_Tenaska Comparison_04.07E Wild Horse Wind Expansion_16.37E Wild Horse Expansion DeferralRevwrkingfile SF 2" xfId="4971"/>
    <cellStyle name="_Tenaska Comparison_04.07E Wild Horse Wind Expansion_16.37E Wild Horse Expansion DeferralRevwrkingfile SF 3" xfId="4972"/>
    <cellStyle name="_Tenaska Comparison_16.07E Wild Horse Wind Expansionwrkingfile" xfId="1066"/>
    <cellStyle name="_Tenaska Comparison_16.07E Wild Horse Wind Expansionwrkingfile 2" xfId="4973"/>
    <cellStyle name="_Tenaska Comparison_16.07E Wild Horse Wind Expansionwrkingfile 3" xfId="4974"/>
    <cellStyle name="_Tenaska Comparison_16.07E Wild Horse Wind Expansionwrkingfile SF" xfId="1067"/>
    <cellStyle name="_Tenaska Comparison_16.07E Wild Horse Wind Expansionwrkingfile SF 2" xfId="4975"/>
    <cellStyle name="_Tenaska Comparison_16.07E Wild Horse Wind Expansionwrkingfile SF 3" xfId="4976"/>
    <cellStyle name="_Tenaska Comparison_16.37E Wild Horse Expansion DeferralRevwrkingfile SF" xfId="1068"/>
    <cellStyle name="_Tenaska Comparison_16.37E Wild Horse Expansion DeferralRevwrkingfile SF 2" xfId="4977"/>
    <cellStyle name="_Tenaska Comparison_16.37E Wild Horse Expansion DeferralRevwrkingfile SF 3" xfId="4978"/>
    <cellStyle name="_Tenaska Comparison_2009 Compliance Filing PCA Exhibits for GRC" xfId="1069"/>
    <cellStyle name="_Tenaska Comparison_2009 Compliance Filing PCA Exhibits for GRC 2" xfId="4979"/>
    <cellStyle name="_Tenaska Comparison_2009 GRC Compl Filing - Exhibit D" xfId="1070"/>
    <cellStyle name="_Tenaska Comparison_2009 GRC Compl Filing - Exhibit D 2" xfId="4980"/>
    <cellStyle name="_Tenaska Comparison_2009 GRC Compl Filing - Exhibit D 3" xfId="4981"/>
    <cellStyle name="_Tenaska Comparison_4 31 Regulatory Assets and Liabilities  7 06- Exhibit D" xfId="1071"/>
    <cellStyle name="_Tenaska Comparison_4 31 Regulatory Assets and Liabilities  7 06- Exhibit D 2" xfId="4982"/>
    <cellStyle name="_Tenaska Comparison_4 31 Regulatory Assets and Liabilities  7 06- Exhibit D 3" xfId="4983"/>
    <cellStyle name="_Tenaska Comparison_4 31 Regulatory Assets and Liabilities  7 06- Exhibit D_NIM Summary" xfId="4984"/>
    <cellStyle name="_Tenaska Comparison_4 31 Regulatory Assets and Liabilities  7 06- Exhibit D_NIM Summary 2" xfId="4985"/>
    <cellStyle name="_Tenaska Comparison_4 31 Regulatory Assets and Liabilities  7 06- Exhibit D_NIM Summary 3" xfId="4986"/>
    <cellStyle name="_Tenaska Comparison_4 32 Regulatory Assets and Liabilities  7 06- Exhibit D" xfId="1072"/>
    <cellStyle name="_Tenaska Comparison_4 32 Regulatory Assets and Liabilities  7 06- Exhibit D 2" xfId="4987"/>
    <cellStyle name="_Tenaska Comparison_4 32 Regulatory Assets and Liabilities  7 06- Exhibit D 3" xfId="4988"/>
    <cellStyle name="_Tenaska Comparison_4 32 Regulatory Assets and Liabilities  7 06- Exhibit D_NIM Summary" xfId="4989"/>
    <cellStyle name="_Tenaska Comparison_4 32 Regulatory Assets and Liabilities  7 06- Exhibit D_NIM Summary 2" xfId="4990"/>
    <cellStyle name="_Tenaska Comparison_4 32 Regulatory Assets and Liabilities  7 06- Exhibit D_NIM Summary 3" xfId="4991"/>
    <cellStyle name="_Tenaska Comparison_AURORA Total New" xfId="4992"/>
    <cellStyle name="_Tenaska Comparison_AURORA Total New 2" xfId="4993"/>
    <cellStyle name="_Tenaska Comparison_Book2" xfId="1073"/>
    <cellStyle name="_Tenaska Comparison_Book2 2" xfId="4994"/>
    <cellStyle name="_Tenaska Comparison_Book2 3" xfId="4995"/>
    <cellStyle name="_Tenaska Comparison_Book2_Adj Bench DR 3 for Initial Briefs (Electric)" xfId="1074"/>
    <cellStyle name="_Tenaska Comparison_Book2_Adj Bench DR 3 for Initial Briefs (Electric) 2" xfId="4996"/>
    <cellStyle name="_Tenaska Comparison_Book2_Adj Bench DR 3 for Initial Briefs (Electric) 3" xfId="4997"/>
    <cellStyle name="_Tenaska Comparison_Book2_Electric Rev Req Model (2009 GRC) Rebuttal" xfId="1075"/>
    <cellStyle name="_Tenaska Comparison_Book2_Electric Rev Req Model (2009 GRC) Rebuttal 2" xfId="4998"/>
    <cellStyle name="_Tenaska Comparison_Book2_Electric Rev Req Model (2009 GRC) Rebuttal REmoval of New  WH Solar AdjustMI" xfId="1076"/>
    <cellStyle name="_Tenaska Comparison_Book2_Electric Rev Req Model (2009 GRC) Rebuttal REmoval of New  WH Solar AdjustMI 2" xfId="4999"/>
    <cellStyle name="_Tenaska Comparison_Book2_Electric Rev Req Model (2009 GRC) Rebuttal REmoval of New  WH Solar AdjustMI 3" xfId="5000"/>
    <cellStyle name="_Tenaska Comparison_Book2_Electric Rev Req Model (2009 GRC) Revised 01-18-2010" xfId="1077"/>
    <cellStyle name="_Tenaska Comparison_Book2_Electric Rev Req Model (2009 GRC) Revised 01-18-2010 2" xfId="5001"/>
    <cellStyle name="_Tenaska Comparison_Book2_Electric Rev Req Model (2009 GRC) Revised 01-18-2010 3" xfId="5002"/>
    <cellStyle name="_Tenaska Comparison_Book2_Final Order Electric EXHIBIT A-1" xfId="1078"/>
    <cellStyle name="_Tenaska Comparison_Book2_Final Order Electric EXHIBIT A-1 2" xfId="5003"/>
    <cellStyle name="_Tenaska Comparison_Book4" xfId="1079"/>
    <cellStyle name="_Tenaska Comparison_Book4 2" xfId="5004"/>
    <cellStyle name="_Tenaska Comparison_Book4 3" xfId="5005"/>
    <cellStyle name="_Tenaska Comparison_Book9" xfId="1080"/>
    <cellStyle name="_Tenaska Comparison_Book9 2" xfId="5006"/>
    <cellStyle name="_Tenaska Comparison_Book9 3" xfId="5007"/>
    <cellStyle name="_Tenaska Comparison_Electric COS Inputs" xfId="1081"/>
    <cellStyle name="_Tenaska Comparison_Exh A-1 resulting from UE-112050 effective Jan 1 2012" xfId="5008"/>
    <cellStyle name="_Tenaska Comparison_Exhibit A-1 effective 4-1-11 fr S Free 12-11" xfId="5009"/>
    <cellStyle name="_Tenaska Comparison_NIM Summary" xfId="5010"/>
    <cellStyle name="_Tenaska Comparison_NIM Summary 09GRC" xfId="5011"/>
    <cellStyle name="_Tenaska Comparison_NIM Summary 09GRC 2" xfId="5012"/>
    <cellStyle name="_Tenaska Comparison_NIM Summary 09GRC 3" xfId="5013"/>
    <cellStyle name="_Tenaska Comparison_NIM Summary 2" xfId="5014"/>
    <cellStyle name="_Tenaska Comparison_NIM Summary 3" xfId="5015"/>
    <cellStyle name="_Tenaska Comparison_NIM Summary 4" xfId="5016"/>
    <cellStyle name="_Tenaska Comparison_NIM Summary 5" xfId="5017"/>
    <cellStyle name="_Tenaska Comparison_NIM Summary 6" xfId="5018"/>
    <cellStyle name="_Tenaska Comparison_NIM Summary 7" xfId="5019"/>
    <cellStyle name="_Tenaska Comparison_PCA 10 -  Exhibit D Dec 2011" xfId="5020"/>
    <cellStyle name="_Tenaska Comparison_PCA 10 -  Exhibit D from A Kellogg Jan 2011" xfId="1082"/>
    <cellStyle name="_Tenaska Comparison_PCA 10 -  Exhibit D from A Kellogg July 2011" xfId="1083"/>
    <cellStyle name="_Tenaska Comparison_PCA 10 -  Exhibit D from S Free Rcv'd 12-11" xfId="1084"/>
    <cellStyle name="_Tenaska Comparison_PCA 11 -  Exhibit D Jan 2012 fr A Kellogg" xfId="5021"/>
    <cellStyle name="_Tenaska Comparison_PCA 11 -  Exhibit D Jan 2012 WF" xfId="5022"/>
    <cellStyle name="_Tenaska Comparison_PCA 9 -  Exhibit D April 2010" xfId="1085"/>
    <cellStyle name="_Tenaska Comparison_PCA 9 -  Exhibit D April 2010 (3)" xfId="5023"/>
    <cellStyle name="_Tenaska Comparison_PCA 9 -  Exhibit D April 2010 (3) 2" xfId="5024"/>
    <cellStyle name="_Tenaska Comparison_PCA 9 -  Exhibit D April 2010 (3) 3" xfId="5025"/>
    <cellStyle name="_Tenaska Comparison_PCA 9 -  Exhibit D April 2010 2" xfId="5026"/>
    <cellStyle name="_Tenaska Comparison_PCA 9 -  Exhibit D April 2010 3" xfId="5027"/>
    <cellStyle name="_Tenaska Comparison_PCA 9 -  Exhibit D April 2010 4" xfId="5028"/>
    <cellStyle name="_Tenaska Comparison_PCA 9 -  Exhibit D April 2010 5" xfId="5029"/>
    <cellStyle name="_Tenaska Comparison_PCA 9 -  Exhibit D April 2010 6" xfId="5030"/>
    <cellStyle name="_Tenaska Comparison_PCA 9 -  Exhibit D Nov 2010" xfId="1086"/>
    <cellStyle name="_Tenaska Comparison_PCA 9 -  Exhibit D Nov 2010 2" xfId="5031"/>
    <cellStyle name="_Tenaska Comparison_PCA 9 - Exhibit D at August 2010" xfId="1087"/>
    <cellStyle name="_Tenaska Comparison_PCA 9 - Exhibit D at August 2010 2" xfId="5032"/>
    <cellStyle name="_Tenaska Comparison_PCA 9 - Exhibit D June 2010 GRC" xfId="1088"/>
    <cellStyle name="_Tenaska Comparison_PCA 9 - Exhibit D June 2010 GRC 2" xfId="5033"/>
    <cellStyle name="_Tenaska Comparison_Power Costs - Comparison bx Rbtl-Staff-Jt-PC" xfId="1089"/>
    <cellStyle name="_Tenaska Comparison_Power Costs - Comparison bx Rbtl-Staff-Jt-PC 2" xfId="5034"/>
    <cellStyle name="_Tenaska Comparison_Power Costs - Comparison bx Rbtl-Staff-Jt-PC 3" xfId="5035"/>
    <cellStyle name="_Tenaska Comparison_Power Costs - Comparison bx Rbtl-Staff-Jt-PC_Adj Bench DR 3 for Initial Briefs (Electric)" xfId="1090"/>
    <cellStyle name="_Tenaska Comparison_Power Costs - Comparison bx Rbtl-Staff-Jt-PC_Adj Bench DR 3 for Initial Briefs (Electric) 2" xfId="5036"/>
    <cellStyle name="_Tenaska Comparison_Power Costs - Comparison bx Rbtl-Staff-Jt-PC_Adj Bench DR 3 for Initial Briefs (Electric) 3" xfId="5037"/>
    <cellStyle name="_Tenaska Comparison_Power Costs - Comparison bx Rbtl-Staff-Jt-PC_Electric Rev Req Model (2009 GRC) Rebuttal" xfId="1091"/>
    <cellStyle name="_Tenaska Comparison_Power Costs - Comparison bx Rbtl-Staff-Jt-PC_Electric Rev Req Model (2009 GRC) Rebuttal 2" xfId="5038"/>
    <cellStyle name="_Tenaska Comparison_Power Costs - Comparison bx Rbtl-Staff-Jt-PC_Electric Rev Req Model (2009 GRC) Rebuttal REmoval of New  WH Solar AdjustMI" xfId="1092"/>
    <cellStyle name="_Tenaska Comparison_Power Costs - Comparison bx Rbtl-Staff-Jt-PC_Electric Rev Req Model (2009 GRC) Rebuttal REmoval of New  WH Solar AdjustMI 2" xfId="5039"/>
    <cellStyle name="_Tenaska Comparison_Power Costs - Comparison bx Rbtl-Staff-Jt-PC_Electric Rev Req Model (2009 GRC) Rebuttal REmoval of New  WH Solar AdjustMI 3" xfId="5040"/>
    <cellStyle name="_Tenaska Comparison_Power Costs - Comparison bx Rbtl-Staff-Jt-PC_Electric Rev Req Model (2009 GRC) Revised 01-18-2010" xfId="1093"/>
    <cellStyle name="_Tenaska Comparison_Power Costs - Comparison bx Rbtl-Staff-Jt-PC_Electric Rev Req Model (2009 GRC) Revised 01-18-2010 2" xfId="5041"/>
    <cellStyle name="_Tenaska Comparison_Power Costs - Comparison bx Rbtl-Staff-Jt-PC_Electric Rev Req Model (2009 GRC) Revised 01-18-2010 3" xfId="5042"/>
    <cellStyle name="_Tenaska Comparison_Power Costs - Comparison bx Rbtl-Staff-Jt-PC_Final Order Electric EXHIBIT A-1" xfId="1094"/>
    <cellStyle name="_Tenaska Comparison_Power Costs - Comparison bx Rbtl-Staff-Jt-PC_Final Order Electric EXHIBIT A-1 2" xfId="5043"/>
    <cellStyle name="_Tenaska Comparison_Production Adj 4.37" xfId="1095"/>
    <cellStyle name="_Tenaska Comparison_Purchased Power Adj 4.03" xfId="1096"/>
    <cellStyle name="_Tenaska Comparison_Rebuttal Power Costs" xfId="1097"/>
    <cellStyle name="_Tenaska Comparison_Rebuttal Power Costs 2" xfId="5044"/>
    <cellStyle name="_Tenaska Comparison_Rebuttal Power Costs 3" xfId="5045"/>
    <cellStyle name="_Tenaska Comparison_Rebuttal Power Costs_Adj Bench DR 3 for Initial Briefs (Electric)" xfId="1098"/>
    <cellStyle name="_Tenaska Comparison_Rebuttal Power Costs_Adj Bench DR 3 for Initial Briefs (Electric) 2" xfId="5046"/>
    <cellStyle name="_Tenaska Comparison_Rebuttal Power Costs_Adj Bench DR 3 for Initial Briefs (Electric) 3" xfId="5047"/>
    <cellStyle name="_Tenaska Comparison_Rebuttal Power Costs_Electric Rev Req Model (2009 GRC) Rebuttal" xfId="1099"/>
    <cellStyle name="_Tenaska Comparison_Rebuttal Power Costs_Electric Rev Req Model (2009 GRC) Rebuttal 2" xfId="5048"/>
    <cellStyle name="_Tenaska Comparison_Rebuttal Power Costs_Electric Rev Req Model (2009 GRC) Rebuttal REmoval of New  WH Solar AdjustMI" xfId="1100"/>
    <cellStyle name="_Tenaska Comparison_Rebuttal Power Costs_Electric Rev Req Model (2009 GRC) Rebuttal REmoval of New  WH Solar AdjustMI 2" xfId="5049"/>
    <cellStyle name="_Tenaska Comparison_Rebuttal Power Costs_Electric Rev Req Model (2009 GRC) Rebuttal REmoval of New  WH Solar AdjustMI 3" xfId="5050"/>
    <cellStyle name="_Tenaska Comparison_Rebuttal Power Costs_Electric Rev Req Model (2009 GRC) Revised 01-18-2010" xfId="1101"/>
    <cellStyle name="_Tenaska Comparison_Rebuttal Power Costs_Electric Rev Req Model (2009 GRC) Revised 01-18-2010 2" xfId="5051"/>
    <cellStyle name="_Tenaska Comparison_Rebuttal Power Costs_Electric Rev Req Model (2009 GRC) Revised 01-18-2010 3" xfId="5052"/>
    <cellStyle name="_Tenaska Comparison_Rebuttal Power Costs_Final Order Electric EXHIBIT A-1" xfId="1102"/>
    <cellStyle name="_Tenaska Comparison_Rebuttal Power Costs_Final Order Electric EXHIBIT A-1 2" xfId="5053"/>
    <cellStyle name="_Tenaska Comparison_ROR 5.02" xfId="1103"/>
    <cellStyle name="_Tenaska Comparison_Transmission Workbook for May BOD" xfId="5054"/>
    <cellStyle name="_Tenaska Comparison_Transmission Workbook for May BOD 2" xfId="5055"/>
    <cellStyle name="_Tenaska Comparison_Transmission Workbook for May BOD 3" xfId="5056"/>
    <cellStyle name="_Tenaska Comparison_Wind Integration 10GRC" xfId="5057"/>
    <cellStyle name="_Tenaska Comparison_Wind Integration 10GRC 2" xfId="5058"/>
    <cellStyle name="_Tenaska Comparison_Wind Integration 10GRC 3" xfId="5059"/>
    <cellStyle name="_x0013__TENASKA REGULATORY ASSET" xfId="1104"/>
    <cellStyle name="_x0013__TENASKA REGULATORY ASSET 2" xfId="5060"/>
    <cellStyle name="_Therms Data" xfId="1105"/>
    <cellStyle name="_Therms Data_Pro Forma Rev 09 GRC" xfId="1106"/>
    <cellStyle name="_Therms Data_Pro Forma Rev 2010 GRC" xfId="1107"/>
    <cellStyle name="_Therms Data_Pro Forma Rev 2010 GRC_Preliminary" xfId="1108"/>
    <cellStyle name="_Therms Data_Revenue (Feb 09 - Jan 10)" xfId="1109"/>
    <cellStyle name="_Therms Data_Revenue (Jan 09 - Dec 09)" xfId="1110"/>
    <cellStyle name="_Therms Data_Revenue (Mar 09 - Feb 10)" xfId="1111"/>
    <cellStyle name="_Therms Data_Volume Exhibit (Jan09 - Dec09)" xfId="1112"/>
    <cellStyle name="_Value Copy 11 30 05 gas 12 09 05 AURORA at 12 14 05" xfId="1113"/>
    <cellStyle name="_Value Copy 11 30 05 gas 12 09 05 AURORA at 12 14 05 2" xfId="5061"/>
    <cellStyle name="_Value Copy 11 30 05 gas 12 09 05 AURORA at 12 14 05 2 2" xfId="5062"/>
    <cellStyle name="_Value Copy 11 30 05 gas 12 09 05 AURORA at 12 14 05 2 3" xfId="5063"/>
    <cellStyle name="_Value Copy 11 30 05 gas 12 09 05 AURORA at 12 14 05 3" xfId="5064"/>
    <cellStyle name="_Value Copy 11 30 05 gas 12 09 05 AURORA at 12 14 05_04 07E Wild Horse Wind Expansion (C) (2)" xfId="1114"/>
    <cellStyle name="_Value Copy 11 30 05 gas 12 09 05 AURORA at 12 14 05_04 07E Wild Horse Wind Expansion (C) (2) 2" xfId="5065"/>
    <cellStyle name="_Value Copy 11 30 05 gas 12 09 05 AURORA at 12 14 05_04 07E Wild Horse Wind Expansion (C) (2) 3" xfId="5066"/>
    <cellStyle name="_Value Copy 11 30 05 gas 12 09 05 AURORA at 12 14 05_04 07E Wild Horse Wind Expansion (C) (2)_Adj Bench DR 3 for Initial Briefs (Electric)" xfId="1115"/>
    <cellStyle name="_Value Copy 11 30 05 gas 12 09 05 AURORA at 12 14 05_04 07E Wild Horse Wind Expansion (C) (2)_Adj Bench DR 3 for Initial Briefs (Electric) 2" xfId="5067"/>
    <cellStyle name="_Value Copy 11 30 05 gas 12 09 05 AURORA at 12 14 05_04 07E Wild Horse Wind Expansion (C) (2)_Adj Bench DR 3 for Initial Briefs (Electric) 3" xfId="5068"/>
    <cellStyle name="_Value Copy 11 30 05 gas 12 09 05 AURORA at 12 14 05_04 07E Wild Horse Wind Expansion (C) (2)_Book1" xfId="5069"/>
    <cellStyle name="_Value Copy 11 30 05 gas 12 09 05 AURORA at 12 14 05_04 07E Wild Horse Wind Expansion (C) (2)_Electric Rev Req Model (2009 GRC) " xfId="1116"/>
    <cellStyle name="_Value Copy 11 30 05 gas 12 09 05 AURORA at 12 14 05_04 07E Wild Horse Wind Expansion (C) (2)_Electric Rev Req Model (2009 GRC)  2" xfId="5070"/>
    <cellStyle name="_Value Copy 11 30 05 gas 12 09 05 AURORA at 12 14 05_04 07E Wild Horse Wind Expansion (C) (2)_Electric Rev Req Model (2009 GRC)  3" xfId="5071"/>
    <cellStyle name="_Value Copy 11 30 05 gas 12 09 05 AURORA at 12 14 05_04 07E Wild Horse Wind Expansion (C) (2)_Electric Rev Req Model (2009 GRC) Rebuttal" xfId="1117"/>
    <cellStyle name="_Value Copy 11 30 05 gas 12 09 05 AURORA at 12 14 05_04 07E Wild Horse Wind Expansion (C) (2)_Electric Rev Req Model (2009 GRC) Rebuttal 2" xfId="5072"/>
    <cellStyle name="_Value Copy 11 30 05 gas 12 09 05 AURORA at 12 14 05_04 07E Wild Horse Wind Expansion (C) (2)_Electric Rev Req Model (2009 GRC) Rebuttal REmoval of New  WH Solar AdjustMI" xfId="1118"/>
    <cellStyle name="_Value Copy 11 30 05 gas 12 09 05 AURORA at 12 14 05_04 07E Wild Horse Wind Expansion (C) (2)_Electric Rev Req Model (2009 GRC) Rebuttal REmoval of New  WH Solar AdjustMI 2" xfId="5073"/>
    <cellStyle name="_Value Copy 11 30 05 gas 12 09 05 AURORA at 12 14 05_04 07E Wild Horse Wind Expansion (C) (2)_Electric Rev Req Model (2009 GRC) Rebuttal REmoval of New  WH Solar AdjustMI 3" xfId="5074"/>
    <cellStyle name="_Value Copy 11 30 05 gas 12 09 05 AURORA at 12 14 05_04 07E Wild Horse Wind Expansion (C) (2)_Electric Rev Req Model (2009 GRC) Revised 01-18-2010" xfId="1119"/>
    <cellStyle name="_Value Copy 11 30 05 gas 12 09 05 AURORA at 12 14 05_04 07E Wild Horse Wind Expansion (C) (2)_Electric Rev Req Model (2009 GRC) Revised 01-18-2010 2" xfId="5075"/>
    <cellStyle name="_Value Copy 11 30 05 gas 12 09 05 AURORA at 12 14 05_04 07E Wild Horse Wind Expansion (C) (2)_Electric Rev Req Model (2009 GRC) Revised 01-18-2010 3" xfId="5076"/>
    <cellStyle name="_Value Copy 11 30 05 gas 12 09 05 AURORA at 12 14 05_04 07E Wild Horse Wind Expansion (C) (2)_Electric Rev Req Model (2010 GRC)" xfId="5077"/>
    <cellStyle name="_Value Copy 11 30 05 gas 12 09 05 AURORA at 12 14 05_04 07E Wild Horse Wind Expansion (C) (2)_Electric Rev Req Model (2010 GRC) SF" xfId="5078"/>
    <cellStyle name="_Value Copy 11 30 05 gas 12 09 05 AURORA at 12 14 05_04 07E Wild Horse Wind Expansion (C) (2)_Final Order Electric EXHIBIT A-1" xfId="1120"/>
    <cellStyle name="_Value Copy 11 30 05 gas 12 09 05 AURORA at 12 14 05_04 07E Wild Horse Wind Expansion (C) (2)_Final Order Electric EXHIBIT A-1 2" xfId="5079"/>
    <cellStyle name="_Value Copy 11 30 05 gas 12 09 05 AURORA at 12 14 05_04 07E Wild Horse Wind Expansion (C) (2)_TENASKA REGULATORY ASSET" xfId="1121"/>
    <cellStyle name="_Value Copy 11 30 05 gas 12 09 05 AURORA at 12 14 05_04 07E Wild Horse Wind Expansion (C) (2)_TENASKA REGULATORY ASSET 2" xfId="5080"/>
    <cellStyle name="_Value Copy 11 30 05 gas 12 09 05 AURORA at 12 14 05_16.37E Wild Horse Expansion DeferralRevwrkingfile SF" xfId="1122"/>
    <cellStyle name="_Value Copy 11 30 05 gas 12 09 05 AURORA at 12 14 05_16.37E Wild Horse Expansion DeferralRevwrkingfile SF 2" xfId="5081"/>
    <cellStyle name="_Value Copy 11 30 05 gas 12 09 05 AURORA at 12 14 05_16.37E Wild Horse Expansion DeferralRevwrkingfile SF 3" xfId="5082"/>
    <cellStyle name="_Value Copy 11 30 05 gas 12 09 05 AURORA at 12 14 05_2009 Compliance Filing PCA Exhibits for GRC" xfId="1123"/>
    <cellStyle name="_Value Copy 11 30 05 gas 12 09 05 AURORA at 12 14 05_2009 Compliance Filing PCA Exhibits for GRC 2" xfId="5083"/>
    <cellStyle name="_Value Copy 11 30 05 gas 12 09 05 AURORA at 12 14 05_2009 GRC Compl Filing - Exhibit D" xfId="5084"/>
    <cellStyle name="_Value Copy 11 30 05 gas 12 09 05 AURORA at 12 14 05_2009 GRC Compl Filing - Exhibit D 2" xfId="5085"/>
    <cellStyle name="_Value Copy 11 30 05 gas 12 09 05 AURORA at 12 14 05_2009 GRC Compl Filing - Exhibit D 3" xfId="5086"/>
    <cellStyle name="_Value Copy 11 30 05 gas 12 09 05 AURORA at 12 14 05_4 31 Regulatory Assets and Liabilities  7 06- Exhibit D" xfId="1124"/>
    <cellStyle name="_Value Copy 11 30 05 gas 12 09 05 AURORA at 12 14 05_4 31 Regulatory Assets and Liabilities  7 06- Exhibit D 2" xfId="5087"/>
    <cellStyle name="_Value Copy 11 30 05 gas 12 09 05 AURORA at 12 14 05_4 31 Regulatory Assets and Liabilities  7 06- Exhibit D 3" xfId="5088"/>
    <cellStyle name="_Value Copy 11 30 05 gas 12 09 05 AURORA at 12 14 05_4 31 Regulatory Assets and Liabilities  7 06- Exhibit D_NIM Summary" xfId="5089"/>
    <cellStyle name="_Value Copy 11 30 05 gas 12 09 05 AURORA at 12 14 05_4 31 Regulatory Assets and Liabilities  7 06- Exhibit D_NIM Summary 2" xfId="5090"/>
    <cellStyle name="_Value Copy 11 30 05 gas 12 09 05 AURORA at 12 14 05_4 31 Regulatory Assets and Liabilities  7 06- Exhibit D_NIM Summary 3" xfId="5091"/>
    <cellStyle name="_Value Copy 11 30 05 gas 12 09 05 AURORA at 12 14 05_4 32 Regulatory Assets and Liabilities  7 06- Exhibit D" xfId="1125"/>
    <cellStyle name="_Value Copy 11 30 05 gas 12 09 05 AURORA at 12 14 05_4 32 Regulatory Assets and Liabilities  7 06- Exhibit D 2" xfId="5092"/>
    <cellStyle name="_Value Copy 11 30 05 gas 12 09 05 AURORA at 12 14 05_4 32 Regulatory Assets and Liabilities  7 06- Exhibit D 3" xfId="5093"/>
    <cellStyle name="_Value Copy 11 30 05 gas 12 09 05 AURORA at 12 14 05_4 32 Regulatory Assets and Liabilities  7 06- Exhibit D_NIM Summary" xfId="5094"/>
    <cellStyle name="_Value Copy 11 30 05 gas 12 09 05 AURORA at 12 14 05_4 32 Regulatory Assets and Liabilities  7 06- Exhibit D_NIM Summary 2" xfId="5095"/>
    <cellStyle name="_Value Copy 11 30 05 gas 12 09 05 AURORA at 12 14 05_4 32 Regulatory Assets and Liabilities  7 06- Exhibit D_NIM Summary 3" xfId="5096"/>
    <cellStyle name="_Value Copy 11 30 05 gas 12 09 05 AURORA at 12 14 05_AURORA Total New" xfId="5097"/>
    <cellStyle name="_Value Copy 11 30 05 gas 12 09 05 AURORA at 12 14 05_AURORA Total New 2" xfId="5098"/>
    <cellStyle name="_Value Copy 11 30 05 gas 12 09 05 AURORA at 12 14 05_Book2" xfId="1126"/>
    <cellStyle name="_Value Copy 11 30 05 gas 12 09 05 AURORA at 12 14 05_Book2 2" xfId="5099"/>
    <cellStyle name="_Value Copy 11 30 05 gas 12 09 05 AURORA at 12 14 05_Book2 3" xfId="5100"/>
    <cellStyle name="_Value Copy 11 30 05 gas 12 09 05 AURORA at 12 14 05_Book2_Adj Bench DR 3 for Initial Briefs (Electric)" xfId="1127"/>
    <cellStyle name="_Value Copy 11 30 05 gas 12 09 05 AURORA at 12 14 05_Book2_Adj Bench DR 3 for Initial Briefs (Electric) 2" xfId="5101"/>
    <cellStyle name="_Value Copy 11 30 05 gas 12 09 05 AURORA at 12 14 05_Book2_Adj Bench DR 3 for Initial Briefs (Electric) 3" xfId="5102"/>
    <cellStyle name="_Value Copy 11 30 05 gas 12 09 05 AURORA at 12 14 05_Book2_Electric Rev Req Model (2009 GRC) Rebuttal" xfId="1128"/>
    <cellStyle name="_Value Copy 11 30 05 gas 12 09 05 AURORA at 12 14 05_Book2_Electric Rev Req Model (2009 GRC) Rebuttal 2" xfId="5103"/>
    <cellStyle name="_Value Copy 11 30 05 gas 12 09 05 AURORA at 12 14 05_Book2_Electric Rev Req Model (2009 GRC) Rebuttal REmoval of New  WH Solar AdjustMI" xfId="1129"/>
    <cellStyle name="_Value Copy 11 30 05 gas 12 09 05 AURORA at 12 14 05_Book2_Electric Rev Req Model (2009 GRC) Rebuttal REmoval of New  WH Solar AdjustMI 2" xfId="5104"/>
    <cellStyle name="_Value Copy 11 30 05 gas 12 09 05 AURORA at 12 14 05_Book2_Electric Rev Req Model (2009 GRC) Rebuttal REmoval of New  WH Solar AdjustMI 3" xfId="5105"/>
    <cellStyle name="_Value Copy 11 30 05 gas 12 09 05 AURORA at 12 14 05_Book2_Electric Rev Req Model (2009 GRC) Revised 01-18-2010" xfId="1130"/>
    <cellStyle name="_Value Copy 11 30 05 gas 12 09 05 AURORA at 12 14 05_Book2_Electric Rev Req Model (2009 GRC) Revised 01-18-2010 2" xfId="5106"/>
    <cellStyle name="_Value Copy 11 30 05 gas 12 09 05 AURORA at 12 14 05_Book2_Electric Rev Req Model (2009 GRC) Revised 01-18-2010 3" xfId="5107"/>
    <cellStyle name="_Value Copy 11 30 05 gas 12 09 05 AURORA at 12 14 05_Book2_Final Order Electric EXHIBIT A-1" xfId="1131"/>
    <cellStyle name="_Value Copy 11 30 05 gas 12 09 05 AURORA at 12 14 05_Book2_Final Order Electric EXHIBIT A-1 2" xfId="5108"/>
    <cellStyle name="_Value Copy 11 30 05 gas 12 09 05 AURORA at 12 14 05_Book4" xfId="1132"/>
    <cellStyle name="_Value Copy 11 30 05 gas 12 09 05 AURORA at 12 14 05_Book4 2" xfId="5109"/>
    <cellStyle name="_Value Copy 11 30 05 gas 12 09 05 AURORA at 12 14 05_Book4 3" xfId="5110"/>
    <cellStyle name="_Value Copy 11 30 05 gas 12 09 05 AURORA at 12 14 05_Book9" xfId="1133"/>
    <cellStyle name="_Value Copy 11 30 05 gas 12 09 05 AURORA at 12 14 05_Book9 2" xfId="5111"/>
    <cellStyle name="_Value Copy 11 30 05 gas 12 09 05 AURORA at 12 14 05_Book9 3" xfId="5112"/>
    <cellStyle name="_Value Copy 11 30 05 gas 12 09 05 AURORA at 12 14 05_Check the Interest Calculation" xfId="5113"/>
    <cellStyle name="_Value Copy 11 30 05 gas 12 09 05 AURORA at 12 14 05_Check the Interest Calculation_Scenario 1 REC vs PTC Offset" xfId="5114"/>
    <cellStyle name="_Value Copy 11 30 05 gas 12 09 05 AURORA at 12 14 05_Check the Interest Calculation_Scenario 3" xfId="5115"/>
    <cellStyle name="_Value Copy 11 30 05 gas 12 09 05 AURORA at 12 14 05_Direct Assignment Distribution Plant 2008" xfId="1134"/>
    <cellStyle name="_Value Copy 11 30 05 gas 12 09 05 AURORA at 12 14 05_Electric COS Inputs" xfId="1135"/>
    <cellStyle name="_Value Copy 11 30 05 gas 12 09 05 AURORA at 12 14 05_Electric Rate Spread and Rate Design 3.23.09" xfId="1136"/>
    <cellStyle name="_Value Copy 11 30 05 gas 12 09 05 AURORA at 12 14 05_Exh A-1 resulting from UE-112050 effective Jan 1 2012" xfId="5116"/>
    <cellStyle name="_Value Copy 11 30 05 gas 12 09 05 AURORA at 12 14 05_Exhibit A-1 effective 4-1-11 fr S Free 12-11" xfId="5117"/>
    <cellStyle name="_Value Copy 11 30 05 gas 12 09 05 AURORA at 12 14 05_Exhibit D fr R Gho 12-31-08" xfId="1137"/>
    <cellStyle name="_Value Copy 11 30 05 gas 12 09 05 AURORA at 12 14 05_Exhibit D fr R Gho 12-31-08 2" xfId="5118"/>
    <cellStyle name="_Value Copy 11 30 05 gas 12 09 05 AURORA at 12 14 05_Exhibit D fr R Gho 12-31-08 3" xfId="5119"/>
    <cellStyle name="_Value Copy 11 30 05 gas 12 09 05 AURORA at 12 14 05_Exhibit D fr R Gho 12-31-08 v2" xfId="1138"/>
    <cellStyle name="_Value Copy 11 30 05 gas 12 09 05 AURORA at 12 14 05_Exhibit D fr R Gho 12-31-08 v2 2" xfId="5120"/>
    <cellStyle name="_Value Copy 11 30 05 gas 12 09 05 AURORA at 12 14 05_Exhibit D fr R Gho 12-31-08 v2 3" xfId="5121"/>
    <cellStyle name="_Value Copy 11 30 05 gas 12 09 05 AURORA at 12 14 05_Exhibit D fr R Gho 12-31-08 v2_NIM Summary" xfId="5122"/>
    <cellStyle name="_Value Copy 11 30 05 gas 12 09 05 AURORA at 12 14 05_Exhibit D fr R Gho 12-31-08 v2_NIM Summary 2" xfId="5123"/>
    <cellStyle name="_Value Copy 11 30 05 gas 12 09 05 AURORA at 12 14 05_Exhibit D fr R Gho 12-31-08 v2_NIM Summary 3" xfId="5124"/>
    <cellStyle name="_Value Copy 11 30 05 gas 12 09 05 AURORA at 12 14 05_Exhibit D fr R Gho 12-31-08_NIM Summary" xfId="5125"/>
    <cellStyle name="_Value Copy 11 30 05 gas 12 09 05 AURORA at 12 14 05_Exhibit D fr R Gho 12-31-08_NIM Summary 2" xfId="5126"/>
    <cellStyle name="_Value Copy 11 30 05 gas 12 09 05 AURORA at 12 14 05_Exhibit D fr R Gho 12-31-08_NIM Summary 3" xfId="5127"/>
    <cellStyle name="_Value Copy 11 30 05 gas 12 09 05 AURORA at 12 14 05_Hopkins Ridge Prepaid Tran - Interest Earned RY 12ME Feb  '11" xfId="1139"/>
    <cellStyle name="_Value Copy 11 30 05 gas 12 09 05 AURORA at 12 14 05_Hopkins Ridge Prepaid Tran - Interest Earned RY 12ME Feb  '11 2" xfId="5128"/>
    <cellStyle name="_Value Copy 11 30 05 gas 12 09 05 AURORA at 12 14 05_Hopkins Ridge Prepaid Tran - Interest Earned RY 12ME Feb  '11 3" xfId="5129"/>
    <cellStyle name="_Value Copy 11 30 05 gas 12 09 05 AURORA at 12 14 05_Hopkins Ridge Prepaid Tran - Interest Earned RY 12ME Feb  '11_NIM Summary" xfId="5130"/>
    <cellStyle name="_Value Copy 11 30 05 gas 12 09 05 AURORA at 12 14 05_Hopkins Ridge Prepaid Tran - Interest Earned RY 12ME Feb  '11_NIM Summary 2" xfId="5131"/>
    <cellStyle name="_Value Copy 11 30 05 gas 12 09 05 AURORA at 12 14 05_Hopkins Ridge Prepaid Tran - Interest Earned RY 12ME Feb  '11_NIM Summary 3" xfId="5132"/>
    <cellStyle name="_Value Copy 11 30 05 gas 12 09 05 AURORA at 12 14 05_Hopkins Ridge Prepaid Tran - Interest Earned RY 12ME Feb  '11_Transmission Workbook for May BOD" xfId="5133"/>
    <cellStyle name="_Value Copy 11 30 05 gas 12 09 05 AURORA at 12 14 05_Hopkins Ridge Prepaid Tran - Interest Earned RY 12ME Feb  '11_Transmission Workbook for May BOD 2" xfId="5134"/>
    <cellStyle name="_Value Copy 11 30 05 gas 12 09 05 AURORA at 12 14 05_Hopkins Ridge Prepaid Tran - Interest Earned RY 12ME Feb  '11_Transmission Workbook for May BOD 3" xfId="5135"/>
    <cellStyle name="_Value Copy 11 30 05 gas 12 09 05 AURORA at 12 14 05_INPUTS" xfId="1140"/>
    <cellStyle name="_Value Copy 11 30 05 gas 12 09 05 AURORA at 12 14 05_Leased Transformer &amp; Substation Plant &amp; Rev 12-2009" xfId="1141"/>
    <cellStyle name="_Value Copy 11 30 05 gas 12 09 05 AURORA at 12 14 05_NIM Summary" xfId="5136"/>
    <cellStyle name="_Value Copy 11 30 05 gas 12 09 05 AURORA at 12 14 05_NIM Summary 09GRC" xfId="5137"/>
    <cellStyle name="_Value Copy 11 30 05 gas 12 09 05 AURORA at 12 14 05_NIM Summary 09GRC 2" xfId="5138"/>
    <cellStyle name="_Value Copy 11 30 05 gas 12 09 05 AURORA at 12 14 05_NIM Summary 09GRC 3" xfId="5139"/>
    <cellStyle name="_Value Copy 11 30 05 gas 12 09 05 AURORA at 12 14 05_NIM Summary 2" xfId="5140"/>
    <cellStyle name="_Value Copy 11 30 05 gas 12 09 05 AURORA at 12 14 05_NIM Summary 3" xfId="5141"/>
    <cellStyle name="_Value Copy 11 30 05 gas 12 09 05 AURORA at 12 14 05_NIM Summary 4" xfId="5142"/>
    <cellStyle name="_Value Copy 11 30 05 gas 12 09 05 AURORA at 12 14 05_NIM Summary 5" xfId="5143"/>
    <cellStyle name="_Value Copy 11 30 05 gas 12 09 05 AURORA at 12 14 05_NIM Summary 6" xfId="5144"/>
    <cellStyle name="_Value Copy 11 30 05 gas 12 09 05 AURORA at 12 14 05_NIM Summary 7" xfId="5145"/>
    <cellStyle name="_Value Copy 11 30 05 gas 12 09 05 AURORA at 12 14 05_PCA 10 -  Exhibit D Dec 2011" xfId="5146"/>
    <cellStyle name="_Value Copy 11 30 05 gas 12 09 05 AURORA at 12 14 05_PCA 10 -  Exhibit D from A Kellogg Jan 2011" xfId="1142"/>
    <cellStyle name="_Value Copy 11 30 05 gas 12 09 05 AURORA at 12 14 05_PCA 10 -  Exhibit D from A Kellogg July 2011" xfId="1143"/>
    <cellStyle name="_Value Copy 11 30 05 gas 12 09 05 AURORA at 12 14 05_PCA 10 -  Exhibit D from S Free Rcv'd 12-11" xfId="1144"/>
    <cellStyle name="_Value Copy 11 30 05 gas 12 09 05 AURORA at 12 14 05_PCA 11 -  Exhibit D Jan 2012 fr A Kellogg" xfId="5147"/>
    <cellStyle name="_Value Copy 11 30 05 gas 12 09 05 AURORA at 12 14 05_PCA 11 -  Exhibit D Jan 2012 WF" xfId="5148"/>
    <cellStyle name="_Value Copy 11 30 05 gas 12 09 05 AURORA at 12 14 05_PCA 7 - Exhibit D update 11_30_08 (2)" xfId="1145"/>
    <cellStyle name="_Value Copy 11 30 05 gas 12 09 05 AURORA at 12 14 05_PCA 7 - Exhibit D update 11_30_08 (2) 2" xfId="5149"/>
    <cellStyle name="_Value Copy 11 30 05 gas 12 09 05 AURORA at 12 14 05_PCA 7 - Exhibit D update 11_30_08 (2) 2 2" xfId="5150"/>
    <cellStyle name="_Value Copy 11 30 05 gas 12 09 05 AURORA at 12 14 05_PCA 7 - Exhibit D update 11_30_08 (2) 3" xfId="5151"/>
    <cellStyle name="_Value Copy 11 30 05 gas 12 09 05 AURORA at 12 14 05_PCA 7 - Exhibit D update 11_30_08 (2) 4" xfId="5152"/>
    <cellStyle name="_Value Copy 11 30 05 gas 12 09 05 AURORA at 12 14 05_PCA 7 - Exhibit D update 11_30_08 (2)_NIM Summary" xfId="5153"/>
    <cellStyle name="_Value Copy 11 30 05 gas 12 09 05 AURORA at 12 14 05_PCA 7 - Exhibit D update 11_30_08 (2)_NIM Summary 2" xfId="5154"/>
    <cellStyle name="_Value Copy 11 30 05 gas 12 09 05 AURORA at 12 14 05_PCA 7 - Exhibit D update 11_30_08 (2)_NIM Summary 3" xfId="5155"/>
    <cellStyle name="_Value Copy 11 30 05 gas 12 09 05 AURORA at 12 14 05_PCA 8 - Exhibit D update 12_31_09" xfId="1146"/>
    <cellStyle name="_Value Copy 11 30 05 gas 12 09 05 AURORA at 12 14 05_PCA 8 - Exhibit D update 12_31_09 2" xfId="5156"/>
    <cellStyle name="_Value Copy 11 30 05 gas 12 09 05 AURORA at 12 14 05_PCA 9 -  Exhibit D April 2010" xfId="1147"/>
    <cellStyle name="_Value Copy 11 30 05 gas 12 09 05 AURORA at 12 14 05_PCA 9 -  Exhibit D April 2010 (3)" xfId="5157"/>
    <cellStyle name="_Value Copy 11 30 05 gas 12 09 05 AURORA at 12 14 05_PCA 9 -  Exhibit D April 2010 (3) 2" xfId="5158"/>
    <cellStyle name="_Value Copy 11 30 05 gas 12 09 05 AURORA at 12 14 05_PCA 9 -  Exhibit D April 2010 (3) 3" xfId="5159"/>
    <cellStyle name="_Value Copy 11 30 05 gas 12 09 05 AURORA at 12 14 05_PCA 9 -  Exhibit D April 2010 2" xfId="5160"/>
    <cellStyle name="_Value Copy 11 30 05 gas 12 09 05 AURORA at 12 14 05_PCA 9 -  Exhibit D April 2010 3" xfId="5161"/>
    <cellStyle name="_Value Copy 11 30 05 gas 12 09 05 AURORA at 12 14 05_PCA 9 -  Exhibit D April 2010 4" xfId="5162"/>
    <cellStyle name="_Value Copy 11 30 05 gas 12 09 05 AURORA at 12 14 05_PCA 9 -  Exhibit D April 2010 5" xfId="5163"/>
    <cellStyle name="_Value Copy 11 30 05 gas 12 09 05 AURORA at 12 14 05_PCA 9 -  Exhibit D April 2010 6" xfId="5164"/>
    <cellStyle name="_Value Copy 11 30 05 gas 12 09 05 AURORA at 12 14 05_PCA 9 -  Exhibit D Feb 2010" xfId="1148"/>
    <cellStyle name="_Value Copy 11 30 05 gas 12 09 05 AURORA at 12 14 05_PCA 9 -  Exhibit D Feb 2010 2" xfId="5165"/>
    <cellStyle name="_Value Copy 11 30 05 gas 12 09 05 AURORA at 12 14 05_PCA 9 -  Exhibit D Feb 2010 v2" xfId="1149"/>
    <cellStyle name="_Value Copy 11 30 05 gas 12 09 05 AURORA at 12 14 05_PCA 9 -  Exhibit D Feb 2010 v2 2" xfId="5166"/>
    <cellStyle name="_Value Copy 11 30 05 gas 12 09 05 AURORA at 12 14 05_PCA 9 -  Exhibit D Feb 2010 WF" xfId="1150"/>
    <cellStyle name="_Value Copy 11 30 05 gas 12 09 05 AURORA at 12 14 05_PCA 9 -  Exhibit D Feb 2010 WF 2" xfId="5167"/>
    <cellStyle name="_Value Copy 11 30 05 gas 12 09 05 AURORA at 12 14 05_PCA 9 -  Exhibit D Jan 2010" xfId="1151"/>
    <cellStyle name="_Value Copy 11 30 05 gas 12 09 05 AURORA at 12 14 05_PCA 9 -  Exhibit D Jan 2010 2" xfId="5168"/>
    <cellStyle name="_Value Copy 11 30 05 gas 12 09 05 AURORA at 12 14 05_PCA 9 -  Exhibit D March 2010 (2)" xfId="1152"/>
    <cellStyle name="_Value Copy 11 30 05 gas 12 09 05 AURORA at 12 14 05_PCA 9 -  Exhibit D March 2010 (2) 2" xfId="5169"/>
    <cellStyle name="_Value Copy 11 30 05 gas 12 09 05 AURORA at 12 14 05_PCA 9 -  Exhibit D Nov 2010" xfId="1153"/>
    <cellStyle name="_Value Copy 11 30 05 gas 12 09 05 AURORA at 12 14 05_PCA 9 -  Exhibit D Nov 2010 2" xfId="5170"/>
    <cellStyle name="_Value Copy 11 30 05 gas 12 09 05 AURORA at 12 14 05_PCA 9 - Exhibit D at August 2010" xfId="1154"/>
    <cellStyle name="_Value Copy 11 30 05 gas 12 09 05 AURORA at 12 14 05_PCA 9 - Exhibit D at August 2010 2" xfId="5171"/>
    <cellStyle name="_Value Copy 11 30 05 gas 12 09 05 AURORA at 12 14 05_PCA 9 - Exhibit D June 2010 GRC" xfId="1155"/>
    <cellStyle name="_Value Copy 11 30 05 gas 12 09 05 AURORA at 12 14 05_PCA 9 - Exhibit D June 2010 GRC 2" xfId="5172"/>
    <cellStyle name="_Value Copy 11 30 05 gas 12 09 05 AURORA at 12 14 05_Power Costs - Comparison bx Rbtl-Staff-Jt-PC" xfId="1156"/>
    <cellStyle name="_Value Copy 11 30 05 gas 12 09 05 AURORA at 12 14 05_Power Costs - Comparison bx Rbtl-Staff-Jt-PC 2" xfId="5173"/>
    <cellStyle name="_Value Copy 11 30 05 gas 12 09 05 AURORA at 12 14 05_Power Costs - Comparison bx Rbtl-Staff-Jt-PC 3" xfId="5174"/>
    <cellStyle name="_Value Copy 11 30 05 gas 12 09 05 AURORA at 12 14 05_Power Costs - Comparison bx Rbtl-Staff-Jt-PC_Adj Bench DR 3 for Initial Briefs (Electric)" xfId="1157"/>
    <cellStyle name="_Value Copy 11 30 05 gas 12 09 05 AURORA at 12 14 05_Power Costs - Comparison bx Rbtl-Staff-Jt-PC_Adj Bench DR 3 for Initial Briefs (Electric) 2" xfId="5175"/>
    <cellStyle name="_Value Copy 11 30 05 gas 12 09 05 AURORA at 12 14 05_Power Costs - Comparison bx Rbtl-Staff-Jt-PC_Adj Bench DR 3 for Initial Briefs (Electric) 3" xfId="5176"/>
    <cellStyle name="_Value Copy 11 30 05 gas 12 09 05 AURORA at 12 14 05_Power Costs - Comparison bx Rbtl-Staff-Jt-PC_Electric Rev Req Model (2009 GRC) Rebuttal" xfId="1158"/>
    <cellStyle name="_Value Copy 11 30 05 gas 12 09 05 AURORA at 12 14 05_Power Costs - Comparison bx Rbtl-Staff-Jt-PC_Electric Rev Req Model (2009 GRC) Rebuttal 2" xfId="5177"/>
    <cellStyle name="_Value Copy 11 30 05 gas 12 09 05 AURORA at 12 14 05_Power Costs - Comparison bx Rbtl-Staff-Jt-PC_Electric Rev Req Model (2009 GRC) Rebuttal REmoval of New  WH Solar AdjustMI" xfId="1159"/>
    <cellStyle name="_Value Copy 11 30 05 gas 12 09 05 AURORA at 12 14 05_Power Costs - Comparison bx Rbtl-Staff-Jt-PC_Electric Rev Req Model (2009 GRC) Rebuttal REmoval of New  WH Solar AdjustMI 2" xfId="5178"/>
    <cellStyle name="_Value Copy 11 30 05 gas 12 09 05 AURORA at 12 14 05_Power Costs - Comparison bx Rbtl-Staff-Jt-PC_Electric Rev Req Model (2009 GRC) Rebuttal REmoval of New  WH Solar AdjustMI 3" xfId="5179"/>
    <cellStyle name="_Value Copy 11 30 05 gas 12 09 05 AURORA at 12 14 05_Power Costs - Comparison bx Rbtl-Staff-Jt-PC_Electric Rev Req Model (2009 GRC) Revised 01-18-2010" xfId="1160"/>
    <cellStyle name="_Value Copy 11 30 05 gas 12 09 05 AURORA at 12 14 05_Power Costs - Comparison bx Rbtl-Staff-Jt-PC_Electric Rev Req Model (2009 GRC) Revised 01-18-2010 2" xfId="5180"/>
    <cellStyle name="_Value Copy 11 30 05 gas 12 09 05 AURORA at 12 14 05_Power Costs - Comparison bx Rbtl-Staff-Jt-PC_Electric Rev Req Model (2009 GRC) Revised 01-18-2010 3" xfId="5181"/>
    <cellStyle name="_Value Copy 11 30 05 gas 12 09 05 AURORA at 12 14 05_Power Costs - Comparison bx Rbtl-Staff-Jt-PC_Final Order Electric EXHIBIT A-1" xfId="1161"/>
    <cellStyle name="_Value Copy 11 30 05 gas 12 09 05 AURORA at 12 14 05_Power Costs - Comparison bx Rbtl-Staff-Jt-PC_Final Order Electric EXHIBIT A-1 2" xfId="5182"/>
    <cellStyle name="_Value Copy 11 30 05 gas 12 09 05 AURORA at 12 14 05_Production Adj 4.37" xfId="1162"/>
    <cellStyle name="_Value Copy 11 30 05 gas 12 09 05 AURORA at 12 14 05_Purchased Power Adj 4.03" xfId="1163"/>
    <cellStyle name="_Value Copy 11 30 05 gas 12 09 05 AURORA at 12 14 05_Rate Design Sch 24" xfId="1164"/>
    <cellStyle name="_Value Copy 11 30 05 gas 12 09 05 AURORA at 12 14 05_Rate Design Sch 25" xfId="1165"/>
    <cellStyle name="_Value Copy 11 30 05 gas 12 09 05 AURORA at 12 14 05_Rate Design Sch 26" xfId="1166"/>
    <cellStyle name="_Value Copy 11 30 05 gas 12 09 05 AURORA at 12 14 05_Rate Design Sch 31" xfId="1167"/>
    <cellStyle name="_Value Copy 11 30 05 gas 12 09 05 AURORA at 12 14 05_Rate Design Sch 43" xfId="1168"/>
    <cellStyle name="_Value Copy 11 30 05 gas 12 09 05 AURORA at 12 14 05_Rate Design Sch 448-449" xfId="1169"/>
    <cellStyle name="_Value Copy 11 30 05 gas 12 09 05 AURORA at 12 14 05_Rate Design Sch 46" xfId="1170"/>
    <cellStyle name="_Value Copy 11 30 05 gas 12 09 05 AURORA at 12 14 05_Rate Spread" xfId="1171"/>
    <cellStyle name="_Value Copy 11 30 05 gas 12 09 05 AURORA at 12 14 05_Rebuttal Power Costs" xfId="1172"/>
    <cellStyle name="_Value Copy 11 30 05 gas 12 09 05 AURORA at 12 14 05_Rebuttal Power Costs 2" xfId="5183"/>
    <cellStyle name="_Value Copy 11 30 05 gas 12 09 05 AURORA at 12 14 05_Rebuttal Power Costs 3" xfId="5184"/>
    <cellStyle name="_Value Copy 11 30 05 gas 12 09 05 AURORA at 12 14 05_Rebuttal Power Costs_Adj Bench DR 3 for Initial Briefs (Electric)" xfId="1173"/>
    <cellStyle name="_Value Copy 11 30 05 gas 12 09 05 AURORA at 12 14 05_Rebuttal Power Costs_Adj Bench DR 3 for Initial Briefs (Electric) 2" xfId="5185"/>
    <cellStyle name="_Value Copy 11 30 05 gas 12 09 05 AURORA at 12 14 05_Rebuttal Power Costs_Adj Bench DR 3 for Initial Briefs (Electric) 3" xfId="5186"/>
    <cellStyle name="_Value Copy 11 30 05 gas 12 09 05 AURORA at 12 14 05_Rebuttal Power Costs_Electric Rev Req Model (2009 GRC) Rebuttal" xfId="1174"/>
    <cellStyle name="_Value Copy 11 30 05 gas 12 09 05 AURORA at 12 14 05_Rebuttal Power Costs_Electric Rev Req Model (2009 GRC) Rebuttal 2" xfId="5187"/>
    <cellStyle name="_Value Copy 11 30 05 gas 12 09 05 AURORA at 12 14 05_Rebuttal Power Costs_Electric Rev Req Model (2009 GRC) Rebuttal REmoval of New  WH Solar AdjustMI" xfId="1175"/>
    <cellStyle name="_Value Copy 11 30 05 gas 12 09 05 AURORA at 12 14 05_Rebuttal Power Costs_Electric Rev Req Model (2009 GRC) Rebuttal REmoval of New  WH Solar AdjustMI 2" xfId="5188"/>
    <cellStyle name="_Value Copy 11 30 05 gas 12 09 05 AURORA at 12 14 05_Rebuttal Power Costs_Electric Rev Req Model (2009 GRC) Rebuttal REmoval of New  WH Solar AdjustMI 3" xfId="5189"/>
    <cellStyle name="_Value Copy 11 30 05 gas 12 09 05 AURORA at 12 14 05_Rebuttal Power Costs_Electric Rev Req Model (2009 GRC) Revised 01-18-2010" xfId="1176"/>
    <cellStyle name="_Value Copy 11 30 05 gas 12 09 05 AURORA at 12 14 05_Rebuttal Power Costs_Electric Rev Req Model (2009 GRC) Revised 01-18-2010 2" xfId="5190"/>
    <cellStyle name="_Value Copy 11 30 05 gas 12 09 05 AURORA at 12 14 05_Rebuttal Power Costs_Electric Rev Req Model (2009 GRC) Revised 01-18-2010 3" xfId="5191"/>
    <cellStyle name="_Value Copy 11 30 05 gas 12 09 05 AURORA at 12 14 05_Rebuttal Power Costs_Final Order Electric EXHIBIT A-1" xfId="1177"/>
    <cellStyle name="_Value Copy 11 30 05 gas 12 09 05 AURORA at 12 14 05_Rebuttal Power Costs_Final Order Electric EXHIBIT A-1 2" xfId="5192"/>
    <cellStyle name="_Value Copy 11 30 05 gas 12 09 05 AURORA at 12 14 05_ROR 5.02" xfId="1178"/>
    <cellStyle name="_Value Copy 11 30 05 gas 12 09 05 AURORA at 12 14 05_Transmission Workbook for May BOD" xfId="5193"/>
    <cellStyle name="_Value Copy 11 30 05 gas 12 09 05 AURORA at 12 14 05_Transmission Workbook for May BOD 2" xfId="5194"/>
    <cellStyle name="_Value Copy 11 30 05 gas 12 09 05 AURORA at 12 14 05_Transmission Workbook for May BOD 3" xfId="5195"/>
    <cellStyle name="_Value Copy 11 30 05 gas 12 09 05 AURORA at 12 14 05_Wind Integration 10GRC" xfId="5196"/>
    <cellStyle name="_Value Copy 11 30 05 gas 12 09 05 AURORA at 12 14 05_Wind Integration 10GRC 2" xfId="5197"/>
    <cellStyle name="_Value Copy 11 30 05 gas 12 09 05 AURORA at 12 14 05_Wind Integration 10GRC 3" xfId="5198"/>
    <cellStyle name="_VC 2007GRC PC 10312007" xfId="1179"/>
    <cellStyle name="_VC 6.15.06 update on 06GRC power costs.xls Chart 1" xfId="1180"/>
    <cellStyle name="_VC 6.15.06 update on 06GRC power costs.xls Chart 1 2" xfId="5199"/>
    <cellStyle name="_VC 6.15.06 update on 06GRC power costs.xls Chart 1 2 2" xfId="5200"/>
    <cellStyle name="_VC 6.15.06 update on 06GRC power costs.xls Chart 1 2 3" xfId="5201"/>
    <cellStyle name="_VC 6.15.06 update on 06GRC power costs.xls Chart 1 3" xfId="5202"/>
    <cellStyle name="_VC 6.15.06 update on 06GRC power costs.xls Chart 1_04 07E Wild Horse Wind Expansion (C) (2)" xfId="1181"/>
    <cellStyle name="_VC 6.15.06 update on 06GRC power costs.xls Chart 1_04 07E Wild Horse Wind Expansion (C) (2) 2" xfId="5203"/>
    <cellStyle name="_VC 6.15.06 update on 06GRC power costs.xls Chart 1_04 07E Wild Horse Wind Expansion (C) (2) 3" xfId="5204"/>
    <cellStyle name="_VC 6.15.06 update on 06GRC power costs.xls Chart 1_04 07E Wild Horse Wind Expansion (C) (2)_Adj Bench DR 3 for Initial Briefs (Electric)" xfId="1182"/>
    <cellStyle name="_VC 6.15.06 update on 06GRC power costs.xls Chart 1_04 07E Wild Horse Wind Expansion (C) (2)_Adj Bench DR 3 for Initial Briefs (Electric) 2" xfId="5205"/>
    <cellStyle name="_VC 6.15.06 update on 06GRC power costs.xls Chart 1_04 07E Wild Horse Wind Expansion (C) (2)_Adj Bench DR 3 for Initial Briefs (Electric) 3" xfId="5206"/>
    <cellStyle name="_VC 6.15.06 update on 06GRC power costs.xls Chart 1_04 07E Wild Horse Wind Expansion (C) (2)_Book1" xfId="5207"/>
    <cellStyle name="_VC 6.15.06 update on 06GRC power costs.xls Chart 1_04 07E Wild Horse Wind Expansion (C) (2)_Electric Rev Req Model (2009 GRC) " xfId="1183"/>
    <cellStyle name="_VC 6.15.06 update on 06GRC power costs.xls Chart 1_04 07E Wild Horse Wind Expansion (C) (2)_Electric Rev Req Model (2009 GRC)  2" xfId="5208"/>
    <cellStyle name="_VC 6.15.06 update on 06GRC power costs.xls Chart 1_04 07E Wild Horse Wind Expansion (C) (2)_Electric Rev Req Model (2009 GRC)  3" xfId="5209"/>
    <cellStyle name="_VC 6.15.06 update on 06GRC power costs.xls Chart 1_04 07E Wild Horse Wind Expansion (C) (2)_Electric Rev Req Model (2009 GRC) Rebuttal" xfId="1184"/>
    <cellStyle name="_VC 6.15.06 update on 06GRC power costs.xls Chart 1_04 07E Wild Horse Wind Expansion (C) (2)_Electric Rev Req Model (2009 GRC) Rebuttal 2" xfId="5210"/>
    <cellStyle name="_VC 6.15.06 update on 06GRC power costs.xls Chart 1_04 07E Wild Horse Wind Expansion (C) (2)_Electric Rev Req Model (2009 GRC) Rebuttal REmoval of New  WH Solar AdjustMI" xfId="1185"/>
    <cellStyle name="_VC 6.15.06 update on 06GRC power costs.xls Chart 1_04 07E Wild Horse Wind Expansion (C) (2)_Electric Rev Req Model (2009 GRC) Rebuttal REmoval of New  WH Solar AdjustMI 2" xfId="5211"/>
    <cellStyle name="_VC 6.15.06 update on 06GRC power costs.xls Chart 1_04 07E Wild Horse Wind Expansion (C) (2)_Electric Rev Req Model (2009 GRC) Rebuttal REmoval of New  WH Solar AdjustMI 3" xfId="5212"/>
    <cellStyle name="_VC 6.15.06 update on 06GRC power costs.xls Chart 1_04 07E Wild Horse Wind Expansion (C) (2)_Electric Rev Req Model (2009 GRC) Revised 01-18-2010" xfId="1186"/>
    <cellStyle name="_VC 6.15.06 update on 06GRC power costs.xls Chart 1_04 07E Wild Horse Wind Expansion (C) (2)_Electric Rev Req Model (2009 GRC) Revised 01-18-2010 2" xfId="5213"/>
    <cellStyle name="_VC 6.15.06 update on 06GRC power costs.xls Chart 1_04 07E Wild Horse Wind Expansion (C) (2)_Electric Rev Req Model (2009 GRC) Revised 01-18-2010 3" xfId="5214"/>
    <cellStyle name="_VC 6.15.06 update on 06GRC power costs.xls Chart 1_04 07E Wild Horse Wind Expansion (C) (2)_Electric Rev Req Model (2010 GRC)" xfId="5215"/>
    <cellStyle name="_VC 6.15.06 update on 06GRC power costs.xls Chart 1_04 07E Wild Horse Wind Expansion (C) (2)_Electric Rev Req Model (2010 GRC) SF" xfId="5216"/>
    <cellStyle name="_VC 6.15.06 update on 06GRC power costs.xls Chart 1_04 07E Wild Horse Wind Expansion (C) (2)_Final Order Electric EXHIBIT A-1" xfId="1187"/>
    <cellStyle name="_VC 6.15.06 update on 06GRC power costs.xls Chart 1_04 07E Wild Horse Wind Expansion (C) (2)_Final Order Electric EXHIBIT A-1 2" xfId="5217"/>
    <cellStyle name="_VC 6.15.06 update on 06GRC power costs.xls Chart 1_04 07E Wild Horse Wind Expansion (C) (2)_TENASKA REGULATORY ASSET" xfId="1188"/>
    <cellStyle name="_VC 6.15.06 update on 06GRC power costs.xls Chart 1_04 07E Wild Horse Wind Expansion (C) (2)_TENASKA REGULATORY ASSET 2" xfId="5218"/>
    <cellStyle name="_VC 6.15.06 update on 06GRC power costs.xls Chart 1_16.37E Wild Horse Expansion DeferralRevwrkingfile SF" xfId="1189"/>
    <cellStyle name="_VC 6.15.06 update on 06GRC power costs.xls Chart 1_16.37E Wild Horse Expansion DeferralRevwrkingfile SF 2" xfId="5219"/>
    <cellStyle name="_VC 6.15.06 update on 06GRC power costs.xls Chart 1_16.37E Wild Horse Expansion DeferralRevwrkingfile SF 3" xfId="5220"/>
    <cellStyle name="_VC 6.15.06 update on 06GRC power costs.xls Chart 1_2009 Compliance Filing PCA Exhibits for GRC" xfId="1190"/>
    <cellStyle name="_VC 6.15.06 update on 06GRC power costs.xls Chart 1_2009 Compliance Filing PCA Exhibits for GRC 2" xfId="5221"/>
    <cellStyle name="_VC 6.15.06 update on 06GRC power costs.xls Chart 1_2009 GRC Compl Filing - Exhibit D" xfId="1191"/>
    <cellStyle name="_VC 6.15.06 update on 06GRC power costs.xls Chart 1_2009 GRC Compl Filing - Exhibit D 2" xfId="5222"/>
    <cellStyle name="_VC 6.15.06 update on 06GRC power costs.xls Chart 1_2009 GRC Compl Filing - Exhibit D 3" xfId="5223"/>
    <cellStyle name="_VC 6.15.06 update on 06GRC power costs.xls Chart 1_4 31 Regulatory Assets and Liabilities  7 06- Exhibit D" xfId="1192"/>
    <cellStyle name="_VC 6.15.06 update on 06GRC power costs.xls Chart 1_4 31 Regulatory Assets and Liabilities  7 06- Exhibit D 2" xfId="5224"/>
    <cellStyle name="_VC 6.15.06 update on 06GRC power costs.xls Chart 1_4 31 Regulatory Assets and Liabilities  7 06- Exhibit D 3" xfId="5225"/>
    <cellStyle name="_VC 6.15.06 update on 06GRC power costs.xls Chart 1_4 31 Regulatory Assets and Liabilities  7 06- Exhibit D_NIM Summary" xfId="5226"/>
    <cellStyle name="_VC 6.15.06 update on 06GRC power costs.xls Chart 1_4 31 Regulatory Assets and Liabilities  7 06- Exhibit D_NIM Summary 2" xfId="5227"/>
    <cellStyle name="_VC 6.15.06 update on 06GRC power costs.xls Chart 1_4 31 Regulatory Assets and Liabilities  7 06- Exhibit D_NIM Summary 3" xfId="5228"/>
    <cellStyle name="_VC 6.15.06 update on 06GRC power costs.xls Chart 1_4 32 Regulatory Assets and Liabilities  7 06- Exhibit D" xfId="1193"/>
    <cellStyle name="_VC 6.15.06 update on 06GRC power costs.xls Chart 1_4 32 Regulatory Assets and Liabilities  7 06- Exhibit D 2" xfId="5229"/>
    <cellStyle name="_VC 6.15.06 update on 06GRC power costs.xls Chart 1_4 32 Regulatory Assets and Liabilities  7 06- Exhibit D 3" xfId="5230"/>
    <cellStyle name="_VC 6.15.06 update on 06GRC power costs.xls Chart 1_4 32 Regulatory Assets and Liabilities  7 06- Exhibit D_NIM Summary" xfId="5231"/>
    <cellStyle name="_VC 6.15.06 update on 06GRC power costs.xls Chart 1_4 32 Regulatory Assets and Liabilities  7 06- Exhibit D_NIM Summary 2" xfId="5232"/>
    <cellStyle name="_VC 6.15.06 update on 06GRC power costs.xls Chart 1_4 32 Regulatory Assets and Liabilities  7 06- Exhibit D_NIM Summary 3" xfId="5233"/>
    <cellStyle name="_VC 6.15.06 update on 06GRC power costs.xls Chart 1_AURORA Total New" xfId="5234"/>
    <cellStyle name="_VC 6.15.06 update on 06GRC power costs.xls Chart 1_AURORA Total New 2" xfId="5235"/>
    <cellStyle name="_VC 6.15.06 update on 06GRC power costs.xls Chart 1_Book2" xfId="1194"/>
    <cellStyle name="_VC 6.15.06 update on 06GRC power costs.xls Chart 1_Book2 2" xfId="5236"/>
    <cellStyle name="_VC 6.15.06 update on 06GRC power costs.xls Chart 1_Book2 3" xfId="5237"/>
    <cellStyle name="_VC 6.15.06 update on 06GRC power costs.xls Chart 1_Book2_Adj Bench DR 3 for Initial Briefs (Electric)" xfId="1195"/>
    <cellStyle name="_VC 6.15.06 update on 06GRC power costs.xls Chart 1_Book2_Adj Bench DR 3 for Initial Briefs (Electric) 2" xfId="5238"/>
    <cellStyle name="_VC 6.15.06 update on 06GRC power costs.xls Chart 1_Book2_Adj Bench DR 3 for Initial Briefs (Electric) 3" xfId="5239"/>
    <cellStyle name="_VC 6.15.06 update on 06GRC power costs.xls Chart 1_Book2_Electric Rev Req Model (2009 GRC) Rebuttal" xfId="1196"/>
    <cellStyle name="_VC 6.15.06 update on 06GRC power costs.xls Chart 1_Book2_Electric Rev Req Model (2009 GRC) Rebuttal 2" xfId="5240"/>
    <cellStyle name="_VC 6.15.06 update on 06GRC power costs.xls Chart 1_Book2_Electric Rev Req Model (2009 GRC) Rebuttal REmoval of New  WH Solar AdjustMI" xfId="1197"/>
    <cellStyle name="_VC 6.15.06 update on 06GRC power costs.xls Chart 1_Book2_Electric Rev Req Model (2009 GRC) Rebuttal REmoval of New  WH Solar AdjustMI 2" xfId="5241"/>
    <cellStyle name="_VC 6.15.06 update on 06GRC power costs.xls Chart 1_Book2_Electric Rev Req Model (2009 GRC) Rebuttal REmoval of New  WH Solar AdjustMI 3" xfId="5242"/>
    <cellStyle name="_VC 6.15.06 update on 06GRC power costs.xls Chart 1_Book2_Electric Rev Req Model (2009 GRC) Revised 01-18-2010" xfId="1198"/>
    <cellStyle name="_VC 6.15.06 update on 06GRC power costs.xls Chart 1_Book2_Electric Rev Req Model (2009 GRC) Revised 01-18-2010 2" xfId="5243"/>
    <cellStyle name="_VC 6.15.06 update on 06GRC power costs.xls Chart 1_Book2_Electric Rev Req Model (2009 GRC) Revised 01-18-2010 3" xfId="5244"/>
    <cellStyle name="_VC 6.15.06 update on 06GRC power costs.xls Chart 1_Book2_Final Order Electric EXHIBIT A-1" xfId="1199"/>
    <cellStyle name="_VC 6.15.06 update on 06GRC power costs.xls Chart 1_Book2_Final Order Electric EXHIBIT A-1 2" xfId="5245"/>
    <cellStyle name="_VC 6.15.06 update on 06GRC power costs.xls Chart 1_Book4" xfId="1200"/>
    <cellStyle name="_VC 6.15.06 update on 06GRC power costs.xls Chart 1_Book4 2" xfId="5246"/>
    <cellStyle name="_VC 6.15.06 update on 06GRC power costs.xls Chart 1_Book4 3" xfId="5247"/>
    <cellStyle name="_VC 6.15.06 update on 06GRC power costs.xls Chart 1_Book9" xfId="1201"/>
    <cellStyle name="_VC 6.15.06 update on 06GRC power costs.xls Chart 1_Book9 2" xfId="5248"/>
    <cellStyle name="_VC 6.15.06 update on 06GRC power costs.xls Chart 1_Book9 3" xfId="5249"/>
    <cellStyle name="_VC 6.15.06 update on 06GRC power costs.xls Chart 1_Exh A-1 resulting from UE-112050 effective Jan 1 2012" xfId="5250"/>
    <cellStyle name="_VC 6.15.06 update on 06GRC power costs.xls Chart 1_Exhibit A-1 effective 4-1-11 fr S Free 12-11" xfId="5251"/>
    <cellStyle name="_VC 6.15.06 update on 06GRC power costs.xls Chart 1_INPUTS" xfId="1202"/>
    <cellStyle name="_VC 6.15.06 update on 06GRC power costs.xls Chart 1_NIM Summary" xfId="5252"/>
    <cellStyle name="_VC 6.15.06 update on 06GRC power costs.xls Chart 1_NIM Summary 09GRC" xfId="5253"/>
    <cellStyle name="_VC 6.15.06 update on 06GRC power costs.xls Chart 1_NIM Summary 09GRC 2" xfId="5254"/>
    <cellStyle name="_VC 6.15.06 update on 06GRC power costs.xls Chart 1_NIM Summary 09GRC 3" xfId="5255"/>
    <cellStyle name="_VC 6.15.06 update on 06GRC power costs.xls Chart 1_NIM Summary 2" xfId="5256"/>
    <cellStyle name="_VC 6.15.06 update on 06GRC power costs.xls Chart 1_NIM Summary 3" xfId="5257"/>
    <cellStyle name="_VC 6.15.06 update on 06GRC power costs.xls Chart 1_NIM Summary 4" xfId="5258"/>
    <cellStyle name="_VC 6.15.06 update on 06GRC power costs.xls Chart 1_NIM Summary 5" xfId="5259"/>
    <cellStyle name="_VC 6.15.06 update on 06GRC power costs.xls Chart 1_NIM Summary 6" xfId="5260"/>
    <cellStyle name="_VC 6.15.06 update on 06GRC power costs.xls Chart 1_NIM Summary 7" xfId="5261"/>
    <cellStyle name="_VC 6.15.06 update on 06GRC power costs.xls Chart 1_PCA 10 -  Exhibit D Dec 2011" xfId="5262"/>
    <cellStyle name="_VC 6.15.06 update on 06GRC power costs.xls Chart 1_PCA 10 -  Exhibit D from A Kellogg Jan 2011" xfId="1203"/>
    <cellStyle name="_VC 6.15.06 update on 06GRC power costs.xls Chart 1_PCA 10 -  Exhibit D from A Kellogg July 2011" xfId="1204"/>
    <cellStyle name="_VC 6.15.06 update on 06GRC power costs.xls Chart 1_PCA 10 -  Exhibit D from S Free Rcv'd 12-11" xfId="1205"/>
    <cellStyle name="_VC 6.15.06 update on 06GRC power costs.xls Chart 1_PCA 11 -  Exhibit D Jan 2012 fr A Kellogg" xfId="5263"/>
    <cellStyle name="_VC 6.15.06 update on 06GRC power costs.xls Chart 1_PCA 11 -  Exhibit D Jan 2012 WF" xfId="5264"/>
    <cellStyle name="_VC 6.15.06 update on 06GRC power costs.xls Chart 1_PCA 9 -  Exhibit D April 2010" xfId="1206"/>
    <cellStyle name="_VC 6.15.06 update on 06GRC power costs.xls Chart 1_PCA 9 -  Exhibit D April 2010 (3)" xfId="5265"/>
    <cellStyle name="_VC 6.15.06 update on 06GRC power costs.xls Chart 1_PCA 9 -  Exhibit D April 2010 (3) 2" xfId="5266"/>
    <cellStyle name="_VC 6.15.06 update on 06GRC power costs.xls Chart 1_PCA 9 -  Exhibit D April 2010 (3) 3" xfId="5267"/>
    <cellStyle name="_VC 6.15.06 update on 06GRC power costs.xls Chart 1_PCA 9 -  Exhibit D April 2010 2" xfId="5268"/>
    <cellStyle name="_VC 6.15.06 update on 06GRC power costs.xls Chart 1_PCA 9 -  Exhibit D April 2010 3" xfId="5269"/>
    <cellStyle name="_VC 6.15.06 update on 06GRC power costs.xls Chart 1_PCA 9 -  Exhibit D April 2010 4" xfId="5270"/>
    <cellStyle name="_VC 6.15.06 update on 06GRC power costs.xls Chart 1_PCA 9 -  Exhibit D April 2010 5" xfId="5271"/>
    <cellStyle name="_VC 6.15.06 update on 06GRC power costs.xls Chart 1_PCA 9 -  Exhibit D April 2010 6" xfId="5272"/>
    <cellStyle name="_VC 6.15.06 update on 06GRC power costs.xls Chart 1_PCA 9 -  Exhibit D Nov 2010" xfId="1207"/>
    <cellStyle name="_VC 6.15.06 update on 06GRC power costs.xls Chart 1_PCA 9 -  Exhibit D Nov 2010 2" xfId="5273"/>
    <cellStyle name="_VC 6.15.06 update on 06GRC power costs.xls Chart 1_PCA 9 - Exhibit D at August 2010" xfId="1208"/>
    <cellStyle name="_VC 6.15.06 update on 06GRC power costs.xls Chart 1_PCA 9 - Exhibit D at August 2010 2" xfId="5274"/>
    <cellStyle name="_VC 6.15.06 update on 06GRC power costs.xls Chart 1_PCA 9 - Exhibit D June 2010 GRC" xfId="1209"/>
    <cellStyle name="_VC 6.15.06 update on 06GRC power costs.xls Chart 1_PCA 9 - Exhibit D June 2010 GRC 2" xfId="5275"/>
    <cellStyle name="_VC 6.15.06 update on 06GRC power costs.xls Chart 1_Power Costs - Comparison bx Rbtl-Staff-Jt-PC" xfId="1210"/>
    <cellStyle name="_VC 6.15.06 update on 06GRC power costs.xls Chart 1_Power Costs - Comparison bx Rbtl-Staff-Jt-PC 2" xfId="5276"/>
    <cellStyle name="_VC 6.15.06 update on 06GRC power costs.xls Chart 1_Power Costs - Comparison bx Rbtl-Staff-Jt-PC 3" xfId="5277"/>
    <cellStyle name="_VC 6.15.06 update on 06GRC power costs.xls Chart 1_Power Costs - Comparison bx Rbtl-Staff-Jt-PC_Adj Bench DR 3 for Initial Briefs (Electric)" xfId="1211"/>
    <cellStyle name="_VC 6.15.06 update on 06GRC power costs.xls Chart 1_Power Costs - Comparison bx Rbtl-Staff-Jt-PC_Adj Bench DR 3 for Initial Briefs (Electric) 2" xfId="5278"/>
    <cellStyle name="_VC 6.15.06 update on 06GRC power costs.xls Chart 1_Power Costs - Comparison bx Rbtl-Staff-Jt-PC_Adj Bench DR 3 for Initial Briefs (Electric) 3" xfId="5279"/>
    <cellStyle name="_VC 6.15.06 update on 06GRC power costs.xls Chart 1_Power Costs - Comparison bx Rbtl-Staff-Jt-PC_Electric Rev Req Model (2009 GRC) Rebuttal" xfId="1212"/>
    <cellStyle name="_VC 6.15.06 update on 06GRC power costs.xls Chart 1_Power Costs - Comparison bx Rbtl-Staff-Jt-PC_Electric Rev Req Model (2009 GRC) Rebuttal 2" xfId="5280"/>
    <cellStyle name="_VC 6.15.06 update on 06GRC power costs.xls Chart 1_Power Costs - Comparison bx Rbtl-Staff-Jt-PC_Electric Rev Req Model (2009 GRC) Rebuttal REmoval of New  WH Solar AdjustMI" xfId="1213"/>
    <cellStyle name="_VC 6.15.06 update on 06GRC power costs.xls Chart 1_Power Costs - Comparison bx Rbtl-Staff-Jt-PC_Electric Rev Req Model (2009 GRC) Rebuttal REmoval of New  WH Solar AdjustMI 2" xfId="5281"/>
    <cellStyle name="_VC 6.15.06 update on 06GRC power costs.xls Chart 1_Power Costs - Comparison bx Rbtl-Staff-Jt-PC_Electric Rev Req Model (2009 GRC) Rebuttal REmoval of New  WH Solar AdjustMI 3" xfId="5282"/>
    <cellStyle name="_VC 6.15.06 update on 06GRC power costs.xls Chart 1_Power Costs - Comparison bx Rbtl-Staff-Jt-PC_Electric Rev Req Model (2009 GRC) Revised 01-18-2010" xfId="1214"/>
    <cellStyle name="_VC 6.15.06 update on 06GRC power costs.xls Chart 1_Power Costs - Comparison bx Rbtl-Staff-Jt-PC_Electric Rev Req Model (2009 GRC) Revised 01-18-2010 2" xfId="5283"/>
    <cellStyle name="_VC 6.15.06 update on 06GRC power costs.xls Chart 1_Power Costs - Comparison bx Rbtl-Staff-Jt-PC_Electric Rev Req Model (2009 GRC) Revised 01-18-2010 3" xfId="5284"/>
    <cellStyle name="_VC 6.15.06 update on 06GRC power costs.xls Chart 1_Power Costs - Comparison bx Rbtl-Staff-Jt-PC_Final Order Electric EXHIBIT A-1" xfId="1215"/>
    <cellStyle name="_VC 6.15.06 update on 06GRC power costs.xls Chart 1_Power Costs - Comparison bx Rbtl-Staff-Jt-PC_Final Order Electric EXHIBIT A-1 2" xfId="5285"/>
    <cellStyle name="_VC 6.15.06 update on 06GRC power costs.xls Chart 1_Production Adj 4.37" xfId="1216"/>
    <cellStyle name="_VC 6.15.06 update on 06GRC power costs.xls Chart 1_Purchased Power Adj 4.03" xfId="1217"/>
    <cellStyle name="_VC 6.15.06 update on 06GRC power costs.xls Chart 1_Rebuttal Power Costs" xfId="1218"/>
    <cellStyle name="_VC 6.15.06 update on 06GRC power costs.xls Chart 1_Rebuttal Power Costs 2" xfId="5286"/>
    <cellStyle name="_VC 6.15.06 update on 06GRC power costs.xls Chart 1_Rebuttal Power Costs 3" xfId="5287"/>
    <cellStyle name="_VC 6.15.06 update on 06GRC power costs.xls Chart 1_Rebuttal Power Costs_Adj Bench DR 3 for Initial Briefs (Electric)" xfId="1219"/>
    <cellStyle name="_VC 6.15.06 update on 06GRC power costs.xls Chart 1_Rebuttal Power Costs_Adj Bench DR 3 for Initial Briefs (Electric) 2" xfId="5288"/>
    <cellStyle name="_VC 6.15.06 update on 06GRC power costs.xls Chart 1_Rebuttal Power Costs_Adj Bench DR 3 for Initial Briefs (Electric) 3" xfId="5289"/>
    <cellStyle name="_VC 6.15.06 update on 06GRC power costs.xls Chart 1_Rebuttal Power Costs_Electric Rev Req Model (2009 GRC) Rebuttal" xfId="1220"/>
    <cellStyle name="_VC 6.15.06 update on 06GRC power costs.xls Chart 1_Rebuttal Power Costs_Electric Rev Req Model (2009 GRC) Rebuttal 2" xfId="5290"/>
    <cellStyle name="_VC 6.15.06 update on 06GRC power costs.xls Chart 1_Rebuttal Power Costs_Electric Rev Req Model (2009 GRC) Rebuttal REmoval of New  WH Solar AdjustMI" xfId="1221"/>
    <cellStyle name="_VC 6.15.06 update on 06GRC power costs.xls Chart 1_Rebuttal Power Costs_Electric Rev Req Model (2009 GRC) Rebuttal REmoval of New  WH Solar AdjustMI 2" xfId="5291"/>
    <cellStyle name="_VC 6.15.06 update on 06GRC power costs.xls Chart 1_Rebuttal Power Costs_Electric Rev Req Model (2009 GRC) Rebuttal REmoval of New  WH Solar AdjustMI 3" xfId="5292"/>
    <cellStyle name="_VC 6.15.06 update on 06GRC power costs.xls Chart 1_Rebuttal Power Costs_Electric Rev Req Model (2009 GRC) Revised 01-18-2010" xfId="1222"/>
    <cellStyle name="_VC 6.15.06 update on 06GRC power costs.xls Chart 1_Rebuttal Power Costs_Electric Rev Req Model (2009 GRC) Revised 01-18-2010 2" xfId="5293"/>
    <cellStyle name="_VC 6.15.06 update on 06GRC power costs.xls Chart 1_Rebuttal Power Costs_Electric Rev Req Model (2009 GRC) Revised 01-18-2010 3" xfId="5294"/>
    <cellStyle name="_VC 6.15.06 update on 06GRC power costs.xls Chart 1_Rebuttal Power Costs_Final Order Electric EXHIBIT A-1" xfId="1223"/>
    <cellStyle name="_VC 6.15.06 update on 06GRC power costs.xls Chart 1_Rebuttal Power Costs_Final Order Electric EXHIBIT A-1 2" xfId="5295"/>
    <cellStyle name="_VC 6.15.06 update on 06GRC power costs.xls Chart 1_ROR &amp; CONV FACTOR" xfId="1224"/>
    <cellStyle name="_VC 6.15.06 update on 06GRC power costs.xls Chart 1_ROR 5.02" xfId="1225"/>
    <cellStyle name="_VC 6.15.06 update on 06GRC power costs.xls Chart 1_Wind Integration 10GRC" xfId="5296"/>
    <cellStyle name="_VC 6.15.06 update on 06GRC power costs.xls Chart 1_Wind Integration 10GRC 2" xfId="5297"/>
    <cellStyle name="_VC 6.15.06 update on 06GRC power costs.xls Chart 1_Wind Integration 10GRC 3" xfId="5298"/>
    <cellStyle name="_VC 6.15.06 update on 06GRC power costs.xls Chart 2" xfId="1226"/>
    <cellStyle name="_VC 6.15.06 update on 06GRC power costs.xls Chart 2 2" xfId="5299"/>
    <cellStyle name="_VC 6.15.06 update on 06GRC power costs.xls Chart 2 2 2" xfId="5300"/>
    <cellStyle name="_VC 6.15.06 update on 06GRC power costs.xls Chart 2 2 3" xfId="5301"/>
    <cellStyle name="_VC 6.15.06 update on 06GRC power costs.xls Chart 2 3" xfId="5302"/>
    <cellStyle name="_VC 6.15.06 update on 06GRC power costs.xls Chart 2_04 07E Wild Horse Wind Expansion (C) (2)" xfId="1227"/>
    <cellStyle name="_VC 6.15.06 update on 06GRC power costs.xls Chart 2_04 07E Wild Horse Wind Expansion (C) (2) 2" xfId="5303"/>
    <cellStyle name="_VC 6.15.06 update on 06GRC power costs.xls Chart 2_04 07E Wild Horse Wind Expansion (C) (2) 3" xfId="5304"/>
    <cellStyle name="_VC 6.15.06 update on 06GRC power costs.xls Chart 2_04 07E Wild Horse Wind Expansion (C) (2)_Adj Bench DR 3 for Initial Briefs (Electric)" xfId="1228"/>
    <cellStyle name="_VC 6.15.06 update on 06GRC power costs.xls Chart 2_04 07E Wild Horse Wind Expansion (C) (2)_Adj Bench DR 3 for Initial Briefs (Electric) 2" xfId="5305"/>
    <cellStyle name="_VC 6.15.06 update on 06GRC power costs.xls Chart 2_04 07E Wild Horse Wind Expansion (C) (2)_Adj Bench DR 3 for Initial Briefs (Electric) 3" xfId="5306"/>
    <cellStyle name="_VC 6.15.06 update on 06GRC power costs.xls Chart 2_04 07E Wild Horse Wind Expansion (C) (2)_Book1" xfId="5307"/>
    <cellStyle name="_VC 6.15.06 update on 06GRC power costs.xls Chart 2_04 07E Wild Horse Wind Expansion (C) (2)_Electric Rev Req Model (2009 GRC) " xfId="1229"/>
    <cellStyle name="_VC 6.15.06 update on 06GRC power costs.xls Chart 2_04 07E Wild Horse Wind Expansion (C) (2)_Electric Rev Req Model (2009 GRC)  2" xfId="5308"/>
    <cellStyle name="_VC 6.15.06 update on 06GRC power costs.xls Chart 2_04 07E Wild Horse Wind Expansion (C) (2)_Electric Rev Req Model (2009 GRC)  3" xfId="5309"/>
    <cellStyle name="_VC 6.15.06 update on 06GRC power costs.xls Chart 2_04 07E Wild Horse Wind Expansion (C) (2)_Electric Rev Req Model (2009 GRC) Rebuttal" xfId="1230"/>
    <cellStyle name="_VC 6.15.06 update on 06GRC power costs.xls Chart 2_04 07E Wild Horse Wind Expansion (C) (2)_Electric Rev Req Model (2009 GRC) Rebuttal 2" xfId="5310"/>
    <cellStyle name="_VC 6.15.06 update on 06GRC power costs.xls Chart 2_04 07E Wild Horse Wind Expansion (C) (2)_Electric Rev Req Model (2009 GRC) Rebuttal REmoval of New  WH Solar AdjustMI" xfId="1231"/>
    <cellStyle name="_VC 6.15.06 update on 06GRC power costs.xls Chart 2_04 07E Wild Horse Wind Expansion (C) (2)_Electric Rev Req Model (2009 GRC) Rebuttal REmoval of New  WH Solar AdjustMI 2" xfId="5311"/>
    <cellStyle name="_VC 6.15.06 update on 06GRC power costs.xls Chart 2_04 07E Wild Horse Wind Expansion (C) (2)_Electric Rev Req Model (2009 GRC) Rebuttal REmoval of New  WH Solar AdjustMI 3" xfId="5312"/>
    <cellStyle name="_VC 6.15.06 update on 06GRC power costs.xls Chart 2_04 07E Wild Horse Wind Expansion (C) (2)_Electric Rev Req Model (2009 GRC) Revised 01-18-2010" xfId="1232"/>
    <cellStyle name="_VC 6.15.06 update on 06GRC power costs.xls Chart 2_04 07E Wild Horse Wind Expansion (C) (2)_Electric Rev Req Model (2009 GRC) Revised 01-18-2010 2" xfId="5313"/>
    <cellStyle name="_VC 6.15.06 update on 06GRC power costs.xls Chart 2_04 07E Wild Horse Wind Expansion (C) (2)_Electric Rev Req Model (2009 GRC) Revised 01-18-2010 3" xfId="5314"/>
    <cellStyle name="_VC 6.15.06 update on 06GRC power costs.xls Chart 2_04 07E Wild Horse Wind Expansion (C) (2)_Electric Rev Req Model (2010 GRC)" xfId="5315"/>
    <cellStyle name="_VC 6.15.06 update on 06GRC power costs.xls Chart 2_04 07E Wild Horse Wind Expansion (C) (2)_Electric Rev Req Model (2010 GRC) SF" xfId="5316"/>
    <cellStyle name="_VC 6.15.06 update on 06GRC power costs.xls Chart 2_04 07E Wild Horse Wind Expansion (C) (2)_Final Order Electric EXHIBIT A-1" xfId="1233"/>
    <cellStyle name="_VC 6.15.06 update on 06GRC power costs.xls Chart 2_04 07E Wild Horse Wind Expansion (C) (2)_Final Order Electric EXHIBIT A-1 2" xfId="5317"/>
    <cellStyle name="_VC 6.15.06 update on 06GRC power costs.xls Chart 2_04 07E Wild Horse Wind Expansion (C) (2)_TENASKA REGULATORY ASSET" xfId="1234"/>
    <cellStyle name="_VC 6.15.06 update on 06GRC power costs.xls Chart 2_04 07E Wild Horse Wind Expansion (C) (2)_TENASKA REGULATORY ASSET 2" xfId="5318"/>
    <cellStyle name="_VC 6.15.06 update on 06GRC power costs.xls Chart 2_16.37E Wild Horse Expansion DeferralRevwrkingfile SF" xfId="1235"/>
    <cellStyle name="_VC 6.15.06 update on 06GRC power costs.xls Chart 2_16.37E Wild Horse Expansion DeferralRevwrkingfile SF 2" xfId="5319"/>
    <cellStyle name="_VC 6.15.06 update on 06GRC power costs.xls Chart 2_16.37E Wild Horse Expansion DeferralRevwrkingfile SF 3" xfId="5320"/>
    <cellStyle name="_VC 6.15.06 update on 06GRC power costs.xls Chart 2_2009 Compliance Filing PCA Exhibits for GRC" xfId="1236"/>
    <cellStyle name="_VC 6.15.06 update on 06GRC power costs.xls Chart 2_2009 Compliance Filing PCA Exhibits for GRC 2" xfId="5321"/>
    <cellStyle name="_VC 6.15.06 update on 06GRC power costs.xls Chart 2_2009 GRC Compl Filing - Exhibit D" xfId="1237"/>
    <cellStyle name="_VC 6.15.06 update on 06GRC power costs.xls Chart 2_2009 GRC Compl Filing - Exhibit D 2" xfId="5322"/>
    <cellStyle name="_VC 6.15.06 update on 06GRC power costs.xls Chart 2_2009 GRC Compl Filing - Exhibit D 3" xfId="5323"/>
    <cellStyle name="_VC 6.15.06 update on 06GRC power costs.xls Chart 2_4 31 Regulatory Assets and Liabilities  7 06- Exhibit D" xfId="1238"/>
    <cellStyle name="_VC 6.15.06 update on 06GRC power costs.xls Chart 2_4 31 Regulatory Assets and Liabilities  7 06- Exhibit D 2" xfId="5324"/>
    <cellStyle name="_VC 6.15.06 update on 06GRC power costs.xls Chart 2_4 31 Regulatory Assets and Liabilities  7 06- Exhibit D 3" xfId="5325"/>
    <cellStyle name="_VC 6.15.06 update on 06GRC power costs.xls Chart 2_4 31 Regulatory Assets and Liabilities  7 06- Exhibit D_NIM Summary" xfId="5326"/>
    <cellStyle name="_VC 6.15.06 update on 06GRC power costs.xls Chart 2_4 31 Regulatory Assets and Liabilities  7 06- Exhibit D_NIM Summary 2" xfId="5327"/>
    <cellStyle name="_VC 6.15.06 update on 06GRC power costs.xls Chart 2_4 31 Regulatory Assets and Liabilities  7 06- Exhibit D_NIM Summary 3" xfId="5328"/>
    <cellStyle name="_VC 6.15.06 update on 06GRC power costs.xls Chart 2_4 32 Regulatory Assets and Liabilities  7 06- Exhibit D" xfId="1239"/>
    <cellStyle name="_VC 6.15.06 update on 06GRC power costs.xls Chart 2_4 32 Regulatory Assets and Liabilities  7 06- Exhibit D 2" xfId="5329"/>
    <cellStyle name="_VC 6.15.06 update on 06GRC power costs.xls Chart 2_4 32 Regulatory Assets and Liabilities  7 06- Exhibit D 3" xfId="5330"/>
    <cellStyle name="_VC 6.15.06 update on 06GRC power costs.xls Chart 2_4 32 Regulatory Assets and Liabilities  7 06- Exhibit D_NIM Summary" xfId="5331"/>
    <cellStyle name="_VC 6.15.06 update on 06GRC power costs.xls Chart 2_4 32 Regulatory Assets and Liabilities  7 06- Exhibit D_NIM Summary 2" xfId="5332"/>
    <cellStyle name="_VC 6.15.06 update on 06GRC power costs.xls Chart 2_4 32 Regulatory Assets and Liabilities  7 06- Exhibit D_NIM Summary 3" xfId="5333"/>
    <cellStyle name="_VC 6.15.06 update on 06GRC power costs.xls Chart 2_AURORA Total New" xfId="5334"/>
    <cellStyle name="_VC 6.15.06 update on 06GRC power costs.xls Chart 2_AURORA Total New 2" xfId="5335"/>
    <cellStyle name="_VC 6.15.06 update on 06GRC power costs.xls Chart 2_Book2" xfId="1240"/>
    <cellStyle name="_VC 6.15.06 update on 06GRC power costs.xls Chart 2_Book2 2" xfId="5336"/>
    <cellStyle name="_VC 6.15.06 update on 06GRC power costs.xls Chart 2_Book2 3" xfId="5337"/>
    <cellStyle name="_VC 6.15.06 update on 06GRC power costs.xls Chart 2_Book2_Adj Bench DR 3 for Initial Briefs (Electric)" xfId="1241"/>
    <cellStyle name="_VC 6.15.06 update on 06GRC power costs.xls Chart 2_Book2_Adj Bench DR 3 for Initial Briefs (Electric) 2" xfId="5338"/>
    <cellStyle name="_VC 6.15.06 update on 06GRC power costs.xls Chart 2_Book2_Adj Bench DR 3 for Initial Briefs (Electric) 3" xfId="5339"/>
    <cellStyle name="_VC 6.15.06 update on 06GRC power costs.xls Chart 2_Book2_Electric Rev Req Model (2009 GRC) Rebuttal" xfId="1242"/>
    <cellStyle name="_VC 6.15.06 update on 06GRC power costs.xls Chart 2_Book2_Electric Rev Req Model (2009 GRC) Rebuttal 2" xfId="5340"/>
    <cellStyle name="_VC 6.15.06 update on 06GRC power costs.xls Chart 2_Book2_Electric Rev Req Model (2009 GRC) Rebuttal REmoval of New  WH Solar AdjustMI" xfId="1243"/>
    <cellStyle name="_VC 6.15.06 update on 06GRC power costs.xls Chart 2_Book2_Electric Rev Req Model (2009 GRC) Rebuttal REmoval of New  WH Solar AdjustMI 2" xfId="5341"/>
    <cellStyle name="_VC 6.15.06 update on 06GRC power costs.xls Chart 2_Book2_Electric Rev Req Model (2009 GRC) Rebuttal REmoval of New  WH Solar AdjustMI 3" xfId="5342"/>
    <cellStyle name="_VC 6.15.06 update on 06GRC power costs.xls Chart 2_Book2_Electric Rev Req Model (2009 GRC) Revised 01-18-2010" xfId="1244"/>
    <cellStyle name="_VC 6.15.06 update on 06GRC power costs.xls Chart 2_Book2_Electric Rev Req Model (2009 GRC) Revised 01-18-2010 2" xfId="5343"/>
    <cellStyle name="_VC 6.15.06 update on 06GRC power costs.xls Chart 2_Book2_Electric Rev Req Model (2009 GRC) Revised 01-18-2010 3" xfId="5344"/>
    <cellStyle name="_VC 6.15.06 update on 06GRC power costs.xls Chart 2_Book2_Final Order Electric EXHIBIT A-1" xfId="1245"/>
    <cellStyle name="_VC 6.15.06 update on 06GRC power costs.xls Chart 2_Book2_Final Order Electric EXHIBIT A-1 2" xfId="5345"/>
    <cellStyle name="_VC 6.15.06 update on 06GRC power costs.xls Chart 2_Book4" xfId="1246"/>
    <cellStyle name="_VC 6.15.06 update on 06GRC power costs.xls Chart 2_Book4 2" xfId="5346"/>
    <cellStyle name="_VC 6.15.06 update on 06GRC power costs.xls Chart 2_Book4 3" xfId="5347"/>
    <cellStyle name="_VC 6.15.06 update on 06GRC power costs.xls Chart 2_Book9" xfId="1247"/>
    <cellStyle name="_VC 6.15.06 update on 06GRC power costs.xls Chart 2_Book9 2" xfId="5348"/>
    <cellStyle name="_VC 6.15.06 update on 06GRC power costs.xls Chart 2_Book9 3" xfId="5349"/>
    <cellStyle name="_VC 6.15.06 update on 06GRC power costs.xls Chart 2_Exh A-1 resulting from UE-112050 effective Jan 1 2012" xfId="5350"/>
    <cellStyle name="_VC 6.15.06 update on 06GRC power costs.xls Chart 2_Exhibit A-1 effective 4-1-11 fr S Free 12-11" xfId="5351"/>
    <cellStyle name="_VC 6.15.06 update on 06GRC power costs.xls Chart 2_INPUTS" xfId="1248"/>
    <cellStyle name="_VC 6.15.06 update on 06GRC power costs.xls Chart 2_NIM Summary" xfId="5352"/>
    <cellStyle name="_VC 6.15.06 update on 06GRC power costs.xls Chart 2_NIM Summary 09GRC" xfId="5353"/>
    <cellStyle name="_VC 6.15.06 update on 06GRC power costs.xls Chart 2_NIM Summary 09GRC 2" xfId="5354"/>
    <cellStyle name="_VC 6.15.06 update on 06GRC power costs.xls Chart 2_NIM Summary 09GRC 3" xfId="5355"/>
    <cellStyle name="_VC 6.15.06 update on 06GRC power costs.xls Chart 2_NIM Summary 2" xfId="5356"/>
    <cellStyle name="_VC 6.15.06 update on 06GRC power costs.xls Chart 2_NIM Summary 3" xfId="5357"/>
    <cellStyle name="_VC 6.15.06 update on 06GRC power costs.xls Chart 2_NIM Summary 4" xfId="5358"/>
    <cellStyle name="_VC 6.15.06 update on 06GRC power costs.xls Chart 2_NIM Summary 5" xfId="5359"/>
    <cellStyle name="_VC 6.15.06 update on 06GRC power costs.xls Chart 2_NIM Summary 6" xfId="5360"/>
    <cellStyle name="_VC 6.15.06 update on 06GRC power costs.xls Chart 2_NIM Summary 7" xfId="5361"/>
    <cellStyle name="_VC 6.15.06 update on 06GRC power costs.xls Chart 2_PCA 10 -  Exhibit D Dec 2011" xfId="5362"/>
    <cellStyle name="_VC 6.15.06 update on 06GRC power costs.xls Chart 2_PCA 10 -  Exhibit D from A Kellogg Jan 2011" xfId="1249"/>
    <cellStyle name="_VC 6.15.06 update on 06GRC power costs.xls Chart 2_PCA 10 -  Exhibit D from A Kellogg July 2011" xfId="1250"/>
    <cellStyle name="_VC 6.15.06 update on 06GRC power costs.xls Chart 2_PCA 10 -  Exhibit D from S Free Rcv'd 12-11" xfId="1251"/>
    <cellStyle name="_VC 6.15.06 update on 06GRC power costs.xls Chart 2_PCA 11 -  Exhibit D Jan 2012 fr A Kellogg" xfId="5363"/>
    <cellStyle name="_VC 6.15.06 update on 06GRC power costs.xls Chart 2_PCA 11 -  Exhibit D Jan 2012 WF" xfId="5364"/>
    <cellStyle name="_VC 6.15.06 update on 06GRC power costs.xls Chart 2_PCA 9 -  Exhibit D April 2010" xfId="1252"/>
    <cellStyle name="_VC 6.15.06 update on 06GRC power costs.xls Chart 2_PCA 9 -  Exhibit D April 2010 (3)" xfId="5365"/>
    <cellStyle name="_VC 6.15.06 update on 06GRC power costs.xls Chart 2_PCA 9 -  Exhibit D April 2010 (3) 2" xfId="5366"/>
    <cellStyle name="_VC 6.15.06 update on 06GRC power costs.xls Chart 2_PCA 9 -  Exhibit D April 2010 (3) 3" xfId="5367"/>
    <cellStyle name="_VC 6.15.06 update on 06GRC power costs.xls Chart 2_PCA 9 -  Exhibit D April 2010 2" xfId="5368"/>
    <cellStyle name="_VC 6.15.06 update on 06GRC power costs.xls Chart 2_PCA 9 -  Exhibit D April 2010 3" xfId="5369"/>
    <cellStyle name="_VC 6.15.06 update on 06GRC power costs.xls Chart 2_PCA 9 -  Exhibit D April 2010 4" xfId="5370"/>
    <cellStyle name="_VC 6.15.06 update on 06GRC power costs.xls Chart 2_PCA 9 -  Exhibit D April 2010 5" xfId="5371"/>
    <cellStyle name="_VC 6.15.06 update on 06GRC power costs.xls Chart 2_PCA 9 -  Exhibit D April 2010 6" xfId="5372"/>
    <cellStyle name="_VC 6.15.06 update on 06GRC power costs.xls Chart 2_PCA 9 -  Exhibit D Nov 2010" xfId="1253"/>
    <cellStyle name="_VC 6.15.06 update on 06GRC power costs.xls Chart 2_PCA 9 -  Exhibit D Nov 2010 2" xfId="5373"/>
    <cellStyle name="_VC 6.15.06 update on 06GRC power costs.xls Chart 2_PCA 9 - Exhibit D at August 2010" xfId="1254"/>
    <cellStyle name="_VC 6.15.06 update on 06GRC power costs.xls Chart 2_PCA 9 - Exhibit D at August 2010 2" xfId="5374"/>
    <cellStyle name="_VC 6.15.06 update on 06GRC power costs.xls Chart 2_PCA 9 - Exhibit D June 2010 GRC" xfId="1255"/>
    <cellStyle name="_VC 6.15.06 update on 06GRC power costs.xls Chart 2_PCA 9 - Exhibit D June 2010 GRC 2" xfId="5375"/>
    <cellStyle name="_VC 6.15.06 update on 06GRC power costs.xls Chart 2_Power Costs - Comparison bx Rbtl-Staff-Jt-PC" xfId="1256"/>
    <cellStyle name="_VC 6.15.06 update on 06GRC power costs.xls Chart 2_Power Costs - Comparison bx Rbtl-Staff-Jt-PC 2" xfId="5376"/>
    <cellStyle name="_VC 6.15.06 update on 06GRC power costs.xls Chart 2_Power Costs - Comparison bx Rbtl-Staff-Jt-PC 3" xfId="5377"/>
    <cellStyle name="_VC 6.15.06 update on 06GRC power costs.xls Chart 2_Power Costs - Comparison bx Rbtl-Staff-Jt-PC_Adj Bench DR 3 for Initial Briefs (Electric)" xfId="1257"/>
    <cellStyle name="_VC 6.15.06 update on 06GRC power costs.xls Chart 2_Power Costs - Comparison bx Rbtl-Staff-Jt-PC_Adj Bench DR 3 for Initial Briefs (Electric) 2" xfId="5378"/>
    <cellStyle name="_VC 6.15.06 update on 06GRC power costs.xls Chart 2_Power Costs - Comparison bx Rbtl-Staff-Jt-PC_Adj Bench DR 3 for Initial Briefs (Electric) 3" xfId="5379"/>
    <cellStyle name="_VC 6.15.06 update on 06GRC power costs.xls Chart 2_Power Costs - Comparison bx Rbtl-Staff-Jt-PC_Electric Rev Req Model (2009 GRC) Rebuttal" xfId="1258"/>
    <cellStyle name="_VC 6.15.06 update on 06GRC power costs.xls Chart 2_Power Costs - Comparison bx Rbtl-Staff-Jt-PC_Electric Rev Req Model (2009 GRC) Rebuttal 2" xfId="5380"/>
    <cellStyle name="_VC 6.15.06 update on 06GRC power costs.xls Chart 2_Power Costs - Comparison bx Rbtl-Staff-Jt-PC_Electric Rev Req Model (2009 GRC) Rebuttal REmoval of New  WH Solar AdjustMI" xfId="1259"/>
    <cellStyle name="_VC 6.15.06 update on 06GRC power costs.xls Chart 2_Power Costs - Comparison bx Rbtl-Staff-Jt-PC_Electric Rev Req Model (2009 GRC) Rebuttal REmoval of New  WH Solar AdjustMI 2" xfId="5381"/>
    <cellStyle name="_VC 6.15.06 update on 06GRC power costs.xls Chart 2_Power Costs - Comparison bx Rbtl-Staff-Jt-PC_Electric Rev Req Model (2009 GRC) Rebuttal REmoval of New  WH Solar AdjustMI 3" xfId="5382"/>
    <cellStyle name="_VC 6.15.06 update on 06GRC power costs.xls Chart 2_Power Costs - Comparison bx Rbtl-Staff-Jt-PC_Electric Rev Req Model (2009 GRC) Revised 01-18-2010" xfId="1260"/>
    <cellStyle name="_VC 6.15.06 update on 06GRC power costs.xls Chart 2_Power Costs - Comparison bx Rbtl-Staff-Jt-PC_Electric Rev Req Model (2009 GRC) Revised 01-18-2010 2" xfId="5383"/>
    <cellStyle name="_VC 6.15.06 update on 06GRC power costs.xls Chart 2_Power Costs - Comparison bx Rbtl-Staff-Jt-PC_Electric Rev Req Model (2009 GRC) Revised 01-18-2010 3" xfId="5384"/>
    <cellStyle name="_VC 6.15.06 update on 06GRC power costs.xls Chart 2_Power Costs - Comparison bx Rbtl-Staff-Jt-PC_Final Order Electric EXHIBIT A-1" xfId="1261"/>
    <cellStyle name="_VC 6.15.06 update on 06GRC power costs.xls Chart 2_Power Costs - Comparison bx Rbtl-Staff-Jt-PC_Final Order Electric EXHIBIT A-1 2" xfId="5385"/>
    <cellStyle name="_VC 6.15.06 update on 06GRC power costs.xls Chart 2_Production Adj 4.37" xfId="1262"/>
    <cellStyle name="_VC 6.15.06 update on 06GRC power costs.xls Chart 2_Purchased Power Adj 4.03" xfId="1263"/>
    <cellStyle name="_VC 6.15.06 update on 06GRC power costs.xls Chart 2_Rebuttal Power Costs" xfId="1264"/>
    <cellStyle name="_VC 6.15.06 update on 06GRC power costs.xls Chart 2_Rebuttal Power Costs 2" xfId="5386"/>
    <cellStyle name="_VC 6.15.06 update on 06GRC power costs.xls Chart 2_Rebuttal Power Costs 3" xfId="5387"/>
    <cellStyle name="_VC 6.15.06 update on 06GRC power costs.xls Chart 2_Rebuttal Power Costs_Adj Bench DR 3 for Initial Briefs (Electric)" xfId="1265"/>
    <cellStyle name="_VC 6.15.06 update on 06GRC power costs.xls Chart 2_Rebuttal Power Costs_Adj Bench DR 3 for Initial Briefs (Electric) 2" xfId="5388"/>
    <cellStyle name="_VC 6.15.06 update on 06GRC power costs.xls Chart 2_Rebuttal Power Costs_Adj Bench DR 3 for Initial Briefs (Electric) 3" xfId="5389"/>
    <cellStyle name="_VC 6.15.06 update on 06GRC power costs.xls Chart 2_Rebuttal Power Costs_Electric Rev Req Model (2009 GRC) Rebuttal" xfId="1266"/>
    <cellStyle name="_VC 6.15.06 update on 06GRC power costs.xls Chart 2_Rebuttal Power Costs_Electric Rev Req Model (2009 GRC) Rebuttal 2" xfId="5390"/>
    <cellStyle name="_VC 6.15.06 update on 06GRC power costs.xls Chart 2_Rebuttal Power Costs_Electric Rev Req Model (2009 GRC) Rebuttal REmoval of New  WH Solar AdjustMI" xfId="1267"/>
    <cellStyle name="_VC 6.15.06 update on 06GRC power costs.xls Chart 2_Rebuttal Power Costs_Electric Rev Req Model (2009 GRC) Rebuttal REmoval of New  WH Solar AdjustMI 2" xfId="5391"/>
    <cellStyle name="_VC 6.15.06 update on 06GRC power costs.xls Chart 2_Rebuttal Power Costs_Electric Rev Req Model (2009 GRC) Rebuttal REmoval of New  WH Solar AdjustMI 3" xfId="5392"/>
    <cellStyle name="_VC 6.15.06 update on 06GRC power costs.xls Chart 2_Rebuttal Power Costs_Electric Rev Req Model (2009 GRC) Revised 01-18-2010" xfId="1268"/>
    <cellStyle name="_VC 6.15.06 update on 06GRC power costs.xls Chart 2_Rebuttal Power Costs_Electric Rev Req Model (2009 GRC) Revised 01-18-2010 2" xfId="5393"/>
    <cellStyle name="_VC 6.15.06 update on 06GRC power costs.xls Chart 2_Rebuttal Power Costs_Electric Rev Req Model (2009 GRC) Revised 01-18-2010 3" xfId="5394"/>
    <cellStyle name="_VC 6.15.06 update on 06GRC power costs.xls Chart 2_Rebuttal Power Costs_Final Order Electric EXHIBIT A-1" xfId="1269"/>
    <cellStyle name="_VC 6.15.06 update on 06GRC power costs.xls Chart 2_Rebuttal Power Costs_Final Order Electric EXHIBIT A-1 2" xfId="5395"/>
    <cellStyle name="_VC 6.15.06 update on 06GRC power costs.xls Chart 2_ROR &amp; CONV FACTOR" xfId="1270"/>
    <cellStyle name="_VC 6.15.06 update on 06GRC power costs.xls Chart 2_ROR 5.02" xfId="1271"/>
    <cellStyle name="_VC 6.15.06 update on 06GRC power costs.xls Chart 2_Wind Integration 10GRC" xfId="5396"/>
    <cellStyle name="_VC 6.15.06 update on 06GRC power costs.xls Chart 2_Wind Integration 10GRC 2" xfId="5397"/>
    <cellStyle name="_VC 6.15.06 update on 06GRC power costs.xls Chart 2_Wind Integration 10GRC 3" xfId="5398"/>
    <cellStyle name="_VC 6.15.06 update on 06GRC power costs.xls Chart 3" xfId="1272"/>
    <cellStyle name="_VC 6.15.06 update on 06GRC power costs.xls Chart 3 2" xfId="5399"/>
    <cellStyle name="_VC 6.15.06 update on 06GRC power costs.xls Chart 3 2 2" xfId="5400"/>
    <cellStyle name="_VC 6.15.06 update on 06GRC power costs.xls Chart 3 2 3" xfId="5401"/>
    <cellStyle name="_VC 6.15.06 update on 06GRC power costs.xls Chart 3 3" xfId="5402"/>
    <cellStyle name="_VC 6.15.06 update on 06GRC power costs.xls Chart 3_04 07E Wild Horse Wind Expansion (C) (2)" xfId="1273"/>
    <cellStyle name="_VC 6.15.06 update on 06GRC power costs.xls Chart 3_04 07E Wild Horse Wind Expansion (C) (2) 2" xfId="5403"/>
    <cellStyle name="_VC 6.15.06 update on 06GRC power costs.xls Chart 3_04 07E Wild Horse Wind Expansion (C) (2) 3" xfId="5404"/>
    <cellStyle name="_VC 6.15.06 update on 06GRC power costs.xls Chart 3_04 07E Wild Horse Wind Expansion (C) (2)_Adj Bench DR 3 for Initial Briefs (Electric)" xfId="1274"/>
    <cellStyle name="_VC 6.15.06 update on 06GRC power costs.xls Chart 3_04 07E Wild Horse Wind Expansion (C) (2)_Adj Bench DR 3 for Initial Briefs (Electric) 2" xfId="5405"/>
    <cellStyle name="_VC 6.15.06 update on 06GRC power costs.xls Chart 3_04 07E Wild Horse Wind Expansion (C) (2)_Adj Bench DR 3 for Initial Briefs (Electric) 3" xfId="5406"/>
    <cellStyle name="_VC 6.15.06 update on 06GRC power costs.xls Chart 3_04 07E Wild Horse Wind Expansion (C) (2)_Book1" xfId="5407"/>
    <cellStyle name="_VC 6.15.06 update on 06GRC power costs.xls Chart 3_04 07E Wild Horse Wind Expansion (C) (2)_Electric Rev Req Model (2009 GRC) " xfId="1275"/>
    <cellStyle name="_VC 6.15.06 update on 06GRC power costs.xls Chart 3_04 07E Wild Horse Wind Expansion (C) (2)_Electric Rev Req Model (2009 GRC)  2" xfId="5408"/>
    <cellStyle name="_VC 6.15.06 update on 06GRC power costs.xls Chart 3_04 07E Wild Horse Wind Expansion (C) (2)_Electric Rev Req Model (2009 GRC)  3" xfId="5409"/>
    <cellStyle name="_VC 6.15.06 update on 06GRC power costs.xls Chart 3_04 07E Wild Horse Wind Expansion (C) (2)_Electric Rev Req Model (2009 GRC) Rebuttal" xfId="1276"/>
    <cellStyle name="_VC 6.15.06 update on 06GRC power costs.xls Chart 3_04 07E Wild Horse Wind Expansion (C) (2)_Electric Rev Req Model (2009 GRC) Rebuttal 2" xfId="5410"/>
    <cellStyle name="_VC 6.15.06 update on 06GRC power costs.xls Chart 3_04 07E Wild Horse Wind Expansion (C) (2)_Electric Rev Req Model (2009 GRC) Rebuttal REmoval of New  WH Solar AdjustMI" xfId="1277"/>
    <cellStyle name="_VC 6.15.06 update on 06GRC power costs.xls Chart 3_04 07E Wild Horse Wind Expansion (C) (2)_Electric Rev Req Model (2009 GRC) Rebuttal REmoval of New  WH Solar AdjustMI 2" xfId="5411"/>
    <cellStyle name="_VC 6.15.06 update on 06GRC power costs.xls Chart 3_04 07E Wild Horse Wind Expansion (C) (2)_Electric Rev Req Model (2009 GRC) Rebuttal REmoval of New  WH Solar AdjustMI 3" xfId="5412"/>
    <cellStyle name="_VC 6.15.06 update on 06GRC power costs.xls Chart 3_04 07E Wild Horse Wind Expansion (C) (2)_Electric Rev Req Model (2009 GRC) Revised 01-18-2010" xfId="1278"/>
    <cellStyle name="_VC 6.15.06 update on 06GRC power costs.xls Chart 3_04 07E Wild Horse Wind Expansion (C) (2)_Electric Rev Req Model (2009 GRC) Revised 01-18-2010 2" xfId="5413"/>
    <cellStyle name="_VC 6.15.06 update on 06GRC power costs.xls Chart 3_04 07E Wild Horse Wind Expansion (C) (2)_Electric Rev Req Model (2009 GRC) Revised 01-18-2010 3" xfId="5414"/>
    <cellStyle name="_VC 6.15.06 update on 06GRC power costs.xls Chart 3_04 07E Wild Horse Wind Expansion (C) (2)_Electric Rev Req Model (2010 GRC)" xfId="5415"/>
    <cellStyle name="_VC 6.15.06 update on 06GRC power costs.xls Chart 3_04 07E Wild Horse Wind Expansion (C) (2)_Electric Rev Req Model (2010 GRC) SF" xfId="5416"/>
    <cellStyle name="_VC 6.15.06 update on 06GRC power costs.xls Chart 3_04 07E Wild Horse Wind Expansion (C) (2)_Final Order Electric EXHIBIT A-1" xfId="1279"/>
    <cellStyle name="_VC 6.15.06 update on 06GRC power costs.xls Chart 3_04 07E Wild Horse Wind Expansion (C) (2)_Final Order Electric EXHIBIT A-1 2" xfId="5417"/>
    <cellStyle name="_VC 6.15.06 update on 06GRC power costs.xls Chart 3_04 07E Wild Horse Wind Expansion (C) (2)_TENASKA REGULATORY ASSET" xfId="1280"/>
    <cellStyle name="_VC 6.15.06 update on 06GRC power costs.xls Chart 3_04 07E Wild Horse Wind Expansion (C) (2)_TENASKA REGULATORY ASSET 2" xfId="5418"/>
    <cellStyle name="_VC 6.15.06 update on 06GRC power costs.xls Chart 3_16.37E Wild Horse Expansion DeferralRevwrkingfile SF" xfId="1281"/>
    <cellStyle name="_VC 6.15.06 update on 06GRC power costs.xls Chart 3_16.37E Wild Horse Expansion DeferralRevwrkingfile SF 2" xfId="5419"/>
    <cellStyle name="_VC 6.15.06 update on 06GRC power costs.xls Chart 3_16.37E Wild Horse Expansion DeferralRevwrkingfile SF 3" xfId="5420"/>
    <cellStyle name="_VC 6.15.06 update on 06GRC power costs.xls Chart 3_2009 Compliance Filing PCA Exhibits for GRC" xfId="1282"/>
    <cellStyle name="_VC 6.15.06 update on 06GRC power costs.xls Chart 3_2009 Compliance Filing PCA Exhibits for GRC 2" xfId="5421"/>
    <cellStyle name="_VC 6.15.06 update on 06GRC power costs.xls Chart 3_2009 GRC Compl Filing - Exhibit D" xfId="1283"/>
    <cellStyle name="_VC 6.15.06 update on 06GRC power costs.xls Chart 3_2009 GRC Compl Filing - Exhibit D 2" xfId="5422"/>
    <cellStyle name="_VC 6.15.06 update on 06GRC power costs.xls Chart 3_2009 GRC Compl Filing - Exhibit D 3" xfId="5423"/>
    <cellStyle name="_VC 6.15.06 update on 06GRC power costs.xls Chart 3_4 31 Regulatory Assets and Liabilities  7 06- Exhibit D" xfId="1284"/>
    <cellStyle name="_VC 6.15.06 update on 06GRC power costs.xls Chart 3_4 31 Regulatory Assets and Liabilities  7 06- Exhibit D 2" xfId="5424"/>
    <cellStyle name="_VC 6.15.06 update on 06GRC power costs.xls Chart 3_4 31 Regulatory Assets and Liabilities  7 06- Exhibit D 3" xfId="5425"/>
    <cellStyle name="_VC 6.15.06 update on 06GRC power costs.xls Chart 3_4 31 Regulatory Assets and Liabilities  7 06- Exhibit D_NIM Summary" xfId="5426"/>
    <cellStyle name="_VC 6.15.06 update on 06GRC power costs.xls Chart 3_4 31 Regulatory Assets and Liabilities  7 06- Exhibit D_NIM Summary 2" xfId="5427"/>
    <cellStyle name="_VC 6.15.06 update on 06GRC power costs.xls Chart 3_4 31 Regulatory Assets and Liabilities  7 06- Exhibit D_NIM Summary 3" xfId="5428"/>
    <cellStyle name="_VC 6.15.06 update on 06GRC power costs.xls Chart 3_4 32 Regulatory Assets and Liabilities  7 06- Exhibit D" xfId="1285"/>
    <cellStyle name="_VC 6.15.06 update on 06GRC power costs.xls Chart 3_4 32 Regulatory Assets and Liabilities  7 06- Exhibit D 2" xfId="5429"/>
    <cellStyle name="_VC 6.15.06 update on 06GRC power costs.xls Chart 3_4 32 Regulatory Assets and Liabilities  7 06- Exhibit D 3" xfId="5430"/>
    <cellStyle name="_VC 6.15.06 update on 06GRC power costs.xls Chart 3_4 32 Regulatory Assets and Liabilities  7 06- Exhibit D_NIM Summary" xfId="5431"/>
    <cellStyle name="_VC 6.15.06 update on 06GRC power costs.xls Chart 3_4 32 Regulatory Assets and Liabilities  7 06- Exhibit D_NIM Summary 2" xfId="5432"/>
    <cellStyle name="_VC 6.15.06 update on 06GRC power costs.xls Chart 3_4 32 Regulatory Assets and Liabilities  7 06- Exhibit D_NIM Summary 3" xfId="5433"/>
    <cellStyle name="_VC 6.15.06 update on 06GRC power costs.xls Chart 3_AURORA Total New" xfId="5434"/>
    <cellStyle name="_VC 6.15.06 update on 06GRC power costs.xls Chart 3_AURORA Total New 2" xfId="5435"/>
    <cellStyle name="_VC 6.15.06 update on 06GRC power costs.xls Chart 3_Book2" xfId="1286"/>
    <cellStyle name="_VC 6.15.06 update on 06GRC power costs.xls Chart 3_Book2 2" xfId="5436"/>
    <cellStyle name="_VC 6.15.06 update on 06GRC power costs.xls Chart 3_Book2 3" xfId="5437"/>
    <cellStyle name="_VC 6.15.06 update on 06GRC power costs.xls Chart 3_Book2_Adj Bench DR 3 for Initial Briefs (Electric)" xfId="1287"/>
    <cellStyle name="_VC 6.15.06 update on 06GRC power costs.xls Chart 3_Book2_Adj Bench DR 3 for Initial Briefs (Electric) 2" xfId="5438"/>
    <cellStyle name="_VC 6.15.06 update on 06GRC power costs.xls Chart 3_Book2_Adj Bench DR 3 for Initial Briefs (Electric) 3" xfId="5439"/>
    <cellStyle name="_VC 6.15.06 update on 06GRC power costs.xls Chart 3_Book2_Electric Rev Req Model (2009 GRC) Rebuttal" xfId="1288"/>
    <cellStyle name="_VC 6.15.06 update on 06GRC power costs.xls Chart 3_Book2_Electric Rev Req Model (2009 GRC) Rebuttal 2" xfId="5440"/>
    <cellStyle name="_VC 6.15.06 update on 06GRC power costs.xls Chart 3_Book2_Electric Rev Req Model (2009 GRC) Rebuttal REmoval of New  WH Solar AdjustMI" xfId="1289"/>
    <cellStyle name="_VC 6.15.06 update on 06GRC power costs.xls Chart 3_Book2_Electric Rev Req Model (2009 GRC) Rebuttal REmoval of New  WH Solar AdjustMI 2" xfId="5441"/>
    <cellStyle name="_VC 6.15.06 update on 06GRC power costs.xls Chart 3_Book2_Electric Rev Req Model (2009 GRC) Rebuttal REmoval of New  WH Solar AdjustMI 3" xfId="5442"/>
    <cellStyle name="_VC 6.15.06 update on 06GRC power costs.xls Chart 3_Book2_Electric Rev Req Model (2009 GRC) Revised 01-18-2010" xfId="1290"/>
    <cellStyle name="_VC 6.15.06 update on 06GRC power costs.xls Chart 3_Book2_Electric Rev Req Model (2009 GRC) Revised 01-18-2010 2" xfId="5443"/>
    <cellStyle name="_VC 6.15.06 update on 06GRC power costs.xls Chart 3_Book2_Electric Rev Req Model (2009 GRC) Revised 01-18-2010 3" xfId="5444"/>
    <cellStyle name="_VC 6.15.06 update on 06GRC power costs.xls Chart 3_Book2_Final Order Electric EXHIBIT A-1" xfId="1291"/>
    <cellStyle name="_VC 6.15.06 update on 06GRC power costs.xls Chart 3_Book2_Final Order Electric EXHIBIT A-1 2" xfId="5445"/>
    <cellStyle name="_VC 6.15.06 update on 06GRC power costs.xls Chart 3_Book4" xfId="1292"/>
    <cellStyle name="_VC 6.15.06 update on 06GRC power costs.xls Chart 3_Book4 2" xfId="5446"/>
    <cellStyle name="_VC 6.15.06 update on 06GRC power costs.xls Chart 3_Book4 3" xfId="5447"/>
    <cellStyle name="_VC 6.15.06 update on 06GRC power costs.xls Chart 3_Book9" xfId="1293"/>
    <cellStyle name="_VC 6.15.06 update on 06GRC power costs.xls Chart 3_Book9 2" xfId="5448"/>
    <cellStyle name="_VC 6.15.06 update on 06GRC power costs.xls Chart 3_Book9 3" xfId="5449"/>
    <cellStyle name="_VC 6.15.06 update on 06GRC power costs.xls Chart 3_Exh A-1 resulting from UE-112050 effective Jan 1 2012" xfId="5450"/>
    <cellStyle name="_VC 6.15.06 update on 06GRC power costs.xls Chart 3_Exhibit A-1 effective 4-1-11 fr S Free 12-11" xfId="5451"/>
    <cellStyle name="_VC 6.15.06 update on 06GRC power costs.xls Chart 3_INPUTS" xfId="1294"/>
    <cellStyle name="_VC 6.15.06 update on 06GRC power costs.xls Chart 3_NIM Summary" xfId="5452"/>
    <cellStyle name="_VC 6.15.06 update on 06GRC power costs.xls Chart 3_NIM Summary 09GRC" xfId="5453"/>
    <cellStyle name="_VC 6.15.06 update on 06GRC power costs.xls Chart 3_NIM Summary 09GRC 2" xfId="5454"/>
    <cellStyle name="_VC 6.15.06 update on 06GRC power costs.xls Chart 3_NIM Summary 09GRC 3" xfId="5455"/>
    <cellStyle name="_VC 6.15.06 update on 06GRC power costs.xls Chart 3_NIM Summary 2" xfId="5456"/>
    <cellStyle name="_VC 6.15.06 update on 06GRC power costs.xls Chart 3_NIM Summary 3" xfId="5457"/>
    <cellStyle name="_VC 6.15.06 update on 06GRC power costs.xls Chart 3_NIM Summary 4" xfId="5458"/>
    <cellStyle name="_VC 6.15.06 update on 06GRC power costs.xls Chart 3_NIM Summary 5" xfId="5459"/>
    <cellStyle name="_VC 6.15.06 update on 06GRC power costs.xls Chart 3_NIM Summary 6" xfId="5460"/>
    <cellStyle name="_VC 6.15.06 update on 06GRC power costs.xls Chart 3_NIM Summary 7" xfId="5461"/>
    <cellStyle name="_VC 6.15.06 update on 06GRC power costs.xls Chart 3_PCA 10 -  Exhibit D Dec 2011" xfId="5462"/>
    <cellStyle name="_VC 6.15.06 update on 06GRC power costs.xls Chart 3_PCA 10 -  Exhibit D from A Kellogg Jan 2011" xfId="1295"/>
    <cellStyle name="_VC 6.15.06 update on 06GRC power costs.xls Chart 3_PCA 10 -  Exhibit D from A Kellogg July 2011" xfId="1296"/>
    <cellStyle name="_VC 6.15.06 update on 06GRC power costs.xls Chart 3_PCA 10 -  Exhibit D from S Free Rcv'd 12-11" xfId="1297"/>
    <cellStyle name="_VC 6.15.06 update on 06GRC power costs.xls Chart 3_PCA 11 -  Exhibit D Jan 2012 fr A Kellogg" xfId="5463"/>
    <cellStyle name="_VC 6.15.06 update on 06GRC power costs.xls Chart 3_PCA 11 -  Exhibit D Jan 2012 WF" xfId="5464"/>
    <cellStyle name="_VC 6.15.06 update on 06GRC power costs.xls Chart 3_PCA 9 -  Exhibit D April 2010" xfId="1298"/>
    <cellStyle name="_VC 6.15.06 update on 06GRC power costs.xls Chart 3_PCA 9 -  Exhibit D April 2010 (3)" xfId="5465"/>
    <cellStyle name="_VC 6.15.06 update on 06GRC power costs.xls Chart 3_PCA 9 -  Exhibit D April 2010 (3) 2" xfId="5466"/>
    <cellStyle name="_VC 6.15.06 update on 06GRC power costs.xls Chart 3_PCA 9 -  Exhibit D April 2010 (3) 3" xfId="5467"/>
    <cellStyle name="_VC 6.15.06 update on 06GRC power costs.xls Chart 3_PCA 9 -  Exhibit D April 2010 2" xfId="5468"/>
    <cellStyle name="_VC 6.15.06 update on 06GRC power costs.xls Chart 3_PCA 9 -  Exhibit D April 2010 3" xfId="5469"/>
    <cellStyle name="_VC 6.15.06 update on 06GRC power costs.xls Chart 3_PCA 9 -  Exhibit D April 2010 4" xfId="5470"/>
    <cellStyle name="_VC 6.15.06 update on 06GRC power costs.xls Chart 3_PCA 9 -  Exhibit D April 2010 5" xfId="5471"/>
    <cellStyle name="_VC 6.15.06 update on 06GRC power costs.xls Chart 3_PCA 9 -  Exhibit D April 2010 6" xfId="5472"/>
    <cellStyle name="_VC 6.15.06 update on 06GRC power costs.xls Chart 3_PCA 9 -  Exhibit D Nov 2010" xfId="1299"/>
    <cellStyle name="_VC 6.15.06 update on 06GRC power costs.xls Chart 3_PCA 9 -  Exhibit D Nov 2010 2" xfId="5473"/>
    <cellStyle name="_VC 6.15.06 update on 06GRC power costs.xls Chart 3_PCA 9 - Exhibit D at August 2010" xfId="1300"/>
    <cellStyle name="_VC 6.15.06 update on 06GRC power costs.xls Chart 3_PCA 9 - Exhibit D at August 2010 2" xfId="5474"/>
    <cellStyle name="_VC 6.15.06 update on 06GRC power costs.xls Chart 3_PCA 9 - Exhibit D June 2010 GRC" xfId="1301"/>
    <cellStyle name="_VC 6.15.06 update on 06GRC power costs.xls Chart 3_PCA 9 - Exhibit D June 2010 GRC 2" xfId="5475"/>
    <cellStyle name="_VC 6.15.06 update on 06GRC power costs.xls Chart 3_Power Costs - Comparison bx Rbtl-Staff-Jt-PC" xfId="1302"/>
    <cellStyle name="_VC 6.15.06 update on 06GRC power costs.xls Chart 3_Power Costs - Comparison bx Rbtl-Staff-Jt-PC 2" xfId="5476"/>
    <cellStyle name="_VC 6.15.06 update on 06GRC power costs.xls Chart 3_Power Costs - Comparison bx Rbtl-Staff-Jt-PC 3" xfId="5477"/>
    <cellStyle name="_VC 6.15.06 update on 06GRC power costs.xls Chart 3_Power Costs - Comparison bx Rbtl-Staff-Jt-PC_Adj Bench DR 3 for Initial Briefs (Electric)" xfId="1303"/>
    <cellStyle name="_VC 6.15.06 update on 06GRC power costs.xls Chart 3_Power Costs - Comparison bx Rbtl-Staff-Jt-PC_Adj Bench DR 3 for Initial Briefs (Electric) 2" xfId="5478"/>
    <cellStyle name="_VC 6.15.06 update on 06GRC power costs.xls Chart 3_Power Costs - Comparison bx Rbtl-Staff-Jt-PC_Adj Bench DR 3 for Initial Briefs (Electric) 3" xfId="5479"/>
    <cellStyle name="_VC 6.15.06 update on 06GRC power costs.xls Chart 3_Power Costs - Comparison bx Rbtl-Staff-Jt-PC_Electric Rev Req Model (2009 GRC) Rebuttal" xfId="1304"/>
    <cellStyle name="_VC 6.15.06 update on 06GRC power costs.xls Chart 3_Power Costs - Comparison bx Rbtl-Staff-Jt-PC_Electric Rev Req Model (2009 GRC) Rebuttal 2" xfId="5480"/>
    <cellStyle name="_VC 6.15.06 update on 06GRC power costs.xls Chart 3_Power Costs - Comparison bx Rbtl-Staff-Jt-PC_Electric Rev Req Model (2009 GRC) Rebuttal REmoval of New  WH Solar AdjustMI" xfId="1305"/>
    <cellStyle name="_VC 6.15.06 update on 06GRC power costs.xls Chart 3_Power Costs - Comparison bx Rbtl-Staff-Jt-PC_Electric Rev Req Model (2009 GRC) Rebuttal REmoval of New  WH Solar AdjustMI 2" xfId="5481"/>
    <cellStyle name="_VC 6.15.06 update on 06GRC power costs.xls Chart 3_Power Costs - Comparison bx Rbtl-Staff-Jt-PC_Electric Rev Req Model (2009 GRC) Rebuttal REmoval of New  WH Solar AdjustMI 3" xfId="5482"/>
    <cellStyle name="_VC 6.15.06 update on 06GRC power costs.xls Chart 3_Power Costs - Comparison bx Rbtl-Staff-Jt-PC_Electric Rev Req Model (2009 GRC) Revised 01-18-2010" xfId="1306"/>
    <cellStyle name="_VC 6.15.06 update on 06GRC power costs.xls Chart 3_Power Costs - Comparison bx Rbtl-Staff-Jt-PC_Electric Rev Req Model (2009 GRC) Revised 01-18-2010 2" xfId="5483"/>
    <cellStyle name="_VC 6.15.06 update on 06GRC power costs.xls Chart 3_Power Costs - Comparison bx Rbtl-Staff-Jt-PC_Electric Rev Req Model (2009 GRC) Revised 01-18-2010 3" xfId="5484"/>
    <cellStyle name="_VC 6.15.06 update on 06GRC power costs.xls Chart 3_Power Costs - Comparison bx Rbtl-Staff-Jt-PC_Final Order Electric EXHIBIT A-1" xfId="1307"/>
    <cellStyle name="_VC 6.15.06 update on 06GRC power costs.xls Chart 3_Power Costs - Comparison bx Rbtl-Staff-Jt-PC_Final Order Electric EXHIBIT A-1 2" xfId="5485"/>
    <cellStyle name="_VC 6.15.06 update on 06GRC power costs.xls Chart 3_Production Adj 4.37" xfId="1308"/>
    <cellStyle name="_VC 6.15.06 update on 06GRC power costs.xls Chart 3_Purchased Power Adj 4.03" xfId="1309"/>
    <cellStyle name="_VC 6.15.06 update on 06GRC power costs.xls Chart 3_Rebuttal Power Costs" xfId="1310"/>
    <cellStyle name="_VC 6.15.06 update on 06GRC power costs.xls Chart 3_Rebuttal Power Costs 2" xfId="5486"/>
    <cellStyle name="_VC 6.15.06 update on 06GRC power costs.xls Chart 3_Rebuttal Power Costs 3" xfId="5487"/>
    <cellStyle name="_VC 6.15.06 update on 06GRC power costs.xls Chart 3_Rebuttal Power Costs_Adj Bench DR 3 for Initial Briefs (Electric)" xfId="1311"/>
    <cellStyle name="_VC 6.15.06 update on 06GRC power costs.xls Chart 3_Rebuttal Power Costs_Adj Bench DR 3 for Initial Briefs (Electric) 2" xfId="5488"/>
    <cellStyle name="_VC 6.15.06 update on 06GRC power costs.xls Chart 3_Rebuttal Power Costs_Adj Bench DR 3 for Initial Briefs (Electric) 3" xfId="5489"/>
    <cellStyle name="_VC 6.15.06 update on 06GRC power costs.xls Chart 3_Rebuttal Power Costs_Electric Rev Req Model (2009 GRC) Rebuttal" xfId="1312"/>
    <cellStyle name="_VC 6.15.06 update on 06GRC power costs.xls Chart 3_Rebuttal Power Costs_Electric Rev Req Model (2009 GRC) Rebuttal 2" xfId="5490"/>
    <cellStyle name="_VC 6.15.06 update on 06GRC power costs.xls Chart 3_Rebuttal Power Costs_Electric Rev Req Model (2009 GRC) Rebuttal REmoval of New  WH Solar AdjustMI" xfId="1313"/>
    <cellStyle name="_VC 6.15.06 update on 06GRC power costs.xls Chart 3_Rebuttal Power Costs_Electric Rev Req Model (2009 GRC) Rebuttal REmoval of New  WH Solar AdjustMI 2" xfId="5491"/>
    <cellStyle name="_VC 6.15.06 update on 06GRC power costs.xls Chart 3_Rebuttal Power Costs_Electric Rev Req Model (2009 GRC) Rebuttal REmoval of New  WH Solar AdjustMI 3" xfId="5492"/>
    <cellStyle name="_VC 6.15.06 update on 06GRC power costs.xls Chart 3_Rebuttal Power Costs_Electric Rev Req Model (2009 GRC) Revised 01-18-2010" xfId="1314"/>
    <cellStyle name="_VC 6.15.06 update on 06GRC power costs.xls Chart 3_Rebuttal Power Costs_Electric Rev Req Model (2009 GRC) Revised 01-18-2010 2" xfId="5493"/>
    <cellStyle name="_VC 6.15.06 update on 06GRC power costs.xls Chart 3_Rebuttal Power Costs_Electric Rev Req Model (2009 GRC) Revised 01-18-2010 3" xfId="5494"/>
    <cellStyle name="_VC 6.15.06 update on 06GRC power costs.xls Chart 3_Rebuttal Power Costs_Final Order Electric EXHIBIT A-1" xfId="1315"/>
    <cellStyle name="_VC 6.15.06 update on 06GRC power costs.xls Chart 3_Rebuttal Power Costs_Final Order Electric EXHIBIT A-1 2" xfId="5495"/>
    <cellStyle name="_VC 6.15.06 update on 06GRC power costs.xls Chart 3_ROR &amp; CONV FACTOR" xfId="1316"/>
    <cellStyle name="_VC 6.15.06 update on 06GRC power costs.xls Chart 3_ROR 5.02" xfId="1317"/>
    <cellStyle name="_VC 6.15.06 update on 06GRC power costs.xls Chart 3_Wind Integration 10GRC" xfId="5496"/>
    <cellStyle name="_VC 6.15.06 update on 06GRC power costs.xls Chart 3_Wind Integration 10GRC 2" xfId="5497"/>
    <cellStyle name="_VC 6.15.06 update on 06GRC power costs.xls Chart 3_Wind Integration 10GRC 3" xfId="5498"/>
    <cellStyle name="_Worksheet" xfId="1318"/>
    <cellStyle name="_Worksheet 2" xfId="5499"/>
    <cellStyle name="_Worksheet_NIM Summary" xfId="5500"/>
    <cellStyle name="_Worksheet_NIM Summary 2" xfId="5501"/>
    <cellStyle name="_Worksheet_NIM Summary 3" xfId="5502"/>
    <cellStyle name="_Worksheet_Transmission Workbook for May BOD" xfId="5503"/>
    <cellStyle name="_Worksheet_Transmission Workbook for May BOD 2" xfId="5504"/>
    <cellStyle name="_Worksheet_Transmission Workbook for May BOD 3" xfId="5505"/>
    <cellStyle name="_Worksheet_Wind Integration 10GRC" xfId="5506"/>
    <cellStyle name="_Worksheet_Wind Integration 10GRC 2" xfId="5507"/>
    <cellStyle name="_Worksheet_Wind Integration 10GRC 3" xfId="5508"/>
    <cellStyle name="0,0_x000d__x000a_NA_x000d__x000a_" xfId="1319"/>
    <cellStyle name="0000" xfId="1320"/>
    <cellStyle name="000000" xfId="1321"/>
    <cellStyle name="14BLIN - Style8" xfId="1322"/>
    <cellStyle name="14-BT - Style1" xfId="1323"/>
    <cellStyle name="20% - Accent1" xfId="1324" builtinId="30" customBuiltin="1"/>
    <cellStyle name="20% - Accent1 2" xfId="1325"/>
    <cellStyle name="20% - Accent1 2 2" xfId="1326"/>
    <cellStyle name="20% - Accent1 2 2 2" xfId="5509"/>
    <cellStyle name="20% - Accent1 2 3" xfId="5510"/>
    <cellStyle name="20% - Accent1 2_2009 GRC Compl Filing - Exhibit D" xfId="1327"/>
    <cellStyle name="20% - Accent1 3" xfId="1328"/>
    <cellStyle name="20% - Accent1 3 2" xfId="5511"/>
    <cellStyle name="20% - Accent1 4" xfId="5512"/>
    <cellStyle name="20% - Accent1 5" xfId="5972"/>
    <cellStyle name="20% - Accent1 6" xfId="5978"/>
    <cellStyle name="20% - Accent1 7" xfId="5982"/>
    <cellStyle name="20% - Accent2" xfId="1329" builtinId="34" customBuiltin="1"/>
    <cellStyle name="20% - Accent2 2" xfId="1330"/>
    <cellStyle name="20% - Accent2 2 2" xfId="1331"/>
    <cellStyle name="20% - Accent2 2 2 2" xfId="5513"/>
    <cellStyle name="20% - Accent2 2 3" xfId="5514"/>
    <cellStyle name="20% - Accent2 2_2009 GRC Compl Filing - Exhibit D" xfId="1332"/>
    <cellStyle name="20% - Accent2 3" xfId="1333"/>
    <cellStyle name="20% - Accent2 3 2" xfId="5515"/>
    <cellStyle name="20% - Accent2 4" xfId="5516"/>
    <cellStyle name="20% - Accent2 5" xfId="5976"/>
    <cellStyle name="20% - Accent2 6" xfId="5988"/>
    <cellStyle name="20% - Accent2 7" xfId="5992"/>
    <cellStyle name="20% - Accent3" xfId="1334" builtinId="38" customBuiltin="1"/>
    <cellStyle name="20% - Accent3 2" xfId="1335"/>
    <cellStyle name="20% - Accent3 2 2" xfId="1336"/>
    <cellStyle name="20% - Accent3 2 2 2" xfId="5517"/>
    <cellStyle name="20% - Accent3 2 3" xfId="5518"/>
    <cellStyle name="20% - Accent3 2_2009 GRC Compl Filing - Exhibit D" xfId="1337"/>
    <cellStyle name="20% - Accent3 3" xfId="1338"/>
    <cellStyle name="20% - Accent3 3 2" xfId="5519"/>
    <cellStyle name="20% - Accent3 4" xfId="5520"/>
    <cellStyle name="20% - Accent3 5" xfId="5979"/>
    <cellStyle name="20% - Accent3 6" xfId="5974"/>
    <cellStyle name="20% - Accent3 7" xfId="6000"/>
    <cellStyle name="20% - Accent4" xfId="1339" builtinId="42" customBuiltin="1"/>
    <cellStyle name="20% - Accent4 2" xfId="1340"/>
    <cellStyle name="20% - Accent4 2 2" xfId="1341"/>
    <cellStyle name="20% - Accent4 2 2 2" xfId="5521"/>
    <cellStyle name="20% - Accent4 2 3" xfId="5522"/>
    <cellStyle name="20% - Accent4 2_2009 GRC Compl Filing - Exhibit D" xfId="1342"/>
    <cellStyle name="20% - Accent4 3" xfId="1343"/>
    <cellStyle name="20% - Accent4 3 2" xfId="5523"/>
    <cellStyle name="20% - Accent4 4" xfId="5524"/>
    <cellStyle name="20% - Accent4 5" xfId="5983"/>
    <cellStyle name="20% - Accent4 6" xfId="5993"/>
    <cellStyle name="20% - Accent4 7" xfId="6002"/>
    <cellStyle name="20% - Accent5" xfId="1344" builtinId="46" customBuiltin="1"/>
    <cellStyle name="20% - Accent5 2" xfId="1345"/>
    <cellStyle name="20% - Accent5 2 2" xfId="1346"/>
    <cellStyle name="20% - Accent5 2 2 2" xfId="5525"/>
    <cellStyle name="20% - Accent5 2 3" xfId="5526"/>
    <cellStyle name="20% - Accent5 2_2009 GRC Compl Filing - Exhibit D" xfId="1347"/>
    <cellStyle name="20% - Accent5 3" xfId="1348"/>
    <cellStyle name="20% - Accent5 3 2" xfId="5527"/>
    <cellStyle name="20% - Accent5 4" xfId="5528"/>
    <cellStyle name="20% - Accent5 5" xfId="5986"/>
    <cellStyle name="20% - Accent5 6" xfId="5995"/>
    <cellStyle name="20% - Accent5 7" xfId="6004"/>
    <cellStyle name="20% - Accent6" xfId="1349" builtinId="50" customBuiltin="1"/>
    <cellStyle name="20% - Accent6 2" xfId="1350"/>
    <cellStyle name="20% - Accent6 2 2" xfId="1351"/>
    <cellStyle name="20% - Accent6 2 2 2" xfId="5529"/>
    <cellStyle name="20% - Accent6 2 3" xfId="5530"/>
    <cellStyle name="20% - Accent6 2_2009 GRC Compl Filing - Exhibit D" xfId="1352"/>
    <cellStyle name="20% - Accent6 3" xfId="1353"/>
    <cellStyle name="20% - Accent6 3 2" xfId="5531"/>
    <cellStyle name="20% - Accent6 4" xfId="5532"/>
    <cellStyle name="20% - Accent6 5" xfId="5989"/>
    <cellStyle name="20% - Accent6 6" xfId="5997"/>
    <cellStyle name="20% - Accent6 7" xfId="6006"/>
    <cellStyle name="40% - Accent1" xfId="1354" builtinId="31" customBuiltin="1"/>
    <cellStyle name="40% - Accent1 2" xfId="1355"/>
    <cellStyle name="40% - Accent1 2 2" xfId="1356"/>
    <cellStyle name="40% - Accent1 2 2 2" xfId="5533"/>
    <cellStyle name="40% - Accent1 2 3" xfId="5534"/>
    <cellStyle name="40% - Accent1 2_2009 GRC Compl Filing - Exhibit D" xfId="1357"/>
    <cellStyle name="40% - Accent1 3" xfId="1358"/>
    <cellStyle name="40% - Accent1 3 2" xfId="5535"/>
    <cellStyle name="40% - Accent1 4" xfId="5536"/>
    <cellStyle name="40% - Accent1 5" xfId="5973"/>
    <cellStyle name="40% - Accent1 6" xfId="5975"/>
    <cellStyle name="40% - Accent1 7" xfId="5999"/>
    <cellStyle name="40% - Accent2" xfId="1359" builtinId="35" customBuiltin="1"/>
    <cellStyle name="40% - Accent2 2" xfId="1360"/>
    <cellStyle name="40% - Accent2 2 2" xfId="1361"/>
    <cellStyle name="40% - Accent2 2 2 2" xfId="5537"/>
    <cellStyle name="40% - Accent2 2 3" xfId="5538"/>
    <cellStyle name="40% - Accent2 2_2009 GRC Compl Filing - Exhibit D" xfId="1362"/>
    <cellStyle name="40% - Accent2 3" xfId="1363"/>
    <cellStyle name="40% - Accent2 3 2" xfId="5539"/>
    <cellStyle name="40% - Accent2 4" xfId="5540"/>
    <cellStyle name="40% - Accent2 5" xfId="5977"/>
    <cellStyle name="40% - Accent2 6" xfId="5985"/>
    <cellStyle name="40% - Accent2 7" xfId="5981"/>
    <cellStyle name="40% - Accent3" xfId="1364" builtinId="39" customBuiltin="1"/>
    <cellStyle name="40% - Accent3 2" xfId="1365"/>
    <cellStyle name="40% - Accent3 2 2" xfId="1366"/>
    <cellStyle name="40% - Accent3 2 2 2" xfId="5541"/>
    <cellStyle name="40% - Accent3 2 3" xfId="5542"/>
    <cellStyle name="40% - Accent3 2_2009 GRC Compl Filing - Exhibit D" xfId="1367"/>
    <cellStyle name="40% - Accent3 3" xfId="1368"/>
    <cellStyle name="40% - Accent3 3 2" xfId="5543"/>
    <cellStyle name="40% - Accent3 4" xfId="5544"/>
    <cellStyle name="40% - Accent3 5" xfId="5980"/>
    <cellStyle name="40% - Accent3 6" xfId="5991"/>
    <cellStyle name="40% - Accent3 7" xfId="6001"/>
    <cellStyle name="40% - Accent4" xfId="1369" builtinId="43" customBuiltin="1"/>
    <cellStyle name="40% - Accent4 2" xfId="1370"/>
    <cellStyle name="40% - Accent4 2 2" xfId="1371"/>
    <cellStyle name="40% - Accent4 2 2 2" xfId="5545"/>
    <cellStyle name="40% - Accent4 2 3" xfId="5546"/>
    <cellStyle name="40% - Accent4 2_2009 GRC Compl Filing - Exhibit D" xfId="1372"/>
    <cellStyle name="40% - Accent4 3" xfId="1373"/>
    <cellStyle name="40% - Accent4 3 2" xfId="5547"/>
    <cellStyle name="40% - Accent4 4" xfId="5548"/>
    <cellStyle name="40% - Accent4 5" xfId="5984"/>
    <cellStyle name="40% - Accent4 6" xfId="5994"/>
    <cellStyle name="40% - Accent4 7" xfId="6003"/>
    <cellStyle name="40% - Accent5" xfId="1374" builtinId="47" customBuiltin="1"/>
    <cellStyle name="40% - Accent5 2" xfId="1375"/>
    <cellStyle name="40% - Accent5 2 2" xfId="1376"/>
    <cellStyle name="40% - Accent5 2 2 2" xfId="5549"/>
    <cellStyle name="40% - Accent5 2 3" xfId="5550"/>
    <cellStyle name="40% - Accent5 2_2009 GRC Compl Filing - Exhibit D" xfId="1377"/>
    <cellStyle name="40% - Accent5 3" xfId="1378"/>
    <cellStyle name="40% - Accent5 3 2" xfId="5551"/>
    <cellStyle name="40% - Accent5 4" xfId="5552"/>
    <cellStyle name="40% - Accent5 5" xfId="5987"/>
    <cellStyle name="40% - Accent5 6" xfId="5996"/>
    <cellStyle name="40% - Accent5 7" xfId="6005"/>
    <cellStyle name="40% - Accent6" xfId="1379" builtinId="51" customBuiltin="1"/>
    <cellStyle name="40% - Accent6 2" xfId="1380"/>
    <cellStyle name="40% - Accent6 2 2" xfId="1381"/>
    <cellStyle name="40% - Accent6 2 2 2" xfId="5553"/>
    <cellStyle name="40% - Accent6 2 3" xfId="5554"/>
    <cellStyle name="40% - Accent6 2_2009 GRC Compl Filing - Exhibit D" xfId="1382"/>
    <cellStyle name="40% - Accent6 3" xfId="1383"/>
    <cellStyle name="40% - Accent6 3 2" xfId="5555"/>
    <cellStyle name="40% - Accent6 4" xfId="5556"/>
    <cellStyle name="40% - Accent6 5" xfId="5990"/>
    <cellStyle name="40% - Accent6 6" xfId="5998"/>
    <cellStyle name="40% - Accent6 7" xfId="6007"/>
    <cellStyle name="60% - Accent1" xfId="1384" builtinId="32" customBuiltin="1"/>
    <cellStyle name="60% - Accent1 2" xfId="5557"/>
    <cellStyle name="60% - Accent1 2 2" xfId="1385"/>
    <cellStyle name="60% - Accent1 3" xfId="5558"/>
    <cellStyle name="60% - Accent2" xfId="1386" builtinId="36" customBuiltin="1"/>
    <cellStyle name="60% - Accent2 2" xfId="5559"/>
    <cellStyle name="60% - Accent2 2 2" xfId="1387"/>
    <cellStyle name="60% - Accent2 3" xfId="5560"/>
    <cellStyle name="60% - Accent3" xfId="1388" builtinId="40" customBuiltin="1"/>
    <cellStyle name="60% - Accent3 2" xfId="5561"/>
    <cellStyle name="60% - Accent3 2 2" xfId="1389"/>
    <cellStyle name="60% - Accent3 3" xfId="5562"/>
    <cellStyle name="60% - Accent4" xfId="1390" builtinId="44" customBuiltin="1"/>
    <cellStyle name="60% - Accent4 2" xfId="5563"/>
    <cellStyle name="60% - Accent4 2 2" xfId="1391"/>
    <cellStyle name="60% - Accent4 3" xfId="5564"/>
    <cellStyle name="60% - Accent5" xfId="1392" builtinId="48" customBuiltin="1"/>
    <cellStyle name="60% - Accent5 2" xfId="5565"/>
    <cellStyle name="60% - Accent5 2 2" xfId="1393"/>
    <cellStyle name="60% - Accent5 3" xfId="5566"/>
    <cellStyle name="60% - Accent6" xfId="1394" builtinId="52" customBuiltin="1"/>
    <cellStyle name="60% - Accent6 2" xfId="5567"/>
    <cellStyle name="60% - Accent6 2 2" xfId="1395"/>
    <cellStyle name="60% - Accent6 3" xfId="5568"/>
    <cellStyle name="Accent1" xfId="1396" builtinId="29" customBuiltin="1"/>
    <cellStyle name="Accent1 - 20%" xfId="1397"/>
    <cellStyle name="Accent1 - 40%" xfId="1398"/>
    <cellStyle name="Accent1 - 60%" xfId="1399"/>
    <cellStyle name="Accent1 2" xfId="5569"/>
    <cellStyle name="Accent1 2 2" xfId="1400"/>
    <cellStyle name="Accent1 3" xfId="5570"/>
    <cellStyle name="Accent2" xfId="1401" builtinId="33" customBuiltin="1"/>
    <cellStyle name="Accent2 - 20%" xfId="1402"/>
    <cellStyle name="Accent2 - 40%" xfId="1403"/>
    <cellStyle name="Accent2 - 60%" xfId="1404"/>
    <cellStyle name="Accent2 2" xfId="5571"/>
    <cellStyle name="Accent2 2 2" xfId="1405"/>
    <cellStyle name="Accent2 3" xfId="5572"/>
    <cellStyle name="Accent3" xfId="1406" builtinId="37" customBuiltin="1"/>
    <cellStyle name="Accent3 - 20%" xfId="1407"/>
    <cellStyle name="Accent3 - 40%" xfId="1408"/>
    <cellStyle name="Accent3 - 60%" xfId="1409"/>
    <cellStyle name="Accent3 2" xfId="5573"/>
    <cellStyle name="Accent3 2 2" xfId="1410"/>
    <cellStyle name="Accent3 3" xfId="5574"/>
    <cellStyle name="Accent4" xfId="1411" builtinId="41" customBuiltin="1"/>
    <cellStyle name="Accent4 - 20%" xfId="1412"/>
    <cellStyle name="Accent4 - 40%" xfId="1413"/>
    <cellStyle name="Accent4 - 60%" xfId="1414"/>
    <cellStyle name="Accent4 2" xfId="5575"/>
    <cellStyle name="Accent4 2 2" xfId="1415"/>
    <cellStyle name="Accent4 3" xfId="5576"/>
    <cellStyle name="Accent5" xfId="1416" builtinId="45" customBuiltin="1"/>
    <cellStyle name="Accent5 - 20%" xfId="1417"/>
    <cellStyle name="Accent5 - 40%" xfId="1418"/>
    <cellStyle name="Accent5 - 60%" xfId="1419"/>
    <cellStyle name="Accent5 2" xfId="5577"/>
    <cellStyle name="Accent5 2 2" xfId="1420"/>
    <cellStyle name="Accent5 3" xfId="5578"/>
    <cellStyle name="Accent6" xfId="1421" builtinId="49" customBuiltin="1"/>
    <cellStyle name="Accent6 - 20%" xfId="1422"/>
    <cellStyle name="Accent6 - 40%" xfId="1423"/>
    <cellStyle name="Accent6 - 60%" xfId="1424"/>
    <cellStyle name="Accent6 2" xfId="5579"/>
    <cellStyle name="Accent6 2 2" xfId="1425"/>
    <cellStyle name="Accent6 3" xfId="5580"/>
    <cellStyle name="Bad" xfId="1426" builtinId="27" customBuiltin="1"/>
    <cellStyle name="Bad 2" xfId="5581"/>
    <cellStyle name="Bad 2 2" xfId="1427"/>
    <cellStyle name="Bad 3" xfId="5582"/>
    <cellStyle name="blank" xfId="1428"/>
    <cellStyle name="bld-li - Style4" xfId="1429"/>
    <cellStyle name="Calc Currency (0)" xfId="1430"/>
    <cellStyle name="Calculation" xfId="1431" builtinId="22" customBuiltin="1"/>
    <cellStyle name="Calculation 2" xfId="1432"/>
    <cellStyle name="Calculation 2 2" xfId="1433"/>
    <cellStyle name="Calculation 2 3" xfId="5583"/>
    <cellStyle name="Calculation 3" xfId="5584"/>
    <cellStyle name="Calculation 3 2" xfId="5585"/>
    <cellStyle name="Calculation 4" xfId="5586"/>
    <cellStyle name="Calculation 9" xfId="5587"/>
    <cellStyle name="Check Cell" xfId="1434" builtinId="23" customBuiltin="1"/>
    <cellStyle name="Check Cell 2" xfId="5588"/>
    <cellStyle name="Check Cell 2 2" xfId="1435"/>
    <cellStyle name="Check Cell 3" xfId="5589"/>
    <cellStyle name="CheckCell" xfId="1436"/>
    <cellStyle name="CheckCell 2" xfId="5590"/>
    <cellStyle name="CheckCell 2 2" xfId="5591"/>
    <cellStyle name="CheckCell 3" xfId="5592"/>
    <cellStyle name="CheckCell 4" xfId="5593"/>
    <cellStyle name="Comma" xfId="1437" builtinId="3"/>
    <cellStyle name="Comma 10" xfId="1438"/>
    <cellStyle name="Comma 10 2" xfId="1439"/>
    <cellStyle name="Comma 10 2 2" xfId="5594"/>
    <cellStyle name="Comma 10 3" xfId="5595"/>
    <cellStyle name="Comma 11" xfId="1440"/>
    <cellStyle name="Comma 11 2" xfId="5596"/>
    <cellStyle name="Comma 12" xfId="1441"/>
    <cellStyle name="Comma 12 2" xfId="5597"/>
    <cellStyle name="Comma 12 3" xfId="5598"/>
    <cellStyle name="Comma 13" xfId="1442"/>
    <cellStyle name="Comma 13 2" xfId="5599"/>
    <cellStyle name="Comma 13 3" xfId="5600"/>
    <cellStyle name="Comma 14" xfId="1443"/>
    <cellStyle name="Comma 14 2" xfId="5601"/>
    <cellStyle name="Comma 14 3" xfId="5602"/>
    <cellStyle name="Comma 15" xfId="1444"/>
    <cellStyle name="Comma 15 2" xfId="5603"/>
    <cellStyle name="Comma 16" xfId="1445"/>
    <cellStyle name="Comma 16 2" xfId="5604"/>
    <cellStyle name="Comma 16 2 2" xfId="5605"/>
    <cellStyle name="Comma 16 3" xfId="5606"/>
    <cellStyle name="Comma 17" xfId="1446"/>
    <cellStyle name="Comma 17 2" xfId="5607"/>
    <cellStyle name="Comma 17 3" xfId="5608"/>
    <cellStyle name="Comma 18" xfId="1447"/>
    <cellStyle name="Comma 18 2" xfId="5609"/>
    <cellStyle name="Comma 19" xfId="1448"/>
    <cellStyle name="Comma 2" xfId="1449"/>
    <cellStyle name="Comma 2 2" xfId="1450"/>
    <cellStyle name="Comma 2 2 2" xfId="1451"/>
    <cellStyle name="Comma 2 2 2 2" xfId="5610"/>
    <cellStyle name="Comma 2 2 3" xfId="1452"/>
    <cellStyle name="Comma 2 3" xfId="1453"/>
    <cellStyle name="Comma 2 3 2" xfId="5611"/>
    <cellStyle name="Comma 2 4" xfId="1454"/>
    <cellStyle name="Comma 2 4 2" xfId="5612"/>
    <cellStyle name="Comma 2 5" xfId="1455"/>
    <cellStyle name="Comma 2 5 2" xfId="5613"/>
    <cellStyle name="Comma 2 6" xfId="1456"/>
    <cellStyle name="Comma 2 6 2" xfId="5614"/>
    <cellStyle name="Comma 2 7" xfId="1457"/>
    <cellStyle name="Comma 2 7 2" xfId="5615"/>
    <cellStyle name="Comma 2 8" xfId="1458"/>
    <cellStyle name="Comma 2 8 2" xfId="5616"/>
    <cellStyle name="Comma 2 9" xfId="5617"/>
    <cellStyle name="Comma 2_DEM-WP(C) Costs Not In AURORA 2010GRC As Filed" xfId="5618"/>
    <cellStyle name="Comma 20" xfId="1459"/>
    <cellStyle name="Comma 26" xfId="1460"/>
    <cellStyle name="Comma 26 2" xfId="5619"/>
    <cellStyle name="Comma 27" xfId="1461"/>
    <cellStyle name="Comma 27 2" xfId="5620"/>
    <cellStyle name="Comma 28" xfId="1462"/>
    <cellStyle name="Comma 28 2" xfId="5621"/>
    <cellStyle name="Comma 3" xfId="1463"/>
    <cellStyle name="Comma 3 2" xfId="1464"/>
    <cellStyle name="Comma 3 2 2" xfId="5622"/>
    <cellStyle name="Comma 3 3" xfId="5623"/>
    <cellStyle name="Comma 4" xfId="1465"/>
    <cellStyle name="Comma 4 2" xfId="1466"/>
    <cellStyle name="Comma 4 2 2" xfId="5624"/>
    <cellStyle name="Comma 4 3" xfId="5625"/>
    <cellStyle name="Comma 4 4" xfId="5626"/>
    <cellStyle name="Comma 5" xfId="1467"/>
    <cellStyle name="Comma 5 2" xfId="5627"/>
    <cellStyle name="Comma 5 2 2" xfId="5628"/>
    <cellStyle name="Comma 5 3" xfId="5629"/>
    <cellStyle name="Comma 6" xfId="1468"/>
    <cellStyle name="Comma 6 2" xfId="5630"/>
    <cellStyle name="Comma 6 2 2" xfId="5631"/>
    <cellStyle name="Comma 6 3" xfId="5632"/>
    <cellStyle name="Comma 7" xfId="1469"/>
    <cellStyle name="Comma 7 2" xfId="5633"/>
    <cellStyle name="Comma 7 3" xfId="5634"/>
    <cellStyle name="Comma 8" xfId="1470"/>
    <cellStyle name="Comma 8 2" xfId="5635"/>
    <cellStyle name="Comma 8 3" xfId="5636"/>
    <cellStyle name="Comma 9" xfId="1471"/>
    <cellStyle name="Comma 9 2" xfId="5637"/>
    <cellStyle name="Comma 9 3" xfId="5638"/>
    <cellStyle name="Comma0" xfId="1472"/>
    <cellStyle name="Comma0 - Style2" xfId="1473"/>
    <cellStyle name="Comma0 - Style4" xfId="1474"/>
    <cellStyle name="Comma0 - Style5" xfId="1475"/>
    <cellStyle name="Comma0 2" xfId="1476"/>
    <cellStyle name="Comma0 3" xfId="1477"/>
    <cellStyle name="Comma0 4" xfId="1478"/>
    <cellStyle name="Comma0_00COS Ind Allocators" xfId="1479"/>
    <cellStyle name="Comma1 - Style1" xfId="1480"/>
    <cellStyle name="Copied" xfId="1481"/>
    <cellStyle name="COST1" xfId="1482"/>
    <cellStyle name="Curren - Style1" xfId="1483"/>
    <cellStyle name="Curren - Style2" xfId="1484"/>
    <cellStyle name="Curren - Style5" xfId="1485"/>
    <cellStyle name="Curren - Style6" xfId="1486"/>
    <cellStyle name="Currency 10" xfId="1487"/>
    <cellStyle name="Currency 10 2" xfId="5639"/>
    <cellStyle name="Currency 11" xfId="1488"/>
    <cellStyle name="Currency 11 2" xfId="5640"/>
    <cellStyle name="Currency 11 3" xfId="5641"/>
    <cellStyle name="Currency 12" xfId="1489"/>
    <cellStyle name="Currency 12 2" xfId="1490"/>
    <cellStyle name="Currency 12 2 2" xfId="5642"/>
    <cellStyle name="Currency 12 3" xfId="1491"/>
    <cellStyle name="Currency 12 3 2" xfId="5643"/>
    <cellStyle name="Currency 12 4" xfId="1492"/>
    <cellStyle name="Currency 12 4 2" xfId="5644"/>
    <cellStyle name="Currency 12 5" xfId="5645"/>
    <cellStyle name="Currency 13" xfId="1493"/>
    <cellStyle name="Currency 13 2" xfId="5646"/>
    <cellStyle name="Currency 13 3" xfId="5647"/>
    <cellStyle name="Currency 14" xfId="1494"/>
    <cellStyle name="Currency 15" xfId="5648"/>
    <cellStyle name="Currency 2" xfId="1495"/>
    <cellStyle name="Currency 2 2" xfId="1496"/>
    <cellStyle name="Currency 2 2 2" xfId="1497"/>
    <cellStyle name="Currency 2 2 3" xfId="5649"/>
    <cellStyle name="Currency 2 3" xfId="1498"/>
    <cellStyle name="Currency 2 3 2" xfId="5650"/>
    <cellStyle name="Currency 2 4" xfId="1499"/>
    <cellStyle name="Currency 2 4 2" xfId="5651"/>
    <cellStyle name="Currency 2 5" xfId="1500"/>
    <cellStyle name="Currency 2 5 2" xfId="5652"/>
    <cellStyle name="Currency 2 6" xfId="1501"/>
    <cellStyle name="Currency 2 6 2" xfId="5653"/>
    <cellStyle name="Currency 2 7" xfId="1502"/>
    <cellStyle name="Currency 2 7 2" xfId="5654"/>
    <cellStyle name="Currency 2 8" xfId="1503"/>
    <cellStyle name="Currency 2 8 2" xfId="5655"/>
    <cellStyle name="Currency 2 9" xfId="5656"/>
    <cellStyle name="Currency 3" xfId="1504"/>
    <cellStyle name="Currency 3 2" xfId="5657"/>
    <cellStyle name="Currency 3 2 2" xfId="5658"/>
    <cellStyle name="Currency 3 3" xfId="5659"/>
    <cellStyle name="Currency 4" xfId="1505"/>
    <cellStyle name="Currency 4 2" xfId="1506"/>
    <cellStyle name="Currency 4 2 2" xfId="5660"/>
    <cellStyle name="Currency 4 2 3" xfId="5661"/>
    <cellStyle name="Currency 4_2009 GRC Compliance Filing (Electric) for Exh A-1" xfId="1507"/>
    <cellStyle name="Currency 5" xfId="1508"/>
    <cellStyle name="Currency 5 2" xfId="5662"/>
    <cellStyle name="Currency 5 3" xfId="5663"/>
    <cellStyle name="Currency 6" xfId="1509"/>
    <cellStyle name="Currency 6 2" xfId="5664"/>
    <cellStyle name="Currency 6 3" xfId="5665"/>
    <cellStyle name="Currency 7" xfId="1510"/>
    <cellStyle name="Currency 7 2" xfId="5666"/>
    <cellStyle name="Currency 7 3" xfId="5667"/>
    <cellStyle name="Currency 8" xfId="1511"/>
    <cellStyle name="Currency 8 2" xfId="5668"/>
    <cellStyle name="Currency 8 3" xfId="5669"/>
    <cellStyle name="Currency 9" xfId="1512"/>
    <cellStyle name="Currency 9 2" xfId="5670"/>
    <cellStyle name="Currency 9 3" xfId="5671"/>
    <cellStyle name="Currency0" xfId="1513"/>
    <cellStyle name="Currency0 2" xfId="1514"/>
    <cellStyle name="Currency0 2 2" xfId="5672"/>
    <cellStyle name="Currency0 2 3" xfId="5673"/>
    <cellStyle name="Currency0 3" xfId="5674"/>
    <cellStyle name="Currency0 4" xfId="5675"/>
    <cellStyle name="Date" xfId="1515"/>
    <cellStyle name="Date 2" xfId="1516"/>
    <cellStyle name="Date 3" xfId="1517"/>
    <cellStyle name="Date 4" xfId="1518"/>
    <cellStyle name="Date_903 SAP 2-6-09" xfId="1519"/>
    <cellStyle name="drp-sh - Style2" xfId="1520"/>
    <cellStyle name="Emphasis 1" xfId="1521"/>
    <cellStyle name="Emphasis 2" xfId="1522"/>
    <cellStyle name="Emphasis 3" xfId="1523"/>
    <cellStyle name="Entered" xfId="1524"/>
    <cellStyle name="Entered 2" xfId="5676"/>
    <cellStyle name="Entered 2 2" xfId="5677"/>
    <cellStyle name="Entered 2 3" xfId="5678"/>
    <cellStyle name="Entered 3" xfId="5679"/>
    <cellStyle name="Entered 4" xfId="5680"/>
    <cellStyle name="Entered_AURORA Total New" xfId="5681"/>
    <cellStyle name="Euro" xfId="1525"/>
    <cellStyle name="Euro 2" xfId="5682"/>
    <cellStyle name="Euro 2 2" xfId="5683"/>
    <cellStyle name="Euro 2 3" xfId="5684"/>
    <cellStyle name="Euro 3" xfId="5685"/>
    <cellStyle name="Explanatory Text" xfId="1526" builtinId="53" customBuiltin="1"/>
    <cellStyle name="Explanatory Text 2" xfId="5686"/>
    <cellStyle name="Explanatory Text 2 2" xfId="1527"/>
    <cellStyle name="Explanatory Text 3" xfId="5687"/>
    <cellStyle name="Fixed" xfId="1528"/>
    <cellStyle name="Fixed 2" xfId="1529"/>
    <cellStyle name="Fixed3 - Style3" xfId="1530"/>
    <cellStyle name="Good" xfId="1531" builtinId="26" customBuiltin="1"/>
    <cellStyle name="Good 2" xfId="5688"/>
    <cellStyle name="Good 2 2" xfId="1532"/>
    <cellStyle name="Good 3" xfId="5689"/>
    <cellStyle name="Grey" xfId="1533"/>
    <cellStyle name="Grey 2" xfId="1534"/>
    <cellStyle name="Grey 3" xfId="1535"/>
    <cellStyle name="Grey 4" xfId="1536"/>
    <cellStyle name="Grey_(C) WHE Proforma with ITC cash grant 10 Yr Amort_for deferral_102809" xfId="1537"/>
    <cellStyle name="g-tota - Style7" xfId="1538"/>
    <cellStyle name="Header" xfId="1539"/>
    <cellStyle name="Header1" xfId="1540"/>
    <cellStyle name="Header1 2" xfId="5690"/>
    <cellStyle name="Header1_AURORA Total New" xfId="5691"/>
    <cellStyle name="Header2" xfId="1541"/>
    <cellStyle name="Header2 2" xfId="5692"/>
    <cellStyle name="Header2_AURORA Total New" xfId="5693"/>
    <cellStyle name="Heading" xfId="1542"/>
    <cellStyle name="Heading 1" xfId="1543" builtinId="16" customBuiltin="1"/>
    <cellStyle name="Heading 1 2" xfId="1544"/>
    <cellStyle name="Heading 1 2 2" xfId="1545"/>
    <cellStyle name="Heading 1 3" xfId="1546"/>
    <cellStyle name="Heading 1 3 2" xfId="5694"/>
    <cellStyle name="Heading 1 9" xfId="5695"/>
    <cellStyle name="Heading 2" xfId="1547" builtinId="17" customBuiltin="1"/>
    <cellStyle name="Heading 2 2" xfId="1548"/>
    <cellStyle name="Heading 2 2 2" xfId="1549"/>
    <cellStyle name="Heading 2 3" xfId="1550"/>
    <cellStyle name="Heading 2 3 2" xfId="5696"/>
    <cellStyle name="Heading 2 9" xfId="5697"/>
    <cellStyle name="Heading 3" xfId="1551" builtinId="18" customBuiltin="1"/>
    <cellStyle name="Heading 3 2" xfId="5698"/>
    <cellStyle name="Heading 3 2 2" xfId="1552"/>
    <cellStyle name="Heading 3 3" xfId="5699"/>
    <cellStyle name="Heading 4" xfId="1553" builtinId="19" customBuiltin="1"/>
    <cellStyle name="Heading 4 2" xfId="5700"/>
    <cellStyle name="Heading 4 2 2" xfId="1554"/>
    <cellStyle name="Heading 4 3" xfId="5701"/>
    <cellStyle name="Heading1" xfId="1555"/>
    <cellStyle name="Heading1 2" xfId="5702"/>
    <cellStyle name="Heading2" xfId="1556"/>
    <cellStyle name="Heading2 2" xfId="5703"/>
    <cellStyle name="Hyperlink 2" xfId="5704"/>
    <cellStyle name="Input" xfId="1557" builtinId="20" customBuiltin="1"/>
    <cellStyle name="Input [yellow]" xfId="1558"/>
    <cellStyle name="Input [yellow] 2" xfId="1559"/>
    <cellStyle name="Input [yellow] 3" xfId="1560"/>
    <cellStyle name="Input [yellow] 4" xfId="1561"/>
    <cellStyle name="Input [yellow]_(C) WHE Proforma with ITC cash grant 10 Yr Amort_for deferral_102809" xfId="1562"/>
    <cellStyle name="Input 10" xfId="5705"/>
    <cellStyle name="Input 11" xfId="5706"/>
    <cellStyle name="Input 12" xfId="5707"/>
    <cellStyle name="Input 13" xfId="5708"/>
    <cellStyle name="Input 14" xfId="5709"/>
    <cellStyle name="Input 15" xfId="5710"/>
    <cellStyle name="Input 16" xfId="5711"/>
    <cellStyle name="Input 17" xfId="5712"/>
    <cellStyle name="Input 2" xfId="5713"/>
    <cellStyle name="Input 2 2" xfId="1563"/>
    <cellStyle name="Input 3" xfId="5714"/>
    <cellStyle name="Input 4" xfId="5715"/>
    <cellStyle name="Input 5" xfId="5716"/>
    <cellStyle name="Input 6" xfId="5717"/>
    <cellStyle name="Input 7" xfId="5718"/>
    <cellStyle name="Input 8" xfId="5719"/>
    <cellStyle name="Input 9" xfId="5720"/>
    <cellStyle name="Input Cells" xfId="1564"/>
    <cellStyle name="Input Cells 2" xfId="5721"/>
    <cellStyle name="Input Cells Percent" xfId="1565"/>
    <cellStyle name="Input Cells Percent 2" xfId="5722"/>
    <cellStyle name="Input Cells Percent_AURORA Total New" xfId="5723"/>
    <cellStyle name="Input Cells_4.34E Mint Farm Deferral" xfId="1566"/>
    <cellStyle name="line b - Style6" xfId="1567"/>
    <cellStyle name="Lines" xfId="1568"/>
    <cellStyle name="Lines 2" xfId="5724"/>
    <cellStyle name="LINKED" xfId="1569"/>
    <cellStyle name="Linked Cell" xfId="1570" builtinId="24" customBuiltin="1"/>
    <cellStyle name="Linked Cell 2" xfId="5725"/>
    <cellStyle name="Linked Cell 2 2" xfId="1571"/>
    <cellStyle name="Linked Cell 3" xfId="5726"/>
    <cellStyle name="Millares [0]_2AV_M_M " xfId="1572"/>
    <cellStyle name="Millares_2AV_M_M " xfId="1573"/>
    <cellStyle name="modified border" xfId="1574"/>
    <cellStyle name="modified border 2" xfId="1575"/>
    <cellStyle name="modified border 3" xfId="1576"/>
    <cellStyle name="modified border 4" xfId="1577"/>
    <cellStyle name="modified border_4.34E Mint Farm Deferral" xfId="1578"/>
    <cellStyle name="modified border1" xfId="1579"/>
    <cellStyle name="modified border1 2" xfId="1580"/>
    <cellStyle name="modified border1 3" xfId="1581"/>
    <cellStyle name="modified border1 4" xfId="1582"/>
    <cellStyle name="modified border1_4.34E Mint Farm Deferral" xfId="1583"/>
    <cellStyle name="Moneda [0]_2AV_M_M " xfId="1584"/>
    <cellStyle name="Moneda_2AV_M_M " xfId="1585"/>
    <cellStyle name="Neutral" xfId="1586" builtinId="28" customBuiltin="1"/>
    <cellStyle name="Neutral 2" xfId="5727"/>
    <cellStyle name="Neutral 2 2" xfId="1587"/>
    <cellStyle name="Neutral 3" xfId="5728"/>
    <cellStyle name="no dec" xfId="1588"/>
    <cellStyle name="Normal" xfId="0" builtinId="0"/>
    <cellStyle name="Normal - Style1" xfId="1589"/>
    <cellStyle name="Normal - Style1 2" xfId="1590"/>
    <cellStyle name="Normal - Style1 2 2" xfId="5729"/>
    <cellStyle name="Normal - Style1 2 3" xfId="5730"/>
    <cellStyle name="Normal - Style1 3" xfId="1591"/>
    <cellStyle name="Normal - Style1 3 2" xfId="5731"/>
    <cellStyle name="Normal - Style1 3 3" xfId="5732"/>
    <cellStyle name="Normal - Style1 4" xfId="1592"/>
    <cellStyle name="Normal - Style1 4 2" xfId="5733"/>
    <cellStyle name="Normal - Style1 4 3" xfId="5734"/>
    <cellStyle name="Normal - Style1 5" xfId="1593"/>
    <cellStyle name="Normal - Style1 5 2" xfId="5735"/>
    <cellStyle name="Normal - Style1 5 3" xfId="5736"/>
    <cellStyle name="Normal - Style1 6" xfId="5737"/>
    <cellStyle name="Normal - Style1_(C) WHE Proforma with ITC cash grant 10 Yr Amort_for deferral_102809" xfId="1594"/>
    <cellStyle name="Normal 1" xfId="5738"/>
    <cellStyle name="Normal 1 2" xfId="5739"/>
    <cellStyle name="Normal 10" xfId="1595"/>
    <cellStyle name="Normal 10 2" xfId="1596"/>
    <cellStyle name="Normal 10 2 2" xfId="1597"/>
    <cellStyle name="Normal 10 2 2 2" xfId="5740"/>
    <cellStyle name="Normal 10 2 3" xfId="5741"/>
    <cellStyle name="Normal 10 3" xfId="1598"/>
    <cellStyle name="Normal 10 3 2" xfId="5742"/>
    <cellStyle name="Normal 10 3 3" xfId="5743"/>
    <cellStyle name="Normal 10 4" xfId="5744"/>
    <cellStyle name="Normal 10 5" xfId="5745"/>
    <cellStyle name="Normal 10_04.07E Wild Horse Wind Expansion" xfId="1599"/>
    <cellStyle name="Normal 11" xfId="1600"/>
    <cellStyle name="Normal 11 2" xfId="5746"/>
    <cellStyle name="Normal 11 2 2" xfId="5747"/>
    <cellStyle name="Normal 11 3" xfId="5748"/>
    <cellStyle name="Normal 11_16.37E Wild Horse Expansion DeferralRevwrkingfile SF" xfId="5749"/>
    <cellStyle name="Normal 12" xfId="1601"/>
    <cellStyle name="Normal 12 2" xfId="5750"/>
    <cellStyle name="Normal 12 3" xfId="5751"/>
    <cellStyle name="Normal 13" xfId="1602"/>
    <cellStyle name="Normal 13 2" xfId="5752"/>
    <cellStyle name="Normal 14" xfId="1603"/>
    <cellStyle name="Normal 14 2" xfId="5753"/>
    <cellStyle name="Normal 14 3" xfId="5754"/>
    <cellStyle name="Normal 15" xfId="1604"/>
    <cellStyle name="Normal 16" xfId="1605"/>
    <cellStyle name="Normal 17" xfId="1606"/>
    <cellStyle name="Normal 18" xfId="1607"/>
    <cellStyle name="Normal 19" xfId="1608"/>
    <cellStyle name="Normal 2" xfId="1609"/>
    <cellStyle name="Normal 2 10" xfId="1610"/>
    <cellStyle name="Normal 2 10 2" xfId="5755"/>
    <cellStyle name="Normal 2 11" xfId="1611"/>
    <cellStyle name="Normal 2 11 2" xfId="5756"/>
    <cellStyle name="Normal 2 12" xfId="5757"/>
    <cellStyle name="Normal 2 2" xfId="1612"/>
    <cellStyle name="Normal 2 2 2" xfId="1613"/>
    <cellStyle name="Normal 2 2 2 2" xfId="5758"/>
    <cellStyle name="Normal 2 2 3" xfId="1614"/>
    <cellStyle name="Normal 2 2 3 2" xfId="5759"/>
    <cellStyle name="Normal 2 2 4" xfId="5760"/>
    <cellStyle name="Normal 2 2 5" xfId="5761"/>
    <cellStyle name="Normal 2 2_4.14E Miscellaneous Operating Expense working file" xfId="1615"/>
    <cellStyle name="Normal 2 3" xfId="1616"/>
    <cellStyle name="Normal 2 3 2" xfId="5762"/>
    <cellStyle name="Normal 2 4" xfId="1617"/>
    <cellStyle name="Normal 2 4 2" xfId="5763"/>
    <cellStyle name="Normal 2 5" xfId="1618"/>
    <cellStyle name="Normal 2 5 2" xfId="5764"/>
    <cellStyle name="Normal 2 6" xfId="1619"/>
    <cellStyle name="Normal 2 6 2" xfId="5765"/>
    <cellStyle name="Normal 2 6 3" xfId="5766"/>
    <cellStyle name="Normal 2 7" xfId="1620"/>
    <cellStyle name="Normal 2 7 2" xfId="5767"/>
    <cellStyle name="Normal 2 8" xfId="1621"/>
    <cellStyle name="Normal 2 8 2" xfId="5768"/>
    <cellStyle name="Normal 2 9" xfId="1622"/>
    <cellStyle name="Normal 2 9 2" xfId="5769"/>
    <cellStyle name="Normal 2_16.37E Wild Horse Expansion DeferralRevwrkingfile SF" xfId="1623"/>
    <cellStyle name="Normal 20" xfId="1624"/>
    <cellStyle name="Normal 20 2" xfId="5770"/>
    <cellStyle name="Normal 20 3" xfId="5771"/>
    <cellStyle name="Normal 21" xfId="1625"/>
    <cellStyle name="Normal 22" xfId="1626"/>
    <cellStyle name="Normal 23" xfId="1627"/>
    <cellStyle name="Normal 23 2" xfId="5772"/>
    <cellStyle name="Normal 24" xfId="1628"/>
    <cellStyle name="Normal 24 2" xfId="5773"/>
    <cellStyle name="Normal 24 3" xfId="5774"/>
    <cellStyle name="Normal 24_PCA 11 -  Exhibit D Jan 2012 fr A Kellogg" xfId="5775"/>
    <cellStyle name="Normal 25" xfId="1629"/>
    <cellStyle name="Normal 25 2" xfId="5776"/>
    <cellStyle name="Normal 26" xfId="1630"/>
    <cellStyle name="Normal 26 2" xfId="5777"/>
    <cellStyle name="Normal 27" xfId="1631"/>
    <cellStyle name="Normal 27 2" xfId="5778"/>
    <cellStyle name="Normal 28" xfId="1632"/>
    <cellStyle name="Normal 28 2" xfId="5779"/>
    <cellStyle name="Normal 29" xfId="1633"/>
    <cellStyle name="Normal 29 2" xfId="5780"/>
    <cellStyle name="Normal 3" xfId="1634"/>
    <cellStyle name="Normal 3 2" xfId="1635"/>
    <cellStyle name="Normal 3 2 2" xfId="5781"/>
    <cellStyle name="Normal 3 2 3" xfId="5782"/>
    <cellStyle name="Normal 3 3" xfId="1636"/>
    <cellStyle name="Normal 3 3 2" xfId="1637"/>
    <cellStyle name="Normal 3 3 3" xfId="5783"/>
    <cellStyle name="Normal 3 4" xfId="1638"/>
    <cellStyle name="Normal 3 4 2" xfId="5784"/>
    <cellStyle name="Normal 3 5" xfId="1639"/>
    <cellStyle name="Normal 3_2009 GRC Compl Filing - Exhibit D" xfId="1640"/>
    <cellStyle name="Normal 30" xfId="1641"/>
    <cellStyle name="Normal 30 2" xfId="5785"/>
    <cellStyle name="Normal 31" xfId="1642"/>
    <cellStyle name="Normal 31 2" xfId="5786"/>
    <cellStyle name="Normal 32" xfId="1794"/>
    <cellStyle name="Normal 32 2" xfId="5787"/>
    <cellStyle name="Normal 33" xfId="5788"/>
    <cellStyle name="Normal 33 2" xfId="5789"/>
    <cellStyle name="Normal 34" xfId="5790"/>
    <cellStyle name="Normal 34 2" xfId="5791"/>
    <cellStyle name="Normal 35" xfId="5792"/>
    <cellStyle name="Normal 35 2" xfId="5793"/>
    <cellStyle name="Normal 36" xfId="5794"/>
    <cellStyle name="Normal 36 2" xfId="5795"/>
    <cellStyle name="Normal 37" xfId="5796"/>
    <cellStyle name="Normal 37 2" xfId="5797"/>
    <cellStyle name="Normal 38" xfId="5798"/>
    <cellStyle name="Normal 38 2" xfId="5799"/>
    <cellStyle name="Normal 39" xfId="5800"/>
    <cellStyle name="Normal 39 2" xfId="5801"/>
    <cellStyle name="Normal 4" xfId="1643"/>
    <cellStyle name="Normal 4 2" xfId="1644"/>
    <cellStyle name="Normal 4 2 2" xfId="5802"/>
    <cellStyle name="Normal 4 2 3" xfId="5803"/>
    <cellStyle name="Normal 4 3" xfId="5804"/>
    <cellStyle name="Normal 4 4" xfId="5805"/>
    <cellStyle name="Normal 4_DEM-WP(C) Costs Not In AURORA 2010GRC As Filed" xfId="5806"/>
    <cellStyle name="Normal 40" xfId="5807"/>
    <cellStyle name="Normal 40 2" xfId="5808"/>
    <cellStyle name="Normal 40 3" xfId="5809"/>
    <cellStyle name="Normal 41" xfId="5810"/>
    <cellStyle name="Normal 42" xfId="5811"/>
    <cellStyle name="Normal 43" xfId="5812"/>
    <cellStyle name="Normal 44" xfId="5813"/>
    <cellStyle name="Normal 45" xfId="5814"/>
    <cellStyle name="Normal 46" xfId="5815"/>
    <cellStyle name="Normal 47" xfId="5816"/>
    <cellStyle name="Normal 48" xfId="5817"/>
    <cellStyle name="Normal 49" xfId="5968"/>
    <cellStyle name="Normal 5" xfId="1645"/>
    <cellStyle name="Normal 5 2" xfId="1646"/>
    <cellStyle name="Normal 5 3" xfId="1647"/>
    <cellStyle name="Normal 50" xfId="5970"/>
    <cellStyle name="Normal 51" xfId="5969"/>
    <cellStyle name="Normal 52" xfId="6008"/>
    <cellStyle name="Normal 53" xfId="6009"/>
    <cellStyle name="Normal 6" xfId="1648"/>
    <cellStyle name="Normal 6 2" xfId="1649"/>
    <cellStyle name="Normal 6 3" xfId="1650"/>
    <cellStyle name="Normal 6_Scenario 1 REC vs PTC Offset" xfId="5818"/>
    <cellStyle name="Normal 7" xfId="1651"/>
    <cellStyle name="Normal 7 2" xfId="5819"/>
    <cellStyle name="Normal 7 2 2" xfId="5820"/>
    <cellStyle name="Normal 7 3" xfId="5821"/>
    <cellStyle name="Normal 8" xfId="1652"/>
    <cellStyle name="Normal 8 2" xfId="1653"/>
    <cellStyle name="Normal 8 3" xfId="5822"/>
    <cellStyle name="Normal 9" xfId="1654"/>
    <cellStyle name="Normal 9 2" xfId="5823"/>
    <cellStyle name="Note 10" xfId="1655"/>
    <cellStyle name="Note 10 2" xfId="5824"/>
    <cellStyle name="Note 11" xfId="1656"/>
    <cellStyle name="Note 11 2" xfId="5825"/>
    <cellStyle name="Note 12" xfId="1657"/>
    <cellStyle name="Note 12 2" xfId="5826"/>
    <cellStyle name="Note 13" xfId="1658"/>
    <cellStyle name="Note 14" xfId="5971"/>
    <cellStyle name="Note 2" xfId="1659"/>
    <cellStyle name="Note 2 2" xfId="1660"/>
    <cellStyle name="Note 2 2 2" xfId="5827"/>
    <cellStyle name="Note 2 3" xfId="5828"/>
    <cellStyle name="Note 2_AURORA Total New" xfId="5829"/>
    <cellStyle name="Note 3" xfId="1661"/>
    <cellStyle name="Note 3 2" xfId="5830"/>
    <cellStyle name="Note 4" xfId="1662"/>
    <cellStyle name="Note 4 2" xfId="5831"/>
    <cellStyle name="Note 5" xfId="1663"/>
    <cellStyle name="Note 5 2" xfId="5832"/>
    <cellStyle name="Note 6" xfId="1664"/>
    <cellStyle name="Note 6 2" xfId="5833"/>
    <cellStyle name="Note 7" xfId="1665"/>
    <cellStyle name="Note 7 2" xfId="5834"/>
    <cellStyle name="Note 8" xfId="1666"/>
    <cellStyle name="Note 8 2" xfId="5835"/>
    <cellStyle name="Note 9" xfId="1667"/>
    <cellStyle name="Note 9 2" xfId="5836"/>
    <cellStyle name="Output" xfId="1668" builtinId="21" customBuiltin="1"/>
    <cellStyle name="Output 2" xfId="5837"/>
    <cellStyle name="Output 2 2" xfId="1669"/>
    <cellStyle name="Output 3" xfId="5838"/>
    <cellStyle name="Percen - Style1" xfId="1670"/>
    <cellStyle name="Percen - Style2" xfId="1671"/>
    <cellStyle name="Percen - Style3" xfId="1672"/>
    <cellStyle name="Percent" xfId="1673" builtinId="5"/>
    <cellStyle name="Percent (0)" xfId="1674"/>
    <cellStyle name="Percent [2]" xfId="1675"/>
    <cellStyle name="Percent [2] 2" xfId="5839"/>
    <cellStyle name="Percent [2] 2 2" xfId="5840"/>
    <cellStyle name="Percent [2] 2 3" xfId="5841"/>
    <cellStyle name="Percent [2] 3" xfId="5842"/>
    <cellStyle name="Percent 10" xfId="5843"/>
    <cellStyle name="Percent 10 2" xfId="5844"/>
    <cellStyle name="Percent 10 3" xfId="5845"/>
    <cellStyle name="Percent 11" xfId="5846"/>
    <cellStyle name="Percent 11 2" xfId="5847"/>
    <cellStyle name="Percent 11 3" xfId="5848"/>
    <cellStyle name="Percent 12" xfId="5849"/>
    <cellStyle name="Percent 12 2" xfId="5850"/>
    <cellStyle name="Percent 13" xfId="5851"/>
    <cellStyle name="Percent 13 2" xfId="5852"/>
    <cellStyle name="Percent 14" xfId="5853"/>
    <cellStyle name="Percent 14 2" xfId="5854"/>
    <cellStyle name="Percent 15" xfId="5855"/>
    <cellStyle name="Percent 15 2" xfId="5856"/>
    <cellStyle name="Percent 16" xfId="5857"/>
    <cellStyle name="Percent 16 2" xfId="5858"/>
    <cellStyle name="Percent 17" xfId="5859"/>
    <cellStyle name="Percent 17 2" xfId="5860"/>
    <cellStyle name="Percent 18" xfId="5861"/>
    <cellStyle name="Percent 18 2" xfId="5862"/>
    <cellStyle name="Percent 19" xfId="5863"/>
    <cellStyle name="Percent 19 2" xfId="5864"/>
    <cellStyle name="Percent 2" xfId="1676"/>
    <cellStyle name="Percent 2 2" xfId="1677"/>
    <cellStyle name="Percent 2 2 2" xfId="5865"/>
    <cellStyle name="Percent 2 2 3" xfId="5866"/>
    <cellStyle name="Percent 2 3" xfId="5867"/>
    <cellStyle name="Percent 2 3 2" xfId="5868"/>
    <cellStyle name="Percent 2 4" xfId="5869"/>
    <cellStyle name="Percent 20" xfId="5870"/>
    <cellStyle name="Percent 20 2" xfId="5871"/>
    <cellStyle name="Percent 21" xfId="5872"/>
    <cellStyle name="Percent 3" xfId="1678"/>
    <cellStyle name="Percent 3 2" xfId="1679"/>
    <cellStyle name="Percent 3 2 2" xfId="5873"/>
    <cellStyle name="Percent 3 3" xfId="5874"/>
    <cellStyle name="Percent 3 4" xfId="5875"/>
    <cellStyle name="Percent 4" xfId="1680"/>
    <cellStyle name="Percent 4 2" xfId="1681"/>
    <cellStyle name="Percent 4 2 2" xfId="5876"/>
    <cellStyle name="Percent 4 3" xfId="5877"/>
    <cellStyle name="Percent 4 4" xfId="5878"/>
    <cellStyle name="Percent 5" xfId="1682"/>
    <cellStyle name="Percent 5 2" xfId="5879"/>
    <cellStyle name="Percent 5 3" xfId="5880"/>
    <cellStyle name="Percent 6" xfId="1683"/>
    <cellStyle name="Percent 6 2" xfId="5881"/>
    <cellStyle name="Percent 6 2 2" xfId="5882"/>
    <cellStyle name="Percent 6 3" xfId="5883"/>
    <cellStyle name="Percent 7" xfId="1684"/>
    <cellStyle name="Percent 8" xfId="1685"/>
    <cellStyle name="Percent 8 2" xfId="5884"/>
    <cellStyle name="Percent 8 2 2" xfId="5885"/>
    <cellStyle name="Percent 8 3" xfId="5886"/>
    <cellStyle name="Percent 9" xfId="5887"/>
    <cellStyle name="Percent 9 2" xfId="5888"/>
    <cellStyle name="Percent 9 2 2" xfId="5889"/>
    <cellStyle name="Percent 9 3" xfId="5890"/>
    <cellStyle name="Processing" xfId="1686"/>
    <cellStyle name="Processing 2" xfId="5891"/>
    <cellStyle name="Processing 2 2" xfId="5892"/>
    <cellStyle name="Processing 3" xfId="5893"/>
    <cellStyle name="Processing 4" xfId="5894"/>
    <cellStyle name="Processing_AURORA Total New" xfId="5895"/>
    <cellStyle name="PSChar" xfId="1687"/>
    <cellStyle name="PSDate" xfId="1688"/>
    <cellStyle name="PSDec" xfId="1689"/>
    <cellStyle name="PSHeading" xfId="1690"/>
    <cellStyle name="PSInt" xfId="1691"/>
    <cellStyle name="PSSpacer" xfId="1692"/>
    <cellStyle name="purple - Style8" xfId="1693"/>
    <cellStyle name="RED" xfId="1694"/>
    <cellStyle name="Red - Style7" xfId="1695"/>
    <cellStyle name="RED_04 07E Wild Horse Wind Expansion (C) (2)" xfId="1696"/>
    <cellStyle name="Report" xfId="1697"/>
    <cellStyle name="Report 2" xfId="5896"/>
    <cellStyle name="Report 2 2" xfId="5897"/>
    <cellStyle name="Report 3" xfId="5898"/>
    <cellStyle name="Report 4" xfId="5899"/>
    <cellStyle name="Report Bar" xfId="1698"/>
    <cellStyle name="Report Bar 2" xfId="5900"/>
    <cellStyle name="Report Bar 2 2" xfId="5901"/>
    <cellStyle name="Report Bar 3" xfId="5902"/>
    <cellStyle name="Report Bar 4" xfId="5903"/>
    <cellStyle name="Report Bar_AURORA Total New" xfId="5904"/>
    <cellStyle name="Report Heading" xfId="1699"/>
    <cellStyle name="Report Heading 2" xfId="5905"/>
    <cellStyle name="Report Percent" xfId="1700"/>
    <cellStyle name="Report Percent 2" xfId="5906"/>
    <cellStyle name="Report Percent 2 2" xfId="5907"/>
    <cellStyle name="Report Percent 2 3" xfId="5908"/>
    <cellStyle name="Report Percent 3" xfId="5909"/>
    <cellStyle name="Report Percent_AURORA Total New" xfId="5910"/>
    <cellStyle name="Report Unit Cost" xfId="1701"/>
    <cellStyle name="Report Unit Cost 2" xfId="5911"/>
    <cellStyle name="Report Unit Cost 2 2" xfId="5912"/>
    <cellStyle name="Report Unit Cost 2 3" xfId="5913"/>
    <cellStyle name="Report Unit Cost 3" xfId="5914"/>
    <cellStyle name="Report Unit Cost_AURORA Total New" xfId="5915"/>
    <cellStyle name="Report_Adj Bench DR 3 for Initial Briefs (Electric)" xfId="1702"/>
    <cellStyle name="Reports" xfId="1703"/>
    <cellStyle name="Reports Total" xfId="1704"/>
    <cellStyle name="Reports Total 2" xfId="5916"/>
    <cellStyle name="Reports Total 2 2" xfId="5917"/>
    <cellStyle name="Reports Total 3" xfId="5918"/>
    <cellStyle name="Reports Total 4" xfId="5919"/>
    <cellStyle name="Reports Total_AURORA Total New" xfId="5920"/>
    <cellStyle name="Reports Unit Cost Total" xfId="1705"/>
    <cellStyle name="Reports_16.37E Wild Horse Expansion DeferralRevwrkingfile SF" xfId="1706"/>
    <cellStyle name="RevList" xfId="1707"/>
    <cellStyle name="round100" xfId="1708"/>
    <cellStyle name="round100 2" xfId="5921"/>
    <cellStyle name="round100 2 2" xfId="5922"/>
    <cellStyle name="round100 2 3" xfId="5923"/>
    <cellStyle name="round100 3" xfId="5924"/>
    <cellStyle name="SAPBEXaggData" xfId="1709"/>
    <cellStyle name="SAPBEXaggDataEmph" xfId="1710"/>
    <cellStyle name="SAPBEXaggItem" xfId="1711"/>
    <cellStyle name="SAPBEXaggItemX" xfId="1712"/>
    <cellStyle name="SAPBEXchaText" xfId="1713"/>
    <cellStyle name="SAPBEXchaText 2" xfId="1714"/>
    <cellStyle name="SAPBEXexcBad7" xfId="1715"/>
    <cellStyle name="SAPBEXexcBad8" xfId="1716"/>
    <cellStyle name="SAPBEXexcBad9" xfId="1717"/>
    <cellStyle name="SAPBEXexcCritical4" xfId="1718"/>
    <cellStyle name="SAPBEXexcCritical5" xfId="1719"/>
    <cellStyle name="SAPBEXexcCritical6" xfId="1720"/>
    <cellStyle name="SAPBEXexcGood1" xfId="1721"/>
    <cellStyle name="SAPBEXexcGood2" xfId="1722"/>
    <cellStyle name="SAPBEXexcGood3" xfId="1723"/>
    <cellStyle name="SAPBEXfilterDrill" xfId="1724"/>
    <cellStyle name="SAPBEXfilterItem" xfId="1725"/>
    <cellStyle name="SAPBEXfilterText" xfId="1726"/>
    <cellStyle name="SAPBEXformats" xfId="1727"/>
    <cellStyle name="SAPBEXformats 2" xfId="5925"/>
    <cellStyle name="SAPBEXheaderItem" xfId="1728"/>
    <cellStyle name="SAPBEXheaderText" xfId="1729"/>
    <cellStyle name="SAPBEXHLevel0" xfId="1730"/>
    <cellStyle name="SAPBEXHLevel0 2" xfId="5926"/>
    <cellStyle name="SAPBEXHLevel0X" xfId="1731"/>
    <cellStyle name="SAPBEXHLevel0X 2" xfId="5927"/>
    <cellStyle name="SAPBEXHLevel1" xfId="1732"/>
    <cellStyle name="SAPBEXHLevel1 2" xfId="5928"/>
    <cellStyle name="SAPBEXHLevel1X" xfId="1733"/>
    <cellStyle name="SAPBEXHLevel1X 2" xfId="5929"/>
    <cellStyle name="SAPBEXHLevel2" xfId="1734"/>
    <cellStyle name="SAPBEXHLevel2 2" xfId="5930"/>
    <cellStyle name="SAPBEXHLevel2X" xfId="1735"/>
    <cellStyle name="SAPBEXHLevel2X 2" xfId="5931"/>
    <cellStyle name="SAPBEXHLevel3" xfId="1736"/>
    <cellStyle name="SAPBEXHLevel3 2" xfId="5932"/>
    <cellStyle name="SAPBEXHLevel3X" xfId="1737"/>
    <cellStyle name="SAPBEXHLevel3X 2" xfId="5933"/>
    <cellStyle name="SAPBEXinputData" xfId="1738"/>
    <cellStyle name="SAPBEXinputData 2" xfId="5934"/>
    <cellStyle name="SAPBEXItemHeader" xfId="1739"/>
    <cellStyle name="SAPBEXresData" xfId="1740"/>
    <cellStyle name="SAPBEXresDataEmph" xfId="1741"/>
    <cellStyle name="SAPBEXresItem" xfId="1742"/>
    <cellStyle name="SAPBEXresItemX" xfId="1743"/>
    <cellStyle name="SAPBEXstdData" xfId="1744"/>
    <cellStyle name="SAPBEXstdData 2" xfId="5935"/>
    <cellStyle name="SAPBEXstdDataEmph" xfId="1745"/>
    <cellStyle name="SAPBEXstdItem" xfId="1746"/>
    <cellStyle name="SAPBEXstdItem 2" xfId="5936"/>
    <cellStyle name="SAPBEXstdItemX" xfId="1747"/>
    <cellStyle name="SAPBEXstdItemX 2" xfId="5937"/>
    <cellStyle name="SAPBEXtitle" xfId="1748"/>
    <cellStyle name="SAPBEXunassignedItem" xfId="1749"/>
    <cellStyle name="SAPBEXundefined" xfId="1750"/>
    <cellStyle name="shade" xfId="1751"/>
    <cellStyle name="shade 2" xfId="5938"/>
    <cellStyle name="shade 2 2" xfId="5939"/>
    <cellStyle name="shade 2 3" xfId="5940"/>
    <cellStyle name="shade 3" xfId="5941"/>
    <cellStyle name="shade_AURORA Total New" xfId="5942"/>
    <cellStyle name="Sheet Title" xfId="1752"/>
    <cellStyle name="StmtTtl1" xfId="1753"/>
    <cellStyle name="StmtTtl1 2" xfId="1754"/>
    <cellStyle name="StmtTtl1 3" xfId="1755"/>
    <cellStyle name="StmtTtl1 4" xfId="1756"/>
    <cellStyle name="StmtTtl1_(C) WHE Proforma with ITC cash grant 10 Yr Amort_for deferral_102809" xfId="1757"/>
    <cellStyle name="StmtTtl2" xfId="1758"/>
    <cellStyle name="StmtTtl2 2" xfId="5943"/>
    <cellStyle name="STYL1 - Style1" xfId="1759"/>
    <cellStyle name="Style 1" xfId="1760"/>
    <cellStyle name="Style 1 2" xfId="1761"/>
    <cellStyle name="Style 1 2 2" xfId="5944"/>
    <cellStyle name="Style 1 2 3" xfId="5945"/>
    <cellStyle name="Style 1 3" xfId="1762"/>
    <cellStyle name="Style 1 3 2" xfId="1763"/>
    <cellStyle name="Style 1 3 2 2" xfId="5946"/>
    <cellStyle name="Style 1 3 2 3" xfId="5947"/>
    <cellStyle name="Style 1 3 3" xfId="1764"/>
    <cellStyle name="Style 1 3 3 2" xfId="5948"/>
    <cellStyle name="Style 1 3 4" xfId="5949"/>
    <cellStyle name="Style 1 3 5" xfId="5950"/>
    <cellStyle name="Style 1 4" xfId="1765"/>
    <cellStyle name="Style 1 4 2" xfId="5951"/>
    <cellStyle name="Style 1 4 3" xfId="5952"/>
    <cellStyle name="Style 1 5" xfId="1766"/>
    <cellStyle name="Style 1 5 2" xfId="5953"/>
    <cellStyle name="Style 1 5 3" xfId="5954"/>
    <cellStyle name="Style 1 6" xfId="1767"/>
    <cellStyle name="Style 1 6 2" xfId="1768"/>
    <cellStyle name="Style 1 6 2 2" xfId="5955"/>
    <cellStyle name="Style 1 6 3" xfId="1769"/>
    <cellStyle name="Style 1 6 3 2" xfId="5956"/>
    <cellStyle name="Style 1 6 4" xfId="1770"/>
    <cellStyle name="Style 1 6 4 2" xfId="5957"/>
    <cellStyle name="Style 1 6 5" xfId="1771"/>
    <cellStyle name="Style 1 6 5 2" xfId="5958"/>
    <cellStyle name="Style 1 6 6" xfId="5959"/>
    <cellStyle name="Style 1 7" xfId="5960"/>
    <cellStyle name="Style 1_04.07E Wild Horse Wind Expansion" xfId="1772"/>
    <cellStyle name="STYLE1" xfId="1773"/>
    <cellStyle name="STYLE2" xfId="1774"/>
    <cellStyle name="STYLE3" xfId="1775"/>
    <cellStyle name="sub-tl - Style3" xfId="1776"/>
    <cellStyle name="subtot - Style5" xfId="1777"/>
    <cellStyle name="Subtotal" xfId="1778"/>
    <cellStyle name="Sub-total" xfId="1779"/>
    <cellStyle name="taples Plaza" xfId="1780"/>
    <cellStyle name="Tickmark" xfId="1781"/>
    <cellStyle name="Title" xfId="1782" builtinId="15" customBuiltin="1"/>
    <cellStyle name="Title 2" xfId="5961"/>
    <cellStyle name="Title 2 2" xfId="1783"/>
    <cellStyle name="Title 3" xfId="5962"/>
    <cellStyle name="Title: Major" xfId="1784"/>
    <cellStyle name="Title: Minor" xfId="1785"/>
    <cellStyle name="Title: Minor 2" xfId="5963"/>
    <cellStyle name="Title: Worksheet" xfId="1786"/>
    <cellStyle name="Total" xfId="1787" builtinId="25" customBuiltin="1"/>
    <cellStyle name="Total 2" xfId="1788"/>
    <cellStyle name="Total 2 2" xfId="1789"/>
    <cellStyle name="Total 3" xfId="1790"/>
    <cellStyle name="Total 3 2" xfId="5964"/>
    <cellStyle name="Total 9" xfId="5965"/>
    <cellStyle name="Total4 - Style4" xfId="1791"/>
    <cellStyle name="Warning Text" xfId="1792" builtinId="11" customBuiltin="1"/>
    <cellStyle name="Warning Text 2" xfId="5966"/>
    <cellStyle name="Warning Text 2 2" xfId="1793"/>
    <cellStyle name="Warning Text 3" xfId="5967"/>
  </cellStyles>
  <dxfs count="0"/>
  <tableStyles count="0" defaultTableStyle="TableStyleMedium9" defaultPivotStyle="PivotStyleLight16"/>
  <colors>
    <mruColors>
      <color rgb="FFCCFF33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352425</xdr:colOff>
      <xdr:row>0</xdr:row>
      <xdr:rowOff>28575</xdr:rowOff>
    </xdr:from>
    <xdr:to>
      <xdr:col>26</xdr:col>
      <xdr:colOff>123825</xdr:colOff>
      <xdr:row>50</xdr:row>
      <xdr:rowOff>28575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96425" y="28575"/>
          <a:ext cx="6477000" cy="813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266700</xdr:colOff>
      <xdr:row>11</xdr:row>
      <xdr:rowOff>19050</xdr:rowOff>
    </xdr:from>
    <xdr:to>
      <xdr:col>13</xdr:col>
      <xdr:colOff>409575</xdr:colOff>
      <xdr:row>53</xdr:row>
      <xdr:rowOff>123825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1838325"/>
          <a:ext cx="6343650" cy="6905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381000</xdr:colOff>
      <xdr:row>38</xdr:row>
      <xdr:rowOff>38099</xdr:rowOff>
    </xdr:from>
    <xdr:to>
      <xdr:col>10</xdr:col>
      <xdr:colOff>495300</xdr:colOff>
      <xdr:row>41</xdr:row>
      <xdr:rowOff>133349</xdr:rowOff>
    </xdr:to>
    <xdr:sp macro="" textlink="">
      <xdr:nvSpPr>
        <xdr:cNvPr id="2" name="Oval 1"/>
        <xdr:cNvSpPr/>
      </xdr:nvSpPr>
      <xdr:spPr>
        <a:xfrm>
          <a:off x="1133475" y="6229349"/>
          <a:ext cx="4486275" cy="5810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ower%20Costs\Outlook\2011%20Outlook\Actuals\12%202011\Copy%20of%20Margin_2011_12_final_20120111_120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26E-Montana-Tax-TYJun18CBR-11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Monthly"/>
      <sheetName val="QTD"/>
      <sheetName val="YTD"/>
      <sheetName val="12ME"/>
      <sheetName val="QTD Attach A"/>
      <sheetName val="YTD Attach A"/>
      <sheetName val="Footnotes"/>
      <sheetName val="Strings"/>
      <sheetName val="ZZCOOM_M03_Q005"/>
      <sheetName val="ZZCOOM_M03_Q005SKF"/>
      <sheetName val="ZZCOOM_M03_Q005ORDERS"/>
      <sheetName val="Revision History"/>
      <sheetName val="Grap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Monthly"/>
      <sheetName val="Actual Generation"/>
      <sheetName val="SAP 12MOE June 2018"/>
      <sheetName val="Montana Energy Tax"/>
    </sheetNames>
    <sheetDataSet>
      <sheetData sheetId="0">
        <row r="12">
          <cell r="E12">
            <v>4454548000</v>
          </cell>
        </row>
      </sheetData>
      <sheetData sheetId="1" refreshError="1"/>
      <sheetData sheetId="2">
        <row r="7">
          <cell r="E7">
            <v>42917</v>
          </cell>
          <cell r="F7">
            <v>42948</v>
          </cell>
          <cell r="G7">
            <v>42979</v>
          </cell>
          <cell r="H7">
            <v>43009</v>
          </cell>
          <cell r="I7">
            <v>43040</v>
          </cell>
          <cell r="J7">
            <v>43070</v>
          </cell>
          <cell r="K7">
            <v>43101</v>
          </cell>
          <cell r="L7">
            <v>43132</v>
          </cell>
          <cell r="M7">
            <v>43160</v>
          </cell>
          <cell r="N7">
            <v>43191</v>
          </cell>
          <cell r="O7">
            <v>43221</v>
          </cell>
          <cell r="P7">
            <v>43252</v>
          </cell>
        </row>
        <row r="16">
          <cell r="E16">
            <v>190038</v>
          </cell>
          <cell r="F16">
            <v>219426</v>
          </cell>
          <cell r="G16">
            <v>163420</v>
          </cell>
          <cell r="H16">
            <v>100679</v>
          </cell>
          <cell r="I16">
            <v>206405</v>
          </cell>
          <cell r="J16">
            <v>207552</v>
          </cell>
          <cell r="K16">
            <v>193757</v>
          </cell>
          <cell r="L16">
            <v>163591</v>
          </cell>
          <cell r="M16">
            <v>168392</v>
          </cell>
          <cell r="N16">
            <v>0</v>
          </cell>
          <cell r="O16">
            <v>0</v>
          </cell>
          <cell r="P16">
            <v>30015</v>
          </cell>
        </row>
        <row r="17">
          <cell r="E17">
            <v>257355</v>
          </cell>
          <cell r="F17">
            <v>264912</v>
          </cell>
          <cell r="G17">
            <v>244397</v>
          </cell>
          <cell r="H17">
            <v>233165</v>
          </cell>
          <cell r="I17">
            <v>250216</v>
          </cell>
          <cell r="J17">
            <v>263381</v>
          </cell>
          <cell r="K17">
            <v>262855</v>
          </cell>
          <cell r="L17">
            <v>220078</v>
          </cell>
          <cell r="M17">
            <v>256604</v>
          </cell>
          <cell r="N17">
            <v>218283</v>
          </cell>
          <cell r="O17">
            <v>155274</v>
          </cell>
          <cell r="P17">
            <v>184753</v>
          </cell>
        </row>
      </sheetData>
      <sheetData sheetId="3">
        <row r="6">
          <cell r="C6">
            <v>127401.58</v>
          </cell>
          <cell r="D6">
            <v>127401.58</v>
          </cell>
          <cell r="E6">
            <v>178554.21</v>
          </cell>
          <cell r="F6">
            <v>127401.58</v>
          </cell>
          <cell r="G6">
            <v>127401.58</v>
          </cell>
          <cell r="H6">
            <v>111693.75</v>
          </cell>
          <cell r="I6">
            <v>129270.32</v>
          </cell>
          <cell r="J6">
            <v>129270.32</v>
          </cell>
          <cell r="K6">
            <v>129270.32</v>
          </cell>
          <cell r="L6">
            <v>129270.32</v>
          </cell>
          <cell r="M6">
            <v>129270.32</v>
          </cell>
          <cell r="N6">
            <v>129270.32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zoomScale="110" zoomScaleNormal="110" workbookViewId="0">
      <selection activeCell="G6" sqref="G6"/>
    </sheetView>
  </sheetViews>
  <sheetFormatPr defaultRowHeight="12.75"/>
  <cols>
    <col min="2" max="2" width="27.5703125" bestFit="1" customWidth="1"/>
    <col min="3" max="3" width="5.28515625" bestFit="1" customWidth="1"/>
    <col min="4" max="4" width="18.85546875" customWidth="1"/>
    <col min="5" max="5" width="14.140625" customWidth="1"/>
    <col min="6" max="6" width="5" style="32" bestFit="1" customWidth="1"/>
    <col min="7" max="7" width="14.5703125" bestFit="1" customWidth="1"/>
    <col min="8" max="8" width="11.28515625" bestFit="1" customWidth="1"/>
  </cols>
  <sheetData>
    <row r="1" spans="1:6">
      <c r="A1" s="1"/>
      <c r="B1" s="1"/>
      <c r="C1" s="1"/>
      <c r="D1" s="1"/>
    </row>
    <row r="2" spans="1:6">
      <c r="A2" s="2"/>
      <c r="B2" s="2"/>
      <c r="C2" s="2"/>
      <c r="D2" s="2"/>
    </row>
    <row r="3" spans="1:6">
      <c r="A3" s="2"/>
      <c r="B3" s="2"/>
      <c r="C3" s="2"/>
      <c r="D3" s="2"/>
      <c r="E3" s="2"/>
    </row>
    <row r="4" spans="1:6">
      <c r="A4" s="3" t="s">
        <v>10</v>
      </c>
      <c r="B4" s="4"/>
      <c r="C4" s="4"/>
      <c r="D4" s="4"/>
      <c r="E4" s="4"/>
    </row>
    <row r="5" spans="1:6">
      <c r="A5" s="4" t="s">
        <v>0</v>
      </c>
      <c r="B5" s="4"/>
      <c r="C5" s="4"/>
      <c r="D5" s="4"/>
      <c r="E5" s="5"/>
    </row>
    <row r="6" spans="1:6">
      <c r="A6" s="4" t="s">
        <v>35</v>
      </c>
      <c r="B6" s="4"/>
      <c r="C6" s="4"/>
      <c r="D6" s="4"/>
      <c r="E6" s="6"/>
    </row>
    <row r="7" spans="1:6">
      <c r="A7" s="141" t="s">
        <v>31</v>
      </c>
      <c r="B7" s="141"/>
      <c r="C7" s="141"/>
      <c r="D7" s="141"/>
      <c r="E7" s="141"/>
    </row>
    <row r="8" spans="1:6">
      <c r="A8" s="2"/>
      <c r="B8" s="7"/>
      <c r="C8" s="7"/>
      <c r="D8" s="2"/>
      <c r="E8" s="2"/>
    </row>
    <row r="9" spans="1:6">
      <c r="A9" s="8" t="s">
        <v>1</v>
      </c>
      <c r="B9" s="2"/>
      <c r="C9" s="2"/>
      <c r="D9" s="2"/>
      <c r="E9" s="9" t="s">
        <v>2</v>
      </c>
    </row>
    <row r="10" spans="1:6">
      <c r="A10" s="10" t="s">
        <v>3</v>
      </c>
      <c r="B10" s="11" t="s">
        <v>4</v>
      </c>
      <c r="C10" s="12"/>
      <c r="D10" s="12"/>
      <c r="E10" s="12" t="s">
        <v>5</v>
      </c>
    </row>
    <row r="11" spans="1:6">
      <c r="A11" s="13"/>
      <c r="B11" s="14"/>
      <c r="C11" s="15"/>
      <c r="D11" s="16"/>
      <c r="E11" s="16"/>
    </row>
    <row r="12" spans="1:6">
      <c r="A12" s="13">
        <f t="shared" ref="A12:A25" si="0">A11+1</f>
        <v>1</v>
      </c>
      <c r="B12" s="17" t="s">
        <v>32</v>
      </c>
      <c r="C12" s="18"/>
      <c r="D12" s="29"/>
      <c r="E12" s="31">
        <f>SUM('Rate Year Generation'!E9:E10)*1000</f>
        <v>3967053655.125</v>
      </c>
      <c r="F12" s="91"/>
    </row>
    <row r="13" spans="1:6">
      <c r="A13" s="13">
        <f t="shared" si="0"/>
        <v>2</v>
      </c>
      <c r="B13" s="1" t="s">
        <v>19</v>
      </c>
      <c r="C13" s="1"/>
      <c r="D13" s="1"/>
      <c r="E13" s="37">
        <f>'Montana Energy Tax'!G2</f>
        <v>0.05</v>
      </c>
    </row>
    <row r="14" spans="1:6">
      <c r="A14" s="13">
        <f t="shared" si="0"/>
        <v>3</v>
      </c>
      <c r="B14" s="1" t="s">
        <v>18</v>
      </c>
      <c r="C14" s="1"/>
      <c r="D14" s="1"/>
      <c r="E14" s="1">
        <f>+'Montana Energy Tax'!A2</f>
        <v>1.4999999999999999E-4</v>
      </c>
    </row>
    <row r="15" spans="1:6">
      <c r="A15" s="13">
        <f t="shared" si="0"/>
        <v>4</v>
      </c>
      <c r="B15" s="1" t="s">
        <v>22</v>
      </c>
      <c r="C15" s="1"/>
      <c r="D15" s="1"/>
      <c r="E15" s="36">
        <f>+E12*(1-E13)*E14</f>
        <v>565305.14585531235</v>
      </c>
    </row>
    <row r="16" spans="1:6">
      <c r="A16" s="13">
        <f t="shared" si="0"/>
        <v>5</v>
      </c>
      <c r="B16" s="1"/>
      <c r="C16" s="1"/>
      <c r="D16" s="1"/>
      <c r="E16" s="1"/>
    </row>
    <row r="17" spans="1:6">
      <c r="A17" s="13">
        <f t="shared" si="0"/>
        <v>6</v>
      </c>
      <c r="B17" s="1" t="s">
        <v>20</v>
      </c>
      <c r="C17" s="1"/>
      <c r="D17" s="1"/>
      <c r="E17" s="1">
        <f>+'Montana Energy Tax'!C2</f>
        <v>2.0000000000000001E-4</v>
      </c>
    </row>
    <row r="18" spans="1:6">
      <c r="A18" s="13">
        <f t="shared" si="0"/>
        <v>7</v>
      </c>
      <c r="B18" s="1" t="s">
        <v>21</v>
      </c>
      <c r="C18" s="1"/>
      <c r="D18" s="1"/>
      <c r="E18" s="36">
        <f>+E17*E12</f>
        <v>793410.73102499999</v>
      </c>
    </row>
    <row r="19" spans="1:6">
      <c r="A19" s="13">
        <f t="shared" si="0"/>
        <v>8</v>
      </c>
      <c r="B19" s="1"/>
      <c r="C19" s="1"/>
      <c r="D19" s="1"/>
      <c r="E19" s="1"/>
    </row>
    <row r="20" spans="1:6">
      <c r="A20" s="13">
        <f t="shared" si="0"/>
        <v>9</v>
      </c>
      <c r="B20" s="19" t="s">
        <v>11</v>
      </c>
      <c r="C20" s="20"/>
      <c r="D20" s="21"/>
      <c r="E20" s="22">
        <f>+E15+E18</f>
        <v>1358715.8768803123</v>
      </c>
      <c r="F20"/>
    </row>
    <row r="21" spans="1:6">
      <c r="A21" s="13">
        <f t="shared" si="0"/>
        <v>10</v>
      </c>
      <c r="B21" s="19" t="s">
        <v>65</v>
      </c>
      <c r="C21" s="20"/>
      <c r="D21" s="23"/>
      <c r="E21" s="30">
        <f>+Monthly!C11</f>
        <v>1525682.69</v>
      </c>
      <c r="F21"/>
    </row>
    <row r="22" spans="1:6">
      <c r="A22" s="13">
        <f t="shared" si="0"/>
        <v>11</v>
      </c>
      <c r="B22" s="19" t="s">
        <v>7</v>
      </c>
      <c r="C22" s="24"/>
      <c r="D22" s="21"/>
      <c r="E22" s="25">
        <f>E21-E20</f>
        <v>166966.81311968761</v>
      </c>
      <c r="F22"/>
    </row>
    <row r="23" spans="1:6">
      <c r="A23" s="13">
        <f t="shared" si="0"/>
        <v>12</v>
      </c>
      <c r="B23" s="1"/>
      <c r="C23" s="18"/>
      <c r="D23" s="18" t="s">
        <v>2</v>
      </c>
      <c r="E23" s="18" t="s">
        <v>2</v>
      </c>
      <c r="F23"/>
    </row>
    <row r="24" spans="1:6">
      <c r="A24" s="13">
        <f t="shared" si="0"/>
        <v>13</v>
      </c>
      <c r="B24" s="19" t="s">
        <v>8</v>
      </c>
      <c r="C24" s="52"/>
      <c r="D24" s="1"/>
      <c r="E24" s="53">
        <f>+Monthly!C38</f>
        <v>31577.485055134377</v>
      </c>
    </row>
    <row r="25" spans="1:6">
      <c r="A25" s="13">
        <f t="shared" si="0"/>
        <v>14</v>
      </c>
      <c r="B25" s="19" t="s">
        <v>9</v>
      </c>
      <c r="C25" s="54"/>
      <c r="D25" s="55"/>
      <c r="E25" s="56">
        <f>E22-E24</f>
        <v>135389.32806455324</v>
      </c>
    </row>
    <row r="26" spans="1:6">
      <c r="A26" s="26"/>
      <c r="B26" s="1"/>
      <c r="C26" s="1"/>
      <c r="D26" s="1"/>
      <c r="E26" s="1"/>
    </row>
    <row r="27" spans="1:6">
      <c r="A27" s="28"/>
      <c r="B27" s="27"/>
      <c r="C27" s="27"/>
      <c r="D27" s="27"/>
      <c r="E27" s="27"/>
    </row>
  </sheetData>
  <mergeCells count="1">
    <mergeCell ref="A7:E7"/>
  </mergeCells>
  <phoneticPr fontId="12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50"/>
  <sheetViews>
    <sheetView zoomScale="170" zoomScaleNormal="170" workbookViewId="0">
      <pane xSplit="1" ySplit="2" topLeftCell="B17" activePane="bottomRight" state="frozen"/>
      <selection pane="topRight" activeCell="B1" sqref="B1"/>
      <selection pane="bottomLeft" activeCell="A3" sqref="A3"/>
      <selection pane="bottomRight" activeCell="C29" sqref="C29"/>
    </sheetView>
  </sheetViews>
  <sheetFormatPr defaultColWidth="9.140625" defaultRowHeight="12.75"/>
  <cols>
    <col min="1" max="1" width="36.42578125" style="65" bestFit="1" customWidth="1"/>
    <col min="2" max="2" width="9.140625" style="65"/>
    <col min="3" max="3" width="12.28515625" style="65" bestFit="1" customWidth="1"/>
    <col min="4" max="9" width="10.85546875" style="65" bestFit="1" customWidth="1"/>
    <col min="10" max="21" width="11.85546875" style="65" bestFit="1" customWidth="1"/>
    <col min="22" max="22" width="6.85546875" style="65" bestFit="1" customWidth="1"/>
    <col min="23" max="16384" width="9.140625" style="65"/>
  </cols>
  <sheetData>
    <row r="2" spans="1:16">
      <c r="A2" s="139" t="s">
        <v>59</v>
      </c>
      <c r="C2" s="65" t="s">
        <v>58</v>
      </c>
      <c r="D2" s="88">
        <f>+'[3]Actual Generation'!E7</f>
        <v>42917</v>
      </c>
      <c r="E2" s="88">
        <f>+'[3]Actual Generation'!F7</f>
        <v>42948</v>
      </c>
      <c r="F2" s="88">
        <f>+'[3]Actual Generation'!G7</f>
        <v>42979</v>
      </c>
      <c r="G2" s="88">
        <f>+'[3]Actual Generation'!H7</f>
        <v>43009</v>
      </c>
      <c r="H2" s="88">
        <f>+'[3]Actual Generation'!I7</f>
        <v>43040</v>
      </c>
      <c r="I2" s="88">
        <f>+'[3]Actual Generation'!J7</f>
        <v>43070</v>
      </c>
      <c r="J2" s="88">
        <f>+'[3]Actual Generation'!K7</f>
        <v>43101</v>
      </c>
      <c r="K2" s="88">
        <f>+'[3]Actual Generation'!L7</f>
        <v>43132</v>
      </c>
      <c r="L2" s="88">
        <f>+'[3]Actual Generation'!M7</f>
        <v>43160</v>
      </c>
      <c r="M2" s="88">
        <f>+'[3]Actual Generation'!N7</f>
        <v>43191</v>
      </c>
      <c r="N2" s="88">
        <f>+'[3]Actual Generation'!O7</f>
        <v>43221</v>
      </c>
      <c r="O2" s="88">
        <f>+'[3]Actual Generation'!P7</f>
        <v>43252</v>
      </c>
      <c r="P2" s="90"/>
    </row>
    <row r="3" spans="1:16">
      <c r="A3" s="87" t="s">
        <v>57</v>
      </c>
      <c r="B3" s="72"/>
      <c r="C3" s="86">
        <f>SUM(D3:O3)</f>
        <v>4454548000</v>
      </c>
      <c r="D3" s="31">
        <f>SUM('[3]Actual Generation'!E16:E17)*1000</f>
        <v>447393000</v>
      </c>
      <c r="E3" s="31">
        <f>SUM('[3]Actual Generation'!F16:F17)*1000</f>
        <v>484338000</v>
      </c>
      <c r="F3" s="31">
        <f>SUM('[3]Actual Generation'!G16:G17)*1000</f>
        <v>407817000</v>
      </c>
      <c r="G3" s="31">
        <f>SUM('[3]Actual Generation'!H16:H17)*1000</f>
        <v>333844000</v>
      </c>
      <c r="H3" s="31">
        <f>SUM('[3]Actual Generation'!I16:I17)*1000</f>
        <v>456621000</v>
      </c>
      <c r="I3" s="31">
        <f>SUM('[3]Actual Generation'!J16:J17)*1000</f>
        <v>470933000</v>
      </c>
      <c r="J3" s="31">
        <f>SUM('[3]Actual Generation'!K16:K17)*1000</f>
        <v>456612000</v>
      </c>
      <c r="K3" s="31">
        <f>SUM('[3]Actual Generation'!L16:L17)*1000</f>
        <v>383669000</v>
      </c>
      <c r="L3" s="31">
        <f>SUM('[3]Actual Generation'!M16:M17)*1000</f>
        <v>424996000</v>
      </c>
      <c r="M3" s="31">
        <f>SUM('[3]Actual Generation'!N16:N17)*1000</f>
        <v>218283000</v>
      </c>
      <c r="N3" s="31">
        <f>SUM('[3]Actual Generation'!O16:O17)*1000</f>
        <v>155274000</v>
      </c>
      <c r="O3" s="31">
        <f>SUM('[3]Actual Generation'!P16:P17)*1000</f>
        <v>214768000</v>
      </c>
      <c r="P3" s="90"/>
    </row>
    <row r="4" spans="1:16">
      <c r="A4" s="74" t="s">
        <v>19</v>
      </c>
      <c r="B4" s="74"/>
      <c r="C4" s="85"/>
      <c r="D4" s="37">
        <v>0.05</v>
      </c>
      <c r="E4" s="37">
        <v>0.05</v>
      </c>
      <c r="F4" s="37">
        <v>0.05</v>
      </c>
      <c r="G4" s="37">
        <v>0.05</v>
      </c>
      <c r="H4" s="37">
        <v>0.05</v>
      </c>
      <c r="I4" s="37">
        <v>0.05</v>
      </c>
      <c r="J4" s="92">
        <v>0.05</v>
      </c>
      <c r="K4" s="92">
        <v>0.05</v>
      </c>
      <c r="L4" s="92">
        <v>0.05</v>
      </c>
      <c r="M4" s="92">
        <v>0.05</v>
      </c>
      <c r="N4" s="92">
        <v>0.05</v>
      </c>
      <c r="O4" s="92">
        <v>0.05</v>
      </c>
      <c r="P4" s="90"/>
    </row>
    <row r="5" spans="1:16">
      <c r="A5" s="74" t="s">
        <v>18</v>
      </c>
      <c r="B5" s="74"/>
      <c r="C5" s="82"/>
      <c r="D5" s="74">
        <v>1.4999999999999999E-4</v>
      </c>
      <c r="E5" s="74">
        <v>1.4999999999999999E-4</v>
      </c>
      <c r="F5" s="74">
        <v>1.4999999999999999E-4</v>
      </c>
      <c r="G5" s="74">
        <v>1.4999999999999999E-4</v>
      </c>
      <c r="H5" s="74">
        <v>1.4999999999999999E-4</v>
      </c>
      <c r="I5" s="74">
        <v>1.4999999999999999E-4</v>
      </c>
      <c r="J5" s="93">
        <v>1.4999999999999999E-4</v>
      </c>
      <c r="K5" s="93">
        <v>1.4999999999999999E-4</v>
      </c>
      <c r="L5" s="93">
        <v>1.4999999999999999E-4</v>
      </c>
      <c r="M5" s="93">
        <v>1.4999999999999999E-4</v>
      </c>
      <c r="N5" s="93">
        <v>1.4999999999999999E-4</v>
      </c>
      <c r="O5" s="93">
        <v>1.4999999999999999E-4</v>
      </c>
      <c r="P5" s="90"/>
    </row>
    <row r="6" spans="1:16">
      <c r="A6" s="74" t="s">
        <v>22</v>
      </c>
      <c r="B6" s="74"/>
      <c r="C6" s="84">
        <f>SUM(D6:O6)</f>
        <v>634773.08999999985</v>
      </c>
      <c r="D6" s="83">
        <f t="shared" ref="D6:O6" si="0">+D3*(1-D4)*D5</f>
        <v>63753.502499999995</v>
      </c>
      <c r="E6" s="83">
        <f t="shared" si="0"/>
        <v>69018.164999999994</v>
      </c>
      <c r="F6" s="83">
        <f t="shared" si="0"/>
        <v>58113.922499999993</v>
      </c>
      <c r="G6" s="83">
        <f t="shared" si="0"/>
        <v>47572.77</v>
      </c>
      <c r="H6" s="83">
        <f t="shared" si="0"/>
        <v>65068.492499999993</v>
      </c>
      <c r="I6" s="83">
        <f t="shared" si="0"/>
        <v>67107.952499999999</v>
      </c>
      <c r="J6" s="94">
        <f t="shared" si="0"/>
        <v>65067.209999999992</v>
      </c>
      <c r="K6" s="94">
        <f t="shared" si="0"/>
        <v>54672.832499999997</v>
      </c>
      <c r="L6" s="94">
        <f t="shared" si="0"/>
        <v>60561.929999999993</v>
      </c>
      <c r="M6" s="94">
        <f t="shared" si="0"/>
        <v>31105.327499999996</v>
      </c>
      <c r="N6" s="94">
        <f t="shared" si="0"/>
        <v>22126.544999999998</v>
      </c>
      <c r="O6" s="94">
        <f t="shared" si="0"/>
        <v>30604.44</v>
      </c>
      <c r="P6" s="90"/>
    </row>
    <row r="7" spans="1:16">
      <c r="A7" s="74"/>
      <c r="B7" s="74"/>
      <c r="C7" s="82"/>
      <c r="D7" s="74"/>
      <c r="E7" s="74"/>
      <c r="F7" s="74"/>
      <c r="G7" s="74"/>
      <c r="H7" s="74"/>
      <c r="I7" s="74"/>
      <c r="J7" s="93"/>
      <c r="K7" s="93"/>
      <c r="L7" s="93"/>
      <c r="M7" s="93"/>
      <c r="N7" s="93"/>
      <c r="O7" s="93"/>
      <c r="P7" s="90"/>
    </row>
    <row r="8" spans="1:16">
      <c r="A8" s="74" t="s">
        <v>20</v>
      </c>
      <c r="B8" s="74"/>
      <c r="C8" s="82"/>
      <c r="D8" s="74">
        <v>2.0000000000000001E-4</v>
      </c>
      <c r="E8" s="74">
        <v>2.0000000000000001E-4</v>
      </c>
      <c r="F8" s="74">
        <v>2.0000000000000001E-4</v>
      </c>
      <c r="G8" s="74">
        <v>2.0000000000000001E-4</v>
      </c>
      <c r="H8" s="74">
        <v>2.0000000000000001E-4</v>
      </c>
      <c r="I8" s="74">
        <v>2.0000000000000001E-4</v>
      </c>
      <c r="J8" s="93">
        <v>2.0000000000000001E-4</v>
      </c>
      <c r="K8" s="93">
        <v>2.0000000000000001E-4</v>
      </c>
      <c r="L8" s="93">
        <v>2.0000000000000001E-4</v>
      </c>
      <c r="M8" s="93">
        <v>2.0000000000000001E-4</v>
      </c>
      <c r="N8" s="93">
        <v>2.0000000000000001E-4</v>
      </c>
      <c r="O8" s="93">
        <v>2.0000000000000001E-4</v>
      </c>
      <c r="P8" s="90"/>
    </row>
    <row r="9" spans="1:16">
      <c r="A9" s="74" t="s">
        <v>21</v>
      </c>
      <c r="B9" s="74"/>
      <c r="C9" s="84">
        <f>SUM(D9:O9)</f>
        <v>890909.60000000009</v>
      </c>
      <c r="D9" s="83">
        <f t="shared" ref="D9:O9" si="1">+D8*D3</f>
        <v>89478.6</v>
      </c>
      <c r="E9" s="83">
        <f t="shared" si="1"/>
        <v>96867.6</v>
      </c>
      <c r="F9" s="83">
        <f t="shared" si="1"/>
        <v>81563.400000000009</v>
      </c>
      <c r="G9" s="83">
        <f t="shared" si="1"/>
        <v>66768.800000000003</v>
      </c>
      <c r="H9" s="83">
        <f t="shared" si="1"/>
        <v>91324.200000000012</v>
      </c>
      <c r="I9" s="83">
        <f t="shared" si="1"/>
        <v>94186.6</v>
      </c>
      <c r="J9" s="94">
        <f t="shared" si="1"/>
        <v>91322.400000000009</v>
      </c>
      <c r="K9" s="94">
        <f t="shared" si="1"/>
        <v>76733.8</v>
      </c>
      <c r="L9" s="94">
        <f t="shared" si="1"/>
        <v>84999.2</v>
      </c>
      <c r="M9" s="94">
        <f t="shared" si="1"/>
        <v>43656.6</v>
      </c>
      <c r="N9" s="94">
        <f t="shared" si="1"/>
        <v>31054.800000000003</v>
      </c>
      <c r="O9" s="94">
        <f t="shared" si="1"/>
        <v>42953.599999999999</v>
      </c>
      <c r="P9" s="90"/>
    </row>
    <row r="10" spans="1:16">
      <c r="A10" s="74"/>
      <c r="B10" s="74"/>
      <c r="C10" s="82"/>
      <c r="D10" s="74"/>
      <c r="E10" s="74"/>
      <c r="F10" s="74"/>
      <c r="G10" s="74"/>
      <c r="H10" s="74"/>
      <c r="I10" s="74"/>
      <c r="J10" s="93"/>
      <c r="K10" s="93"/>
      <c r="L10" s="93"/>
      <c r="M10" s="93"/>
      <c r="N10" s="93"/>
      <c r="O10" s="93"/>
      <c r="P10" s="90"/>
    </row>
    <row r="11" spans="1:16">
      <c r="A11" s="69" t="s">
        <v>11</v>
      </c>
      <c r="B11" s="79"/>
      <c r="C11" s="81">
        <f>SUM(D11:O11)</f>
        <v>1525682.69</v>
      </c>
      <c r="D11" s="80">
        <f t="shared" ref="D11:O11" si="2">+D6+D9</f>
        <v>153232.10250000001</v>
      </c>
      <c r="E11" s="80">
        <f t="shared" si="2"/>
        <v>165885.76500000001</v>
      </c>
      <c r="F11" s="80">
        <f t="shared" si="2"/>
        <v>139677.32250000001</v>
      </c>
      <c r="G11" s="80">
        <f t="shared" si="2"/>
        <v>114341.57</v>
      </c>
      <c r="H11" s="80">
        <f t="shared" si="2"/>
        <v>156392.6925</v>
      </c>
      <c r="I11" s="80">
        <f t="shared" si="2"/>
        <v>161294.55249999999</v>
      </c>
      <c r="J11" s="95">
        <f t="shared" si="2"/>
        <v>156389.60999999999</v>
      </c>
      <c r="K11" s="95">
        <f t="shared" si="2"/>
        <v>131406.63250000001</v>
      </c>
      <c r="L11" s="95">
        <f t="shared" si="2"/>
        <v>145561.13</v>
      </c>
      <c r="M11" s="95">
        <f t="shared" si="2"/>
        <v>74761.927499999991</v>
      </c>
      <c r="N11" s="95">
        <f t="shared" si="2"/>
        <v>53181.345000000001</v>
      </c>
      <c r="O11" s="95">
        <f t="shared" si="2"/>
        <v>73558.039999999994</v>
      </c>
      <c r="P11" s="90"/>
    </row>
    <row r="12" spans="1:16">
      <c r="A12" s="69" t="s">
        <v>6</v>
      </c>
      <c r="B12" s="79"/>
      <c r="C12" s="78">
        <f>SUM(D12:O12)</f>
        <v>1575476.2000000002</v>
      </c>
      <c r="D12" s="30">
        <f>+'[3]SAP 12MOE June 2018'!C6</f>
        <v>127401.58</v>
      </c>
      <c r="E12" s="30">
        <f>+'[3]SAP 12MOE June 2018'!D6</f>
        <v>127401.58</v>
      </c>
      <c r="F12" s="30">
        <f>+'[3]SAP 12MOE June 2018'!E6</f>
        <v>178554.21</v>
      </c>
      <c r="G12" s="30">
        <f>+'[3]SAP 12MOE June 2018'!F6</f>
        <v>127401.58</v>
      </c>
      <c r="H12" s="30">
        <f>+'[3]SAP 12MOE June 2018'!G6</f>
        <v>127401.58</v>
      </c>
      <c r="I12" s="30">
        <f>+'[3]SAP 12MOE June 2018'!H6</f>
        <v>111693.75</v>
      </c>
      <c r="J12" s="30">
        <f>+'[3]SAP 12MOE June 2018'!I6</f>
        <v>129270.32</v>
      </c>
      <c r="K12" s="30">
        <f>+'[3]SAP 12MOE June 2018'!J6</f>
        <v>129270.32</v>
      </c>
      <c r="L12" s="30">
        <f>+'[3]SAP 12MOE June 2018'!K6</f>
        <v>129270.32</v>
      </c>
      <c r="M12" s="30">
        <f>+'[3]SAP 12MOE June 2018'!L6</f>
        <v>129270.32</v>
      </c>
      <c r="N12" s="30">
        <f>+'[3]SAP 12MOE June 2018'!M6</f>
        <v>129270.32</v>
      </c>
      <c r="O12" s="30">
        <f>+'[3]SAP 12MOE June 2018'!N6</f>
        <v>129270.32</v>
      </c>
      <c r="P12" s="90"/>
    </row>
    <row r="13" spans="1:16">
      <c r="A13" s="69" t="s">
        <v>7</v>
      </c>
      <c r="B13" s="77"/>
      <c r="C13" s="76">
        <f>SUM(D13:O13)</f>
        <v>49793.510000000024</v>
      </c>
      <c r="D13" s="75">
        <f t="shared" ref="D13:O13" si="3">D12-D11</f>
        <v>-25830.522500000006</v>
      </c>
      <c r="E13" s="75">
        <f t="shared" si="3"/>
        <v>-38484.185000000012</v>
      </c>
      <c r="F13" s="75">
        <f t="shared" si="3"/>
        <v>38876.887499999983</v>
      </c>
      <c r="G13" s="75">
        <f t="shared" si="3"/>
        <v>13060.009999999995</v>
      </c>
      <c r="H13" s="75">
        <f t="shared" si="3"/>
        <v>-28991.112500000003</v>
      </c>
      <c r="I13" s="75">
        <f t="shared" si="3"/>
        <v>-49600.802499999991</v>
      </c>
      <c r="J13" s="96">
        <f t="shared" si="3"/>
        <v>-27119.289999999979</v>
      </c>
      <c r="K13" s="96">
        <f t="shared" si="3"/>
        <v>-2136.3125</v>
      </c>
      <c r="L13" s="96">
        <f t="shared" si="3"/>
        <v>-16290.809999999998</v>
      </c>
      <c r="M13" s="96">
        <f t="shared" si="3"/>
        <v>54508.392500000016</v>
      </c>
      <c r="N13" s="96">
        <f t="shared" si="3"/>
        <v>76088.975000000006</v>
      </c>
      <c r="O13" s="96">
        <f t="shared" si="3"/>
        <v>55712.280000000013</v>
      </c>
      <c r="P13" s="90"/>
    </row>
    <row r="14" spans="1:16">
      <c r="A14" s="74"/>
      <c r="B14" s="72"/>
      <c r="C14" s="73" t="s">
        <v>2</v>
      </c>
      <c r="D14" s="72" t="s">
        <v>2</v>
      </c>
      <c r="E14" s="72" t="s">
        <v>2</v>
      </c>
      <c r="F14" s="72" t="s">
        <v>2</v>
      </c>
      <c r="G14" s="72" t="s">
        <v>2</v>
      </c>
      <c r="H14" s="72" t="s">
        <v>2</v>
      </c>
      <c r="I14" s="72" t="s">
        <v>2</v>
      </c>
      <c r="J14" s="97" t="s">
        <v>2</v>
      </c>
      <c r="K14" s="97" t="s">
        <v>2</v>
      </c>
      <c r="L14" s="97" t="s">
        <v>2</v>
      </c>
      <c r="M14" s="97" t="s">
        <v>2</v>
      </c>
      <c r="N14" s="97" t="s">
        <v>2</v>
      </c>
      <c r="O14" s="97" t="s">
        <v>2</v>
      </c>
      <c r="P14" s="90"/>
    </row>
    <row r="15" spans="1:16">
      <c r="A15" s="69" t="s">
        <v>8</v>
      </c>
      <c r="B15" s="52">
        <v>0.28000000000000003</v>
      </c>
      <c r="C15" s="71">
        <f>SUM(D15:O15)</f>
        <v>13942.182800000004</v>
      </c>
      <c r="D15" s="70">
        <f t="shared" ref="D15:O15" si="4">D13*$B$15</f>
        <v>-7232.5463000000027</v>
      </c>
      <c r="E15" s="70">
        <f t="shared" si="4"/>
        <v>-10775.571800000005</v>
      </c>
      <c r="F15" s="70">
        <f t="shared" si="4"/>
        <v>10885.528499999997</v>
      </c>
      <c r="G15" s="70">
        <f t="shared" si="4"/>
        <v>3656.802799999999</v>
      </c>
      <c r="H15" s="70">
        <f t="shared" si="4"/>
        <v>-8117.5115000000014</v>
      </c>
      <c r="I15" s="70">
        <f t="shared" si="4"/>
        <v>-13888.224699999999</v>
      </c>
      <c r="J15" s="98">
        <f t="shared" si="4"/>
        <v>-7593.4011999999948</v>
      </c>
      <c r="K15" s="98">
        <f t="shared" si="4"/>
        <v>-598.16750000000002</v>
      </c>
      <c r="L15" s="98">
        <f t="shared" si="4"/>
        <v>-4561.4268000000002</v>
      </c>
      <c r="M15" s="98">
        <f t="shared" si="4"/>
        <v>15262.349900000007</v>
      </c>
      <c r="N15" s="98">
        <f t="shared" si="4"/>
        <v>21304.913000000004</v>
      </c>
      <c r="O15" s="98">
        <f t="shared" si="4"/>
        <v>15599.438400000005</v>
      </c>
      <c r="P15" s="90"/>
    </row>
    <row r="16" spans="1:16">
      <c r="A16" s="69" t="s">
        <v>9</v>
      </c>
      <c r="B16" s="68"/>
      <c r="C16" s="67">
        <f>SUM(D16:O16)</f>
        <v>35851.327200000014</v>
      </c>
      <c r="D16" s="66">
        <f t="shared" ref="D16:O16" si="5">D13-D15</f>
        <v>-18597.976200000005</v>
      </c>
      <c r="E16" s="66">
        <f t="shared" si="5"/>
        <v>-27708.613200000007</v>
      </c>
      <c r="F16" s="66">
        <f t="shared" si="5"/>
        <v>27991.358999999986</v>
      </c>
      <c r="G16" s="66">
        <f t="shared" si="5"/>
        <v>9403.2071999999953</v>
      </c>
      <c r="H16" s="66">
        <f t="shared" si="5"/>
        <v>-20873.601000000002</v>
      </c>
      <c r="I16" s="66">
        <f t="shared" si="5"/>
        <v>-35712.577799999992</v>
      </c>
      <c r="J16" s="99">
        <f t="shared" si="5"/>
        <v>-19525.888799999986</v>
      </c>
      <c r="K16" s="99">
        <f t="shared" si="5"/>
        <v>-1538.145</v>
      </c>
      <c r="L16" s="99">
        <f t="shared" si="5"/>
        <v>-11729.383199999997</v>
      </c>
      <c r="M16" s="99">
        <f t="shared" si="5"/>
        <v>39246.042600000008</v>
      </c>
      <c r="N16" s="99">
        <f t="shared" si="5"/>
        <v>54784.062000000005</v>
      </c>
      <c r="O16" s="99">
        <f t="shared" si="5"/>
        <v>40112.841600000007</v>
      </c>
      <c r="P16" s="90"/>
    </row>
    <row r="17" spans="1:35"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</row>
    <row r="18" spans="1:35">
      <c r="A18" s="139" t="s">
        <v>66</v>
      </c>
      <c r="J18" s="88">
        <f>+J2</f>
        <v>43101</v>
      </c>
      <c r="K18" s="88">
        <f t="shared" ref="K18:O18" si="6">+K2</f>
        <v>43132</v>
      </c>
      <c r="L18" s="88">
        <f t="shared" si="6"/>
        <v>43160</v>
      </c>
      <c r="M18" s="88">
        <f t="shared" si="6"/>
        <v>43191</v>
      </c>
      <c r="N18" s="88">
        <f t="shared" si="6"/>
        <v>43221</v>
      </c>
      <c r="O18" s="88">
        <f t="shared" si="6"/>
        <v>43252</v>
      </c>
      <c r="P18" s="88">
        <v>43282</v>
      </c>
      <c r="Q18" s="88">
        <v>43283</v>
      </c>
      <c r="R18" s="88">
        <v>43284</v>
      </c>
      <c r="S18" s="88">
        <v>43285</v>
      </c>
      <c r="T18" s="88">
        <v>43286</v>
      </c>
      <c r="U18" s="88">
        <v>43287</v>
      </c>
      <c r="V18" s="101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</row>
    <row r="19" spans="1:35">
      <c r="A19" s="87" t="s">
        <v>60</v>
      </c>
      <c r="C19" s="86">
        <f>SUM(D19:U19)</f>
        <v>3967053655.125</v>
      </c>
      <c r="J19" s="100">
        <f>+'Rate Year Generation'!F11*1000</f>
        <v>456612000</v>
      </c>
      <c r="K19" s="100">
        <f>+'Rate Year Generation'!G11*1000</f>
        <v>383669000</v>
      </c>
      <c r="L19" s="100">
        <f>+'Rate Year Generation'!H11*1000</f>
        <v>424996000</v>
      </c>
      <c r="M19" s="100">
        <f>+'Rate Year Generation'!I11*1000</f>
        <v>218283000</v>
      </c>
      <c r="N19" s="100">
        <f>+'Rate Year Generation'!J11*1000</f>
        <v>155274000</v>
      </c>
      <c r="O19" s="100">
        <f>+'Rate Year Generation'!K11*1000</f>
        <v>214768000</v>
      </c>
      <c r="P19" s="100">
        <f>+'Rate Year Generation'!L11*1000</f>
        <v>331235178</v>
      </c>
      <c r="Q19" s="100">
        <f>+'Rate Year Generation'!M11*1000</f>
        <v>365115669.37499994</v>
      </c>
      <c r="R19" s="100">
        <f>+'Rate Year Generation'!N11*1000</f>
        <v>335241796.50000006</v>
      </c>
      <c r="S19" s="100">
        <f>+'Rate Year Generation'!O11*1000</f>
        <v>343215938.50000006</v>
      </c>
      <c r="T19" s="100">
        <f>+'Rate Year Generation'!P11*1000</f>
        <v>349336315.875</v>
      </c>
      <c r="U19" s="100">
        <f>+'Rate Year Generation'!Q11*1000</f>
        <v>389306756.87499994</v>
      </c>
      <c r="V19" s="100"/>
      <c r="W19" s="10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</row>
    <row r="20" spans="1:35">
      <c r="A20" s="74" t="s">
        <v>19</v>
      </c>
      <c r="C20" s="85"/>
      <c r="J20" s="37">
        <v>0.05</v>
      </c>
      <c r="K20" s="37">
        <v>0.05</v>
      </c>
      <c r="L20" s="37">
        <v>0.05</v>
      </c>
      <c r="M20" s="37">
        <v>0.05</v>
      </c>
      <c r="N20" s="37">
        <v>0.05</v>
      </c>
      <c r="O20" s="37">
        <v>0.05</v>
      </c>
      <c r="P20" s="92">
        <v>0.05</v>
      </c>
      <c r="Q20" s="92">
        <v>0.05</v>
      </c>
      <c r="R20" s="92">
        <v>0.05</v>
      </c>
      <c r="S20" s="92">
        <v>0.05</v>
      </c>
      <c r="T20" s="92">
        <v>0.05</v>
      </c>
      <c r="U20" s="92">
        <v>0.05</v>
      </c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</row>
    <row r="21" spans="1:35">
      <c r="A21" s="74" t="s">
        <v>18</v>
      </c>
      <c r="C21" s="82"/>
      <c r="J21" s="74">
        <v>1.4999999999999999E-4</v>
      </c>
      <c r="K21" s="74">
        <v>1.4999999999999999E-4</v>
      </c>
      <c r="L21" s="74">
        <v>1.4999999999999999E-4</v>
      </c>
      <c r="M21" s="74">
        <v>1.4999999999999999E-4</v>
      </c>
      <c r="N21" s="74">
        <v>1.4999999999999999E-4</v>
      </c>
      <c r="O21" s="74">
        <v>1.4999999999999999E-4</v>
      </c>
      <c r="P21" s="93">
        <v>1.4999999999999999E-4</v>
      </c>
      <c r="Q21" s="93">
        <v>1.4999999999999999E-4</v>
      </c>
      <c r="R21" s="93">
        <v>1.4999999999999999E-4</v>
      </c>
      <c r="S21" s="93">
        <v>1.4999999999999999E-4</v>
      </c>
      <c r="T21" s="93">
        <v>1.4999999999999999E-4</v>
      </c>
      <c r="U21" s="93">
        <v>1.4999999999999999E-4</v>
      </c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</row>
    <row r="22" spans="1:35">
      <c r="A22" s="74" t="s">
        <v>22</v>
      </c>
      <c r="C22" s="84">
        <f>SUM(D22:U22)</f>
        <v>565305.14585531247</v>
      </c>
      <c r="J22" s="83">
        <f t="shared" ref="J22:O22" si="7">+J19*(1-J20)*J21</f>
        <v>65067.209999999992</v>
      </c>
      <c r="K22" s="83">
        <f t="shared" si="7"/>
        <v>54672.832499999997</v>
      </c>
      <c r="L22" s="83">
        <f t="shared" si="7"/>
        <v>60561.929999999993</v>
      </c>
      <c r="M22" s="83">
        <f t="shared" si="7"/>
        <v>31105.327499999996</v>
      </c>
      <c r="N22" s="83">
        <f t="shared" si="7"/>
        <v>22126.544999999998</v>
      </c>
      <c r="O22" s="83">
        <f t="shared" si="7"/>
        <v>30604.44</v>
      </c>
      <c r="P22" s="94">
        <f t="shared" ref="P22:U22" si="8">+P19*(1-P20)*P21</f>
        <v>47201.01286499999</v>
      </c>
      <c r="Q22" s="94">
        <f t="shared" si="8"/>
        <v>52028.982885937483</v>
      </c>
      <c r="R22" s="94">
        <f t="shared" si="8"/>
        <v>47771.956001250008</v>
      </c>
      <c r="S22" s="94">
        <f t="shared" si="8"/>
        <v>48908.271236250002</v>
      </c>
      <c r="T22" s="94">
        <f t="shared" si="8"/>
        <v>49780.425012187494</v>
      </c>
      <c r="U22" s="94">
        <f t="shared" si="8"/>
        <v>55476.212854687488</v>
      </c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</row>
    <row r="23" spans="1:35">
      <c r="A23" s="74"/>
      <c r="C23" s="82"/>
      <c r="J23" s="74"/>
      <c r="K23" s="74"/>
      <c r="L23" s="74"/>
      <c r="M23" s="74"/>
      <c r="N23" s="74"/>
      <c r="O23" s="74"/>
      <c r="P23" s="93"/>
      <c r="Q23" s="93"/>
      <c r="R23" s="93"/>
      <c r="S23" s="93"/>
      <c r="T23" s="93"/>
      <c r="U23" s="93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</row>
    <row r="24" spans="1:35">
      <c r="A24" s="74" t="s">
        <v>20</v>
      </c>
      <c r="C24" s="82"/>
      <c r="J24" s="74">
        <v>2.0000000000000001E-4</v>
      </c>
      <c r="K24" s="74">
        <v>2.0000000000000001E-4</v>
      </c>
      <c r="L24" s="74">
        <v>2.0000000000000001E-4</v>
      </c>
      <c r="M24" s="74">
        <v>2.0000000000000001E-4</v>
      </c>
      <c r="N24" s="74">
        <v>2.0000000000000001E-4</v>
      </c>
      <c r="O24" s="74">
        <v>2.0000000000000001E-4</v>
      </c>
      <c r="P24" s="93">
        <v>2.0000000000000001E-4</v>
      </c>
      <c r="Q24" s="93">
        <v>2.0000000000000001E-4</v>
      </c>
      <c r="R24" s="93">
        <v>2.0000000000000001E-4</v>
      </c>
      <c r="S24" s="93">
        <v>2.0000000000000001E-4</v>
      </c>
      <c r="T24" s="93">
        <v>2.0000000000000001E-4</v>
      </c>
      <c r="U24" s="93">
        <v>2.0000000000000001E-4</v>
      </c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</row>
    <row r="25" spans="1:35">
      <c r="A25" s="74" t="s">
        <v>21</v>
      </c>
      <c r="C25" s="84">
        <f>SUM(D25:U25)</f>
        <v>793410.73102499987</v>
      </c>
      <c r="J25" s="83">
        <f t="shared" ref="J25:O25" si="9">+J24*J19</f>
        <v>91322.400000000009</v>
      </c>
      <c r="K25" s="83">
        <f t="shared" si="9"/>
        <v>76733.8</v>
      </c>
      <c r="L25" s="83">
        <f t="shared" si="9"/>
        <v>84999.2</v>
      </c>
      <c r="M25" s="83">
        <f t="shared" si="9"/>
        <v>43656.6</v>
      </c>
      <c r="N25" s="83">
        <f t="shared" si="9"/>
        <v>31054.800000000003</v>
      </c>
      <c r="O25" s="83">
        <f t="shared" si="9"/>
        <v>42953.599999999999</v>
      </c>
      <c r="P25" s="94">
        <f t="shared" ref="P25:U25" si="10">+P24*P19</f>
        <v>66247.035600000003</v>
      </c>
      <c r="Q25" s="94">
        <f t="shared" si="10"/>
        <v>73023.133874999985</v>
      </c>
      <c r="R25" s="94">
        <f t="shared" si="10"/>
        <v>67048.359300000011</v>
      </c>
      <c r="S25" s="94">
        <f t="shared" si="10"/>
        <v>68643.187700000009</v>
      </c>
      <c r="T25" s="94">
        <f t="shared" si="10"/>
        <v>69867.263175</v>
      </c>
      <c r="U25" s="94">
        <f t="shared" si="10"/>
        <v>77861.351374999998</v>
      </c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</row>
    <row r="26" spans="1:35">
      <c r="A26" s="74"/>
      <c r="C26" s="82"/>
      <c r="J26" s="74"/>
      <c r="K26" s="74"/>
      <c r="L26" s="74"/>
      <c r="M26" s="74"/>
      <c r="N26" s="74"/>
      <c r="O26" s="74"/>
      <c r="P26" s="93"/>
      <c r="Q26" s="93"/>
      <c r="R26" s="93"/>
      <c r="S26" s="93"/>
      <c r="T26" s="93"/>
      <c r="U26" s="93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</row>
    <row r="27" spans="1:35">
      <c r="A27" s="69" t="s">
        <v>11</v>
      </c>
      <c r="C27" s="81">
        <f>SUM(D27:U27)</f>
        <v>1358715.8768803126</v>
      </c>
      <c r="J27" s="80">
        <f t="shared" ref="J27:O27" si="11">+J22+J25</f>
        <v>156389.60999999999</v>
      </c>
      <c r="K27" s="80">
        <f t="shared" si="11"/>
        <v>131406.63250000001</v>
      </c>
      <c r="L27" s="80">
        <f t="shared" si="11"/>
        <v>145561.13</v>
      </c>
      <c r="M27" s="80">
        <f t="shared" si="11"/>
        <v>74761.927499999991</v>
      </c>
      <c r="N27" s="80">
        <f t="shared" si="11"/>
        <v>53181.345000000001</v>
      </c>
      <c r="O27" s="80">
        <f t="shared" si="11"/>
        <v>73558.039999999994</v>
      </c>
      <c r="P27" s="95">
        <f t="shared" ref="P27:U27" si="12">+P22+P25</f>
        <v>113448.048465</v>
      </c>
      <c r="Q27" s="95">
        <f t="shared" si="12"/>
        <v>125052.11676093747</v>
      </c>
      <c r="R27" s="95">
        <f t="shared" si="12"/>
        <v>114820.31530125003</v>
      </c>
      <c r="S27" s="95">
        <f t="shared" si="12"/>
        <v>117551.45893625001</v>
      </c>
      <c r="T27" s="95">
        <f t="shared" si="12"/>
        <v>119647.68818718749</v>
      </c>
      <c r="U27" s="95">
        <f t="shared" si="12"/>
        <v>133337.5642296875</v>
      </c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</row>
    <row r="28" spans="1:35">
      <c r="A28" s="69" t="s">
        <v>64</v>
      </c>
      <c r="C28" s="78">
        <f>SUM(D28:U28)</f>
        <v>1575476.2000000002</v>
      </c>
      <c r="J28" s="30">
        <f>+J12</f>
        <v>129270.32</v>
      </c>
      <c r="K28" s="30">
        <f t="shared" ref="K28:O28" si="13">+K12</f>
        <v>129270.32</v>
      </c>
      <c r="L28" s="30">
        <f t="shared" si="13"/>
        <v>129270.32</v>
      </c>
      <c r="M28" s="30">
        <f t="shared" si="13"/>
        <v>129270.32</v>
      </c>
      <c r="N28" s="30">
        <f t="shared" si="13"/>
        <v>129270.32</v>
      </c>
      <c r="O28" s="30">
        <f t="shared" si="13"/>
        <v>129270.32</v>
      </c>
      <c r="P28" s="95">
        <f>+D12</f>
        <v>127401.58</v>
      </c>
      <c r="Q28" s="95">
        <f t="shared" ref="Q28:U28" si="14">+E12</f>
        <v>127401.58</v>
      </c>
      <c r="R28" s="95">
        <f t="shared" si="14"/>
        <v>178554.21</v>
      </c>
      <c r="S28" s="95">
        <f t="shared" si="14"/>
        <v>127401.58</v>
      </c>
      <c r="T28" s="95">
        <f t="shared" si="14"/>
        <v>127401.58</v>
      </c>
      <c r="U28" s="95">
        <f t="shared" si="14"/>
        <v>111693.75</v>
      </c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</row>
    <row r="29" spans="1:35">
      <c r="A29" s="69" t="s">
        <v>7</v>
      </c>
      <c r="C29" s="76">
        <f>SUM(D29:U29)</f>
        <v>216760.32311968753</v>
      </c>
      <c r="J29" s="83">
        <f>J28-J27</f>
        <v>-27119.289999999979</v>
      </c>
      <c r="K29" s="83">
        <f>K28-K27</f>
        <v>-2136.3125</v>
      </c>
      <c r="L29" s="83">
        <f t="shared" ref="L29:U29" si="15">L28-L27</f>
        <v>-16290.809999999998</v>
      </c>
      <c r="M29" s="83">
        <f t="shared" si="15"/>
        <v>54508.392500000016</v>
      </c>
      <c r="N29" s="83">
        <f t="shared" si="15"/>
        <v>76088.975000000006</v>
      </c>
      <c r="O29" s="83">
        <f t="shared" si="15"/>
        <v>55712.280000000013</v>
      </c>
      <c r="P29" s="94">
        <f t="shared" si="15"/>
        <v>13953.531535000002</v>
      </c>
      <c r="Q29" s="94">
        <f t="shared" si="15"/>
        <v>2349.4632390625338</v>
      </c>
      <c r="R29" s="94">
        <f t="shared" si="15"/>
        <v>63733.894698749966</v>
      </c>
      <c r="S29" s="94">
        <f t="shared" si="15"/>
        <v>9850.1210637499898</v>
      </c>
      <c r="T29" s="94">
        <f t="shared" si="15"/>
        <v>7753.8918128125079</v>
      </c>
      <c r="U29" s="94">
        <f t="shared" si="15"/>
        <v>-21643.814229687501</v>
      </c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</row>
    <row r="30" spans="1:35">
      <c r="A30" s="74"/>
      <c r="C30" s="73" t="s">
        <v>2</v>
      </c>
      <c r="J30" s="72" t="s">
        <v>2</v>
      </c>
      <c r="K30" s="72" t="s">
        <v>2</v>
      </c>
      <c r="L30" s="72" t="s">
        <v>2</v>
      </c>
      <c r="M30" s="72" t="s">
        <v>2</v>
      </c>
      <c r="N30" s="72" t="s">
        <v>2</v>
      </c>
      <c r="O30" s="72" t="s">
        <v>2</v>
      </c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</row>
    <row r="31" spans="1:35">
      <c r="A31" s="69" t="s">
        <v>8</v>
      </c>
      <c r="B31" s="52">
        <v>0.21</v>
      </c>
      <c r="C31" s="71">
        <f>SUM(D31:U31)</f>
        <v>45519.667855134379</v>
      </c>
      <c r="J31" s="70">
        <f>J29*$B$31</f>
        <v>-5695.0508999999956</v>
      </c>
      <c r="K31" s="70">
        <f t="shared" ref="K31:U31" si="16">K29*$B$31</f>
        <v>-448.62562499999996</v>
      </c>
      <c r="L31" s="70">
        <f t="shared" si="16"/>
        <v>-3421.0700999999995</v>
      </c>
      <c r="M31" s="70">
        <f t="shared" si="16"/>
        <v>11446.762425000003</v>
      </c>
      <c r="N31" s="70">
        <f t="shared" si="16"/>
        <v>15978.68475</v>
      </c>
      <c r="O31" s="70">
        <f t="shared" si="16"/>
        <v>11699.578800000003</v>
      </c>
      <c r="P31" s="70">
        <f t="shared" si="16"/>
        <v>2930.2416223500004</v>
      </c>
      <c r="Q31" s="70">
        <f t="shared" si="16"/>
        <v>493.38728020313209</v>
      </c>
      <c r="R31" s="70">
        <f t="shared" si="16"/>
        <v>13384.117886737493</v>
      </c>
      <c r="S31" s="70">
        <f t="shared" si="16"/>
        <v>2068.525423387498</v>
      </c>
      <c r="T31" s="70">
        <f t="shared" si="16"/>
        <v>1628.3172806906266</v>
      </c>
      <c r="U31" s="70">
        <f t="shared" si="16"/>
        <v>-4545.2009882343755</v>
      </c>
    </row>
    <row r="32" spans="1:35">
      <c r="A32" s="69" t="s">
        <v>9</v>
      </c>
      <c r="C32" s="67">
        <f>SUM(D32:U32)</f>
        <v>171240.65526455318</v>
      </c>
      <c r="J32" s="66">
        <f t="shared" ref="J32:O32" si="17">J29-J31</f>
        <v>-21424.239099999984</v>
      </c>
      <c r="K32" s="66">
        <f t="shared" si="17"/>
        <v>-1687.6868750000001</v>
      </c>
      <c r="L32" s="66">
        <f t="shared" si="17"/>
        <v>-12869.739899999999</v>
      </c>
      <c r="M32" s="66">
        <f t="shared" si="17"/>
        <v>43061.630075000015</v>
      </c>
      <c r="N32" s="66">
        <f t="shared" si="17"/>
        <v>60110.290250000005</v>
      </c>
      <c r="O32" s="66">
        <f t="shared" si="17"/>
        <v>44012.70120000001</v>
      </c>
      <c r="P32" s="66">
        <f t="shared" ref="P32:U32" si="18">P29-P31</f>
        <v>11023.289912650001</v>
      </c>
      <c r="Q32" s="66">
        <f t="shared" si="18"/>
        <v>1856.0759588594017</v>
      </c>
      <c r="R32" s="66">
        <f t="shared" si="18"/>
        <v>50349.776812012475</v>
      </c>
      <c r="S32" s="66">
        <f t="shared" si="18"/>
        <v>7781.5956403624914</v>
      </c>
      <c r="T32" s="66">
        <f t="shared" si="18"/>
        <v>6125.574532121881</v>
      </c>
      <c r="U32" s="66">
        <f t="shared" si="18"/>
        <v>-17098.613241453124</v>
      </c>
    </row>
    <row r="33" spans="1:27" ht="3" customHeight="1">
      <c r="A33" s="140"/>
      <c r="B33" s="140"/>
      <c r="C33" s="140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</row>
    <row r="34" spans="1:27" s="90" customFormat="1"/>
    <row r="35" spans="1:27">
      <c r="A35" s="65" t="s">
        <v>61</v>
      </c>
      <c r="B35" s="90"/>
      <c r="C35" s="90"/>
      <c r="D35" s="90"/>
      <c r="E35" s="90"/>
      <c r="F35" s="90"/>
      <c r="G35" s="90"/>
      <c r="H35" s="102" t="s">
        <v>62</v>
      </c>
      <c r="I35" s="103">
        <f>SUM(J35:U35)-C13</f>
        <v>0</v>
      </c>
      <c r="J35" s="103">
        <f t="shared" ref="J35:O35" si="19">+J13</f>
        <v>-27119.289999999979</v>
      </c>
      <c r="K35" s="103">
        <f t="shared" si="19"/>
        <v>-2136.3125</v>
      </c>
      <c r="L35" s="103">
        <f t="shared" si="19"/>
        <v>-16290.809999999998</v>
      </c>
      <c r="M35" s="103">
        <f t="shared" si="19"/>
        <v>54508.392500000016</v>
      </c>
      <c r="N35" s="103">
        <f t="shared" si="19"/>
        <v>76088.975000000006</v>
      </c>
      <c r="O35" s="103">
        <f t="shared" si="19"/>
        <v>55712.280000000013</v>
      </c>
      <c r="P35" s="103">
        <f>+D13</f>
        <v>-25830.522500000006</v>
      </c>
      <c r="Q35" s="103">
        <f t="shared" ref="Q35:U35" si="20">+E13</f>
        <v>-38484.185000000012</v>
      </c>
      <c r="R35" s="103">
        <f t="shared" si="20"/>
        <v>38876.887499999983</v>
      </c>
      <c r="S35" s="103">
        <f t="shared" si="20"/>
        <v>13060.009999999995</v>
      </c>
      <c r="T35" s="103">
        <f t="shared" si="20"/>
        <v>-28991.112500000003</v>
      </c>
      <c r="U35" s="103">
        <f t="shared" si="20"/>
        <v>-49600.802499999991</v>
      </c>
      <c r="V35" s="90"/>
      <c r="W35" s="90"/>
      <c r="X35" s="90"/>
      <c r="Y35" s="90"/>
      <c r="Z35" s="90"/>
      <c r="AA35" s="90"/>
    </row>
    <row r="36" spans="1:27">
      <c r="A36" s="65" t="s">
        <v>63</v>
      </c>
      <c r="B36" s="90"/>
      <c r="C36" s="103">
        <f>SUM(J36:U36)</f>
        <v>166966.81311968755</v>
      </c>
      <c r="D36" s="90"/>
      <c r="E36" s="90"/>
      <c r="F36" s="90"/>
      <c r="G36" s="90"/>
      <c r="H36" s="90"/>
      <c r="I36" s="90"/>
      <c r="J36" s="104">
        <f t="shared" ref="J36:O36" si="21">+J29-J35</f>
        <v>0</v>
      </c>
      <c r="K36" s="104">
        <f t="shared" si="21"/>
        <v>0</v>
      </c>
      <c r="L36" s="104">
        <f t="shared" si="21"/>
        <v>0</v>
      </c>
      <c r="M36" s="104">
        <f t="shared" si="21"/>
        <v>0</v>
      </c>
      <c r="N36" s="104">
        <f t="shared" si="21"/>
        <v>0</v>
      </c>
      <c r="O36" s="104">
        <f t="shared" si="21"/>
        <v>0</v>
      </c>
      <c r="P36" s="104">
        <f>+P29-P35</f>
        <v>39784.054035000008</v>
      </c>
      <c r="Q36" s="104">
        <f t="shared" ref="Q36:U36" si="22">+Q29-Q35</f>
        <v>40833.648239062546</v>
      </c>
      <c r="R36" s="104">
        <f t="shared" si="22"/>
        <v>24857.007198749983</v>
      </c>
      <c r="S36" s="104">
        <f t="shared" si="22"/>
        <v>-3209.8889362500049</v>
      </c>
      <c r="T36" s="104">
        <f t="shared" si="22"/>
        <v>36745.004312812511</v>
      </c>
      <c r="U36" s="104">
        <f t="shared" si="22"/>
        <v>27956.988270312489</v>
      </c>
      <c r="V36" s="90"/>
      <c r="W36" s="90"/>
      <c r="X36" s="90"/>
      <c r="Y36" s="90"/>
      <c r="Z36" s="90"/>
      <c r="AA36" s="90"/>
    </row>
    <row r="37" spans="1:27"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</row>
    <row r="38" spans="1:27">
      <c r="A38" s="69" t="s">
        <v>8</v>
      </c>
      <c r="B38" s="90"/>
      <c r="C38" s="103">
        <f>SUM(J38:U38)</f>
        <v>31577.485055134377</v>
      </c>
      <c r="D38" s="90"/>
      <c r="E38" s="90"/>
      <c r="F38" s="90"/>
      <c r="G38" s="90"/>
      <c r="H38" s="90"/>
      <c r="I38" s="90"/>
      <c r="J38" s="105">
        <f>+J31-J15</f>
        <v>1898.3502999999992</v>
      </c>
      <c r="K38" s="105">
        <f t="shared" ref="K38:O38" si="23">+K31-K15</f>
        <v>149.54187500000006</v>
      </c>
      <c r="L38" s="105">
        <f t="shared" si="23"/>
        <v>1140.3567000000007</v>
      </c>
      <c r="M38" s="105">
        <f t="shared" si="23"/>
        <v>-3815.5874750000039</v>
      </c>
      <c r="N38" s="105">
        <f t="shared" si="23"/>
        <v>-5326.2282500000038</v>
      </c>
      <c r="O38" s="105">
        <f t="shared" si="23"/>
        <v>-3899.8596000000016</v>
      </c>
      <c r="P38" s="105">
        <f>+P31-D15</f>
        <v>10162.787922350002</v>
      </c>
      <c r="Q38" s="105">
        <f t="shared" ref="Q38:U38" si="24">+Q31-E15</f>
        <v>11268.959080203138</v>
      </c>
      <c r="R38" s="105">
        <f t="shared" si="24"/>
        <v>2498.5893867374962</v>
      </c>
      <c r="S38" s="105">
        <f t="shared" si="24"/>
        <v>-1588.277376612501</v>
      </c>
      <c r="T38" s="105">
        <f t="shared" si="24"/>
        <v>9745.8287806906283</v>
      </c>
      <c r="U38" s="105">
        <f t="shared" si="24"/>
        <v>9343.0237117656234</v>
      </c>
      <c r="V38" s="90"/>
      <c r="W38" s="90"/>
      <c r="X38" s="90"/>
      <c r="Y38" s="90"/>
      <c r="Z38" s="90"/>
      <c r="AA38" s="90"/>
    </row>
    <row r="39" spans="1:27">
      <c r="A39" s="69" t="s">
        <v>9</v>
      </c>
      <c r="B39" s="90"/>
      <c r="C39" s="103">
        <f>SUM(J39:U39)</f>
        <v>135389.32806455315</v>
      </c>
      <c r="D39" s="90"/>
      <c r="E39" s="90"/>
      <c r="F39" s="90"/>
      <c r="G39" s="90"/>
      <c r="H39" s="90"/>
      <c r="I39" s="90"/>
      <c r="J39" s="99">
        <f>J36-J38</f>
        <v>-1898.3502999999992</v>
      </c>
      <c r="K39" s="99">
        <f t="shared" ref="K39:U39" si="25">K36-K38</f>
        <v>-149.54187500000006</v>
      </c>
      <c r="L39" s="99">
        <f t="shared" si="25"/>
        <v>-1140.3567000000007</v>
      </c>
      <c r="M39" s="99">
        <f t="shared" si="25"/>
        <v>3815.5874750000039</v>
      </c>
      <c r="N39" s="99">
        <f t="shared" si="25"/>
        <v>5326.2282500000038</v>
      </c>
      <c r="O39" s="99">
        <f t="shared" si="25"/>
        <v>3899.8596000000016</v>
      </c>
      <c r="P39" s="99">
        <f t="shared" si="25"/>
        <v>29621.266112650006</v>
      </c>
      <c r="Q39" s="99">
        <f t="shared" si="25"/>
        <v>29564.689158859408</v>
      </c>
      <c r="R39" s="99">
        <f t="shared" si="25"/>
        <v>22358.417812012485</v>
      </c>
      <c r="S39" s="99">
        <f t="shared" si="25"/>
        <v>-1621.6115596375039</v>
      </c>
      <c r="T39" s="99">
        <f t="shared" si="25"/>
        <v>26999.175532121881</v>
      </c>
      <c r="U39" s="99">
        <f t="shared" si="25"/>
        <v>18613.964558546868</v>
      </c>
      <c r="V39" s="90"/>
      <c r="W39" s="90"/>
      <c r="X39" s="90"/>
      <c r="Y39" s="90"/>
      <c r="Z39" s="90"/>
      <c r="AA39" s="90"/>
    </row>
    <row r="40" spans="1:27"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</row>
    <row r="41" spans="1:27">
      <c r="B41" s="90"/>
      <c r="C41" s="105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106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</row>
    <row r="42" spans="1:27">
      <c r="B42" s="90"/>
      <c r="C42" s="90"/>
      <c r="D42" s="90"/>
      <c r="E42" s="90"/>
      <c r="F42" s="90"/>
      <c r="G42" s="90"/>
      <c r="H42" s="90"/>
      <c r="I42" s="90"/>
      <c r="J42" s="105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</row>
    <row r="43" spans="1:27"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</row>
    <row r="44" spans="1:27"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</row>
    <row r="45" spans="1:27"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</row>
    <row r="46" spans="1:27"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</row>
    <row r="47" spans="1:27"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</row>
    <row r="48" spans="1:27"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</row>
    <row r="49" spans="2:27"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</row>
    <row r="50" spans="2:27"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6"/>
  <sheetViews>
    <sheetView zoomScale="80" zoomScaleNormal="80" workbookViewId="0">
      <pane xSplit="3" ySplit="7" topLeftCell="D8" activePane="bottomRight" state="frozen"/>
      <selection activeCell="D16" sqref="D16"/>
      <selection pane="topRight" activeCell="D16" sqref="D16"/>
      <selection pane="bottomLeft" activeCell="D16" sqref="D16"/>
      <selection pane="bottomRight" activeCell="F10" sqref="F10:Q10"/>
    </sheetView>
  </sheetViews>
  <sheetFormatPr defaultColWidth="9.140625" defaultRowHeight="12.75" outlineLevelRow="1"/>
  <cols>
    <col min="1" max="1" width="3.42578125" style="38" bestFit="1" customWidth="1"/>
    <col min="2" max="2" width="7" style="38" bestFit="1" customWidth="1"/>
    <col min="3" max="3" width="37.7109375" style="39" customWidth="1"/>
    <col min="4" max="4" width="1.5703125" style="38" customWidth="1"/>
    <col min="5" max="5" width="13.7109375" style="38" customWidth="1"/>
    <col min="12" max="17" width="12.42578125" bestFit="1" customWidth="1"/>
  </cols>
  <sheetData>
    <row r="1" spans="1:18" ht="18">
      <c r="B1" s="50" t="s">
        <v>30</v>
      </c>
      <c r="C1" s="50"/>
      <c r="D1" s="50"/>
      <c r="E1" s="50"/>
    </row>
    <row r="2" spans="1:18" ht="18">
      <c r="B2" s="50"/>
      <c r="C2" s="50"/>
      <c r="D2" s="50"/>
      <c r="E2" s="50"/>
    </row>
    <row r="3" spans="1:18" ht="15" thickBot="1">
      <c r="B3" s="49" t="s">
        <v>29</v>
      </c>
      <c r="C3" s="49"/>
      <c r="D3" s="49"/>
      <c r="E3" s="49"/>
    </row>
    <row r="4" spans="1:18" ht="26.25" thickBot="1">
      <c r="E4" s="45"/>
      <c r="F4" s="113" t="s">
        <v>33</v>
      </c>
      <c r="G4" s="114" t="s">
        <v>33</v>
      </c>
      <c r="H4" s="114" t="s">
        <v>33</v>
      </c>
      <c r="I4" s="114" t="s">
        <v>33</v>
      </c>
      <c r="J4" s="114" t="s">
        <v>33</v>
      </c>
      <c r="K4" s="117" t="s">
        <v>33</v>
      </c>
      <c r="L4" s="115" t="s">
        <v>34</v>
      </c>
      <c r="M4" s="115" t="s">
        <v>34</v>
      </c>
      <c r="N4" s="115" t="s">
        <v>34</v>
      </c>
      <c r="O4" s="115" t="s">
        <v>34</v>
      </c>
      <c r="P4" s="115" t="s">
        <v>34</v>
      </c>
      <c r="Q4" s="116" t="s">
        <v>34</v>
      </c>
      <c r="R4" s="59"/>
    </row>
    <row r="5" spans="1:18" ht="15.75" customHeight="1">
      <c r="D5" s="48"/>
      <c r="E5" s="46"/>
      <c r="F5" s="57"/>
      <c r="G5" s="57"/>
      <c r="H5" s="57"/>
      <c r="I5" s="57"/>
      <c r="J5" s="57"/>
      <c r="K5" s="57"/>
    </row>
    <row r="6" spans="1:18">
      <c r="D6" s="47"/>
      <c r="E6" s="46"/>
      <c r="F6" s="58">
        <v>43101</v>
      </c>
      <c r="G6" s="58">
        <v>43132</v>
      </c>
      <c r="H6" s="58">
        <v>43160</v>
      </c>
      <c r="I6" s="58">
        <v>43191</v>
      </c>
      <c r="J6" s="58">
        <v>43221</v>
      </c>
      <c r="K6" s="58">
        <v>43252</v>
      </c>
      <c r="L6" s="58">
        <v>43282</v>
      </c>
      <c r="M6" s="58">
        <v>43313</v>
      </c>
      <c r="N6" s="58">
        <v>43344</v>
      </c>
      <c r="O6" s="58">
        <v>43374</v>
      </c>
      <c r="P6" s="58">
        <v>43405</v>
      </c>
      <c r="Q6" s="58">
        <v>43435</v>
      </c>
    </row>
    <row r="7" spans="1:18" ht="13.5" thickBot="1">
      <c r="B7" s="45" t="s">
        <v>28</v>
      </c>
      <c r="C7" s="44" t="s">
        <v>27</v>
      </c>
      <c r="D7" s="43"/>
      <c r="E7" s="42"/>
    </row>
    <row r="8" spans="1:18" ht="13.5" hidden="1" outlineLevel="1" thickBot="1">
      <c r="A8" s="111"/>
      <c r="B8" s="41"/>
      <c r="E8" s="40"/>
    </row>
    <row r="9" spans="1:18" ht="13.5" collapsed="1" thickBot="1">
      <c r="A9" s="111"/>
      <c r="B9" s="107">
        <v>501</v>
      </c>
      <c r="C9" s="108" t="s">
        <v>26</v>
      </c>
      <c r="D9" s="109"/>
      <c r="E9" s="110">
        <f>SUM(F9:Q9)</f>
        <v>1313875.5491249999</v>
      </c>
      <c r="F9" s="60">
        <f>+'[3]Actual Generation'!K16</f>
        <v>193757</v>
      </c>
      <c r="G9" s="60">
        <f>+'[3]Actual Generation'!L16</f>
        <v>163591</v>
      </c>
      <c r="H9" s="60">
        <f>+'[3]Actual Generation'!M16</f>
        <v>168392</v>
      </c>
      <c r="I9" s="60">
        <f>+'[3]Actual Generation'!N16</f>
        <v>0</v>
      </c>
      <c r="J9" s="60">
        <f>+'[3]Actual Generation'!O16</f>
        <v>0</v>
      </c>
      <c r="K9" s="60">
        <f>+'[3]Actual Generation'!P16</f>
        <v>30015</v>
      </c>
      <c r="L9" s="60">
        <f>+'17GRC Settlement  Colstrip RY'!J5</f>
        <v>119628.49012500001</v>
      </c>
      <c r="M9" s="60">
        <f>+'17GRC Settlement  Colstrip RY'!K5</f>
        <v>134764.55562499998</v>
      </c>
      <c r="N9" s="60">
        <f>+'17GRC Settlement  Colstrip RY'!L5</f>
        <v>110987.50837500005</v>
      </c>
      <c r="O9" s="60">
        <f>+'17GRC Settlement  Colstrip RY'!M5</f>
        <v>111518.166</v>
      </c>
      <c r="P9" s="60">
        <f>+'17GRC Settlement  Colstrip RY'!N5</f>
        <v>124390.77462499996</v>
      </c>
      <c r="Q9" s="60">
        <f>+'17GRC Settlement  Colstrip RY'!O5</f>
        <v>156831.05437499995</v>
      </c>
    </row>
    <row r="10" spans="1:18">
      <c r="A10" s="111"/>
      <c r="B10" s="107">
        <v>501</v>
      </c>
      <c r="C10" s="108" t="s">
        <v>25</v>
      </c>
      <c r="D10" s="109"/>
      <c r="E10" s="110">
        <f>SUM(F10:Q10)</f>
        <v>2653178.1060000001</v>
      </c>
      <c r="F10" s="60">
        <f>+'[3]Actual Generation'!K17</f>
        <v>262855</v>
      </c>
      <c r="G10" s="60">
        <f>+'[3]Actual Generation'!L17</f>
        <v>220078</v>
      </c>
      <c r="H10" s="60">
        <f>+'[3]Actual Generation'!M17</f>
        <v>256604</v>
      </c>
      <c r="I10" s="60">
        <f>+'[3]Actual Generation'!N17</f>
        <v>218283</v>
      </c>
      <c r="J10" s="60">
        <f>+'[3]Actual Generation'!O17</f>
        <v>155274</v>
      </c>
      <c r="K10" s="60">
        <f>+'[3]Actual Generation'!P17</f>
        <v>184753</v>
      </c>
      <c r="L10" s="60">
        <f>+'17GRC Settlement  Colstrip RY'!J9</f>
        <v>211606.687875</v>
      </c>
      <c r="M10" s="60">
        <f>+'17GRC Settlement  Colstrip RY'!K9</f>
        <v>230351.11374999999</v>
      </c>
      <c r="N10" s="60">
        <f>+'17GRC Settlement  Colstrip RY'!L9</f>
        <v>224254.28812500002</v>
      </c>
      <c r="O10" s="60">
        <f>+'17GRC Settlement  Colstrip RY'!M9</f>
        <v>231697.77250000002</v>
      </c>
      <c r="P10" s="60">
        <f>+'17GRC Settlement  Colstrip RY'!N9</f>
        <v>224945.54125000001</v>
      </c>
      <c r="Q10" s="60">
        <f>+'17GRC Settlement  Colstrip RY'!O9</f>
        <v>232475.70250000001</v>
      </c>
    </row>
    <row r="11" spans="1:18">
      <c r="A11" s="111"/>
      <c r="B11" s="111"/>
      <c r="C11" s="111"/>
      <c r="D11" s="111"/>
      <c r="E11" s="112">
        <f>SUM(E9:E10)</f>
        <v>3967053.655125</v>
      </c>
      <c r="F11" s="89">
        <f>SUM(F9:F10)</f>
        <v>456612</v>
      </c>
      <c r="G11" s="89">
        <f t="shared" ref="G11:Q11" si="0">SUM(G9:G10)</f>
        <v>383669</v>
      </c>
      <c r="H11" s="89">
        <f t="shared" si="0"/>
        <v>424996</v>
      </c>
      <c r="I11" s="89">
        <f t="shared" si="0"/>
        <v>218283</v>
      </c>
      <c r="J11" s="89">
        <f t="shared" si="0"/>
        <v>155274</v>
      </c>
      <c r="K11" s="89">
        <f t="shared" si="0"/>
        <v>214768</v>
      </c>
      <c r="L11" s="89">
        <f t="shared" si="0"/>
        <v>331235.17800000001</v>
      </c>
      <c r="M11" s="89">
        <f t="shared" si="0"/>
        <v>365115.66937499994</v>
      </c>
      <c r="N11" s="89">
        <f t="shared" si="0"/>
        <v>335241.79650000005</v>
      </c>
      <c r="O11" s="89">
        <f t="shared" si="0"/>
        <v>343215.93850000005</v>
      </c>
      <c r="P11" s="89">
        <f t="shared" si="0"/>
        <v>349336.31587499997</v>
      </c>
      <c r="Q11" s="89">
        <f t="shared" si="0"/>
        <v>389306.75687499996</v>
      </c>
    </row>
    <row r="12" spans="1:18">
      <c r="A12" s="111"/>
      <c r="C12" s="51"/>
    </row>
    <row r="13" spans="1:18">
      <c r="A13" s="111"/>
    </row>
    <row r="14" spans="1:18">
      <c r="A14" s="111"/>
    </row>
    <row r="15" spans="1:18">
      <c r="A15" s="111"/>
    </row>
    <row r="16" spans="1:18">
      <c r="A16" s="111"/>
    </row>
  </sheetData>
  <pageMargins left="0.39" right="0.16" top="0.79" bottom="0.61" header="1.29" footer="0.16"/>
  <pageSetup fitToHeight="2" orientation="portrait" r:id="rId1"/>
  <headerFooter>
    <oddFooter>&amp;L&amp;F&amp;C                                    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"/>
  <sheetViews>
    <sheetView workbookViewId="0">
      <selection activeCell="C2" sqref="C2 A2"/>
    </sheetView>
  </sheetViews>
  <sheetFormatPr defaultRowHeight="12.75"/>
  <cols>
    <col min="2" max="2" width="2.140625" bestFit="1" customWidth="1"/>
    <col min="3" max="3" width="8.140625" customWidth="1"/>
    <col min="4" max="4" width="2.5703125" bestFit="1" customWidth="1"/>
  </cols>
  <sheetData>
    <row r="1" spans="1:7">
      <c r="A1" t="s">
        <v>15</v>
      </c>
      <c r="G1" t="s">
        <v>23</v>
      </c>
    </row>
    <row r="2" spans="1:7">
      <c r="A2">
        <v>1.4999999999999999E-4</v>
      </c>
      <c r="B2" s="35" t="s">
        <v>14</v>
      </c>
      <c r="C2">
        <v>2.0000000000000001E-4</v>
      </c>
      <c r="D2" t="s">
        <v>16</v>
      </c>
      <c r="E2">
        <f>+C2+A2</f>
        <v>3.5E-4</v>
      </c>
      <c r="G2">
        <v>0.05</v>
      </c>
    </row>
    <row r="3" spans="1:7">
      <c r="B3" s="35"/>
    </row>
    <row r="4" spans="1:7">
      <c r="A4" s="33" t="s">
        <v>12</v>
      </c>
    </row>
    <row r="5" spans="1:7">
      <c r="A5" s="33" t="s">
        <v>17</v>
      </c>
    </row>
    <row r="6" spans="1:7" ht="15.75">
      <c r="A6" s="34"/>
    </row>
    <row r="7" spans="1:7">
      <c r="A7" s="33" t="s">
        <v>13</v>
      </c>
    </row>
    <row r="8" spans="1:7">
      <c r="A8" s="33" t="s">
        <v>24</v>
      </c>
    </row>
  </sheetData>
  <pageMargins left="0.7" right="0.7" top="0.75" bottom="0.75" header="0.3" footer="0.3"/>
  <pageSetup scale="5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65"/>
  <sheetViews>
    <sheetView workbookViewId="0">
      <selection activeCell="D4" sqref="D4"/>
    </sheetView>
  </sheetViews>
  <sheetFormatPr defaultColWidth="9.140625" defaultRowHeight="15"/>
  <cols>
    <col min="1" max="1" width="9.140625" style="61"/>
    <col min="2" max="2" width="18.42578125" style="61" bestFit="1" customWidth="1"/>
    <col min="3" max="3" width="27.85546875" style="61" bestFit="1" customWidth="1"/>
    <col min="4" max="15" width="9.140625" style="61"/>
    <col min="16" max="16" width="12.5703125" style="61" bestFit="1" customWidth="1"/>
    <col min="17" max="16384" width="9.140625" style="61"/>
  </cols>
  <sheetData>
    <row r="1" spans="2:17" ht="15.75">
      <c r="C1" s="64" t="s">
        <v>56</v>
      </c>
    </row>
    <row r="2" spans="2:17">
      <c r="C2" s="118" t="s">
        <v>55</v>
      </c>
      <c r="D2" s="119" t="s">
        <v>54</v>
      </c>
      <c r="E2" s="120" t="s">
        <v>53</v>
      </c>
      <c r="F2" s="120" t="s">
        <v>52</v>
      </c>
      <c r="G2" s="120" t="s">
        <v>51</v>
      </c>
      <c r="H2" s="120" t="s">
        <v>50</v>
      </c>
      <c r="I2" s="120" t="s">
        <v>49</v>
      </c>
      <c r="J2" s="120" t="s">
        <v>48</v>
      </c>
      <c r="K2" s="120" t="s">
        <v>47</v>
      </c>
      <c r="L2" s="120" t="s">
        <v>46</v>
      </c>
      <c r="M2" s="120" t="s">
        <v>45</v>
      </c>
      <c r="N2" s="120" t="s">
        <v>44</v>
      </c>
      <c r="O2" s="121" t="s">
        <v>43</v>
      </c>
      <c r="P2" s="122" t="s">
        <v>42</v>
      </c>
      <c r="Q2" s="63"/>
    </row>
    <row r="3" spans="2:17">
      <c r="B3" s="63"/>
      <c r="C3" s="123" t="s">
        <v>41</v>
      </c>
      <c r="D3" s="124">
        <v>87017.977500000052</v>
      </c>
      <c r="E3" s="125">
        <v>81989.037999999913</v>
      </c>
      <c r="F3" s="125">
        <v>71803.241437500008</v>
      </c>
      <c r="G3" s="125">
        <v>17359.009643749996</v>
      </c>
      <c r="H3" s="125">
        <v>5340.32800675</v>
      </c>
      <c r="I3" s="125">
        <v>15859.855621362502</v>
      </c>
      <c r="J3" s="125">
        <v>57969.037999999986</v>
      </c>
      <c r="K3" s="125">
        <v>65107.099499999968</v>
      </c>
      <c r="L3" s="125">
        <v>50654.774250000017</v>
      </c>
      <c r="M3" s="125">
        <v>51588.970624999994</v>
      </c>
      <c r="N3" s="125">
        <v>59310.837499999987</v>
      </c>
      <c r="O3" s="126">
        <v>75198.150750000015</v>
      </c>
      <c r="P3" s="127">
        <v>639198.32083436253</v>
      </c>
      <c r="Q3" s="63"/>
    </row>
    <row r="4" spans="2:17">
      <c r="B4" s="63"/>
      <c r="C4" s="128" t="s">
        <v>40</v>
      </c>
      <c r="D4" s="129">
        <v>89465.364750000052</v>
      </c>
      <c r="E4" s="130">
        <v>84369.783374999868</v>
      </c>
      <c r="F4" s="130">
        <v>76895.773625000016</v>
      </c>
      <c r="G4" s="130">
        <v>29365.470099999999</v>
      </c>
      <c r="H4" s="130">
        <v>3378.90882375</v>
      </c>
      <c r="I4" s="130">
        <v>0</v>
      </c>
      <c r="J4" s="130">
        <v>61659.452125000033</v>
      </c>
      <c r="K4" s="130">
        <v>69657.456125000012</v>
      </c>
      <c r="L4" s="130">
        <v>60332.734125000032</v>
      </c>
      <c r="M4" s="130">
        <v>59929.19537500001</v>
      </c>
      <c r="N4" s="130">
        <v>65079.937124999982</v>
      </c>
      <c r="O4" s="131">
        <v>81632.903624999948</v>
      </c>
      <c r="P4" s="132">
        <v>681766.9791737498</v>
      </c>
      <c r="Q4" s="63"/>
    </row>
    <row r="5" spans="2:17">
      <c r="C5" s="133" t="s">
        <v>39</v>
      </c>
      <c r="D5" s="119">
        <f t="shared" ref="D5:P5" si="0">SUM(D3:D4)</f>
        <v>176483.3422500001</v>
      </c>
      <c r="E5" s="120">
        <f t="shared" si="0"/>
        <v>166358.82137499977</v>
      </c>
      <c r="F5" s="120">
        <f t="shared" si="0"/>
        <v>148699.01506250002</v>
      </c>
      <c r="G5" s="120">
        <f t="shared" si="0"/>
        <v>46724.479743749995</v>
      </c>
      <c r="H5" s="120">
        <f t="shared" si="0"/>
        <v>8719.2368305</v>
      </c>
      <c r="I5" s="120">
        <f t="shared" si="0"/>
        <v>15859.855621362502</v>
      </c>
      <c r="J5" s="120">
        <f t="shared" si="0"/>
        <v>119628.49012500001</v>
      </c>
      <c r="K5" s="120">
        <f t="shared" si="0"/>
        <v>134764.55562499998</v>
      </c>
      <c r="L5" s="120">
        <f t="shared" si="0"/>
        <v>110987.50837500005</v>
      </c>
      <c r="M5" s="120">
        <f t="shared" si="0"/>
        <v>111518.166</v>
      </c>
      <c r="N5" s="120">
        <f t="shared" si="0"/>
        <v>124390.77462499996</v>
      </c>
      <c r="O5" s="121">
        <f t="shared" si="0"/>
        <v>156831.05437499995</v>
      </c>
      <c r="P5" s="121">
        <f t="shared" si="0"/>
        <v>1320965.3000081123</v>
      </c>
      <c r="Q5" s="63"/>
    </row>
    <row r="6" spans="2:17"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</row>
    <row r="7" spans="2:17">
      <c r="B7" s="63"/>
      <c r="C7" s="134" t="s">
        <v>38</v>
      </c>
      <c r="D7" s="135">
        <v>115746.908125</v>
      </c>
      <c r="E7" s="136">
        <v>105055.1575</v>
      </c>
      <c r="F7" s="136">
        <v>114179.68612499998</v>
      </c>
      <c r="G7" s="136">
        <v>101167.48703750002</v>
      </c>
      <c r="H7" s="136">
        <v>73291.604374999995</v>
      </c>
      <c r="I7" s="136">
        <v>59203.263312500007</v>
      </c>
      <c r="J7" s="136">
        <v>103644.724625</v>
      </c>
      <c r="K7" s="136">
        <v>114725.08749999999</v>
      </c>
      <c r="L7" s="136">
        <v>111883.59437500002</v>
      </c>
      <c r="M7" s="136">
        <v>115618.02000000002</v>
      </c>
      <c r="N7" s="136">
        <v>112425.74750000001</v>
      </c>
      <c r="O7" s="137">
        <v>116217.83625000001</v>
      </c>
      <c r="P7" s="137">
        <v>1243159.1167249999</v>
      </c>
      <c r="Q7" s="63"/>
    </row>
    <row r="8" spans="2:17">
      <c r="B8" s="63"/>
      <c r="C8" s="138" t="s">
        <v>37</v>
      </c>
      <c r="D8" s="124">
        <v>115962.64125000002</v>
      </c>
      <c r="E8" s="125">
        <v>105055.5</v>
      </c>
      <c r="F8" s="125">
        <v>114814.871875</v>
      </c>
      <c r="G8" s="125">
        <v>105332.60063750003</v>
      </c>
      <c r="H8" s="125">
        <v>81044.097750000015</v>
      </c>
      <c r="I8" s="125">
        <v>66652.894712499998</v>
      </c>
      <c r="J8" s="125">
        <v>107961.96325</v>
      </c>
      <c r="K8" s="125">
        <v>115626.02625</v>
      </c>
      <c r="L8" s="125">
        <v>112370.69375000001</v>
      </c>
      <c r="M8" s="125">
        <v>116079.75249999999</v>
      </c>
      <c r="N8" s="125">
        <v>112519.79375</v>
      </c>
      <c r="O8" s="126">
        <v>116257.86625000001</v>
      </c>
      <c r="P8" s="126">
        <v>1269678.7019749999</v>
      </c>
      <c r="Q8" s="63"/>
    </row>
    <row r="9" spans="2:17">
      <c r="C9" s="133" t="s">
        <v>36</v>
      </c>
      <c r="D9" s="119">
        <f t="shared" ref="D9:P9" si="1">SUM(D7:D8)</f>
        <v>231709.549375</v>
      </c>
      <c r="E9" s="120">
        <f t="shared" si="1"/>
        <v>210110.6575</v>
      </c>
      <c r="F9" s="120">
        <f t="shared" si="1"/>
        <v>228994.55799999996</v>
      </c>
      <c r="G9" s="120">
        <f t="shared" si="1"/>
        <v>206500.08767500005</v>
      </c>
      <c r="H9" s="120">
        <f t="shared" si="1"/>
        <v>154335.70212500001</v>
      </c>
      <c r="I9" s="120">
        <f t="shared" si="1"/>
        <v>125856.15802500001</v>
      </c>
      <c r="J9" s="120">
        <f t="shared" si="1"/>
        <v>211606.687875</v>
      </c>
      <c r="K9" s="120">
        <f t="shared" si="1"/>
        <v>230351.11374999999</v>
      </c>
      <c r="L9" s="120">
        <f t="shared" si="1"/>
        <v>224254.28812500002</v>
      </c>
      <c r="M9" s="120">
        <f t="shared" si="1"/>
        <v>231697.77250000002</v>
      </c>
      <c r="N9" s="120">
        <f t="shared" si="1"/>
        <v>224945.54125000001</v>
      </c>
      <c r="O9" s="121">
        <f t="shared" si="1"/>
        <v>232475.70250000001</v>
      </c>
      <c r="P9" s="121">
        <f t="shared" si="1"/>
        <v>2512837.8186999997</v>
      </c>
      <c r="Q9" s="63"/>
    </row>
    <row r="10" spans="2:17"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</row>
    <row r="11" spans="2:17"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</row>
    <row r="12" spans="2:17"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</row>
    <row r="13" spans="2:17"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</row>
    <row r="14" spans="2:17"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</row>
    <row r="15" spans="2:17"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</row>
    <row r="16" spans="2:17"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</row>
    <row r="18" spans="3:16">
      <c r="C18" s="62"/>
    </row>
    <row r="19" spans="3:16">
      <c r="C19"/>
      <c r="D19"/>
      <c r="E19"/>
      <c r="F19"/>
      <c r="G19"/>
      <c r="H19"/>
      <c r="I19"/>
      <c r="J19"/>
      <c r="K19"/>
      <c r="L19"/>
      <c r="M19"/>
      <c r="N19"/>
      <c r="O19"/>
      <c r="P19"/>
    </row>
    <row r="20" spans="3:16">
      <c r="C20"/>
      <c r="D20"/>
      <c r="E20"/>
      <c r="F20"/>
      <c r="G20"/>
      <c r="H20"/>
      <c r="I20"/>
      <c r="J20"/>
      <c r="K20"/>
      <c r="L20"/>
      <c r="M20"/>
      <c r="N20"/>
      <c r="O20"/>
      <c r="P20"/>
    </row>
    <row r="21" spans="3:16">
      <c r="C21"/>
      <c r="D21"/>
      <c r="E21"/>
      <c r="F21"/>
      <c r="G21"/>
      <c r="H21"/>
      <c r="I21"/>
      <c r="J21"/>
      <c r="K21"/>
      <c r="L21"/>
      <c r="M21"/>
      <c r="N21"/>
      <c r="O21"/>
      <c r="P21"/>
    </row>
    <row r="22" spans="3:16">
      <c r="C22"/>
      <c r="D22"/>
      <c r="E22"/>
      <c r="F22"/>
      <c r="G22"/>
      <c r="H22"/>
      <c r="I22"/>
      <c r="J22"/>
      <c r="K22"/>
      <c r="L22"/>
      <c r="M22"/>
      <c r="N22"/>
      <c r="O22"/>
      <c r="P22"/>
    </row>
    <row r="23" spans="3:16">
      <c r="C23"/>
      <c r="D23"/>
      <c r="E23"/>
      <c r="F23"/>
      <c r="G23"/>
      <c r="H23"/>
      <c r="I23"/>
      <c r="J23"/>
      <c r="K23"/>
      <c r="L23"/>
      <c r="M23"/>
      <c r="N23"/>
      <c r="O23"/>
      <c r="P23"/>
    </row>
    <row r="24" spans="3:16">
      <c r="C24"/>
      <c r="D24"/>
      <c r="E24"/>
      <c r="F24"/>
      <c r="G24"/>
      <c r="H24"/>
      <c r="I24"/>
      <c r="J24"/>
      <c r="K24"/>
      <c r="L24"/>
      <c r="M24"/>
      <c r="N24"/>
      <c r="O24"/>
      <c r="P24"/>
    </row>
    <row r="25" spans="3:16">
      <c r="C25"/>
      <c r="D25"/>
      <c r="E25"/>
      <c r="F25"/>
      <c r="G25"/>
      <c r="H25"/>
      <c r="I25"/>
      <c r="J25"/>
      <c r="K25"/>
      <c r="L25"/>
      <c r="M25"/>
      <c r="N25"/>
      <c r="O25"/>
      <c r="P25"/>
    </row>
    <row r="26" spans="3:16">
      <c r="C26"/>
      <c r="D26"/>
      <c r="E26"/>
      <c r="F26"/>
      <c r="G26"/>
      <c r="H26"/>
      <c r="I26"/>
      <c r="J26"/>
      <c r="K26"/>
      <c r="L26"/>
      <c r="M26"/>
      <c r="N26"/>
      <c r="O26"/>
      <c r="P26"/>
    </row>
    <row r="27" spans="3:16">
      <c r="C27"/>
      <c r="D27"/>
      <c r="E27"/>
      <c r="F27"/>
      <c r="G27"/>
      <c r="H27"/>
      <c r="I27"/>
      <c r="J27"/>
      <c r="K27"/>
      <c r="L27"/>
      <c r="M27"/>
      <c r="N27"/>
      <c r="O27"/>
      <c r="P27"/>
    </row>
    <row r="28" spans="3:16">
      <c r="C28"/>
      <c r="D28"/>
      <c r="E28"/>
      <c r="F28"/>
      <c r="G28"/>
      <c r="H28"/>
      <c r="I28"/>
      <c r="J28"/>
      <c r="K28"/>
      <c r="L28"/>
      <c r="M28"/>
      <c r="N28"/>
      <c r="O28"/>
      <c r="P28"/>
    </row>
    <row r="29" spans="3:16">
      <c r="C29"/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3:16">
      <c r="C30"/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3:16">
      <c r="C31"/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3:16">
      <c r="C32"/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3:16">
      <c r="C33"/>
      <c r="D33"/>
      <c r="E33"/>
      <c r="F33"/>
      <c r="G33"/>
      <c r="H33"/>
      <c r="I33"/>
      <c r="J33"/>
      <c r="K33"/>
      <c r="L33"/>
      <c r="M33"/>
      <c r="N33"/>
      <c r="O33"/>
      <c r="P33"/>
    </row>
    <row r="34" spans="3:16">
      <c r="C34"/>
      <c r="D34"/>
      <c r="E34"/>
      <c r="F34"/>
      <c r="G34"/>
      <c r="H34"/>
      <c r="I34"/>
      <c r="J34"/>
      <c r="K34"/>
      <c r="L34"/>
      <c r="M34"/>
      <c r="N34"/>
      <c r="O34"/>
      <c r="P34"/>
    </row>
    <row r="35" spans="3:16"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6" spans="3:16">
      <c r="C36"/>
      <c r="D36"/>
      <c r="E36"/>
      <c r="F36"/>
      <c r="G36"/>
      <c r="H36"/>
      <c r="I36"/>
      <c r="J36"/>
      <c r="K36"/>
      <c r="L36"/>
      <c r="M36"/>
      <c r="N36"/>
      <c r="O36"/>
      <c r="P36"/>
    </row>
    <row r="37" spans="3:16">
      <c r="C37"/>
      <c r="D37"/>
      <c r="E37"/>
      <c r="F37"/>
      <c r="G37"/>
      <c r="H37"/>
      <c r="I37"/>
      <c r="J37"/>
      <c r="K37"/>
      <c r="L37"/>
      <c r="M37"/>
      <c r="N37"/>
      <c r="O37"/>
      <c r="P37"/>
    </row>
    <row r="38" spans="3:16">
      <c r="C38"/>
      <c r="D38"/>
      <c r="E38"/>
      <c r="F38"/>
      <c r="G38"/>
      <c r="H38"/>
      <c r="I38"/>
      <c r="J38"/>
      <c r="K38"/>
      <c r="L38"/>
      <c r="M38"/>
      <c r="N38"/>
      <c r="O38"/>
      <c r="P38"/>
    </row>
    <row r="39" spans="3:16">
      <c r="C39"/>
      <c r="D39"/>
      <c r="E39"/>
      <c r="F39"/>
      <c r="G39"/>
      <c r="H39"/>
      <c r="I39"/>
      <c r="J39"/>
      <c r="K39"/>
      <c r="L39"/>
      <c r="M39"/>
      <c r="N39"/>
      <c r="O39"/>
      <c r="P39"/>
    </row>
    <row r="40" spans="3:16">
      <c r="C40"/>
      <c r="D40"/>
      <c r="E40"/>
      <c r="F40"/>
      <c r="G40"/>
      <c r="H40"/>
      <c r="I40"/>
      <c r="J40"/>
      <c r="K40"/>
      <c r="L40"/>
      <c r="M40"/>
      <c r="N40"/>
      <c r="O40"/>
      <c r="P40"/>
    </row>
    <row r="41" spans="3:16">
      <c r="C41"/>
      <c r="D41"/>
      <c r="E41"/>
      <c r="F41"/>
      <c r="G41"/>
      <c r="H41"/>
      <c r="I41"/>
      <c r="J41"/>
      <c r="K41"/>
      <c r="L41"/>
      <c r="M41"/>
      <c r="N41"/>
      <c r="O41"/>
      <c r="P41"/>
    </row>
    <row r="42" spans="3:16">
      <c r="C42"/>
      <c r="D42"/>
      <c r="E42"/>
      <c r="F42"/>
      <c r="G42"/>
      <c r="H42"/>
      <c r="I42"/>
      <c r="J42"/>
      <c r="K42"/>
      <c r="L42"/>
      <c r="M42"/>
      <c r="N42"/>
      <c r="O42"/>
      <c r="P42"/>
    </row>
    <row r="43" spans="3:16">
      <c r="C43"/>
      <c r="D43"/>
      <c r="E43"/>
      <c r="F43"/>
      <c r="G43"/>
      <c r="H43"/>
      <c r="I43"/>
      <c r="J43"/>
      <c r="K43"/>
      <c r="L43"/>
      <c r="M43"/>
      <c r="N43"/>
      <c r="O43"/>
      <c r="P43"/>
    </row>
    <row r="44" spans="3:16">
      <c r="C44"/>
      <c r="D44"/>
      <c r="E44"/>
      <c r="F44"/>
      <c r="G44"/>
      <c r="H44"/>
      <c r="I44"/>
      <c r="J44"/>
      <c r="K44"/>
      <c r="L44"/>
      <c r="M44"/>
      <c r="N44"/>
      <c r="O44"/>
      <c r="P44"/>
    </row>
    <row r="45" spans="3:16">
      <c r="C45"/>
      <c r="D45"/>
      <c r="E45"/>
      <c r="F45"/>
      <c r="G45"/>
      <c r="H45"/>
      <c r="I45"/>
      <c r="J45"/>
      <c r="K45"/>
      <c r="L45"/>
      <c r="M45"/>
      <c r="N45"/>
      <c r="O45"/>
      <c r="P45"/>
    </row>
    <row r="46" spans="3:16">
      <c r="C46"/>
      <c r="D46"/>
      <c r="E46"/>
      <c r="F46"/>
      <c r="G46"/>
      <c r="H46"/>
      <c r="I46"/>
      <c r="J46"/>
      <c r="K46"/>
      <c r="L46"/>
      <c r="M46"/>
      <c r="N46"/>
      <c r="O46"/>
      <c r="P46"/>
    </row>
    <row r="47" spans="3:16">
      <c r="C47"/>
      <c r="D47"/>
      <c r="E47"/>
      <c r="F47"/>
      <c r="G47"/>
      <c r="H47"/>
      <c r="I47"/>
      <c r="J47"/>
      <c r="K47"/>
      <c r="L47"/>
      <c r="M47"/>
      <c r="N47"/>
      <c r="O47"/>
      <c r="P47"/>
    </row>
    <row r="48" spans="3:16">
      <c r="C48"/>
      <c r="D48"/>
      <c r="E48"/>
      <c r="F48"/>
      <c r="G48"/>
      <c r="H48"/>
      <c r="I48"/>
      <c r="J48"/>
      <c r="K48"/>
      <c r="L48"/>
      <c r="M48"/>
      <c r="N48"/>
      <c r="O48"/>
      <c r="P48"/>
    </row>
    <row r="49" spans="3:16">
      <c r="C49"/>
      <c r="D49"/>
      <c r="E49"/>
      <c r="F49"/>
      <c r="G49"/>
      <c r="H49"/>
      <c r="I49"/>
      <c r="J49"/>
      <c r="K49"/>
      <c r="L49"/>
      <c r="M49"/>
      <c r="N49"/>
      <c r="O49"/>
      <c r="P49"/>
    </row>
    <row r="50" spans="3:16">
      <c r="C50"/>
      <c r="D50"/>
      <c r="E50"/>
      <c r="F50"/>
      <c r="G50"/>
      <c r="H50"/>
      <c r="I50"/>
      <c r="J50"/>
      <c r="K50"/>
      <c r="L50"/>
      <c r="M50"/>
      <c r="N50"/>
      <c r="O50"/>
      <c r="P50"/>
    </row>
    <row r="51" spans="3:16"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3:16">
      <c r="C52"/>
      <c r="D52"/>
      <c r="E52"/>
      <c r="F52"/>
      <c r="G52"/>
      <c r="H52"/>
      <c r="I52"/>
      <c r="J52"/>
      <c r="K52"/>
      <c r="L52"/>
      <c r="M52"/>
      <c r="N52"/>
      <c r="O52"/>
      <c r="P52"/>
    </row>
    <row r="53" spans="3:16">
      <c r="C53"/>
      <c r="D53"/>
      <c r="E53"/>
      <c r="F53"/>
      <c r="G53"/>
      <c r="H53"/>
      <c r="I53"/>
      <c r="J53"/>
      <c r="K53"/>
      <c r="L53"/>
      <c r="M53"/>
      <c r="N53"/>
      <c r="O53"/>
      <c r="P53"/>
    </row>
    <row r="54" spans="3:16">
      <c r="C54"/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3:16"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3:16"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3:16"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3:16"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3:16"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3:16"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3:16"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3:16"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3:16"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3:16"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3:16"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3:16"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3:16"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3:16"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3:16"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3:16"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3:16"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3:16"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3:16"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3:16"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3:16"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3:16"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3:16"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3:16"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3:16"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3:16"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3:16"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3:16"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3:16"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3:16"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3:16"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3:16"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3:16"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3:16"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3:16"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3:16"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3:16"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3:16"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3:16"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3:16"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3:16"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3:16"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3:16"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3:16"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3:16"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3:16"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3:16"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3:16"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3:16"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spans="3:16"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spans="3:16"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</row>
    <row r="106" spans="3:16"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</row>
    <row r="107" spans="3:16"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</row>
    <row r="108" spans="3:16"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</row>
    <row r="109" spans="3:16"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</row>
    <row r="110" spans="3:16"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</row>
    <row r="111" spans="3:16"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</row>
    <row r="112" spans="3:16"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</row>
    <row r="113" spans="3:16"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</row>
    <row r="114" spans="3:16"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</row>
    <row r="115" spans="3:16"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</row>
    <row r="116" spans="3:16"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</row>
    <row r="117" spans="3:16"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</row>
    <row r="118" spans="3:16"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</row>
    <row r="119" spans="3:16"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</row>
    <row r="120" spans="3:16"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</row>
    <row r="121" spans="3:16"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</row>
    <row r="122" spans="3:16"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</row>
    <row r="123" spans="3:16"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</row>
    <row r="124" spans="3:16"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</row>
    <row r="125" spans="3:16"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</row>
    <row r="126" spans="3:16"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</row>
    <row r="127" spans="3:16"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</row>
    <row r="128" spans="3:16"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</row>
    <row r="129" spans="3:16"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</row>
    <row r="130" spans="3:16"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</row>
    <row r="131" spans="3:16"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</row>
    <row r="132" spans="3:16"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</row>
    <row r="133" spans="3:16"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</row>
    <row r="134" spans="3:16"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</row>
    <row r="135" spans="3:16"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</row>
    <row r="136" spans="3:16"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</row>
    <row r="137" spans="3:16"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</row>
    <row r="138" spans="3:16"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</row>
    <row r="139" spans="3:16"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</row>
    <row r="140" spans="3:16"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</row>
    <row r="141" spans="3:16"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</row>
    <row r="142" spans="3:16"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</row>
    <row r="143" spans="3:16"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</row>
    <row r="144" spans="3:16"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</row>
    <row r="145" spans="3:16"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</row>
    <row r="146" spans="3:16"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</row>
    <row r="147" spans="3:16"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</row>
    <row r="148" spans="3:16"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</row>
    <row r="149" spans="3:16"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</row>
    <row r="150" spans="3:16"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</row>
    <row r="151" spans="3:16"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</row>
    <row r="152" spans="3:16"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</row>
    <row r="153" spans="3:16"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</row>
    <row r="154" spans="3:16"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</row>
    <row r="155" spans="3:16"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</row>
    <row r="156" spans="3:16"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</row>
    <row r="157" spans="3:16"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</row>
    <row r="158" spans="3:16"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</row>
    <row r="159" spans="3:16"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</row>
    <row r="160" spans="3:16"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</row>
    <row r="161" spans="3:16"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</row>
    <row r="162" spans="3:16"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</row>
    <row r="163" spans="3:16"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</row>
    <row r="164" spans="3:16"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</row>
    <row r="165" spans="3:16"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788A88BAE311849B18973A6AC2E559A" ma:contentTypeVersion="76" ma:contentTypeDescription="" ma:contentTypeScope="" ma:versionID="826b4685b6e9866bb690c1e6d103e4c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2018-11-07T08:00:00+00:00</OpenedDate>
    <SignificantOrder xmlns="dc463f71-b30c-4ab2-9473-d307f9d35888">false</SignificantOrder>
    <Date1 xmlns="dc463f71-b30c-4ab2-9473-d307f9d35888">2018-11-08T08:00:00+00:00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180900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273FCBE-4603-4E76-99E3-785EF1F1D3D9}"/>
</file>

<file path=customXml/itemProps2.xml><?xml version="1.0" encoding="utf-8"?>
<ds:datastoreItem xmlns:ds="http://schemas.openxmlformats.org/officeDocument/2006/customXml" ds:itemID="{2FBF4BB8-0BDF-464B-8C2C-5EDC13884D6B}"/>
</file>

<file path=customXml/itemProps3.xml><?xml version="1.0" encoding="utf-8"?>
<ds:datastoreItem xmlns:ds="http://schemas.openxmlformats.org/officeDocument/2006/customXml" ds:itemID="{59E93D4F-0621-4F57-881D-C67BCFF4F4DD}"/>
</file>

<file path=customXml/itemProps4.xml><?xml version="1.0" encoding="utf-8"?>
<ds:datastoreItem xmlns:ds="http://schemas.openxmlformats.org/officeDocument/2006/customXml" ds:itemID="{447BADF8-A450-470E-9831-2C496CCD1C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Lead E</vt:lpstr>
      <vt:lpstr>Monthly</vt:lpstr>
      <vt:lpstr>Rate Year Generation</vt:lpstr>
      <vt:lpstr>Montana Energy Tax</vt:lpstr>
      <vt:lpstr>17GRC Settlement  Colstrip RY</vt:lpstr>
      <vt:lpstr>'17GRC Settlement  Colstrip RY'!_MailEndCompose</vt:lpstr>
      <vt:lpstr>'17GRC Settlement  Colstrip RY'!_MailOriginal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jhaywo</dc:creator>
  <cp:lastModifiedBy>NC</cp:lastModifiedBy>
  <cp:lastPrinted>2016-11-15T00:06:05Z</cp:lastPrinted>
  <dcterms:created xsi:type="dcterms:W3CDTF">2003-08-20T16:45:04Z</dcterms:created>
  <dcterms:modified xsi:type="dcterms:W3CDTF">2018-11-05T22:38:49Z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0x0101006E56B4D1795A2E4DB2F0B01679ED314A003788A88BAE311849B18973A6AC2E559A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