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2022\2022 WA Climate Commitment Act (CCA)\CCA Electric Forecast Petition (Oct-22)\Updated Filing 12-27-22\"/>
    </mc:Choice>
  </mc:AlternateContent>
  <xr:revisionPtr revIDLastSave="0" documentId="8_{AE2FA2E2-078F-4B36-A008-075203F4CEFC}" xr6:coauthVersionLast="46" xr6:coauthVersionMax="46" xr10:uidLastSave="{00000000-0000-0000-0000-000000000000}"/>
  <bookViews>
    <workbookView xWindow="3555" yWindow="1860" windowWidth="24285" windowHeight="12240" xr2:uid="{62257D69-6D30-43E5-8C1C-3A2304A9CBC8}"/>
  </bookViews>
  <sheets>
    <sheet name="Forecast Summary" sheetId="1" r:id="rId1"/>
    <sheet name="2023-25 (CEIP Hourly Dispatch)" sheetId="2" r:id="rId2"/>
    <sheet name="2026 (2021 IRP Hourly Dispatch)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1" i="1" l="1"/>
  <c r="J21" i="1"/>
  <c r="I21" i="1"/>
  <c r="H21" i="1"/>
  <c r="G21" i="1"/>
  <c r="F21" i="1"/>
  <c r="K13" i="1"/>
  <c r="J13" i="1"/>
  <c r="I13" i="1"/>
  <c r="H13" i="1"/>
  <c r="G13" i="1"/>
  <c r="F13" i="1"/>
  <c r="E13" i="1"/>
  <c r="C11" i="1"/>
  <c r="C12" i="1" s="1"/>
  <c r="C10" i="1"/>
  <c r="C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Kalich, Clint</author>
  </authors>
  <commentList>
    <comment ref="F13" authorId="0" shapeId="0" xr:uid="{D5E1CE72-CB7F-4EEF-B44B-5F70BC6C3B28}">
      <text>
        <r>
          <rPr>
            <b/>
            <sz val="9"/>
            <color indexed="81"/>
            <rFont val="Tahoma"/>
            <family val="2"/>
          </rPr>
          <t>Kalich, Clint:</t>
        </r>
        <r>
          <rPr>
            <sz val="9"/>
            <color indexed="81"/>
            <rFont val="Tahoma"/>
            <family val="2"/>
          </rPr>
          <t xml:space="preserve">
load plus station service equals this value</t>
        </r>
      </text>
    </comment>
  </commentList>
</comments>
</file>

<file path=xl/sharedStrings.xml><?xml version="1.0" encoding="utf-8"?>
<sst xmlns="http://schemas.openxmlformats.org/spreadsheetml/2006/main" count="38" uniqueCount="21">
  <si>
    <t>CEIP/IRP-Based Emissions Forecast for WAC 173-446-230</t>
  </si>
  <si>
    <t>Compliance Period 1</t>
  </si>
  <si>
    <t>P/T Ratio</t>
  </si>
  <si>
    <t>CO2e Rate</t>
  </si>
  <si>
    <t>Total CO2e Allowances</t>
  </si>
  <si>
    <t>2023 (CEIP)</t>
  </si>
  <si>
    <t>2024 (CEIP)</t>
  </si>
  <si>
    <t>Resource Category</t>
  </si>
  <si>
    <t>Total MWh</t>
  </si>
  <si>
    <t>WA MWh</t>
  </si>
  <si>
    <t>CO2e</t>
  </si>
  <si>
    <t>Non-Emitting Plants</t>
  </si>
  <si>
    <t>Coal Plants</t>
  </si>
  <si>
    <t>Gas Plants</t>
  </si>
  <si>
    <t>Market Purchases (unspecified)</t>
  </si>
  <si>
    <t>Market Sales</t>
  </si>
  <si>
    <t>Total</t>
  </si>
  <si>
    <t>2025 (CEIP)</t>
  </si>
  <si>
    <t>2026 (2021 IRP)</t>
  </si>
  <si>
    <t>P/T Ratio - Production/Transmission Ratio approved in Avista's 2020 General Rate Case (Docket UE-200900)</t>
  </si>
  <si>
    <t>CONFIDENTIAL per WAC 480-07-160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</si>
</sst>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000_);_(* \(#,##0.0000\);_(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2">
    <xf numFmtId="0" fontId="0" fillId="0" borderId="0" xfId="0"/>
    <xf numFmtId="0" fontId="2" fillId="2" borderId="0" xfId="0" quotePrefix="1" applyFont="1" applyFill="1" applyAlignment="1">
      <alignment horizontal="left"/>
    </xf>
    <xf numFmtId="0" fontId="3" fillId="2" borderId="0" xfId="0" applyFont="1" applyFill="1"/>
    <xf numFmtId="164" fontId="3" fillId="2" borderId="0" xfId="1" applyNumberFormat="1" applyFont="1" applyFill="1"/>
    <xf numFmtId="0" fontId="4" fillId="2" borderId="0" xfId="0" quotePrefix="1" applyFont="1" applyFill="1" applyAlignment="1">
      <alignment horizontal="left"/>
    </xf>
    <xf numFmtId="0" fontId="5" fillId="2" borderId="0" xfId="0" quotePrefix="1" applyFont="1" applyFill="1" applyAlignment="1">
      <alignment horizontal="left"/>
    </xf>
    <xf numFmtId="0" fontId="6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164" fontId="6" fillId="2" borderId="1" xfId="1" quotePrefix="1" applyNumberFormat="1" applyFont="1" applyFill="1" applyBorder="1" applyAlignment="1">
      <alignment horizontal="center" wrapText="1"/>
    </xf>
    <xf numFmtId="164" fontId="6" fillId="3" borderId="1" xfId="1" quotePrefix="1" applyNumberFormat="1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 wrapText="1"/>
    </xf>
    <xf numFmtId="164" fontId="6" fillId="2" borderId="6" xfId="1" quotePrefix="1" applyNumberFormat="1" applyFont="1" applyFill="1" applyBorder="1" applyAlignment="1">
      <alignment horizontal="center" wrapText="1"/>
    </xf>
    <xf numFmtId="164" fontId="6" fillId="3" borderId="6" xfId="1" quotePrefix="1" applyNumberFormat="1" applyFont="1" applyFill="1" applyBorder="1" applyAlignment="1">
      <alignment horizontal="center" wrapText="1"/>
    </xf>
    <xf numFmtId="0" fontId="6" fillId="4" borderId="7" xfId="0" quotePrefix="1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6" fillId="5" borderId="7" xfId="0" quotePrefix="1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0" fontId="6" fillId="5" borderId="9" xfId="0" applyFont="1" applyFill="1" applyBorder="1" applyAlignment="1">
      <alignment horizontal="center"/>
    </xf>
    <xf numFmtId="0" fontId="3" fillId="2" borderId="10" xfId="0" applyFont="1" applyFill="1" applyBorder="1"/>
    <xf numFmtId="10" fontId="7" fillId="2" borderId="10" xfId="2" applyNumberFormat="1" applyFont="1" applyFill="1" applyBorder="1"/>
    <xf numFmtId="164" fontId="3" fillId="2" borderId="11" xfId="1" applyNumberFormat="1" applyFont="1" applyFill="1" applyBorder="1"/>
    <xf numFmtId="164" fontId="3" fillId="3" borderId="11" xfId="1" applyNumberFormat="1" applyFont="1" applyFill="1" applyBorder="1"/>
    <xf numFmtId="165" fontId="3" fillId="4" borderId="12" xfId="1" applyNumberFormat="1" applyFont="1" applyFill="1" applyBorder="1"/>
    <xf numFmtId="165" fontId="3" fillId="4" borderId="13" xfId="1" applyNumberFormat="1" applyFont="1" applyFill="1" applyBorder="1"/>
    <xf numFmtId="165" fontId="3" fillId="4" borderId="14" xfId="1" applyNumberFormat="1" applyFont="1" applyFill="1" applyBorder="1"/>
    <xf numFmtId="165" fontId="3" fillId="5" borderId="12" xfId="1" applyNumberFormat="1" applyFont="1" applyFill="1" applyBorder="1"/>
    <xf numFmtId="165" fontId="3" fillId="5" borderId="13" xfId="1" applyNumberFormat="1" applyFont="1" applyFill="1" applyBorder="1"/>
    <xf numFmtId="165" fontId="3" fillId="5" borderId="14" xfId="1" applyNumberFormat="1" applyFont="1" applyFill="1" applyBorder="1"/>
    <xf numFmtId="0" fontId="3" fillId="2" borderId="15" xfId="0" quotePrefix="1" applyFont="1" applyFill="1" applyBorder="1" applyAlignment="1">
      <alignment horizontal="left"/>
    </xf>
    <xf numFmtId="10" fontId="3" fillId="2" borderId="15" xfId="2" applyNumberFormat="1" applyFont="1" applyFill="1" applyBorder="1"/>
    <xf numFmtId="164" fontId="7" fillId="2" borderId="16" xfId="1" applyNumberFormat="1" applyFont="1" applyFill="1" applyBorder="1"/>
    <xf numFmtId="165" fontId="3" fillId="3" borderId="16" xfId="1" applyNumberFormat="1" applyFont="1" applyFill="1" applyBorder="1"/>
    <xf numFmtId="165" fontId="3" fillId="4" borderId="17" xfId="1" applyNumberFormat="1" applyFont="1" applyFill="1" applyBorder="1"/>
    <xf numFmtId="165" fontId="3" fillId="4" borderId="18" xfId="1" applyNumberFormat="1" applyFont="1" applyFill="1" applyBorder="1"/>
    <xf numFmtId="165" fontId="3" fillId="4" borderId="19" xfId="1" applyNumberFormat="1" applyFont="1" applyFill="1" applyBorder="1"/>
    <xf numFmtId="165" fontId="3" fillId="5" borderId="17" xfId="1" applyNumberFormat="1" applyFont="1" applyFill="1" applyBorder="1"/>
    <xf numFmtId="165" fontId="3" fillId="5" borderId="18" xfId="1" applyNumberFormat="1" applyFont="1" applyFill="1" applyBorder="1"/>
    <xf numFmtId="165" fontId="3" fillId="5" borderId="19" xfId="1" applyNumberFormat="1" applyFont="1" applyFill="1" applyBorder="1"/>
    <xf numFmtId="164" fontId="7" fillId="2" borderId="16" xfId="1" quotePrefix="1" applyNumberFormat="1" applyFont="1" applyFill="1" applyBorder="1" applyAlignment="1">
      <alignment horizontal="left"/>
    </xf>
    <xf numFmtId="165" fontId="3" fillId="3" borderId="16" xfId="1" quotePrefix="1" applyNumberFormat="1" applyFont="1" applyFill="1" applyBorder="1" applyAlignment="1">
      <alignment horizontal="left"/>
    </xf>
    <xf numFmtId="0" fontId="3" fillId="2" borderId="20" xfId="0" applyFont="1" applyFill="1" applyBorder="1"/>
    <xf numFmtId="10" fontId="3" fillId="2" borderId="20" xfId="2" applyNumberFormat="1" applyFont="1" applyFill="1" applyBorder="1"/>
    <xf numFmtId="164" fontId="7" fillId="2" borderId="21" xfId="1" applyNumberFormat="1" applyFont="1" applyFill="1" applyBorder="1"/>
    <xf numFmtId="165" fontId="3" fillId="3" borderId="21" xfId="1" applyNumberFormat="1" applyFont="1" applyFill="1" applyBorder="1"/>
    <xf numFmtId="165" fontId="3" fillId="4" borderId="22" xfId="1" applyNumberFormat="1" applyFont="1" applyFill="1" applyBorder="1"/>
    <xf numFmtId="165" fontId="3" fillId="4" borderId="23" xfId="1" applyNumberFormat="1" applyFont="1" applyFill="1" applyBorder="1"/>
    <xf numFmtId="165" fontId="3" fillId="4" borderId="24" xfId="1" applyNumberFormat="1" applyFont="1" applyFill="1" applyBorder="1"/>
    <xf numFmtId="165" fontId="3" fillId="5" borderId="22" xfId="1" applyNumberFormat="1" applyFont="1" applyFill="1" applyBorder="1"/>
    <xf numFmtId="165" fontId="3" fillId="5" borderId="23" xfId="1" applyNumberFormat="1" applyFont="1" applyFill="1" applyBorder="1"/>
    <xf numFmtId="165" fontId="3" fillId="5" borderId="24" xfId="1" applyNumberFormat="1" applyFont="1" applyFill="1" applyBorder="1"/>
    <xf numFmtId="0" fontId="6" fillId="2" borderId="5" xfId="0" applyFont="1" applyFill="1" applyBorder="1"/>
    <xf numFmtId="10" fontId="6" fillId="2" borderId="5" xfId="2" applyNumberFormat="1" applyFont="1" applyFill="1" applyBorder="1"/>
    <xf numFmtId="164" fontId="6" fillId="2" borderId="25" xfId="1" applyNumberFormat="1" applyFont="1" applyFill="1" applyBorder="1"/>
    <xf numFmtId="165" fontId="6" fillId="3" borderId="25" xfId="1" applyNumberFormat="1" applyFont="1" applyFill="1" applyBorder="1"/>
    <xf numFmtId="165" fontId="6" fillId="4" borderId="7" xfId="1" applyNumberFormat="1" applyFont="1" applyFill="1" applyBorder="1"/>
    <xf numFmtId="165" fontId="6" fillId="4" borderId="8" xfId="1" applyNumberFormat="1" applyFont="1" applyFill="1" applyBorder="1"/>
    <xf numFmtId="165" fontId="6" fillId="4" borderId="9" xfId="1" applyNumberFormat="1" applyFont="1" applyFill="1" applyBorder="1"/>
    <xf numFmtId="165" fontId="6" fillId="5" borderId="7" xfId="1" applyNumberFormat="1" applyFont="1" applyFill="1" applyBorder="1"/>
    <xf numFmtId="165" fontId="6" fillId="5" borderId="8" xfId="1" applyNumberFormat="1" applyFont="1" applyFill="1" applyBorder="1"/>
    <xf numFmtId="165" fontId="6" fillId="5" borderId="9" xfId="1" applyNumberFormat="1" applyFont="1" applyFill="1" applyBorder="1"/>
    <xf numFmtId="0" fontId="6" fillId="2" borderId="0" xfId="0" applyFont="1" applyFill="1"/>
    <xf numFmtId="0" fontId="6" fillId="6" borderId="2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/>
    </xf>
    <xf numFmtId="0" fontId="6" fillId="7" borderId="26" xfId="0" applyFont="1" applyFill="1" applyBorder="1" applyAlignment="1">
      <alignment horizontal="center"/>
    </xf>
    <xf numFmtId="0" fontId="6" fillId="7" borderId="3" xfId="0" applyFont="1" applyFill="1" applyBorder="1" applyAlignment="1">
      <alignment horizontal="center"/>
    </xf>
    <xf numFmtId="0" fontId="6" fillId="7" borderId="4" xfId="0" applyFont="1" applyFill="1" applyBorder="1" applyAlignment="1">
      <alignment horizontal="center"/>
    </xf>
    <xf numFmtId="43" fontId="3" fillId="2" borderId="0" xfId="0" applyNumberFormat="1" applyFont="1" applyFill="1"/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6" borderId="27" xfId="0" quotePrefix="1" applyFont="1" applyFill="1" applyBorder="1" applyAlignment="1">
      <alignment horizontal="center"/>
    </xf>
    <xf numFmtId="0" fontId="6" fillId="6" borderId="8" xfId="0" applyFont="1" applyFill="1" applyBorder="1" applyAlignment="1">
      <alignment horizontal="center"/>
    </xf>
    <xf numFmtId="0" fontId="6" fillId="6" borderId="9" xfId="0" applyFont="1" applyFill="1" applyBorder="1" applyAlignment="1">
      <alignment horizontal="center"/>
    </xf>
    <xf numFmtId="0" fontId="6" fillId="7" borderId="7" xfId="0" quotePrefix="1" applyFont="1" applyFill="1" applyBorder="1" applyAlignment="1">
      <alignment horizontal="center"/>
    </xf>
    <xf numFmtId="0" fontId="6" fillId="7" borderId="8" xfId="0" applyFont="1" applyFill="1" applyBorder="1" applyAlignment="1">
      <alignment horizontal="center"/>
    </xf>
    <xf numFmtId="0" fontId="6" fillId="7" borderId="9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left"/>
    </xf>
    <xf numFmtId="0" fontId="3" fillId="2" borderId="13" xfId="0" applyFont="1" applyFill="1" applyBorder="1" applyAlignment="1">
      <alignment horizontal="left"/>
    </xf>
    <xf numFmtId="0" fontId="3" fillId="2" borderId="14" xfId="0" applyFont="1" applyFill="1" applyBorder="1" applyAlignment="1">
      <alignment horizontal="left"/>
    </xf>
    <xf numFmtId="165" fontId="3" fillId="6" borderId="28" xfId="1" applyNumberFormat="1" applyFont="1" applyFill="1" applyBorder="1"/>
    <xf numFmtId="165" fontId="3" fillId="6" borderId="13" xfId="1" applyNumberFormat="1" applyFont="1" applyFill="1" applyBorder="1"/>
    <xf numFmtId="165" fontId="3" fillId="6" borderId="14" xfId="1" applyNumberFormat="1" applyFont="1" applyFill="1" applyBorder="1"/>
    <xf numFmtId="165" fontId="3" fillId="7" borderId="28" xfId="1" applyNumberFormat="1" applyFont="1" applyFill="1" applyBorder="1"/>
    <xf numFmtId="165" fontId="3" fillId="7" borderId="13" xfId="1" applyNumberFormat="1" applyFont="1" applyFill="1" applyBorder="1"/>
    <xf numFmtId="165" fontId="3" fillId="7" borderId="14" xfId="1" applyNumberFormat="1" applyFont="1" applyFill="1" applyBorder="1"/>
    <xf numFmtId="0" fontId="3" fillId="2" borderId="17" xfId="0" quotePrefix="1" applyFont="1" applyFill="1" applyBorder="1" applyAlignment="1">
      <alignment horizontal="left"/>
    </xf>
    <xf numFmtId="0" fontId="3" fillId="2" borderId="18" xfId="0" quotePrefix="1" applyFont="1" applyFill="1" applyBorder="1" applyAlignment="1">
      <alignment horizontal="left"/>
    </xf>
    <xf numFmtId="0" fontId="3" fillId="2" borderId="19" xfId="0" quotePrefix="1" applyFont="1" applyFill="1" applyBorder="1" applyAlignment="1">
      <alignment horizontal="left"/>
    </xf>
    <xf numFmtId="165" fontId="3" fillId="6" borderId="29" xfId="1" applyNumberFormat="1" applyFont="1" applyFill="1" applyBorder="1"/>
    <xf numFmtId="165" fontId="3" fillId="6" borderId="18" xfId="1" applyNumberFormat="1" applyFont="1" applyFill="1" applyBorder="1"/>
    <xf numFmtId="165" fontId="3" fillId="6" borderId="19" xfId="1" applyNumberFormat="1" applyFont="1" applyFill="1" applyBorder="1"/>
    <xf numFmtId="165" fontId="3" fillId="7" borderId="29" xfId="1" applyNumberFormat="1" applyFont="1" applyFill="1" applyBorder="1"/>
    <xf numFmtId="165" fontId="3" fillId="7" borderId="18" xfId="1" applyNumberFormat="1" applyFont="1" applyFill="1" applyBorder="1"/>
    <xf numFmtId="165" fontId="3" fillId="7" borderId="19" xfId="1" applyNumberFormat="1" applyFont="1" applyFill="1" applyBorder="1"/>
    <xf numFmtId="0" fontId="3" fillId="2" borderId="22" xfId="0" applyFont="1" applyFill="1" applyBorder="1" applyAlignment="1">
      <alignment horizontal="left"/>
    </xf>
    <xf numFmtId="0" fontId="3" fillId="2" borderId="23" xfId="0" applyFont="1" applyFill="1" applyBorder="1" applyAlignment="1">
      <alignment horizontal="left"/>
    </xf>
    <xf numFmtId="0" fontId="3" fillId="2" borderId="24" xfId="0" applyFont="1" applyFill="1" applyBorder="1" applyAlignment="1">
      <alignment horizontal="left"/>
    </xf>
    <xf numFmtId="165" fontId="3" fillId="6" borderId="30" xfId="1" applyNumberFormat="1" applyFont="1" applyFill="1" applyBorder="1"/>
    <xf numFmtId="165" fontId="3" fillId="6" borderId="23" xfId="1" applyNumberFormat="1" applyFont="1" applyFill="1" applyBorder="1"/>
    <xf numFmtId="165" fontId="3" fillId="6" borderId="24" xfId="1" applyNumberFormat="1" applyFont="1" applyFill="1" applyBorder="1"/>
    <xf numFmtId="165" fontId="3" fillId="7" borderId="30" xfId="1" applyNumberFormat="1" applyFont="1" applyFill="1" applyBorder="1"/>
    <xf numFmtId="165" fontId="3" fillId="7" borderId="23" xfId="1" applyNumberFormat="1" applyFont="1" applyFill="1" applyBorder="1"/>
    <xf numFmtId="165" fontId="3" fillId="7" borderId="24" xfId="1" applyNumberFormat="1" applyFont="1" applyFill="1" applyBorder="1"/>
    <xf numFmtId="0" fontId="6" fillId="2" borderId="7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/>
    </xf>
    <xf numFmtId="0" fontId="6" fillId="2" borderId="9" xfId="0" applyFont="1" applyFill="1" applyBorder="1" applyAlignment="1">
      <alignment horizontal="left"/>
    </xf>
    <xf numFmtId="165" fontId="6" fillId="6" borderId="27" xfId="1" applyNumberFormat="1" applyFont="1" applyFill="1" applyBorder="1"/>
    <xf numFmtId="165" fontId="6" fillId="6" borderId="8" xfId="1" applyNumberFormat="1" applyFont="1" applyFill="1" applyBorder="1"/>
    <xf numFmtId="165" fontId="6" fillId="6" borderId="9" xfId="1" applyNumberFormat="1" applyFont="1" applyFill="1" applyBorder="1"/>
    <xf numFmtId="165" fontId="6" fillId="7" borderId="27" xfId="1" applyNumberFormat="1" applyFont="1" applyFill="1" applyBorder="1"/>
    <xf numFmtId="165" fontId="6" fillId="7" borderId="8" xfId="1" applyNumberFormat="1" applyFont="1" applyFill="1" applyBorder="1"/>
    <xf numFmtId="165" fontId="6" fillId="7" borderId="9" xfId="1" applyNumberFormat="1" applyFont="1" applyFill="1" applyBorder="1"/>
    <xf numFmtId="165" fontId="3" fillId="2" borderId="0" xfId="1" applyNumberFormat="1" applyFont="1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15FE2-8FC3-46A0-8D8A-6548BEDFF58E}">
  <dimension ref="B2:O265"/>
  <sheetViews>
    <sheetView tabSelected="1" workbookViewId="0">
      <selection activeCell="B22" sqref="B22"/>
    </sheetView>
  </sheetViews>
  <sheetFormatPr defaultRowHeight="15.75" x14ac:dyDescent="0.25"/>
  <cols>
    <col min="1" max="1" width="3.42578125" style="2" customWidth="1"/>
    <col min="2" max="2" width="30.42578125" style="2" customWidth="1"/>
    <col min="3" max="3" width="8.5703125" style="2" customWidth="1"/>
    <col min="4" max="4" width="9.28515625" style="3" customWidth="1"/>
    <col min="5" max="5" width="13.140625" style="3" customWidth="1"/>
    <col min="6" max="7" width="12.28515625" style="2" bestFit="1" customWidth="1"/>
    <col min="8" max="8" width="11.5703125" style="2" bestFit="1" customWidth="1"/>
    <col min="9" max="10" width="12.28515625" style="2" bestFit="1" customWidth="1"/>
    <col min="11" max="11" width="11.5703125" style="2" bestFit="1" customWidth="1"/>
    <col min="12" max="13" width="12.28515625" style="2" bestFit="1" customWidth="1"/>
    <col min="14" max="14" width="11.5703125" style="2" bestFit="1" customWidth="1"/>
    <col min="15" max="15" width="12.28515625" style="2" bestFit="1" customWidth="1"/>
    <col min="16" max="17" width="11.5703125" style="2" bestFit="1" customWidth="1"/>
    <col min="18" max="16384" width="9.140625" style="2"/>
  </cols>
  <sheetData>
    <row r="2" spans="2:15" ht="31.5" x14ac:dyDescent="0.5">
      <c r="B2" s="1" t="s">
        <v>0</v>
      </c>
    </row>
    <row r="3" spans="2:15" ht="26.25" x14ac:dyDescent="0.4">
      <c r="B3" s="4" t="s">
        <v>1</v>
      </c>
    </row>
    <row r="4" spans="2:15" ht="18.75" x14ac:dyDescent="0.3">
      <c r="B4" s="5"/>
    </row>
    <row r="5" spans="2:15" ht="16.5" thickBot="1" x14ac:dyDescent="0.3"/>
    <row r="6" spans="2:15" s="6" customFormat="1" ht="16.5" thickBot="1" x14ac:dyDescent="0.3">
      <c r="C6" s="7" t="s">
        <v>2</v>
      </c>
      <c r="D6" s="8" t="s">
        <v>3</v>
      </c>
      <c r="E6" s="9" t="s">
        <v>4</v>
      </c>
      <c r="F6" s="10" t="s">
        <v>5</v>
      </c>
      <c r="G6" s="11"/>
      <c r="H6" s="12"/>
      <c r="I6" s="13" t="s">
        <v>6</v>
      </c>
      <c r="J6" s="14"/>
      <c r="K6" s="15"/>
    </row>
    <row r="7" spans="2:15" s="6" customFormat="1" ht="16.5" thickBot="1" x14ac:dyDescent="0.3">
      <c r="B7" s="16" t="s">
        <v>7</v>
      </c>
      <c r="C7" s="17"/>
      <c r="D7" s="18"/>
      <c r="E7" s="19"/>
      <c r="F7" s="20" t="s">
        <v>8</v>
      </c>
      <c r="G7" s="21" t="s">
        <v>9</v>
      </c>
      <c r="H7" s="22" t="s">
        <v>10</v>
      </c>
      <c r="I7" s="23" t="s">
        <v>8</v>
      </c>
      <c r="J7" s="24" t="s">
        <v>9</v>
      </c>
      <c r="K7" s="25" t="s">
        <v>10</v>
      </c>
    </row>
    <row r="8" spans="2:15" x14ac:dyDescent="0.25">
      <c r="B8" s="26" t="s">
        <v>11</v>
      </c>
      <c r="C8" s="27">
        <v>0.65639999999999998</v>
      </c>
      <c r="D8" s="28">
        <v>0</v>
      </c>
      <c r="E8" s="29">
        <v>0</v>
      </c>
      <c r="F8" s="30">
        <v>6246297.5744689666</v>
      </c>
      <c r="G8" s="31">
        <v>4100069.7278814297</v>
      </c>
      <c r="H8" s="32">
        <v>0</v>
      </c>
      <c r="I8" s="33">
        <v>6642777.849837983</v>
      </c>
      <c r="J8" s="34">
        <v>4360319.3806336522</v>
      </c>
      <c r="K8" s="35">
        <v>0</v>
      </c>
    </row>
    <row r="9" spans="2:15" x14ac:dyDescent="0.25">
      <c r="B9" s="36" t="s">
        <v>12</v>
      </c>
      <c r="C9" s="37">
        <f>C8</f>
        <v>0.65639999999999998</v>
      </c>
      <c r="D9" s="38">
        <v>1.0613999999999999</v>
      </c>
      <c r="E9" s="39">
        <v>3062366.1646132986</v>
      </c>
      <c r="F9" s="40">
        <v>1525676.5218602186</v>
      </c>
      <c r="G9" s="41">
        <v>1001454.0689490475</v>
      </c>
      <c r="H9" s="42">
        <v>1062943.3487825189</v>
      </c>
      <c r="I9" s="43">
        <v>1462802.6958401878</v>
      </c>
      <c r="J9" s="44">
        <v>960183.68954949931</v>
      </c>
      <c r="K9" s="45">
        <v>1019138.9680878385</v>
      </c>
    </row>
    <row r="10" spans="2:15" x14ac:dyDescent="0.25">
      <c r="B10" s="36" t="s">
        <v>13</v>
      </c>
      <c r="C10" s="37">
        <f t="shared" ref="C10:C12" si="0">C9</f>
        <v>0.65639999999999998</v>
      </c>
      <c r="D10" s="38">
        <v>0.43540000000000001</v>
      </c>
      <c r="E10" s="39">
        <v>3999866.0846382589</v>
      </c>
      <c r="F10" s="40">
        <v>3996353.2505747988</v>
      </c>
      <c r="G10" s="41">
        <v>2623206.2736772979</v>
      </c>
      <c r="H10" s="42">
        <v>1142144.0115590955</v>
      </c>
      <c r="I10" s="43">
        <v>3757955.5477547538</v>
      </c>
      <c r="J10" s="44">
        <v>2466722.0215462204</v>
      </c>
      <c r="K10" s="45">
        <v>1074010.7681812244</v>
      </c>
    </row>
    <row r="11" spans="2:15" x14ac:dyDescent="0.25">
      <c r="B11" s="36" t="s">
        <v>14</v>
      </c>
      <c r="C11" s="37">
        <f t="shared" si="0"/>
        <v>0.65639999999999998</v>
      </c>
      <c r="D11" s="46">
        <v>0.437</v>
      </c>
      <c r="E11" s="47">
        <v>216377.18277528009</v>
      </c>
      <c r="F11" s="40">
        <v>40943.864493599962</v>
      </c>
      <c r="G11" s="41">
        <v>26875.552653599014</v>
      </c>
      <c r="H11" s="42">
        <v>11744.616509622769</v>
      </c>
      <c r="I11" s="43">
        <v>69504.808912699969</v>
      </c>
      <c r="J11" s="44">
        <v>45622.956570296257</v>
      </c>
      <c r="K11" s="45">
        <v>19937.232021219465</v>
      </c>
    </row>
    <row r="12" spans="2:15" ht="16.5" thickBot="1" x14ac:dyDescent="0.3">
      <c r="B12" s="48" t="s">
        <v>15</v>
      </c>
      <c r="C12" s="49">
        <f t="shared" si="0"/>
        <v>0.65639999999999998</v>
      </c>
      <c r="D12" s="50">
        <v>0</v>
      </c>
      <c r="E12" s="51">
        <v>0</v>
      </c>
      <c r="F12" s="52">
        <v>-2531534.9479613928</v>
      </c>
      <c r="G12" s="53">
        <v>-1661699.5398418582</v>
      </c>
      <c r="H12" s="54">
        <v>0</v>
      </c>
      <c r="I12" s="55">
        <v>-2618240.026439996</v>
      </c>
      <c r="J12" s="56">
        <v>-1718612.7533552132</v>
      </c>
      <c r="K12" s="57">
        <v>0</v>
      </c>
    </row>
    <row r="13" spans="2:15" s="68" customFormat="1" ht="16.5" thickBot="1" x14ac:dyDescent="0.3">
      <c r="B13" s="58" t="s">
        <v>16</v>
      </c>
      <c r="C13" s="59"/>
      <c r="D13" s="60"/>
      <c r="E13" s="61">
        <f t="shared" ref="E13:K13" si="1">SUM(E8:E12)</f>
        <v>7278609.432026838</v>
      </c>
      <c r="F13" s="62">
        <f t="shared" si="1"/>
        <v>9277736.2634361908</v>
      </c>
      <c r="G13" s="63">
        <f t="shared" si="1"/>
        <v>6089906.083319515</v>
      </c>
      <c r="H13" s="64">
        <f t="shared" si="1"/>
        <v>2216831.976851237</v>
      </c>
      <c r="I13" s="65">
        <f t="shared" si="1"/>
        <v>9314800.8759056274</v>
      </c>
      <c r="J13" s="66">
        <f t="shared" si="1"/>
        <v>6114235.2949444549</v>
      </c>
      <c r="K13" s="67">
        <f t="shared" si="1"/>
        <v>2113086.9682902824</v>
      </c>
    </row>
    <row r="14" spans="2:15" ht="16.5" thickBot="1" x14ac:dyDescent="0.3">
      <c r="F14" s="69" t="s">
        <v>17</v>
      </c>
      <c r="G14" s="70"/>
      <c r="H14" s="71"/>
      <c r="I14" s="72" t="s">
        <v>18</v>
      </c>
      <c r="J14" s="73"/>
      <c r="K14" s="74"/>
      <c r="L14" s="75"/>
      <c r="O14" s="75"/>
    </row>
    <row r="15" spans="2:15" ht="16.5" thickBot="1" x14ac:dyDescent="0.3">
      <c r="C15" s="76" t="s">
        <v>7</v>
      </c>
      <c r="D15" s="77"/>
      <c r="E15" s="78"/>
      <c r="F15" s="79" t="s">
        <v>8</v>
      </c>
      <c r="G15" s="80" t="s">
        <v>9</v>
      </c>
      <c r="H15" s="81" t="s">
        <v>10</v>
      </c>
      <c r="I15" s="82" t="s">
        <v>8</v>
      </c>
      <c r="J15" s="83" t="s">
        <v>9</v>
      </c>
      <c r="K15" s="84" t="s">
        <v>10</v>
      </c>
      <c r="O15" s="75"/>
    </row>
    <row r="16" spans="2:15" x14ac:dyDescent="0.25">
      <c r="C16" s="85" t="s">
        <v>11</v>
      </c>
      <c r="D16" s="86"/>
      <c r="E16" s="87"/>
      <c r="F16" s="88">
        <v>6909490.2378039705</v>
      </c>
      <c r="G16" s="89">
        <v>4535389.3920945264</v>
      </c>
      <c r="H16" s="90">
        <v>0</v>
      </c>
      <c r="I16" s="91">
        <v>7083564.5425699465</v>
      </c>
      <c r="J16" s="92">
        <v>4649651.7657429129</v>
      </c>
      <c r="K16" s="93">
        <v>0</v>
      </c>
    </row>
    <row r="17" spans="2:11" x14ac:dyDescent="0.25">
      <c r="C17" s="94" t="s">
        <v>12</v>
      </c>
      <c r="D17" s="95"/>
      <c r="E17" s="96"/>
      <c r="F17" s="97">
        <v>1407032.701200152</v>
      </c>
      <c r="G17" s="98">
        <v>923576.26506777981</v>
      </c>
      <c r="H17" s="99">
        <v>980283.84774294135</v>
      </c>
      <c r="I17" s="100">
        <v>0</v>
      </c>
      <c r="J17" s="101">
        <v>0</v>
      </c>
      <c r="K17" s="102">
        <v>0</v>
      </c>
    </row>
    <row r="18" spans="2:11" x14ac:dyDescent="0.25">
      <c r="C18" s="94" t="s">
        <v>13</v>
      </c>
      <c r="D18" s="95"/>
      <c r="E18" s="96"/>
      <c r="F18" s="97">
        <v>3271334.4200827838</v>
      </c>
      <c r="G18" s="98">
        <v>2147303.9133423395</v>
      </c>
      <c r="H18" s="99">
        <v>934936.1238692546</v>
      </c>
      <c r="I18" s="100">
        <v>2969857.9333099206</v>
      </c>
      <c r="J18" s="101">
        <v>1949414.7474246318</v>
      </c>
      <c r="K18" s="102">
        <v>848775.18102868472</v>
      </c>
    </row>
    <row r="19" spans="2:11" x14ac:dyDescent="0.25">
      <c r="C19" s="94" t="s">
        <v>14</v>
      </c>
      <c r="D19" s="95"/>
      <c r="E19" s="96"/>
      <c r="F19" s="97">
        <v>129571.17183590002</v>
      </c>
      <c r="G19" s="98">
        <v>85050.517193084772</v>
      </c>
      <c r="H19" s="99">
        <v>37167.076013378042</v>
      </c>
      <c r="I19" s="100">
        <v>514310.28071799938</v>
      </c>
      <c r="J19" s="101">
        <v>337593.26826329477</v>
      </c>
      <c r="K19" s="102">
        <v>147528.25823105982</v>
      </c>
    </row>
    <row r="20" spans="2:11" ht="16.5" thickBot="1" x14ac:dyDescent="0.3">
      <c r="C20" s="103" t="s">
        <v>15</v>
      </c>
      <c r="D20" s="104"/>
      <c r="E20" s="105"/>
      <c r="F20" s="106">
        <v>-2366278.7120700004</v>
      </c>
      <c r="G20" s="107">
        <v>-1553225.3466027481</v>
      </c>
      <c r="H20" s="108">
        <v>0</v>
      </c>
      <c r="I20" s="109">
        <v>-1168108.0691465789</v>
      </c>
      <c r="J20" s="110">
        <v>-766746.13658781443</v>
      </c>
      <c r="K20" s="111">
        <v>0</v>
      </c>
    </row>
    <row r="21" spans="2:11" ht="16.5" thickBot="1" x14ac:dyDescent="0.3">
      <c r="C21" s="112" t="s">
        <v>16</v>
      </c>
      <c r="D21" s="113"/>
      <c r="E21" s="114"/>
      <c r="F21" s="115">
        <f t="shared" ref="F21:K21" si="2">SUM(F16:F20)</f>
        <v>9351149.8188528046</v>
      </c>
      <c r="G21" s="116">
        <f t="shared" si="2"/>
        <v>6138094.7410949813</v>
      </c>
      <c r="H21" s="117">
        <f t="shared" si="2"/>
        <v>1952387.0476255741</v>
      </c>
      <c r="I21" s="118">
        <f t="shared" si="2"/>
        <v>9399624.6874512862</v>
      </c>
      <c r="J21" s="119">
        <f t="shared" si="2"/>
        <v>6169913.6448430251</v>
      </c>
      <c r="K21" s="120">
        <f t="shared" si="2"/>
        <v>996303.43925974448</v>
      </c>
    </row>
    <row r="22" spans="2:11" x14ac:dyDescent="0.25">
      <c r="F22" s="121"/>
      <c r="G22" s="121"/>
      <c r="H22" s="121"/>
    </row>
    <row r="23" spans="2:11" x14ac:dyDescent="0.25">
      <c r="F23" s="121"/>
      <c r="G23" s="121"/>
      <c r="H23" s="121"/>
    </row>
    <row r="24" spans="2:11" x14ac:dyDescent="0.25">
      <c r="B24" s="2" t="s">
        <v>19</v>
      </c>
      <c r="F24" s="121"/>
      <c r="G24" s="121"/>
      <c r="H24" s="121"/>
    </row>
    <row r="25" spans="2:11" x14ac:dyDescent="0.25">
      <c r="F25" s="121"/>
      <c r="G25" s="121"/>
      <c r="H25" s="121"/>
    </row>
    <row r="26" spans="2:11" x14ac:dyDescent="0.25">
      <c r="F26" s="121"/>
      <c r="G26" s="121"/>
      <c r="H26" s="121"/>
    </row>
    <row r="27" spans="2:11" x14ac:dyDescent="0.25">
      <c r="F27" s="121"/>
      <c r="G27" s="121"/>
      <c r="H27" s="121"/>
    </row>
    <row r="28" spans="2:11" x14ac:dyDescent="0.25">
      <c r="F28" s="121"/>
      <c r="G28" s="121"/>
      <c r="H28" s="121"/>
    </row>
    <row r="29" spans="2:11" x14ac:dyDescent="0.25">
      <c r="F29" s="121"/>
      <c r="G29" s="121"/>
      <c r="H29" s="121"/>
    </row>
    <row r="30" spans="2:11" x14ac:dyDescent="0.25">
      <c r="F30" s="121"/>
      <c r="G30" s="121"/>
      <c r="H30" s="121"/>
    </row>
    <row r="31" spans="2:11" x14ac:dyDescent="0.25">
      <c r="F31" s="121"/>
      <c r="G31" s="121"/>
      <c r="H31" s="121"/>
    </row>
    <row r="32" spans="2:11" x14ac:dyDescent="0.25">
      <c r="F32" s="121"/>
      <c r="G32" s="121"/>
      <c r="H32" s="121"/>
    </row>
    <row r="33" spans="6:8" x14ac:dyDescent="0.25">
      <c r="F33" s="121"/>
      <c r="G33" s="121"/>
      <c r="H33" s="121"/>
    </row>
    <row r="34" spans="6:8" x14ac:dyDescent="0.25">
      <c r="F34" s="121"/>
      <c r="G34" s="121"/>
      <c r="H34" s="121"/>
    </row>
    <row r="35" spans="6:8" x14ac:dyDescent="0.25">
      <c r="F35" s="121"/>
      <c r="G35" s="121"/>
      <c r="H35" s="121"/>
    </row>
    <row r="36" spans="6:8" x14ac:dyDescent="0.25">
      <c r="F36" s="121"/>
      <c r="G36" s="121"/>
      <c r="H36" s="121"/>
    </row>
    <row r="37" spans="6:8" x14ac:dyDescent="0.25">
      <c r="F37" s="121"/>
      <c r="G37" s="121"/>
      <c r="H37" s="121"/>
    </row>
    <row r="38" spans="6:8" x14ac:dyDescent="0.25">
      <c r="F38" s="121"/>
      <c r="G38" s="121"/>
      <c r="H38" s="121"/>
    </row>
    <row r="39" spans="6:8" x14ac:dyDescent="0.25">
      <c r="F39" s="121"/>
      <c r="G39" s="121"/>
      <c r="H39" s="121"/>
    </row>
    <row r="40" spans="6:8" x14ac:dyDescent="0.25">
      <c r="F40" s="121"/>
      <c r="G40" s="121"/>
      <c r="H40" s="121"/>
    </row>
    <row r="41" spans="6:8" x14ac:dyDescent="0.25">
      <c r="F41" s="121"/>
      <c r="G41" s="121"/>
      <c r="H41" s="121"/>
    </row>
    <row r="42" spans="6:8" x14ac:dyDescent="0.25">
      <c r="F42" s="121"/>
      <c r="G42" s="121"/>
      <c r="H42" s="121"/>
    </row>
    <row r="43" spans="6:8" x14ac:dyDescent="0.25">
      <c r="F43" s="121"/>
      <c r="G43" s="121"/>
      <c r="H43" s="121"/>
    </row>
    <row r="44" spans="6:8" x14ac:dyDescent="0.25">
      <c r="F44" s="121"/>
      <c r="G44" s="121"/>
      <c r="H44" s="121"/>
    </row>
    <row r="45" spans="6:8" x14ac:dyDescent="0.25">
      <c r="F45" s="121"/>
      <c r="G45" s="121"/>
      <c r="H45" s="121"/>
    </row>
    <row r="46" spans="6:8" x14ac:dyDescent="0.25">
      <c r="F46" s="121"/>
      <c r="G46" s="121"/>
      <c r="H46" s="121"/>
    </row>
    <row r="47" spans="6:8" x14ac:dyDescent="0.25">
      <c r="F47" s="121"/>
      <c r="G47" s="121"/>
      <c r="H47" s="121"/>
    </row>
    <row r="48" spans="6:8" x14ac:dyDescent="0.25">
      <c r="F48" s="121"/>
      <c r="G48" s="121"/>
      <c r="H48" s="121"/>
    </row>
    <row r="49" spans="6:8" x14ac:dyDescent="0.25">
      <c r="F49" s="121"/>
      <c r="G49" s="121"/>
      <c r="H49" s="121"/>
    </row>
    <row r="50" spans="6:8" x14ac:dyDescent="0.25">
      <c r="F50" s="121"/>
      <c r="G50" s="121"/>
      <c r="H50" s="121"/>
    </row>
    <row r="51" spans="6:8" x14ac:dyDescent="0.25">
      <c r="F51" s="121"/>
      <c r="G51" s="121"/>
      <c r="H51" s="121"/>
    </row>
    <row r="52" spans="6:8" x14ac:dyDescent="0.25">
      <c r="F52" s="121"/>
      <c r="G52" s="121"/>
      <c r="H52" s="121"/>
    </row>
    <row r="53" spans="6:8" x14ac:dyDescent="0.25">
      <c r="F53" s="121"/>
      <c r="G53" s="121"/>
      <c r="H53" s="121"/>
    </row>
    <row r="54" spans="6:8" x14ac:dyDescent="0.25">
      <c r="F54" s="121"/>
      <c r="G54" s="121"/>
      <c r="H54" s="121"/>
    </row>
    <row r="55" spans="6:8" x14ac:dyDescent="0.25">
      <c r="F55" s="121"/>
      <c r="G55" s="121"/>
      <c r="H55" s="121"/>
    </row>
    <row r="56" spans="6:8" x14ac:dyDescent="0.25">
      <c r="F56" s="121"/>
      <c r="G56" s="121"/>
      <c r="H56" s="121"/>
    </row>
    <row r="57" spans="6:8" x14ac:dyDescent="0.25">
      <c r="F57" s="121"/>
      <c r="G57" s="121"/>
      <c r="H57" s="121"/>
    </row>
    <row r="58" spans="6:8" x14ac:dyDescent="0.25">
      <c r="F58" s="121"/>
      <c r="G58" s="121"/>
      <c r="H58" s="121"/>
    </row>
    <row r="59" spans="6:8" x14ac:dyDescent="0.25">
      <c r="F59" s="121"/>
      <c r="G59" s="121"/>
      <c r="H59" s="121"/>
    </row>
    <row r="60" spans="6:8" x14ac:dyDescent="0.25">
      <c r="F60" s="121"/>
      <c r="G60" s="121"/>
      <c r="H60" s="121"/>
    </row>
    <row r="61" spans="6:8" x14ac:dyDescent="0.25">
      <c r="F61" s="121"/>
      <c r="G61" s="121"/>
      <c r="H61" s="121"/>
    </row>
    <row r="62" spans="6:8" x14ac:dyDescent="0.25">
      <c r="F62" s="121"/>
      <c r="G62" s="121"/>
      <c r="H62" s="121"/>
    </row>
    <row r="63" spans="6:8" x14ac:dyDescent="0.25">
      <c r="F63" s="121"/>
      <c r="G63" s="121"/>
      <c r="H63" s="121"/>
    </row>
    <row r="64" spans="6:8" x14ac:dyDescent="0.25">
      <c r="F64" s="121"/>
      <c r="G64" s="121"/>
      <c r="H64" s="121"/>
    </row>
    <row r="65" spans="6:8" x14ac:dyDescent="0.25">
      <c r="F65" s="121"/>
      <c r="G65" s="121"/>
      <c r="H65" s="121"/>
    </row>
    <row r="66" spans="6:8" x14ac:dyDescent="0.25">
      <c r="F66" s="121"/>
      <c r="G66" s="121"/>
      <c r="H66" s="121"/>
    </row>
    <row r="67" spans="6:8" x14ac:dyDescent="0.25">
      <c r="F67" s="121"/>
      <c r="G67" s="121"/>
      <c r="H67" s="121"/>
    </row>
    <row r="68" spans="6:8" x14ac:dyDescent="0.25">
      <c r="F68" s="121"/>
      <c r="G68" s="121"/>
      <c r="H68" s="121"/>
    </row>
    <row r="69" spans="6:8" x14ac:dyDescent="0.25">
      <c r="F69" s="121"/>
      <c r="G69" s="121"/>
      <c r="H69" s="121"/>
    </row>
    <row r="70" spans="6:8" x14ac:dyDescent="0.25">
      <c r="F70" s="121"/>
      <c r="G70" s="121"/>
      <c r="H70" s="121"/>
    </row>
    <row r="71" spans="6:8" x14ac:dyDescent="0.25">
      <c r="F71" s="121"/>
      <c r="G71" s="121"/>
      <c r="H71" s="121"/>
    </row>
    <row r="72" spans="6:8" x14ac:dyDescent="0.25">
      <c r="F72" s="121"/>
      <c r="G72" s="121"/>
      <c r="H72" s="121"/>
    </row>
    <row r="73" spans="6:8" x14ac:dyDescent="0.25">
      <c r="F73" s="121"/>
      <c r="G73" s="121"/>
      <c r="H73" s="121"/>
    </row>
    <row r="74" spans="6:8" x14ac:dyDescent="0.25">
      <c r="F74" s="121"/>
      <c r="G74" s="121"/>
      <c r="H74" s="121"/>
    </row>
    <row r="75" spans="6:8" x14ac:dyDescent="0.25">
      <c r="F75" s="121"/>
      <c r="G75" s="121"/>
      <c r="H75" s="121"/>
    </row>
    <row r="76" spans="6:8" x14ac:dyDescent="0.25">
      <c r="F76" s="121"/>
      <c r="G76" s="121"/>
      <c r="H76" s="121"/>
    </row>
    <row r="77" spans="6:8" x14ac:dyDescent="0.25">
      <c r="F77" s="121"/>
      <c r="G77" s="121"/>
      <c r="H77" s="121"/>
    </row>
    <row r="78" spans="6:8" x14ac:dyDescent="0.25">
      <c r="F78" s="121"/>
      <c r="G78" s="121"/>
      <c r="H78" s="121"/>
    </row>
    <row r="79" spans="6:8" x14ac:dyDescent="0.25">
      <c r="F79" s="121"/>
      <c r="G79" s="121"/>
      <c r="H79" s="121"/>
    </row>
    <row r="80" spans="6:8" x14ac:dyDescent="0.25">
      <c r="F80" s="121"/>
      <c r="G80" s="121"/>
      <c r="H80" s="121"/>
    </row>
    <row r="81" spans="6:8" x14ac:dyDescent="0.25">
      <c r="F81" s="121"/>
      <c r="G81" s="121"/>
      <c r="H81" s="121"/>
    </row>
    <row r="82" spans="6:8" x14ac:dyDescent="0.25">
      <c r="F82" s="121"/>
      <c r="G82" s="121"/>
      <c r="H82" s="121"/>
    </row>
    <row r="83" spans="6:8" x14ac:dyDescent="0.25">
      <c r="F83" s="121"/>
      <c r="G83" s="121"/>
      <c r="H83" s="121"/>
    </row>
    <row r="84" spans="6:8" x14ac:dyDescent="0.25">
      <c r="F84" s="121"/>
      <c r="G84" s="121"/>
      <c r="H84" s="121"/>
    </row>
    <row r="85" spans="6:8" x14ac:dyDescent="0.25">
      <c r="F85" s="121"/>
      <c r="G85" s="121"/>
      <c r="H85" s="121"/>
    </row>
    <row r="86" spans="6:8" x14ac:dyDescent="0.25">
      <c r="F86" s="121"/>
      <c r="G86" s="121"/>
      <c r="H86" s="121"/>
    </row>
    <row r="87" spans="6:8" x14ac:dyDescent="0.25">
      <c r="F87" s="121"/>
      <c r="G87" s="121"/>
      <c r="H87" s="121"/>
    </row>
    <row r="88" spans="6:8" x14ac:dyDescent="0.25">
      <c r="F88" s="121"/>
      <c r="G88" s="121"/>
      <c r="H88" s="121"/>
    </row>
    <row r="89" spans="6:8" x14ac:dyDescent="0.25">
      <c r="F89" s="121"/>
      <c r="G89" s="121"/>
      <c r="H89" s="121"/>
    </row>
    <row r="90" spans="6:8" x14ac:dyDescent="0.25">
      <c r="F90" s="121"/>
      <c r="G90" s="121"/>
      <c r="H90" s="121"/>
    </row>
    <row r="91" spans="6:8" x14ac:dyDescent="0.25">
      <c r="F91" s="121"/>
      <c r="G91" s="121"/>
      <c r="H91" s="121"/>
    </row>
    <row r="92" spans="6:8" x14ac:dyDescent="0.25">
      <c r="F92" s="121"/>
      <c r="G92" s="121"/>
      <c r="H92" s="121"/>
    </row>
    <row r="93" spans="6:8" x14ac:dyDescent="0.25">
      <c r="F93" s="121"/>
      <c r="G93" s="121"/>
      <c r="H93" s="121"/>
    </row>
    <row r="94" spans="6:8" x14ac:dyDescent="0.25">
      <c r="F94" s="121"/>
      <c r="G94" s="121"/>
      <c r="H94" s="121"/>
    </row>
    <row r="95" spans="6:8" x14ac:dyDescent="0.25">
      <c r="F95" s="121"/>
      <c r="G95" s="121"/>
      <c r="H95" s="121"/>
    </row>
    <row r="96" spans="6:8" x14ac:dyDescent="0.25">
      <c r="F96" s="121"/>
      <c r="G96" s="121"/>
      <c r="H96" s="121"/>
    </row>
    <row r="97" spans="6:8" x14ac:dyDescent="0.25">
      <c r="F97" s="121"/>
      <c r="G97" s="121"/>
      <c r="H97" s="121"/>
    </row>
    <row r="98" spans="6:8" x14ac:dyDescent="0.25">
      <c r="F98" s="121"/>
      <c r="G98" s="121"/>
      <c r="H98" s="121"/>
    </row>
    <row r="99" spans="6:8" x14ac:dyDescent="0.25">
      <c r="F99" s="121"/>
      <c r="G99" s="121"/>
      <c r="H99" s="121"/>
    </row>
    <row r="100" spans="6:8" x14ac:dyDescent="0.25">
      <c r="F100" s="121"/>
      <c r="G100" s="121"/>
      <c r="H100" s="121"/>
    </row>
    <row r="101" spans="6:8" x14ac:dyDescent="0.25">
      <c r="F101" s="121"/>
      <c r="G101" s="121"/>
      <c r="H101" s="121"/>
    </row>
    <row r="102" spans="6:8" x14ac:dyDescent="0.25">
      <c r="F102" s="121"/>
      <c r="G102" s="121"/>
      <c r="H102" s="121"/>
    </row>
    <row r="103" spans="6:8" x14ac:dyDescent="0.25">
      <c r="F103" s="121"/>
      <c r="G103" s="121"/>
      <c r="H103" s="121"/>
    </row>
    <row r="104" spans="6:8" x14ac:dyDescent="0.25">
      <c r="F104" s="121"/>
      <c r="G104" s="121"/>
      <c r="H104" s="121"/>
    </row>
    <row r="105" spans="6:8" x14ac:dyDescent="0.25">
      <c r="F105" s="121"/>
      <c r="G105" s="121"/>
      <c r="H105" s="121"/>
    </row>
    <row r="106" spans="6:8" x14ac:dyDescent="0.25">
      <c r="F106" s="121"/>
      <c r="G106" s="121"/>
      <c r="H106" s="121"/>
    </row>
    <row r="107" spans="6:8" x14ac:dyDescent="0.25">
      <c r="F107" s="121"/>
      <c r="G107" s="121"/>
      <c r="H107" s="121"/>
    </row>
    <row r="108" spans="6:8" x14ac:dyDescent="0.25">
      <c r="F108" s="121"/>
      <c r="G108" s="121"/>
      <c r="H108" s="121"/>
    </row>
    <row r="109" spans="6:8" x14ac:dyDescent="0.25">
      <c r="F109" s="121"/>
      <c r="G109" s="121"/>
      <c r="H109" s="121"/>
    </row>
    <row r="110" spans="6:8" x14ac:dyDescent="0.25">
      <c r="F110" s="121"/>
      <c r="G110" s="121"/>
      <c r="H110" s="121"/>
    </row>
    <row r="111" spans="6:8" x14ac:dyDescent="0.25">
      <c r="F111" s="121"/>
      <c r="G111" s="121"/>
      <c r="H111" s="121"/>
    </row>
    <row r="112" spans="6:8" x14ac:dyDescent="0.25">
      <c r="F112" s="121"/>
      <c r="G112" s="121"/>
      <c r="H112" s="121"/>
    </row>
    <row r="113" spans="6:8" x14ac:dyDescent="0.25">
      <c r="F113" s="121"/>
      <c r="G113" s="121"/>
      <c r="H113" s="121"/>
    </row>
    <row r="114" spans="6:8" x14ac:dyDescent="0.25">
      <c r="F114" s="121"/>
      <c r="G114" s="121"/>
      <c r="H114" s="121"/>
    </row>
    <row r="115" spans="6:8" x14ac:dyDescent="0.25">
      <c r="F115" s="121"/>
      <c r="G115" s="121"/>
      <c r="H115" s="121"/>
    </row>
    <row r="116" spans="6:8" x14ac:dyDescent="0.25">
      <c r="F116" s="121"/>
      <c r="G116" s="121"/>
      <c r="H116" s="121"/>
    </row>
    <row r="117" spans="6:8" x14ac:dyDescent="0.25">
      <c r="F117" s="121"/>
      <c r="G117" s="121"/>
      <c r="H117" s="121"/>
    </row>
    <row r="118" spans="6:8" x14ac:dyDescent="0.25">
      <c r="F118" s="121"/>
      <c r="G118" s="121"/>
      <c r="H118" s="121"/>
    </row>
    <row r="119" spans="6:8" x14ac:dyDescent="0.25">
      <c r="F119" s="121"/>
      <c r="G119" s="121"/>
      <c r="H119" s="121"/>
    </row>
    <row r="120" spans="6:8" x14ac:dyDescent="0.25">
      <c r="F120" s="121"/>
      <c r="G120" s="121"/>
      <c r="H120" s="121"/>
    </row>
    <row r="121" spans="6:8" x14ac:dyDescent="0.25">
      <c r="F121" s="121"/>
      <c r="G121" s="121"/>
      <c r="H121" s="121"/>
    </row>
    <row r="122" spans="6:8" x14ac:dyDescent="0.25">
      <c r="F122" s="121"/>
      <c r="G122" s="121"/>
      <c r="H122" s="121"/>
    </row>
    <row r="123" spans="6:8" x14ac:dyDescent="0.25">
      <c r="F123" s="121"/>
      <c r="G123" s="121"/>
      <c r="H123" s="121"/>
    </row>
    <row r="124" spans="6:8" x14ac:dyDescent="0.25">
      <c r="F124" s="121"/>
      <c r="G124" s="121"/>
      <c r="H124" s="121"/>
    </row>
    <row r="125" spans="6:8" x14ac:dyDescent="0.25">
      <c r="F125" s="121"/>
      <c r="G125" s="121"/>
      <c r="H125" s="121"/>
    </row>
    <row r="126" spans="6:8" x14ac:dyDescent="0.25">
      <c r="F126" s="121"/>
      <c r="G126" s="121"/>
      <c r="H126" s="121"/>
    </row>
    <row r="127" spans="6:8" x14ac:dyDescent="0.25">
      <c r="F127" s="121"/>
      <c r="G127" s="121"/>
      <c r="H127" s="121"/>
    </row>
    <row r="128" spans="6:8" x14ac:dyDescent="0.25">
      <c r="F128" s="121"/>
      <c r="G128" s="121"/>
      <c r="H128" s="121"/>
    </row>
    <row r="129" spans="6:8" x14ac:dyDescent="0.25">
      <c r="F129" s="121"/>
      <c r="G129" s="121"/>
      <c r="H129" s="121"/>
    </row>
    <row r="130" spans="6:8" x14ac:dyDescent="0.25">
      <c r="F130" s="121"/>
      <c r="G130" s="121"/>
      <c r="H130" s="121"/>
    </row>
    <row r="131" spans="6:8" x14ac:dyDescent="0.25">
      <c r="F131" s="121"/>
      <c r="G131" s="121"/>
      <c r="H131" s="121"/>
    </row>
    <row r="132" spans="6:8" x14ac:dyDescent="0.25">
      <c r="F132" s="121"/>
      <c r="G132" s="121"/>
      <c r="H132" s="121"/>
    </row>
    <row r="133" spans="6:8" x14ac:dyDescent="0.25">
      <c r="F133" s="121"/>
      <c r="G133" s="121"/>
      <c r="H133" s="121"/>
    </row>
    <row r="134" spans="6:8" x14ac:dyDescent="0.25">
      <c r="F134" s="121"/>
      <c r="G134" s="121"/>
      <c r="H134" s="121"/>
    </row>
    <row r="135" spans="6:8" x14ac:dyDescent="0.25">
      <c r="F135" s="121"/>
      <c r="G135" s="121"/>
      <c r="H135" s="121"/>
    </row>
    <row r="136" spans="6:8" x14ac:dyDescent="0.25">
      <c r="F136" s="121"/>
      <c r="G136" s="121"/>
      <c r="H136" s="121"/>
    </row>
    <row r="137" spans="6:8" x14ac:dyDescent="0.25">
      <c r="F137" s="121"/>
      <c r="G137" s="121"/>
      <c r="H137" s="121"/>
    </row>
    <row r="138" spans="6:8" x14ac:dyDescent="0.25">
      <c r="F138" s="121"/>
      <c r="G138" s="121"/>
      <c r="H138" s="121"/>
    </row>
    <row r="139" spans="6:8" x14ac:dyDescent="0.25">
      <c r="F139" s="121"/>
      <c r="G139" s="121"/>
      <c r="H139" s="121"/>
    </row>
    <row r="140" spans="6:8" x14ac:dyDescent="0.25">
      <c r="F140" s="121"/>
      <c r="G140" s="121"/>
      <c r="H140" s="121"/>
    </row>
    <row r="141" spans="6:8" x14ac:dyDescent="0.25">
      <c r="F141" s="121"/>
      <c r="G141" s="121"/>
      <c r="H141" s="121"/>
    </row>
    <row r="142" spans="6:8" x14ac:dyDescent="0.25">
      <c r="F142" s="121"/>
      <c r="G142" s="121"/>
      <c r="H142" s="121"/>
    </row>
    <row r="143" spans="6:8" x14ac:dyDescent="0.25">
      <c r="F143" s="121"/>
      <c r="G143" s="121"/>
      <c r="H143" s="121"/>
    </row>
    <row r="144" spans="6:8" x14ac:dyDescent="0.25">
      <c r="F144" s="121"/>
      <c r="G144" s="121"/>
      <c r="H144" s="121"/>
    </row>
    <row r="145" spans="6:8" x14ac:dyDescent="0.25">
      <c r="F145" s="121"/>
      <c r="G145" s="121"/>
      <c r="H145" s="121"/>
    </row>
    <row r="146" spans="6:8" x14ac:dyDescent="0.25">
      <c r="F146" s="121"/>
      <c r="G146" s="121"/>
      <c r="H146" s="121"/>
    </row>
    <row r="147" spans="6:8" x14ac:dyDescent="0.25">
      <c r="F147" s="121"/>
      <c r="G147" s="121"/>
      <c r="H147" s="121"/>
    </row>
    <row r="148" spans="6:8" x14ac:dyDescent="0.25">
      <c r="F148" s="121"/>
      <c r="G148" s="121"/>
      <c r="H148" s="121"/>
    </row>
    <row r="149" spans="6:8" x14ac:dyDescent="0.25">
      <c r="F149" s="121"/>
      <c r="G149" s="121"/>
      <c r="H149" s="121"/>
    </row>
    <row r="150" spans="6:8" x14ac:dyDescent="0.25">
      <c r="F150" s="121"/>
      <c r="G150" s="121"/>
      <c r="H150" s="121"/>
    </row>
    <row r="151" spans="6:8" x14ac:dyDescent="0.25">
      <c r="F151" s="121"/>
      <c r="G151" s="121"/>
      <c r="H151" s="121"/>
    </row>
    <row r="152" spans="6:8" x14ac:dyDescent="0.25">
      <c r="F152" s="121"/>
      <c r="G152" s="121"/>
      <c r="H152" s="121"/>
    </row>
    <row r="153" spans="6:8" x14ac:dyDescent="0.25">
      <c r="F153" s="121"/>
      <c r="G153" s="121"/>
      <c r="H153" s="121"/>
    </row>
    <row r="154" spans="6:8" x14ac:dyDescent="0.25">
      <c r="F154" s="121"/>
      <c r="G154" s="121"/>
      <c r="H154" s="121"/>
    </row>
    <row r="155" spans="6:8" x14ac:dyDescent="0.25">
      <c r="F155" s="121"/>
      <c r="G155" s="121"/>
      <c r="H155" s="121"/>
    </row>
    <row r="156" spans="6:8" x14ac:dyDescent="0.25">
      <c r="F156" s="121"/>
      <c r="G156" s="121"/>
      <c r="H156" s="121"/>
    </row>
    <row r="157" spans="6:8" x14ac:dyDescent="0.25">
      <c r="F157" s="121"/>
      <c r="G157" s="121"/>
      <c r="H157" s="121"/>
    </row>
    <row r="158" spans="6:8" x14ac:dyDescent="0.25">
      <c r="F158" s="121"/>
      <c r="G158" s="121"/>
      <c r="H158" s="121"/>
    </row>
    <row r="159" spans="6:8" x14ac:dyDescent="0.25">
      <c r="F159" s="121"/>
      <c r="G159" s="121"/>
      <c r="H159" s="121"/>
    </row>
    <row r="160" spans="6:8" x14ac:dyDescent="0.25">
      <c r="F160" s="121"/>
      <c r="G160" s="121"/>
      <c r="H160" s="121"/>
    </row>
    <row r="161" spans="6:8" x14ac:dyDescent="0.25">
      <c r="F161" s="121"/>
      <c r="G161" s="121"/>
      <c r="H161" s="121"/>
    </row>
    <row r="162" spans="6:8" x14ac:dyDescent="0.25">
      <c r="F162" s="121"/>
      <c r="G162" s="121"/>
      <c r="H162" s="121"/>
    </row>
    <row r="163" spans="6:8" x14ac:dyDescent="0.25">
      <c r="F163" s="121"/>
      <c r="G163" s="121"/>
      <c r="H163" s="121"/>
    </row>
    <row r="164" spans="6:8" x14ac:dyDescent="0.25">
      <c r="F164" s="121"/>
      <c r="G164" s="121"/>
      <c r="H164" s="121"/>
    </row>
    <row r="165" spans="6:8" x14ac:dyDescent="0.25">
      <c r="F165" s="121"/>
      <c r="G165" s="121"/>
      <c r="H165" s="121"/>
    </row>
    <row r="166" spans="6:8" x14ac:dyDescent="0.25">
      <c r="F166" s="121"/>
      <c r="G166" s="121"/>
      <c r="H166" s="121"/>
    </row>
    <row r="167" spans="6:8" x14ac:dyDescent="0.25">
      <c r="F167" s="121"/>
      <c r="G167" s="121"/>
      <c r="H167" s="121"/>
    </row>
    <row r="168" spans="6:8" x14ac:dyDescent="0.25">
      <c r="F168" s="121"/>
      <c r="G168" s="121"/>
      <c r="H168" s="121"/>
    </row>
    <row r="169" spans="6:8" x14ac:dyDescent="0.25">
      <c r="F169" s="121"/>
      <c r="G169" s="121"/>
      <c r="H169" s="121"/>
    </row>
    <row r="170" spans="6:8" x14ac:dyDescent="0.25">
      <c r="F170" s="121"/>
      <c r="G170" s="121"/>
      <c r="H170" s="121"/>
    </row>
    <row r="171" spans="6:8" x14ac:dyDescent="0.25">
      <c r="F171" s="121"/>
      <c r="G171" s="121"/>
      <c r="H171" s="121"/>
    </row>
    <row r="172" spans="6:8" x14ac:dyDescent="0.25">
      <c r="F172" s="121"/>
      <c r="G172" s="121"/>
      <c r="H172" s="121"/>
    </row>
    <row r="173" spans="6:8" x14ac:dyDescent="0.25">
      <c r="F173" s="121"/>
      <c r="G173" s="121"/>
      <c r="H173" s="121"/>
    </row>
    <row r="174" spans="6:8" x14ac:dyDescent="0.25">
      <c r="F174" s="121"/>
      <c r="G174" s="121"/>
      <c r="H174" s="121"/>
    </row>
    <row r="175" spans="6:8" x14ac:dyDescent="0.25">
      <c r="F175" s="121"/>
      <c r="G175" s="121"/>
      <c r="H175" s="121"/>
    </row>
    <row r="176" spans="6:8" x14ac:dyDescent="0.25">
      <c r="F176" s="121"/>
      <c r="G176" s="121"/>
      <c r="H176" s="121"/>
    </row>
    <row r="177" spans="6:8" x14ac:dyDescent="0.25">
      <c r="F177" s="121"/>
      <c r="G177" s="121"/>
      <c r="H177" s="121"/>
    </row>
    <row r="178" spans="6:8" x14ac:dyDescent="0.25">
      <c r="F178" s="121"/>
      <c r="G178" s="121"/>
      <c r="H178" s="121"/>
    </row>
    <row r="179" spans="6:8" x14ac:dyDescent="0.25">
      <c r="F179" s="121"/>
      <c r="G179" s="121"/>
      <c r="H179" s="121"/>
    </row>
    <row r="180" spans="6:8" x14ac:dyDescent="0.25">
      <c r="F180" s="121"/>
      <c r="G180" s="121"/>
      <c r="H180" s="121"/>
    </row>
    <row r="181" spans="6:8" x14ac:dyDescent="0.25">
      <c r="F181" s="121"/>
      <c r="G181" s="121"/>
      <c r="H181" s="121"/>
    </row>
    <row r="182" spans="6:8" x14ac:dyDescent="0.25">
      <c r="F182" s="121"/>
      <c r="G182" s="121"/>
      <c r="H182" s="121"/>
    </row>
    <row r="183" spans="6:8" x14ac:dyDescent="0.25">
      <c r="F183" s="121"/>
      <c r="G183" s="121"/>
      <c r="H183" s="121"/>
    </row>
    <row r="184" spans="6:8" x14ac:dyDescent="0.25">
      <c r="F184" s="121"/>
      <c r="G184" s="121"/>
      <c r="H184" s="121"/>
    </row>
    <row r="185" spans="6:8" x14ac:dyDescent="0.25">
      <c r="F185" s="121"/>
      <c r="G185" s="121"/>
      <c r="H185" s="121"/>
    </row>
    <row r="186" spans="6:8" x14ac:dyDescent="0.25">
      <c r="F186" s="121"/>
      <c r="G186" s="121"/>
      <c r="H186" s="121"/>
    </row>
    <row r="187" spans="6:8" x14ac:dyDescent="0.25">
      <c r="F187" s="121"/>
      <c r="G187" s="121"/>
      <c r="H187" s="121"/>
    </row>
    <row r="188" spans="6:8" x14ac:dyDescent="0.25">
      <c r="F188" s="121"/>
      <c r="G188" s="121"/>
      <c r="H188" s="121"/>
    </row>
    <row r="189" spans="6:8" x14ac:dyDescent="0.25">
      <c r="F189" s="121"/>
      <c r="G189" s="121"/>
      <c r="H189" s="121"/>
    </row>
    <row r="190" spans="6:8" x14ac:dyDescent="0.25">
      <c r="F190" s="121"/>
      <c r="G190" s="121"/>
      <c r="H190" s="121"/>
    </row>
    <row r="191" spans="6:8" x14ac:dyDescent="0.25">
      <c r="F191" s="121"/>
      <c r="G191" s="121"/>
      <c r="H191" s="121"/>
    </row>
    <row r="192" spans="6:8" x14ac:dyDescent="0.25">
      <c r="F192" s="121"/>
      <c r="G192" s="121"/>
      <c r="H192" s="121"/>
    </row>
    <row r="193" spans="6:8" x14ac:dyDescent="0.25">
      <c r="F193" s="121"/>
      <c r="G193" s="121"/>
      <c r="H193" s="121"/>
    </row>
    <row r="194" spans="6:8" x14ac:dyDescent="0.25">
      <c r="F194" s="121"/>
      <c r="G194" s="121"/>
      <c r="H194" s="121"/>
    </row>
    <row r="195" spans="6:8" x14ac:dyDescent="0.25">
      <c r="F195" s="121"/>
      <c r="G195" s="121"/>
      <c r="H195" s="121"/>
    </row>
    <row r="196" spans="6:8" x14ac:dyDescent="0.25">
      <c r="F196" s="121"/>
      <c r="G196" s="121"/>
      <c r="H196" s="121"/>
    </row>
    <row r="197" spans="6:8" x14ac:dyDescent="0.25">
      <c r="F197" s="121"/>
      <c r="G197" s="121"/>
      <c r="H197" s="121"/>
    </row>
    <row r="198" spans="6:8" x14ac:dyDescent="0.25">
      <c r="F198" s="121"/>
      <c r="G198" s="121"/>
      <c r="H198" s="121"/>
    </row>
    <row r="199" spans="6:8" x14ac:dyDescent="0.25">
      <c r="F199" s="121"/>
      <c r="G199" s="121"/>
      <c r="H199" s="121"/>
    </row>
    <row r="200" spans="6:8" x14ac:dyDescent="0.25">
      <c r="F200" s="121"/>
      <c r="G200" s="121"/>
      <c r="H200" s="121"/>
    </row>
    <row r="201" spans="6:8" x14ac:dyDescent="0.25">
      <c r="F201" s="121"/>
      <c r="G201" s="121"/>
      <c r="H201" s="121"/>
    </row>
    <row r="202" spans="6:8" x14ac:dyDescent="0.25">
      <c r="F202" s="121"/>
      <c r="G202" s="121"/>
      <c r="H202" s="121"/>
    </row>
    <row r="203" spans="6:8" x14ac:dyDescent="0.25">
      <c r="F203" s="121"/>
      <c r="G203" s="121"/>
      <c r="H203" s="121"/>
    </row>
    <row r="204" spans="6:8" x14ac:dyDescent="0.25">
      <c r="F204" s="121"/>
      <c r="G204" s="121"/>
      <c r="H204" s="121"/>
    </row>
    <row r="205" spans="6:8" x14ac:dyDescent="0.25">
      <c r="F205" s="121"/>
      <c r="G205" s="121"/>
      <c r="H205" s="121"/>
    </row>
    <row r="206" spans="6:8" x14ac:dyDescent="0.25">
      <c r="F206" s="121"/>
      <c r="G206" s="121"/>
      <c r="H206" s="121"/>
    </row>
    <row r="207" spans="6:8" x14ac:dyDescent="0.25">
      <c r="F207" s="121"/>
      <c r="G207" s="121"/>
      <c r="H207" s="121"/>
    </row>
    <row r="208" spans="6:8" x14ac:dyDescent="0.25">
      <c r="F208" s="121"/>
      <c r="G208" s="121"/>
      <c r="H208" s="121"/>
    </row>
    <row r="209" spans="6:8" x14ac:dyDescent="0.25">
      <c r="F209" s="121"/>
      <c r="G209" s="121"/>
      <c r="H209" s="121"/>
    </row>
    <row r="210" spans="6:8" x14ac:dyDescent="0.25">
      <c r="F210" s="121"/>
      <c r="G210" s="121"/>
      <c r="H210" s="121"/>
    </row>
    <row r="211" spans="6:8" x14ac:dyDescent="0.25">
      <c r="F211" s="121"/>
      <c r="G211" s="121"/>
      <c r="H211" s="121"/>
    </row>
    <row r="212" spans="6:8" x14ac:dyDescent="0.25">
      <c r="F212" s="121"/>
      <c r="G212" s="121"/>
      <c r="H212" s="121"/>
    </row>
    <row r="213" spans="6:8" x14ac:dyDescent="0.25">
      <c r="F213" s="121"/>
      <c r="G213" s="121"/>
      <c r="H213" s="121"/>
    </row>
    <row r="214" spans="6:8" x14ac:dyDescent="0.25">
      <c r="F214" s="121"/>
      <c r="G214" s="121"/>
      <c r="H214" s="121"/>
    </row>
    <row r="215" spans="6:8" x14ac:dyDescent="0.25">
      <c r="F215" s="121"/>
      <c r="G215" s="121"/>
      <c r="H215" s="121"/>
    </row>
    <row r="216" spans="6:8" x14ac:dyDescent="0.25">
      <c r="F216" s="121"/>
      <c r="G216" s="121"/>
      <c r="H216" s="121"/>
    </row>
    <row r="217" spans="6:8" x14ac:dyDescent="0.25">
      <c r="F217" s="121"/>
      <c r="G217" s="121"/>
      <c r="H217" s="121"/>
    </row>
    <row r="218" spans="6:8" x14ac:dyDescent="0.25">
      <c r="F218" s="121"/>
      <c r="G218" s="121"/>
      <c r="H218" s="121"/>
    </row>
    <row r="219" spans="6:8" x14ac:dyDescent="0.25">
      <c r="F219" s="121"/>
      <c r="G219" s="121"/>
      <c r="H219" s="121"/>
    </row>
    <row r="220" spans="6:8" x14ac:dyDescent="0.25">
      <c r="F220" s="121"/>
      <c r="G220" s="121"/>
      <c r="H220" s="121"/>
    </row>
    <row r="221" spans="6:8" x14ac:dyDescent="0.25">
      <c r="F221" s="121"/>
      <c r="G221" s="121"/>
      <c r="H221" s="121"/>
    </row>
    <row r="222" spans="6:8" x14ac:dyDescent="0.25">
      <c r="F222" s="121"/>
      <c r="G222" s="121"/>
      <c r="H222" s="121"/>
    </row>
    <row r="223" spans="6:8" x14ac:dyDescent="0.25">
      <c r="F223" s="121"/>
      <c r="G223" s="121"/>
      <c r="H223" s="121"/>
    </row>
    <row r="224" spans="6:8" x14ac:dyDescent="0.25">
      <c r="F224" s="121"/>
      <c r="G224" s="121"/>
      <c r="H224" s="121"/>
    </row>
    <row r="225" spans="6:8" x14ac:dyDescent="0.25">
      <c r="F225" s="121"/>
      <c r="G225" s="121"/>
      <c r="H225" s="121"/>
    </row>
    <row r="226" spans="6:8" x14ac:dyDescent="0.25">
      <c r="F226" s="121"/>
      <c r="G226" s="121"/>
      <c r="H226" s="121"/>
    </row>
    <row r="227" spans="6:8" x14ac:dyDescent="0.25">
      <c r="F227" s="121"/>
      <c r="G227" s="121"/>
      <c r="H227" s="121"/>
    </row>
    <row r="228" spans="6:8" x14ac:dyDescent="0.25">
      <c r="F228" s="121"/>
      <c r="G228" s="121"/>
      <c r="H228" s="121"/>
    </row>
    <row r="229" spans="6:8" x14ac:dyDescent="0.25">
      <c r="F229" s="121"/>
      <c r="G229" s="121"/>
      <c r="H229" s="121"/>
    </row>
    <row r="230" spans="6:8" x14ac:dyDescent="0.25">
      <c r="F230" s="121"/>
      <c r="G230" s="121"/>
      <c r="H230" s="121"/>
    </row>
    <row r="231" spans="6:8" x14ac:dyDescent="0.25">
      <c r="F231" s="121"/>
      <c r="G231" s="121"/>
      <c r="H231" s="121"/>
    </row>
    <row r="232" spans="6:8" x14ac:dyDescent="0.25">
      <c r="F232" s="121"/>
      <c r="G232" s="121"/>
      <c r="H232" s="121"/>
    </row>
    <row r="233" spans="6:8" x14ac:dyDescent="0.25">
      <c r="F233" s="121"/>
      <c r="G233" s="121"/>
      <c r="H233" s="121"/>
    </row>
    <row r="234" spans="6:8" x14ac:dyDescent="0.25">
      <c r="F234" s="121"/>
      <c r="G234" s="121"/>
      <c r="H234" s="121"/>
    </row>
    <row r="235" spans="6:8" x14ac:dyDescent="0.25">
      <c r="F235" s="121"/>
      <c r="G235" s="121"/>
      <c r="H235" s="121"/>
    </row>
    <row r="236" spans="6:8" x14ac:dyDescent="0.25">
      <c r="F236" s="121"/>
      <c r="G236" s="121"/>
      <c r="H236" s="121"/>
    </row>
    <row r="237" spans="6:8" x14ac:dyDescent="0.25">
      <c r="F237" s="121"/>
      <c r="G237" s="121"/>
      <c r="H237" s="121"/>
    </row>
    <row r="238" spans="6:8" x14ac:dyDescent="0.25">
      <c r="F238" s="121"/>
      <c r="G238" s="121"/>
      <c r="H238" s="121"/>
    </row>
    <row r="239" spans="6:8" x14ac:dyDescent="0.25">
      <c r="F239" s="121"/>
      <c r="G239" s="121"/>
      <c r="H239" s="121"/>
    </row>
    <row r="240" spans="6:8" x14ac:dyDescent="0.25">
      <c r="F240" s="121"/>
      <c r="G240" s="121"/>
      <c r="H240" s="121"/>
    </row>
    <row r="241" spans="6:8" x14ac:dyDescent="0.25">
      <c r="F241" s="121"/>
      <c r="G241" s="121"/>
      <c r="H241" s="121"/>
    </row>
    <row r="242" spans="6:8" x14ac:dyDescent="0.25">
      <c r="F242" s="121"/>
      <c r="G242" s="121"/>
      <c r="H242" s="121"/>
    </row>
    <row r="243" spans="6:8" x14ac:dyDescent="0.25">
      <c r="F243" s="121"/>
      <c r="G243" s="121"/>
      <c r="H243" s="121"/>
    </row>
    <row r="244" spans="6:8" x14ac:dyDescent="0.25">
      <c r="F244" s="121"/>
      <c r="G244" s="121"/>
      <c r="H244" s="121"/>
    </row>
    <row r="245" spans="6:8" x14ac:dyDescent="0.25">
      <c r="F245" s="121"/>
      <c r="G245" s="121"/>
      <c r="H245" s="121"/>
    </row>
    <row r="246" spans="6:8" x14ac:dyDescent="0.25">
      <c r="F246" s="121"/>
      <c r="G246" s="121"/>
      <c r="H246" s="121"/>
    </row>
    <row r="247" spans="6:8" x14ac:dyDescent="0.25">
      <c r="F247" s="121"/>
      <c r="G247" s="121"/>
      <c r="H247" s="121"/>
    </row>
    <row r="248" spans="6:8" x14ac:dyDescent="0.25">
      <c r="F248" s="121"/>
      <c r="G248" s="121"/>
      <c r="H248" s="121"/>
    </row>
    <row r="249" spans="6:8" x14ac:dyDescent="0.25">
      <c r="F249" s="121"/>
      <c r="G249" s="121"/>
      <c r="H249" s="121"/>
    </row>
    <row r="250" spans="6:8" x14ac:dyDescent="0.25">
      <c r="F250" s="121"/>
      <c r="G250" s="121"/>
      <c r="H250" s="121"/>
    </row>
    <row r="251" spans="6:8" x14ac:dyDescent="0.25">
      <c r="F251" s="121"/>
      <c r="G251" s="121"/>
      <c r="H251" s="121"/>
    </row>
    <row r="252" spans="6:8" x14ac:dyDescent="0.25">
      <c r="F252" s="121"/>
      <c r="G252" s="121"/>
      <c r="H252" s="121"/>
    </row>
    <row r="253" spans="6:8" x14ac:dyDescent="0.25">
      <c r="F253" s="121"/>
      <c r="G253" s="121"/>
      <c r="H253" s="121"/>
    </row>
    <row r="254" spans="6:8" x14ac:dyDescent="0.25">
      <c r="F254" s="121"/>
      <c r="G254" s="121"/>
      <c r="H254" s="121"/>
    </row>
    <row r="255" spans="6:8" x14ac:dyDescent="0.25">
      <c r="F255" s="121"/>
      <c r="G255" s="121"/>
      <c r="H255" s="121"/>
    </row>
    <row r="256" spans="6:8" x14ac:dyDescent="0.25">
      <c r="F256" s="121"/>
      <c r="G256" s="121"/>
      <c r="H256" s="121"/>
    </row>
    <row r="257" spans="6:8" x14ac:dyDescent="0.25">
      <c r="F257" s="121"/>
      <c r="G257" s="121"/>
      <c r="H257" s="121"/>
    </row>
    <row r="258" spans="6:8" x14ac:dyDescent="0.25">
      <c r="F258" s="121"/>
      <c r="H258" s="121"/>
    </row>
    <row r="259" spans="6:8" x14ac:dyDescent="0.25">
      <c r="F259" s="121"/>
      <c r="H259" s="121"/>
    </row>
    <row r="260" spans="6:8" x14ac:dyDescent="0.25">
      <c r="F260" s="121"/>
      <c r="H260" s="121"/>
    </row>
    <row r="261" spans="6:8" x14ac:dyDescent="0.25">
      <c r="F261" s="121"/>
      <c r="H261" s="121"/>
    </row>
    <row r="262" spans="6:8" x14ac:dyDescent="0.25">
      <c r="F262" s="121"/>
      <c r="H262" s="121"/>
    </row>
    <row r="263" spans="6:8" x14ac:dyDescent="0.25">
      <c r="F263" s="121"/>
    </row>
    <row r="264" spans="6:8" x14ac:dyDescent="0.25">
      <c r="F264" s="121"/>
    </row>
    <row r="265" spans="6:8" x14ac:dyDescent="0.25">
      <c r="F265" s="121"/>
    </row>
  </sheetData>
  <mergeCells count="14">
    <mergeCell ref="C21:E21"/>
    <mergeCell ref="C15:E15"/>
    <mergeCell ref="C16:E16"/>
    <mergeCell ref="C17:E17"/>
    <mergeCell ref="C18:E18"/>
    <mergeCell ref="C19:E19"/>
    <mergeCell ref="C20:E20"/>
    <mergeCell ref="C6:C7"/>
    <mergeCell ref="D6:D7"/>
    <mergeCell ref="E6:E7"/>
    <mergeCell ref="F6:H6"/>
    <mergeCell ref="I6:K6"/>
    <mergeCell ref="F14:H14"/>
    <mergeCell ref="I14:K14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94A90-3A18-4DEC-9ECA-7C544C5F0DC0}">
  <dimension ref="A1"/>
  <sheetViews>
    <sheetView workbookViewId="0"/>
  </sheetViews>
  <sheetFormatPr defaultRowHeight="15" x14ac:dyDescent="0.25"/>
  <sheetData>
    <row r="1" spans="1:1" x14ac:dyDescent="0.25">
      <c r="A1" t="s">
        <v>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5C2E9-3BDC-464F-9CD1-6F1339CE2C07}">
  <dimension ref="A1"/>
  <sheetViews>
    <sheetView workbookViewId="0"/>
  </sheetViews>
  <sheetFormatPr defaultRowHeight="15" x14ac:dyDescent="0.25"/>
  <sheetData>
    <row r="1" spans="1:1" x14ac:dyDescent="0.25">
      <c r="A1" t="s">
        <v>20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73679ADC072D64EB3718539B6D2C5D9" ma:contentTypeVersion="28" ma:contentTypeDescription="" ma:contentTypeScope="" ma:versionID="72ae8f48496504cdc6522c16bdd5335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Petition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140</IndustryCode>
    <CaseStatus xmlns="dc463f71-b30c-4ab2-9473-d307f9d35888">Closed</CaseStatus>
    <OpenedDate xmlns="dc463f71-b30c-4ab2-9473-d307f9d35888">2022-10-20T07:00:00+00:00</OpenedDate>
    <SignificantOrder xmlns="dc463f71-b30c-4ab2-9473-d307f9d35888">false</SignificantOrder>
    <Date1 xmlns="dc463f71-b30c-4ab2-9473-d307f9d35888">2022-12-27T08:00:00+00:00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220770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63E2219-B660-4F5A-A087-B62E7DB14B4B}"/>
</file>

<file path=customXml/itemProps2.xml><?xml version="1.0" encoding="utf-8"?>
<ds:datastoreItem xmlns:ds="http://schemas.openxmlformats.org/officeDocument/2006/customXml" ds:itemID="{EDE32EF2-38F0-4383-8BFA-54C7BBB6D068}"/>
</file>

<file path=customXml/itemProps3.xml><?xml version="1.0" encoding="utf-8"?>
<ds:datastoreItem xmlns:ds="http://schemas.openxmlformats.org/officeDocument/2006/customXml" ds:itemID="{0EDBF389-6508-4BD0-9DD2-D6BE77BF0470}"/>
</file>

<file path=customXml/itemProps4.xml><?xml version="1.0" encoding="utf-8"?>
<ds:datastoreItem xmlns:ds="http://schemas.openxmlformats.org/officeDocument/2006/customXml" ds:itemID="{CF115441-2DF4-4DB3-B9DA-70F9479ED0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Forecast Summary</vt:lpstr>
      <vt:lpstr>2023-25 (CEIP Hourly Dispatch)</vt:lpstr>
      <vt:lpstr>2026 (2021 IRP Hourly Dispatch)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Bonfield, Shawn</dc:creator>
  <cp:lastModifiedBy>Bonfield, Shawn</cp:lastModifiedBy>
  <dcterms:created xsi:type="dcterms:W3CDTF">2022-12-27T22:57:38Z</dcterms:created>
  <dcterms:modified xsi:type="dcterms:W3CDTF">2022-12-27T22:59:07Z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0x0101006E56B4D1795A2E4DB2F0B01679ED314A00D73679ADC072D64EB3718539B6D2C5D9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