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ThisWorkbook" defaultThemeVersion="124226"/>
  <xr:revisionPtr revIDLastSave="0" documentId="13_ncr:1_{C826F3A6-FFCE-4597-8BE9-8137684EC9B1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definedNames>
    <definedName name="_xlnm.Print_Area" localSheetId="0">Sheet1!$A$2:$Q$5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999" i="1" l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<sst xmlns="http://schemas.openxmlformats.org/spreadsheetml/2006/main" count="38" uniqueCount="24">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</sst>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332509</xdr:colOff>
          <xdr:row>1</xdr:row>
          <xdr:rowOff>182880</xdr:rowOff>
        </xdr:from>
        <xdr:to>
          <xdr:col>4</xdr:col>
          <xdr:colOff>498764</xdr:colOff>
          <xdr:row>1</xdr:row>
          <xdr:rowOff>440575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999"/>
  <sheetViews>
    <sheetView tabSelected="1" view="pageLayout" topLeftCell="A2" zoomScale="70" zoomScaleNormal="83" zoomScalePageLayoutView="70" workbookViewId="0">
      <selection activeCell="C16" sqref="C16"/>
    </sheetView>
  </sheetViews>
  <sheetFormatPr defaultRowHeight="15.05" x14ac:dyDescent="0.3"/>
  <cols>
    <col min="1" max="1" width="15.33203125" customWidth="1"/>
    <col min="2" max="2" width="11.88671875" customWidth="1"/>
    <col min="3" max="3" width="11.5546875" customWidth="1"/>
    <col min="4" max="4" width="11.44140625" customWidth="1"/>
    <col min="5" max="5" width="10.6640625" customWidth="1"/>
    <col min="6" max="6" width="12.1093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8.55468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5.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ht="60.75" customHeight="1" x14ac:dyDescent="0.3">
      <c r="A3" s="16"/>
      <c r="B3" s="17"/>
      <c r="C3" s="18"/>
      <c r="D3" s="17"/>
      <c r="E3" s="18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10"/>
      <c r="B4" s="8"/>
      <c r="C4" s="9"/>
      <c r="D4" s="8"/>
      <c r="E4" s="9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7" t="str">
        <f t="shared" ref="R4:R64" si="0">IF(AND(LEN(B4)&gt;0,LEN(C4)&gt;0),B4+C4,"")</f>
        <v/>
      </c>
      <c r="S4" s="7" t="str">
        <f t="shared" ref="S4:S64" si="1">IF(AND(LEN(D4)&gt;0,LEN(E4)&gt;0),D4+E4,"")</f>
        <v/>
      </c>
    </row>
    <row r="5" spans="1:19" x14ac:dyDescent="0.3">
      <c r="A5" s="10"/>
      <c r="B5" s="8"/>
      <c r="C5" s="9"/>
      <c r="D5" s="8"/>
      <c r="E5" s="9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 t="str">
        <f t="shared" si="0"/>
        <v/>
      </c>
      <c r="S5" s="7" t="str">
        <f t="shared" si="1"/>
        <v/>
      </c>
    </row>
    <row r="6" spans="1:19" x14ac:dyDescent="0.3">
      <c r="A6" s="11"/>
      <c r="B6" s="12"/>
      <c r="C6" s="13"/>
      <c r="D6" s="12"/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7" t="str">
        <f t="shared" si="0"/>
        <v/>
      </c>
      <c r="S6" s="7" t="str">
        <f t="shared" si="1"/>
        <v/>
      </c>
    </row>
    <row r="7" spans="1:19" x14ac:dyDescent="0.3">
      <c r="A7" s="10"/>
      <c r="B7" s="8"/>
      <c r="C7" s="9"/>
      <c r="D7" s="8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7" t="str">
        <f t="shared" si="0"/>
        <v/>
      </c>
      <c r="S7" s="7" t="str">
        <f t="shared" si="1"/>
        <v/>
      </c>
    </row>
    <row r="8" spans="1:19" x14ac:dyDescent="0.3">
      <c r="A8" s="10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ref="R65:R128" si="2">IF(AND(LEN(B65)&gt;0,LEN(C65)&gt;0),B65+C65,"")</f>
        <v/>
      </c>
      <c r="S65" s="7" t="str">
        <f t="shared" ref="S65:S128" si="3">IF(AND(LEN(D65)&gt;0,LEN(E65)&gt;0),D65+E65,"")</f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2"/>
        <v/>
      </c>
      <c r="S66" s="7" t="str">
        <f t="shared" si="3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si="2"/>
        <v/>
      </c>
      <c r="S67" s="7" t="str">
        <f t="shared" si="3"/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ref="R129:R192" si="4">IF(AND(LEN(B129)&gt;0,LEN(C129)&gt;0),B129+C129,"")</f>
        <v/>
      </c>
      <c r="S129" s="7" t="str">
        <f t="shared" ref="S129:S192" si="5">IF(AND(LEN(D129)&gt;0,LEN(E129)&gt;0),D129+E129,"")</f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4"/>
        <v/>
      </c>
      <c r="S130" s="7" t="str">
        <f t="shared" si="5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si="4"/>
        <v/>
      </c>
      <c r="S131" s="7" t="str">
        <f t="shared" si="5"/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ref="R193:R256" si="6">IF(AND(LEN(B193)&gt;0,LEN(C193)&gt;0),B193+C193,"")</f>
        <v/>
      </c>
      <c r="S193" s="7" t="str">
        <f t="shared" ref="S193:S256" si="7">IF(AND(LEN(D193)&gt;0,LEN(E193)&gt;0),D193+E193,"")</f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6"/>
        <v/>
      </c>
      <c r="S194" s="7" t="str">
        <f t="shared" si="7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si="6"/>
        <v/>
      </c>
      <c r="S195" s="7" t="str">
        <f t="shared" si="7"/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ref="R257:R320" si="8">IF(AND(LEN(B257)&gt;0,LEN(C257)&gt;0),B257+C257,"")</f>
        <v/>
      </c>
      <c r="S257" s="7" t="str">
        <f t="shared" ref="S257:S320" si="9">IF(AND(LEN(D257)&gt;0,LEN(E257)&gt;0),D257+E257,"")</f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8"/>
        <v/>
      </c>
      <c r="S258" s="7" t="str">
        <f t="shared" si="9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si="8"/>
        <v/>
      </c>
      <c r="S259" s="7" t="str">
        <f t="shared" si="9"/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ref="R321:R384" si="10">IF(AND(LEN(B321)&gt;0,LEN(C321)&gt;0),B321+C321,"")</f>
        <v/>
      </c>
      <c r="S321" s="7" t="str">
        <f t="shared" ref="S321:S384" si="11">IF(AND(LEN(D321)&gt;0,LEN(E321)&gt;0),D321+E321,"")</f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10"/>
        <v/>
      </c>
      <c r="S322" s="7" t="str">
        <f t="shared" si="11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si="10"/>
        <v/>
      </c>
      <c r="S323" s="7" t="str">
        <f t="shared" si="11"/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ref="R385:R448" si="12">IF(AND(LEN(B385)&gt;0,LEN(C385)&gt;0),B385+C385,"")</f>
        <v/>
      </c>
      <c r="S385" s="7" t="str">
        <f t="shared" ref="S385:S448" si="13">IF(AND(LEN(D385)&gt;0,LEN(E385)&gt;0),D385+E385,"")</f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2"/>
        <v/>
      </c>
      <c r="S386" s="7" t="str">
        <f t="shared" si="13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si="12"/>
        <v/>
      </c>
      <c r="S387" s="7" t="str">
        <f t="shared" si="13"/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ref="R449:R512" si="14">IF(AND(LEN(B449)&gt;0,LEN(C449)&gt;0),B449+C449,"")</f>
        <v/>
      </c>
      <c r="S449" s="7" t="str">
        <f t="shared" ref="S449:S512" si="15">IF(AND(LEN(D449)&gt;0,LEN(E449)&gt;0),D449+E449,"")</f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4"/>
        <v/>
      </c>
      <c r="S450" s="7" t="str">
        <f t="shared" si="15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si="14"/>
        <v/>
      </c>
      <c r="S451" s="7" t="str">
        <f t="shared" si="15"/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ref="R513:R576" si="16">IF(AND(LEN(B513)&gt;0,LEN(C513)&gt;0),B513+C513,"")</f>
        <v/>
      </c>
      <c r="S513" s="7" t="str">
        <f t="shared" ref="S513:S576" si="17">IF(AND(LEN(D513)&gt;0,LEN(E513)&gt;0),D513+E513,"")</f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6"/>
        <v/>
      </c>
      <c r="S514" s="7" t="str">
        <f t="shared" si="17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si="16"/>
        <v/>
      </c>
      <c r="S515" s="7" t="str">
        <f t="shared" si="17"/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ref="R577:R640" si="18">IF(AND(LEN(B577)&gt;0,LEN(C577)&gt;0),B577+C577,"")</f>
        <v/>
      </c>
      <c r="S577" s="7" t="str">
        <f t="shared" ref="S577:S640" si="19">IF(AND(LEN(D577)&gt;0,LEN(E577)&gt;0),D577+E577,"")</f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8"/>
        <v/>
      </c>
      <c r="S578" s="7" t="str">
        <f t="shared" si="19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si="18"/>
        <v/>
      </c>
      <c r="S579" s="7" t="str">
        <f t="shared" si="19"/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ref="R641:R704" si="20">IF(AND(LEN(B641)&gt;0,LEN(C641)&gt;0),B641+C641,"")</f>
        <v/>
      </c>
      <c r="S641" s="7" t="str">
        <f t="shared" ref="S641:S704" si="21">IF(AND(LEN(D641)&gt;0,LEN(E641)&gt;0),D641+E641,"")</f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20"/>
        <v/>
      </c>
      <c r="S642" s="7" t="str">
        <f t="shared" si="21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si="20"/>
        <v/>
      </c>
      <c r="S643" s="7" t="str">
        <f t="shared" si="21"/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ref="R705:R768" si="22">IF(AND(LEN(B705)&gt;0,LEN(C705)&gt;0),B705+C705,"")</f>
        <v/>
      </c>
      <c r="S705" s="7" t="str">
        <f t="shared" ref="S705:S768" si="23">IF(AND(LEN(D705)&gt;0,LEN(E705)&gt;0),D705+E705,"")</f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2"/>
        <v/>
      </c>
      <c r="S706" s="7" t="str">
        <f t="shared" si="23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si="22"/>
        <v/>
      </c>
      <c r="S707" s="7" t="str">
        <f t="shared" si="23"/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ref="R769:R832" si="24">IF(AND(LEN(B769)&gt;0,LEN(C769)&gt;0),B769+C769,"")</f>
        <v/>
      </c>
      <c r="S769" s="7" t="str">
        <f t="shared" ref="S769:S832" si="25">IF(AND(LEN(D769)&gt;0,LEN(E769)&gt;0),D769+E769,"")</f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4"/>
        <v/>
      </c>
      <c r="S770" s="7" t="str">
        <f t="shared" si="25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si="24"/>
        <v/>
      </c>
      <c r="S771" s="7" t="str">
        <f t="shared" si="25"/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ref="R833:R896" si="26">IF(AND(LEN(B833)&gt;0,LEN(C833)&gt;0),B833+C833,"")</f>
        <v/>
      </c>
      <c r="S833" s="7" t="str">
        <f t="shared" ref="S833:S896" si="27">IF(AND(LEN(D833)&gt;0,LEN(E833)&gt;0),D833+E833,"")</f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6"/>
        <v/>
      </c>
      <c r="S834" s="7" t="str">
        <f t="shared" si="27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si="26"/>
        <v/>
      </c>
      <c r="S835" s="7" t="str">
        <f t="shared" si="27"/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ref="R897:R960" si="28">IF(AND(LEN(B897)&gt;0,LEN(C897)&gt;0),B897+C897,"")</f>
        <v/>
      </c>
      <c r="S897" s="7" t="str">
        <f t="shared" ref="S897:S960" si="29">IF(AND(LEN(D897)&gt;0,LEN(E897)&gt;0),D897+E897,"")</f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8"/>
        <v/>
      </c>
      <c r="S898" s="7" t="str">
        <f t="shared" si="29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si="28"/>
        <v/>
      </c>
      <c r="S899" s="7" t="str">
        <f t="shared" si="29"/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ref="R961:R1024" si="30">IF(AND(LEN(B961)&gt;0,LEN(C961)&gt;0),B961+C961,"")</f>
        <v/>
      </c>
      <c r="S961" s="7" t="str">
        <f t="shared" ref="S961:S1024" si="31">IF(AND(LEN(D961)&gt;0,LEN(E961)&gt;0),D961+E961,"")</f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30"/>
        <v/>
      </c>
      <c r="S962" s="7" t="str">
        <f t="shared" si="31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si="30"/>
        <v/>
      </c>
      <c r="S963" s="7" t="str">
        <f t="shared" si="31"/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ref="R1025:R1088" si="32">IF(AND(LEN(B1025)&gt;0,LEN(C1025)&gt;0),B1025+C1025,"")</f>
        <v/>
      </c>
      <c r="S1025" s="7" t="str">
        <f t="shared" ref="S1025:S1088" si="33">IF(AND(LEN(D1025)&gt;0,LEN(E1025)&gt;0),D1025+E1025,"")</f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2"/>
        <v/>
      </c>
      <c r="S1026" s="7" t="str">
        <f t="shared" si="33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si="32"/>
        <v/>
      </c>
      <c r="S1027" s="7" t="str">
        <f t="shared" si="33"/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ref="R1089:R1152" si="34">IF(AND(LEN(B1089)&gt;0,LEN(C1089)&gt;0),B1089+C1089,"")</f>
        <v/>
      </c>
      <c r="S1089" s="7" t="str">
        <f t="shared" ref="S1089:S1152" si="35">IF(AND(LEN(D1089)&gt;0,LEN(E1089)&gt;0),D1089+E1089,"")</f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4"/>
        <v/>
      </c>
      <c r="S1090" s="7" t="str">
        <f t="shared" si="35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si="34"/>
        <v/>
      </c>
      <c r="S1091" s="7" t="str">
        <f t="shared" si="35"/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ref="R1153:R1216" si="36">IF(AND(LEN(B1153)&gt;0,LEN(C1153)&gt;0),B1153+C1153,"")</f>
        <v/>
      </c>
      <c r="S1153" s="7" t="str">
        <f t="shared" ref="S1153:S1216" si="37">IF(AND(LEN(D1153)&gt;0,LEN(E1153)&gt;0),D1153+E1153,"")</f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6"/>
        <v/>
      </c>
      <c r="S1154" s="7" t="str">
        <f t="shared" si="37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si="36"/>
        <v/>
      </c>
      <c r="S1155" s="7" t="str">
        <f t="shared" si="37"/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ref="R1217:R1280" si="38">IF(AND(LEN(B1217)&gt;0,LEN(C1217)&gt;0),B1217+C1217,"")</f>
        <v/>
      </c>
      <c r="S1217" s="7" t="str">
        <f t="shared" ref="S1217:S1280" si="39">IF(AND(LEN(D1217)&gt;0,LEN(E1217)&gt;0),D1217+E1217,"")</f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8"/>
        <v/>
      </c>
      <c r="S1218" s="7" t="str">
        <f t="shared" si="39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si="38"/>
        <v/>
      </c>
      <c r="S1219" s="7" t="str">
        <f t="shared" si="39"/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ref="R1281:R1344" si="40">IF(AND(LEN(B1281)&gt;0,LEN(C1281)&gt;0),B1281+C1281,"")</f>
        <v/>
      </c>
      <c r="S1281" s="7" t="str">
        <f t="shared" ref="S1281:S1344" si="41">IF(AND(LEN(D1281)&gt;0,LEN(E1281)&gt;0),D1281+E1281,"")</f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40"/>
        <v/>
      </c>
      <c r="S1282" s="7" t="str">
        <f t="shared" si="41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si="40"/>
        <v/>
      </c>
      <c r="S1283" s="7" t="str">
        <f t="shared" si="41"/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ref="R1345:R1408" si="42">IF(AND(LEN(B1345)&gt;0,LEN(C1345)&gt;0),B1345+C1345,"")</f>
        <v/>
      </c>
      <c r="S1345" s="7" t="str">
        <f t="shared" ref="S1345:S1408" si="43">IF(AND(LEN(D1345)&gt;0,LEN(E1345)&gt;0),D1345+E1345,"")</f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2"/>
        <v/>
      </c>
      <c r="S1346" s="7" t="str">
        <f t="shared" si="43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si="42"/>
        <v/>
      </c>
      <c r="S1347" s="7" t="str">
        <f t="shared" si="43"/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ref="R1409:R1472" si="44">IF(AND(LEN(B1409)&gt;0,LEN(C1409)&gt;0),B1409+C1409,"")</f>
        <v/>
      </c>
      <c r="S1409" s="7" t="str">
        <f t="shared" ref="S1409:S1472" si="45">IF(AND(LEN(D1409)&gt;0,LEN(E1409)&gt;0),D1409+E1409,"")</f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4"/>
        <v/>
      </c>
      <c r="S1410" s="7" t="str">
        <f t="shared" si="45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si="44"/>
        <v/>
      </c>
      <c r="S1411" s="7" t="str">
        <f t="shared" si="45"/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ref="R1473:R1536" si="46">IF(AND(LEN(B1473)&gt;0,LEN(C1473)&gt;0),B1473+C1473,"")</f>
        <v/>
      </c>
      <c r="S1473" s="7" t="str">
        <f t="shared" ref="S1473:S1536" si="47">IF(AND(LEN(D1473)&gt;0,LEN(E1473)&gt;0),D1473+E1473,"")</f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6"/>
        <v/>
      </c>
      <c r="S1474" s="7" t="str">
        <f t="shared" si="47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si="46"/>
        <v/>
      </c>
      <c r="S1475" s="7" t="str">
        <f t="shared" si="47"/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ref="R1537:R1600" si="48">IF(AND(LEN(B1537)&gt;0,LEN(C1537)&gt;0),B1537+C1537,"")</f>
        <v/>
      </c>
      <c r="S1537" s="7" t="str">
        <f t="shared" ref="S1537:S1600" si="49">IF(AND(LEN(D1537)&gt;0,LEN(E1537)&gt;0),D1537+E1537,"")</f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8"/>
        <v/>
      </c>
      <c r="S1538" s="7" t="str">
        <f t="shared" si="49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si="48"/>
        <v/>
      </c>
      <c r="S1539" s="7" t="str">
        <f t="shared" si="49"/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ref="R1601:R1664" si="50">IF(AND(LEN(B1601)&gt;0,LEN(C1601)&gt;0),B1601+C1601,"")</f>
        <v/>
      </c>
      <c r="S1601" s="7" t="str">
        <f t="shared" ref="S1601:S1664" si="51">IF(AND(LEN(D1601)&gt;0,LEN(E1601)&gt;0),D1601+E1601,"")</f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50"/>
        <v/>
      </c>
      <c r="S1602" s="7" t="str">
        <f t="shared" si="51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si="50"/>
        <v/>
      </c>
      <c r="S1603" s="7" t="str">
        <f t="shared" si="51"/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ref="R1665:R1728" si="52">IF(AND(LEN(B1665)&gt;0,LEN(C1665)&gt;0),B1665+C1665,"")</f>
        <v/>
      </c>
      <c r="S1665" s="7" t="str">
        <f t="shared" ref="S1665:S1728" si="53">IF(AND(LEN(D1665)&gt;0,LEN(E1665)&gt;0),D1665+E1665,"")</f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2"/>
        <v/>
      </c>
      <c r="S1666" s="7" t="str">
        <f t="shared" si="53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si="52"/>
        <v/>
      </c>
      <c r="S1667" s="7" t="str">
        <f t="shared" si="53"/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ref="R1729:R1792" si="54">IF(AND(LEN(B1729)&gt;0,LEN(C1729)&gt;0),B1729+C1729,"")</f>
        <v/>
      </c>
      <c r="S1729" s="7" t="str">
        <f t="shared" ref="S1729:S1792" si="55">IF(AND(LEN(D1729)&gt;0,LEN(E1729)&gt;0),D1729+E1729,"")</f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4"/>
        <v/>
      </c>
      <c r="S1730" s="7" t="str">
        <f t="shared" si="55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si="54"/>
        <v/>
      </c>
      <c r="S1731" s="7" t="str">
        <f t="shared" si="55"/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ref="R1793:R1856" si="56">IF(AND(LEN(B1793)&gt;0,LEN(C1793)&gt;0),B1793+C1793,"")</f>
        <v/>
      </c>
      <c r="S1793" s="7" t="str">
        <f t="shared" ref="S1793:S1856" si="57">IF(AND(LEN(D1793)&gt;0,LEN(E1793)&gt;0),D1793+E1793,"")</f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6"/>
        <v/>
      </c>
      <c r="S1794" s="7" t="str">
        <f t="shared" si="57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si="56"/>
        <v/>
      </c>
      <c r="S1795" s="7" t="str">
        <f t="shared" si="57"/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ref="R1857:R1920" si="58">IF(AND(LEN(B1857)&gt;0,LEN(C1857)&gt;0),B1857+C1857,"")</f>
        <v/>
      </c>
      <c r="S1857" s="7" t="str">
        <f t="shared" ref="S1857:S1920" si="59">IF(AND(LEN(D1857)&gt;0,LEN(E1857)&gt;0),D1857+E1857,"")</f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8"/>
        <v/>
      </c>
      <c r="S1858" s="7" t="str">
        <f t="shared" si="59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si="58"/>
        <v/>
      </c>
      <c r="S1859" s="7" t="str">
        <f t="shared" si="59"/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ref="R1921:R1984" si="60">IF(AND(LEN(B1921)&gt;0,LEN(C1921)&gt;0),B1921+C1921,"")</f>
        <v/>
      </c>
      <c r="S1921" s="7" t="str">
        <f t="shared" ref="S1921:S1984" si="61">IF(AND(LEN(D1921)&gt;0,LEN(E1921)&gt;0),D1921+E1921,"")</f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60"/>
        <v/>
      </c>
      <c r="S1922" s="7" t="str">
        <f t="shared" si="61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si="60"/>
        <v/>
      </c>
      <c r="S1923" s="7" t="str">
        <f t="shared" si="61"/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ref="R1985:R2048" si="62">IF(AND(LEN(B1985)&gt;0,LEN(C1985)&gt;0),B1985+C1985,"")</f>
        <v/>
      </c>
      <c r="S1985" s="7" t="str">
        <f t="shared" ref="S1985:S2048" si="63">IF(AND(LEN(D1985)&gt;0,LEN(E1985)&gt;0),D1985+E1985,"")</f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2"/>
        <v/>
      </c>
      <c r="S1986" s="7" t="str">
        <f t="shared" si="63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si="62"/>
        <v/>
      </c>
      <c r="S1987" s="7" t="str">
        <f t="shared" si="63"/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ref="R2049:R2112" si="64">IF(AND(LEN(B2049)&gt;0,LEN(C2049)&gt;0),B2049+C2049,"")</f>
        <v/>
      </c>
      <c r="S2049" s="7" t="str">
        <f t="shared" ref="S2049:S2112" si="65">IF(AND(LEN(D2049)&gt;0,LEN(E2049)&gt;0),D2049+E2049,"")</f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4"/>
        <v/>
      </c>
      <c r="S2050" s="7" t="str">
        <f t="shared" si="65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si="64"/>
        <v/>
      </c>
      <c r="S2051" s="7" t="str">
        <f t="shared" si="65"/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ref="R2113:R2176" si="66">IF(AND(LEN(B2113)&gt;0,LEN(C2113)&gt;0),B2113+C2113,"")</f>
        <v/>
      </c>
      <c r="S2113" s="7" t="str">
        <f t="shared" ref="S2113:S2176" si="67">IF(AND(LEN(D2113)&gt;0,LEN(E2113)&gt;0),D2113+E2113,"")</f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6"/>
        <v/>
      </c>
      <c r="S2114" s="7" t="str">
        <f t="shared" si="67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si="66"/>
        <v/>
      </c>
      <c r="S2115" s="7" t="str">
        <f t="shared" si="67"/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ref="R2177:R2240" si="68">IF(AND(LEN(B2177)&gt;0,LEN(C2177)&gt;0),B2177+C2177,"")</f>
        <v/>
      </c>
      <c r="S2177" s="7" t="str">
        <f t="shared" ref="S2177:S2240" si="69">IF(AND(LEN(D2177)&gt;0,LEN(E2177)&gt;0),D2177+E2177,"")</f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8"/>
        <v/>
      </c>
      <c r="S2178" s="7" t="str">
        <f t="shared" si="69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si="68"/>
        <v/>
      </c>
      <c r="S2179" s="7" t="str">
        <f t="shared" si="69"/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ref="R2241:R2304" si="70">IF(AND(LEN(B2241)&gt;0,LEN(C2241)&gt;0),B2241+C2241,"")</f>
        <v/>
      </c>
      <c r="S2241" s="7" t="str">
        <f t="shared" ref="S2241:S2304" si="71">IF(AND(LEN(D2241)&gt;0,LEN(E2241)&gt;0),D2241+E2241,"")</f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70"/>
        <v/>
      </c>
      <c r="S2242" s="7" t="str">
        <f t="shared" si="71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si="70"/>
        <v/>
      </c>
      <c r="S2243" s="7" t="str">
        <f t="shared" si="71"/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ref="R2305:R2368" si="72">IF(AND(LEN(B2305)&gt;0,LEN(C2305)&gt;0),B2305+C2305,"")</f>
        <v/>
      </c>
      <c r="S2305" s="7" t="str">
        <f t="shared" ref="S2305:S2368" si="73">IF(AND(LEN(D2305)&gt;0,LEN(E2305)&gt;0),D2305+E2305,"")</f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2"/>
        <v/>
      </c>
      <c r="S2306" s="7" t="str">
        <f t="shared" si="73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si="72"/>
        <v/>
      </c>
      <c r="S2307" s="7" t="str">
        <f t="shared" si="73"/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ref="R2369:R2432" si="74">IF(AND(LEN(B2369)&gt;0,LEN(C2369)&gt;0),B2369+C2369,"")</f>
        <v/>
      </c>
      <c r="S2369" s="7" t="str">
        <f t="shared" ref="S2369:S2432" si="75">IF(AND(LEN(D2369)&gt;0,LEN(E2369)&gt;0),D2369+E2369,"")</f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4"/>
        <v/>
      </c>
      <c r="S2370" s="7" t="str">
        <f t="shared" si="75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si="74"/>
        <v/>
      </c>
      <c r="S2371" s="7" t="str">
        <f t="shared" si="75"/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ref="R2433:R2496" si="76">IF(AND(LEN(B2433)&gt;0,LEN(C2433)&gt;0),B2433+C2433,"")</f>
        <v/>
      </c>
      <c r="S2433" s="7" t="str">
        <f t="shared" ref="S2433:S2496" si="77">IF(AND(LEN(D2433)&gt;0,LEN(E2433)&gt;0),D2433+E2433,"")</f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6"/>
        <v/>
      </c>
      <c r="S2434" s="7" t="str">
        <f t="shared" si="77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si="76"/>
        <v/>
      </c>
      <c r="S2435" s="7" t="str">
        <f t="shared" si="77"/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ref="R2497:R2560" si="78">IF(AND(LEN(B2497)&gt;0,LEN(C2497)&gt;0),B2497+C2497,"")</f>
        <v/>
      </c>
      <c r="S2497" s="7" t="str">
        <f t="shared" ref="S2497:S2560" si="79">IF(AND(LEN(D2497)&gt;0,LEN(E2497)&gt;0),D2497+E2497,"")</f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8"/>
        <v/>
      </c>
      <c r="S2498" s="7" t="str">
        <f t="shared" si="79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si="78"/>
        <v/>
      </c>
      <c r="S2499" s="7" t="str">
        <f t="shared" si="79"/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ref="R2561:R2624" si="80">IF(AND(LEN(B2561)&gt;0,LEN(C2561)&gt;0),B2561+C2561,"")</f>
        <v/>
      </c>
      <c r="S2561" s="7" t="str">
        <f t="shared" ref="S2561:S2624" si="81">IF(AND(LEN(D2561)&gt;0,LEN(E2561)&gt;0),D2561+E2561,"")</f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80"/>
        <v/>
      </c>
      <c r="S2562" s="7" t="str">
        <f t="shared" si="81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si="80"/>
        <v/>
      </c>
      <c r="S2563" s="7" t="str">
        <f t="shared" si="81"/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ref="R2625:R2688" si="82">IF(AND(LEN(B2625)&gt;0,LEN(C2625)&gt;0),B2625+C2625,"")</f>
        <v/>
      </c>
      <c r="S2625" s="7" t="str">
        <f t="shared" ref="S2625:S2688" si="83">IF(AND(LEN(D2625)&gt;0,LEN(E2625)&gt;0),D2625+E2625,"")</f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2"/>
        <v/>
      </c>
      <c r="S2626" s="7" t="str">
        <f t="shared" si="83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si="82"/>
        <v/>
      </c>
      <c r="S2627" s="7" t="str">
        <f t="shared" si="83"/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ref="R2689:R2752" si="84">IF(AND(LEN(B2689)&gt;0,LEN(C2689)&gt;0),B2689+C2689,"")</f>
        <v/>
      </c>
      <c r="S2689" s="7" t="str">
        <f t="shared" ref="S2689:S2752" si="85">IF(AND(LEN(D2689)&gt;0,LEN(E2689)&gt;0),D2689+E2689,"")</f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4"/>
        <v/>
      </c>
      <c r="S2690" s="7" t="str">
        <f t="shared" si="85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si="84"/>
        <v/>
      </c>
      <c r="S2691" s="7" t="str">
        <f t="shared" si="85"/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ref="R2753:R2816" si="86">IF(AND(LEN(B2753)&gt;0,LEN(C2753)&gt;0),B2753+C2753,"")</f>
        <v/>
      </c>
      <c r="S2753" s="7" t="str">
        <f t="shared" ref="S2753:S2816" si="87">IF(AND(LEN(D2753)&gt;0,LEN(E2753)&gt;0),D2753+E2753,"")</f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6"/>
        <v/>
      </c>
      <c r="S2754" s="7" t="str">
        <f t="shared" si="87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si="86"/>
        <v/>
      </c>
      <c r="S2755" s="7" t="str">
        <f t="shared" si="87"/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ref="R2817:R2880" si="88">IF(AND(LEN(B2817)&gt;0,LEN(C2817)&gt;0),B2817+C2817,"")</f>
        <v/>
      </c>
      <c r="S2817" s="7" t="str">
        <f t="shared" ref="S2817:S2880" si="89">IF(AND(LEN(D2817)&gt;0,LEN(E2817)&gt;0),D2817+E2817,"")</f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8"/>
        <v/>
      </c>
      <c r="S2818" s="7" t="str">
        <f t="shared" si="89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si="88"/>
        <v/>
      </c>
      <c r="S2819" s="7" t="str">
        <f t="shared" si="89"/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ref="R2881:R2944" si="90">IF(AND(LEN(B2881)&gt;0,LEN(C2881)&gt;0),B2881+C2881,"")</f>
        <v/>
      </c>
      <c r="S2881" s="7" t="str">
        <f t="shared" ref="S2881:S2944" si="91">IF(AND(LEN(D2881)&gt;0,LEN(E2881)&gt;0),D2881+E2881,"")</f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90"/>
        <v/>
      </c>
      <c r="S2882" s="7" t="str">
        <f t="shared" si="91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si="90"/>
        <v/>
      </c>
      <c r="S2883" s="7" t="str">
        <f t="shared" si="91"/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ref="R2945:R3008" si="92">IF(AND(LEN(B2945)&gt;0,LEN(C2945)&gt;0),B2945+C2945,"")</f>
        <v/>
      </c>
      <c r="S2945" s="7" t="str">
        <f t="shared" ref="S2945:S3008" si="93">IF(AND(LEN(D2945)&gt;0,LEN(E2945)&gt;0),D2945+E2945,"")</f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2"/>
        <v/>
      </c>
      <c r="S2946" s="7" t="str">
        <f t="shared" si="93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si="92"/>
        <v/>
      </c>
      <c r="S2947" s="7" t="str">
        <f t="shared" si="93"/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ref="R3009:R3072" si="94">IF(AND(LEN(B3009)&gt;0,LEN(C3009)&gt;0),B3009+C3009,"")</f>
        <v/>
      </c>
      <c r="S3009" s="7" t="str">
        <f t="shared" ref="S3009:S3072" si="95">IF(AND(LEN(D3009)&gt;0,LEN(E3009)&gt;0),D3009+E3009,"")</f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4"/>
        <v/>
      </c>
      <c r="S3010" s="7" t="str">
        <f t="shared" si="95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si="94"/>
        <v/>
      </c>
      <c r="S3011" s="7" t="str">
        <f t="shared" si="95"/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ref="R3073:R3136" si="96">IF(AND(LEN(B3073)&gt;0,LEN(C3073)&gt;0),B3073+C3073,"")</f>
        <v/>
      </c>
      <c r="S3073" s="7" t="str">
        <f t="shared" ref="S3073:S3136" si="97">IF(AND(LEN(D3073)&gt;0,LEN(E3073)&gt;0),D3073+E3073,"")</f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6"/>
        <v/>
      </c>
      <c r="S3074" s="7" t="str">
        <f t="shared" si="97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si="96"/>
        <v/>
      </c>
      <c r="S3075" s="7" t="str">
        <f t="shared" si="97"/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ref="R3137:R3200" si="98">IF(AND(LEN(B3137)&gt;0,LEN(C3137)&gt;0),B3137+C3137,"")</f>
        <v/>
      </c>
      <c r="S3137" s="7" t="str">
        <f t="shared" ref="S3137:S3200" si="99">IF(AND(LEN(D3137)&gt;0,LEN(E3137)&gt;0),D3137+E3137,"")</f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8"/>
        <v/>
      </c>
      <c r="S3138" s="7" t="str">
        <f t="shared" si="99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si="98"/>
        <v/>
      </c>
      <c r="S3139" s="7" t="str">
        <f t="shared" si="99"/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ref="R3201:R3264" si="100">IF(AND(LEN(B3201)&gt;0,LEN(C3201)&gt;0),B3201+C3201,"")</f>
        <v/>
      </c>
      <c r="S3201" s="7" t="str">
        <f t="shared" ref="S3201:S3264" si="101">IF(AND(LEN(D3201)&gt;0,LEN(E3201)&gt;0),D3201+E3201,"")</f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100"/>
        <v/>
      </c>
      <c r="S3202" s="7" t="str">
        <f t="shared" si="101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si="100"/>
        <v/>
      </c>
      <c r="S3203" s="7" t="str">
        <f t="shared" si="101"/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ref="R3265:R3328" si="102">IF(AND(LEN(B3265)&gt;0,LEN(C3265)&gt;0),B3265+C3265,"")</f>
        <v/>
      </c>
      <c r="S3265" s="7" t="str">
        <f t="shared" ref="S3265:S3328" si="103">IF(AND(LEN(D3265)&gt;0,LEN(E3265)&gt;0),D3265+E3265,"")</f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2"/>
        <v/>
      </c>
      <c r="S3266" s="7" t="str">
        <f t="shared" si="103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si="102"/>
        <v/>
      </c>
      <c r="S3267" s="7" t="str">
        <f t="shared" si="103"/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ref="R3329:R3392" si="104">IF(AND(LEN(B3329)&gt;0,LEN(C3329)&gt;0),B3329+C3329,"")</f>
        <v/>
      </c>
      <c r="S3329" s="7" t="str">
        <f t="shared" ref="S3329:S3392" si="105">IF(AND(LEN(D3329)&gt;0,LEN(E3329)&gt;0),D3329+E3329,"")</f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4"/>
        <v/>
      </c>
      <c r="S3330" s="7" t="str">
        <f t="shared" si="105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si="104"/>
        <v/>
      </c>
      <c r="S3331" s="7" t="str">
        <f t="shared" si="105"/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ref="R3393:R3456" si="106">IF(AND(LEN(B3393)&gt;0,LEN(C3393)&gt;0),B3393+C3393,"")</f>
        <v/>
      </c>
      <c r="S3393" s="7" t="str">
        <f t="shared" ref="S3393:S3456" si="107">IF(AND(LEN(D3393)&gt;0,LEN(E3393)&gt;0),D3393+E3393,"")</f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6"/>
        <v/>
      </c>
      <c r="S3394" s="7" t="str">
        <f t="shared" si="107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si="106"/>
        <v/>
      </c>
      <c r="S3395" s="7" t="str">
        <f t="shared" si="107"/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ref="R3457:R3520" si="108">IF(AND(LEN(B3457)&gt;0,LEN(C3457)&gt;0),B3457+C3457,"")</f>
        <v/>
      </c>
      <c r="S3457" s="7" t="str">
        <f t="shared" ref="S3457:S3520" si="109">IF(AND(LEN(D3457)&gt;0,LEN(E3457)&gt;0),D3457+E3457,"")</f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8"/>
        <v/>
      </c>
      <c r="S3458" s="7" t="str">
        <f t="shared" si="109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si="108"/>
        <v/>
      </c>
      <c r="S3459" s="7" t="str">
        <f t="shared" si="109"/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ref="R3521:R3584" si="110">IF(AND(LEN(B3521)&gt;0,LEN(C3521)&gt;0),B3521+C3521,"")</f>
        <v/>
      </c>
      <c r="S3521" s="7" t="str">
        <f t="shared" ref="S3521:S3584" si="111">IF(AND(LEN(D3521)&gt;0,LEN(E3521)&gt;0),D3521+E3521,"")</f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10"/>
        <v/>
      </c>
      <c r="S3522" s="7" t="str">
        <f t="shared" si="111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si="110"/>
        <v/>
      </c>
      <c r="S3523" s="7" t="str">
        <f t="shared" si="111"/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ref="R3585:R3648" si="112">IF(AND(LEN(B3585)&gt;0,LEN(C3585)&gt;0),B3585+C3585,"")</f>
        <v/>
      </c>
      <c r="S3585" s="7" t="str">
        <f t="shared" ref="S3585:S3648" si="113">IF(AND(LEN(D3585)&gt;0,LEN(E3585)&gt;0),D3585+E3585,"")</f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2"/>
        <v/>
      </c>
      <c r="S3586" s="7" t="str">
        <f t="shared" si="113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si="112"/>
        <v/>
      </c>
      <c r="S3587" s="7" t="str">
        <f t="shared" si="113"/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ref="R3649:R3712" si="114">IF(AND(LEN(B3649)&gt;0,LEN(C3649)&gt;0),B3649+C3649,"")</f>
        <v/>
      </c>
      <c r="S3649" s="7" t="str">
        <f t="shared" ref="S3649:S3712" si="115">IF(AND(LEN(D3649)&gt;0,LEN(E3649)&gt;0),D3649+E3649,"")</f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4"/>
        <v/>
      </c>
      <c r="S3650" s="7" t="str">
        <f t="shared" si="115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si="114"/>
        <v/>
      </c>
      <c r="S3651" s="7" t="str">
        <f t="shared" si="115"/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ref="R3713:R3776" si="116">IF(AND(LEN(B3713)&gt;0,LEN(C3713)&gt;0),B3713+C3713,"")</f>
        <v/>
      </c>
      <c r="S3713" s="7" t="str">
        <f t="shared" ref="S3713:S3776" si="117">IF(AND(LEN(D3713)&gt;0,LEN(E3713)&gt;0),D3713+E3713,"")</f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6"/>
        <v/>
      </c>
      <c r="S3714" s="7" t="str">
        <f t="shared" si="117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si="116"/>
        <v/>
      </c>
      <c r="S3715" s="7" t="str">
        <f t="shared" si="117"/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ref="R3777:R3840" si="118">IF(AND(LEN(B3777)&gt;0,LEN(C3777)&gt;0),B3777+C3777,"")</f>
        <v/>
      </c>
      <c r="S3777" s="7" t="str">
        <f t="shared" ref="S3777:S3840" si="119">IF(AND(LEN(D3777)&gt;0,LEN(E3777)&gt;0),D3777+E3777,"")</f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8"/>
        <v/>
      </c>
      <c r="S3778" s="7" t="str">
        <f t="shared" si="119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si="118"/>
        <v/>
      </c>
      <c r="S3779" s="7" t="str">
        <f t="shared" si="119"/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ref="R3841:R3904" si="120">IF(AND(LEN(B3841)&gt;0,LEN(C3841)&gt;0),B3841+C3841,"")</f>
        <v/>
      </c>
      <c r="S3841" s="7" t="str">
        <f t="shared" ref="S3841:S3904" si="121">IF(AND(LEN(D3841)&gt;0,LEN(E3841)&gt;0),D3841+E3841,"")</f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20"/>
        <v/>
      </c>
      <c r="S3842" s="7" t="str">
        <f t="shared" si="121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si="120"/>
        <v/>
      </c>
      <c r="S3843" s="7" t="str">
        <f t="shared" si="121"/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ref="R3905:R3968" si="122">IF(AND(LEN(B3905)&gt;0,LEN(C3905)&gt;0),B3905+C3905,"")</f>
        <v/>
      </c>
      <c r="S3905" s="7" t="str">
        <f t="shared" ref="S3905:S3968" si="123">IF(AND(LEN(D3905)&gt;0,LEN(E3905)&gt;0),D3905+E3905,"")</f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2"/>
        <v/>
      </c>
      <c r="S3906" s="7" t="str">
        <f t="shared" si="123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si="122"/>
        <v/>
      </c>
      <c r="S3907" s="7" t="str">
        <f t="shared" si="123"/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ref="R3969:R4032" si="124">IF(AND(LEN(B3969)&gt;0,LEN(C3969)&gt;0),B3969+C3969,"")</f>
        <v/>
      </c>
      <c r="S3969" s="7" t="str">
        <f t="shared" ref="S3969:S4032" si="125">IF(AND(LEN(D3969)&gt;0,LEN(E3969)&gt;0),D3969+E3969,"")</f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4"/>
        <v/>
      </c>
      <c r="S3970" s="7" t="str">
        <f t="shared" si="125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si="124"/>
        <v/>
      </c>
      <c r="S3971" s="7" t="str">
        <f t="shared" si="125"/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ref="R4033:R4096" si="126">IF(AND(LEN(B4033)&gt;0,LEN(C4033)&gt;0),B4033+C4033,"")</f>
        <v/>
      </c>
      <c r="S4033" s="7" t="str">
        <f t="shared" ref="S4033:S4096" si="127">IF(AND(LEN(D4033)&gt;0,LEN(E4033)&gt;0),D4033+E4033,"")</f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6"/>
        <v/>
      </c>
      <c r="S4034" s="7" t="str">
        <f t="shared" si="127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si="126"/>
        <v/>
      </c>
      <c r="S4035" s="7" t="str">
        <f t="shared" si="127"/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ref="R4097:R4160" si="128">IF(AND(LEN(B4097)&gt;0,LEN(C4097)&gt;0),B4097+C4097,"")</f>
        <v/>
      </c>
      <c r="S4097" s="7" t="str">
        <f t="shared" ref="S4097:S4160" si="129">IF(AND(LEN(D4097)&gt;0,LEN(E4097)&gt;0),D4097+E4097,"")</f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8"/>
        <v/>
      </c>
      <c r="S4098" s="7" t="str">
        <f t="shared" si="129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si="128"/>
        <v/>
      </c>
      <c r="S4099" s="7" t="str">
        <f t="shared" si="129"/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ref="R4161:R4224" si="130">IF(AND(LEN(B4161)&gt;0,LEN(C4161)&gt;0),B4161+C4161,"")</f>
        <v/>
      </c>
      <c r="S4161" s="7" t="str">
        <f t="shared" ref="S4161:S4224" si="131">IF(AND(LEN(D4161)&gt;0,LEN(E4161)&gt;0),D4161+E4161,"")</f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30"/>
        <v/>
      </c>
      <c r="S4162" s="7" t="str">
        <f t="shared" si="131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si="130"/>
        <v/>
      </c>
      <c r="S4163" s="7" t="str">
        <f t="shared" si="131"/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ref="R4225:R4288" si="132">IF(AND(LEN(B4225)&gt;0,LEN(C4225)&gt;0),B4225+C4225,"")</f>
        <v/>
      </c>
      <c r="S4225" s="7" t="str">
        <f t="shared" ref="S4225:S4288" si="133">IF(AND(LEN(D4225)&gt;0,LEN(E4225)&gt;0),D4225+E4225,"")</f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2"/>
        <v/>
      </c>
      <c r="S4226" s="7" t="str">
        <f t="shared" si="133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si="132"/>
        <v/>
      </c>
      <c r="S4227" s="7" t="str">
        <f t="shared" si="133"/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ref="R4289:R4352" si="134">IF(AND(LEN(B4289)&gt;0,LEN(C4289)&gt;0),B4289+C4289,"")</f>
        <v/>
      </c>
      <c r="S4289" s="7" t="str">
        <f t="shared" ref="S4289:S4352" si="135">IF(AND(LEN(D4289)&gt;0,LEN(E4289)&gt;0),D4289+E4289,"")</f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4"/>
        <v/>
      </c>
      <c r="S4290" s="7" t="str">
        <f t="shared" si="135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si="134"/>
        <v/>
      </c>
      <c r="S4291" s="7" t="str">
        <f t="shared" si="135"/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ref="R4353:R4416" si="136">IF(AND(LEN(B4353)&gt;0,LEN(C4353)&gt;0),B4353+C4353,"")</f>
        <v/>
      </c>
      <c r="S4353" s="7" t="str">
        <f t="shared" ref="S4353:S4416" si="137">IF(AND(LEN(D4353)&gt;0,LEN(E4353)&gt;0),D4353+E4353,"")</f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6"/>
        <v/>
      </c>
      <c r="S4354" s="7" t="str">
        <f t="shared" si="137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si="136"/>
        <v/>
      </c>
      <c r="S4355" s="7" t="str">
        <f t="shared" si="137"/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ref="R4417:R4480" si="138">IF(AND(LEN(B4417)&gt;0,LEN(C4417)&gt;0),B4417+C4417,"")</f>
        <v/>
      </c>
      <c r="S4417" s="7" t="str">
        <f t="shared" ref="S4417:S4480" si="139">IF(AND(LEN(D4417)&gt;0,LEN(E4417)&gt;0),D4417+E4417,"")</f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8"/>
        <v/>
      </c>
      <c r="S4418" s="7" t="str">
        <f t="shared" si="139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si="138"/>
        <v/>
      </c>
      <c r="S4419" s="7" t="str">
        <f t="shared" si="139"/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ref="R4481:R4544" si="140">IF(AND(LEN(B4481)&gt;0,LEN(C4481)&gt;0),B4481+C4481,"")</f>
        <v/>
      </c>
      <c r="S4481" s="7" t="str">
        <f t="shared" ref="S4481:S4544" si="141">IF(AND(LEN(D4481)&gt;0,LEN(E4481)&gt;0),D4481+E4481,"")</f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40"/>
        <v/>
      </c>
      <c r="S4482" s="7" t="str">
        <f t="shared" si="141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si="140"/>
        <v/>
      </c>
      <c r="S4483" s="7" t="str">
        <f t="shared" si="141"/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ref="R4545:R4608" si="142">IF(AND(LEN(B4545)&gt;0,LEN(C4545)&gt;0),B4545+C4545,"")</f>
        <v/>
      </c>
      <c r="S4545" s="7" t="str">
        <f t="shared" ref="S4545:S4608" si="143">IF(AND(LEN(D4545)&gt;0,LEN(E4545)&gt;0),D4545+E4545,"")</f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2"/>
        <v/>
      </c>
      <c r="S4546" s="7" t="str">
        <f t="shared" si="143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si="142"/>
        <v/>
      </c>
      <c r="S4547" s="7" t="str">
        <f t="shared" si="143"/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ref="R4609:R4672" si="144">IF(AND(LEN(B4609)&gt;0,LEN(C4609)&gt;0),B4609+C4609,"")</f>
        <v/>
      </c>
      <c r="S4609" s="7" t="str">
        <f t="shared" ref="S4609:S4672" si="145">IF(AND(LEN(D4609)&gt;0,LEN(E4609)&gt;0),D4609+E4609,"")</f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4"/>
        <v/>
      </c>
      <c r="S4610" s="7" t="str">
        <f t="shared" si="145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si="144"/>
        <v/>
      </c>
      <c r="S4611" s="7" t="str">
        <f t="shared" si="145"/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ref="R4673:R4736" si="146">IF(AND(LEN(B4673)&gt;0,LEN(C4673)&gt;0),B4673+C4673,"")</f>
        <v/>
      </c>
      <c r="S4673" s="7" t="str">
        <f t="shared" ref="S4673:S4736" si="147">IF(AND(LEN(D4673)&gt;0,LEN(E4673)&gt;0),D4673+E4673,"")</f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6"/>
        <v/>
      </c>
      <c r="S4674" s="7" t="str">
        <f t="shared" si="147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si="146"/>
        <v/>
      </c>
      <c r="S4675" s="7" t="str">
        <f t="shared" si="147"/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ref="R4737:R4800" si="148">IF(AND(LEN(B4737)&gt;0,LEN(C4737)&gt;0),B4737+C4737,"")</f>
        <v/>
      </c>
      <c r="S4737" s="7" t="str">
        <f t="shared" ref="S4737:S4800" si="149">IF(AND(LEN(D4737)&gt;0,LEN(E4737)&gt;0),D4737+E4737,"")</f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8"/>
        <v/>
      </c>
      <c r="S4738" s="7" t="str">
        <f t="shared" si="149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si="148"/>
        <v/>
      </c>
      <c r="S4739" s="7" t="str">
        <f t="shared" si="149"/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ref="R4801:R4864" si="150">IF(AND(LEN(B4801)&gt;0,LEN(C4801)&gt;0),B4801+C4801,"")</f>
        <v/>
      </c>
      <c r="S4801" s="7" t="str">
        <f t="shared" ref="S4801:S4864" si="151">IF(AND(LEN(D4801)&gt;0,LEN(E4801)&gt;0),D4801+E4801,"")</f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50"/>
        <v/>
      </c>
      <c r="S4802" s="7" t="str">
        <f t="shared" si="151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si="150"/>
        <v/>
      </c>
      <c r="S4803" s="7" t="str">
        <f t="shared" si="151"/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ref="R4865:R4928" si="152">IF(AND(LEN(B4865)&gt;0,LEN(C4865)&gt;0),B4865+C4865,"")</f>
        <v/>
      </c>
      <c r="S4865" s="7" t="str">
        <f t="shared" ref="S4865:S4928" si="153">IF(AND(LEN(D4865)&gt;0,LEN(E4865)&gt;0),D4865+E4865,"")</f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2"/>
        <v/>
      </c>
      <c r="S4866" s="7" t="str">
        <f t="shared" si="153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si="152"/>
        <v/>
      </c>
      <c r="S4867" s="7" t="str">
        <f t="shared" si="153"/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ref="R4929:R4992" si="154">IF(AND(LEN(B4929)&gt;0,LEN(C4929)&gt;0),B4929+C4929,"")</f>
        <v/>
      </c>
      <c r="S4929" s="7" t="str">
        <f t="shared" ref="S4929:S4992" si="155">IF(AND(LEN(D4929)&gt;0,LEN(E4929)&gt;0),D4929+E4929,"")</f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4"/>
        <v/>
      </c>
      <c r="S4930" s="7" t="str">
        <f t="shared" si="155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si="154"/>
        <v/>
      </c>
      <c r="S4931" s="7" t="str">
        <f t="shared" si="155"/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ref="R4993:R5056" si="156">IF(AND(LEN(B4993)&gt;0,LEN(C4993)&gt;0),B4993+C4993,"")</f>
        <v/>
      </c>
      <c r="S4993" s="7" t="str">
        <f t="shared" ref="S4993:S5056" si="157">IF(AND(LEN(D4993)&gt;0,LEN(E4993)&gt;0),D4993+E4993,"")</f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6"/>
        <v/>
      </c>
      <c r="S4994" s="7" t="str">
        <f t="shared" si="157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si="156"/>
        <v/>
      </c>
      <c r="S4995" s="7" t="str">
        <f t="shared" si="157"/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ref="R5057:R5120" si="158">IF(AND(LEN(B5057)&gt;0,LEN(C5057)&gt;0),B5057+C5057,"")</f>
        <v/>
      </c>
      <c r="S5057" s="7" t="str">
        <f t="shared" ref="S5057:S5120" si="159">IF(AND(LEN(D5057)&gt;0,LEN(E5057)&gt;0),D5057+E5057,"")</f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8"/>
        <v/>
      </c>
      <c r="S5058" s="7" t="str">
        <f t="shared" si="159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si="158"/>
        <v/>
      </c>
      <c r="S5059" s="7" t="str">
        <f t="shared" si="159"/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ref="R5121:R5184" si="160">IF(AND(LEN(B5121)&gt;0,LEN(C5121)&gt;0),B5121+C5121,"")</f>
        <v/>
      </c>
      <c r="S5121" s="7" t="str">
        <f t="shared" ref="S5121:S5184" si="161">IF(AND(LEN(D5121)&gt;0,LEN(E5121)&gt;0),D5121+E5121,"")</f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60"/>
        <v/>
      </c>
      <c r="S5122" s="7" t="str">
        <f t="shared" si="161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si="160"/>
        <v/>
      </c>
      <c r="S5123" s="7" t="str">
        <f t="shared" si="161"/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ref="R5185:R5248" si="162">IF(AND(LEN(B5185)&gt;0,LEN(C5185)&gt;0),B5185+C5185,"")</f>
        <v/>
      </c>
      <c r="S5185" s="7" t="str">
        <f t="shared" ref="S5185:S5248" si="163">IF(AND(LEN(D5185)&gt;0,LEN(E5185)&gt;0),D5185+E5185,"")</f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2"/>
        <v/>
      </c>
      <c r="S5186" s="7" t="str">
        <f t="shared" si="163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si="162"/>
        <v/>
      </c>
      <c r="S5187" s="7" t="str">
        <f t="shared" si="163"/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ref="R5249:R5312" si="164">IF(AND(LEN(B5249)&gt;0,LEN(C5249)&gt;0),B5249+C5249,"")</f>
        <v/>
      </c>
      <c r="S5249" s="7" t="str">
        <f t="shared" ref="S5249:S5312" si="165">IF(AND(LEN(D5249)&gt;0,LEN(E5249)&gt;0),D5249+E5249,"")</f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4"/>
        <v/>
      </c>
      <c r="S5250" s="7" t="str">
        <f t="shared" si="165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si="164"/>
        <v/>
      </c>
      <c r="S5251" s="7" t="str">
        <f t="shared" si="165"/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ref="R5313:R5376" si="166">IF(AND(LEN(B5313)&gt;0,LEN(C5313)&gt;0),B5313+C5313,"")</f>
        <v/>
      </c>
      <c r="S5313" s="7" t="str">
        <f t="shared" ref="S5313:S5376" si="167">IF(AND(LEN(D5313)&gt;0,LEN(E5313)&gt;0),D5313+E5313,"")</f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6"/>
        <v/>
      </c>
      <c r="S5314" s="7" t="str">
        <f t="shared" si="167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si="166"/>
        <v/>
      </c>
      <c r="S5315" s="7" t="str">
        <f t="shared" si="167"/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ref="R5377:R5440" si="168">IF(AND(LEN(B5377)&gt;0,LEN(C5377)&gt;0),B5377+C5377,"")</f>
        <v/>
      </c>
      <c r="S5377" s="7" t="str">
        <f t="shared" ref="S5377:S5440" si="169">IF(AND(LEN(D5377)&gt;0,LEN(E5377)&gt;0),D5377+E5377,"")</f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8"/>
        <v/>
      </c>
      <c r="S5378" s="7" t="str">
        <f t="shared" si="169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si="168"/>
        <v/>
      </c>
      <c r="S5379" s="7" t="str">
        <f t="shared" si="169"/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ref="R5441:R5504" si="170">IF(AND(LEN(B5441)&gt;0,LEN(C5441)&gt;0),B5441+C5441,"")</f>
        <v/>
      </c>
      <c r="S5441" s="7" t="str">
        <f t="shared" ref="S5441:S5504" si="171">IF(AND(LEN(D5441)&gt;0,LEN(E5441)&gt;0),D5441+E5441,"")</f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70"/>
        <v/>
      </c>
      <c r="S5442" s="7" t="str">
        <f t="shared" si="171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si="170"/>
        <v/>
      </c>
      <c r="S5443" s="7" t="str">
        <f t="shared" si="171"/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ref="R5505:R5568" si="172">IF(AND(LEN(B5505)&gt;0,LEN(C5505)&gt;0),B5505+C5505,"")</f>
        <v/>
      </c>
      <c r="S5505" s="7" t="str">
        <f t="shared" ref="S5505:S5568" si="173">IF(AND(LEN(D5505)&gt;0,LEN(E5505)&gt;0),D5505+E5505,"")</f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2"/>
        <v/>
      </c>
      <c r="S5506" s="7" t="str">
        <f t="shared" si="173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si="172"/>
        <v/>
      </c>
      <c r="S5507" s="7" t="str">
        <f t="shared" si="173"/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ref="R5569:R5632" si="174">IF(AND(LEN(B5569)&gt;0,LEN(C5569)&gt;0),B5569+C5569,"")</f>
        <v/>
      </c>
      <c r="S5569" s="7" t="str">
        <f t="shared" ref="S5569:S5632" si="175">IF(AND(LEN(D5569)&gt;0,LEN(E5569)&gt;0),D5569+E5569,"")</f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4"/>
        <v/>
      </c>
      <c r="S5570" s="7" t="str">
        <f t="shared" si="175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si="174"/>
        <v/>
      </c>
      <c r="S5571" s="7" t="str">
        <f t="shared" si="175"/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ref="R5633:R5696" si="176">IF(AND(LEN(B5633)&gt;0,LEN(C5633)&gt;0),B5633+C5633,"")</f>
        <v/>
      </c>
      <c r="S5633" s="7" t="str">
        <f t="shared" ref="S5633:S5696" si="177">IF(AND(LEN(D5633)&gt;0,LEN(E5633)&gt;0),D5633+E5633,"")</f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6"/>
        <v/>
      </c>
      <c r="S5634" s="7" t="str">
        <f t="shared" si="177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si="176"/>
        <v/>
      </c>
      <c r="S5635" s="7" t="str">
        <f t="shared" si="177"/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ref="R5697:R5760" si="178">IF(AND(LEN(B5697)&gt;0,LEN(C5697)&gt;0),B5697+C5697,"")</f>
        <v/>
      </c>
      <c r="S5697" s="7" t="str">
        <f t="shared" ref="S5697:S5760" si="179">IF(AND(LEN(D5697)&gt;0,LEN(E5697)&gt;0),D5697+E5697,"")</f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8"/>
        <v/>
      </c>
      <c r="S5698" s="7" t="str">
        <f t="shared" si="179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si="178"/>
        <v/>
      </c>
      <c r="S5699" s="7" t="str">
        <f t="shared" si="179"/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ref="R5761:R5824" si="180">IF(AND(LEN(B5761)&gt;0,LEN(C5761)&gt;0),B5761+C5761,"")</f>
        <v/>
      </c>
      <c r="S5761" s="7" t="str">
        <f t="shared" ref="S5761:S5824" si="181">IF(AND(LEN(D5761)&gt;0,LEN(E5761)&gt;0),D5761+E5761,"")</f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80"/>
        <v/>
      </c>
      <c r="S5762" s="7" t="str">
        <f t="shared" si="181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si="180"/>
        <v/>
      </c>
      <c r="S5763" s="7" t="str">
        <f t="shared" si="181"/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ref="R5825:R5888" si="182">IF(AND(LEN(B5825)&gt;0,LEN(C5825)&gt;0),B5825+C5825,"")</f>
        <v/>
      </c>
      <c r="S5825" s="7" t="str">
        <f t="shared" ref="S5825:S5888" si="183">IF(AND(LEN(D5825)&gt;0,LEN(E5825)&gt;0),D5825+E5825,"")</f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2"/>
        <v/>
      </c>
      <c r="S5826" s="7" t="str">
        <f t="shared" si="183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si="182"/>
        <v/>
      </c>
      <c r="S5827" s="7" t="str">
        <f t="shared" si="183"/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ref="R5889:R5952" si="184">IF(AND(LEN(B5889)&gt;0,LEN(C5889)&gt;0),B5889+C5889,"")</f>
        <v/>
      </c>
      <c r="S5889" s="7" t="str">
        <f t="shared" ref="S5889:S5952" si="185">IF(AND(LEN(D5889)&gt;0,LEN(E5889)&gt;0),D5889+E5889,"")</f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4"/>
        <v/>
      </c>
      <c r="S5890" s="7" t="str">
        <f t="shared" si="185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si="184"/>
        <v/>
      </c>
      <c r="S5891" s="7" t="str">
        <f t="shared" si="185"/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ref="R5953:R6016" si="186">IF(AND(LEN(B5953)&gt;0,LEN(C5953)&gt;0),B5953+C5953,"")</f>
        <v/>
      </c>
      <c r="S5953" s="7" t="str">
        <f t="shared" ref="S5953:S6016" si="187">IF(AND(LEN(D5953)&gt;0,LEN(E5953)&gt;0),D5953+E5953,"")</f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6"/>
        <v/>
      </c>
      <c r="S5954" s="7" t="str">
        <f t="shared" si="187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si="186"/>
        <v/>
      </c>
      <c r="S5955" s="7" t="str">
        <f t="shared" si="187"/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ref="R6017:R6080" si="188">IF(AND(LEN(B6017)&gt;0,LEN(C6017)&gt;0),B6017+C6017,"")</f>
        <v/>
      </c>
      <c r="S6017" s="7" t="str">
        <f t="shared" ref="S6017:S6080" si="189">IF(AND(LEN(D6017)&gt;0,LEN(E6017)&gt;0),D6017+E6017,"")</f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8"/>
        <v/>
      </c>
      <c r="S6018" s="7" t="str">
        <f t="shared" si="189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si="188"/>
        <v/>
      </c>
      <c r="S6019" s="7" t="str">
        <f t="shared" si="189"/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ref="R6081:R6144" si="190">IF(AND(LEN(B6081)&gt;0,LEN(C6081)&gt;0),B6081+C6081,"")</f>
        <v/>
      </c>
      <c r="S6081" s="7" t="str">
        <f t="shared" ref="S6081:S6144" si="191">IF(AND(LEN(D6081)&gt;0,LEN(E6081)&gt;0),D6081+E6081,"")</f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90"/>
        <v/>
      </c>
      <c r="S6082" s="7" t="str">
        <f t="shared" si="191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si="190"/>
        <v/>
      </c>
      <c r="S6083" s="7" t="str">
        <f t="shared" si="191"/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ref="R6145:R6208" si="192">IF(AND(LEN(B6145)&gt;0,LEN(C6145)&gt;0),B6145+C6145,"")</f>
        <v/>
      </c>
      <c r="S6145" s="7" t="str">
        <f t="shared" ref="S6145:S6208" si="193">IF(AND(LEN(D6145)&gt;0,LEN(E6145)&gt;0),D6145+E6145,"")</f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2"/>
        <v/>
      </c>
      <c r="S6146" s="7" t="str">
        <f t="shared" si="193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si="192"/>
        <v/>
      </c>
      <c r="S6147" s="7" t="str">
        <f t="shared" si="193"/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ref="R6209:R6272" si="194">IF(AND(LEN(B6209)&gt;0,LEN(C6209)&gt;0),B6209+C6209,"")</f>
        <v/>
      </c>
      <c r="S6209" s="7" t="str">
        <f t="shared" ref="S6209:S6272" si="195">IF(AND(LEN(D6209)&gt;0,LEN(E6209)&gt;0),D6209+E6209,"")</f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4"/>
        <v/>
      </c>
      <c r="S6210" s="7" t="str">
        <f t="shared" si="195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si="194"/>
        <v/>
      </c>
      <c r="S6211" s="7" t="str">
        <f t="shared" si="195"/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ref="R6273:R6336" si="196">IF(AND(LEN(B6273)&gt;0,LEN(C6273)&gt;0),B6273+C6273,"")</f>
        <v/>
      </c>
      <c r="S6273" s="7" t="str">
        <f t="shared" ref="S6273:S6336" si="197">IF(AND(LEN(D6273)&gt;0,LEN(E6273)&gt;0),D6273+E6273,"")</f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6"/>
        <v/>
      </c>
      <c r="S6274" s="7" t="str">
        <f t="shared" si="197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si="196"/>
        <v/>
      </c>
      <c r="S6275" s="7" t="str">
        <f t="shared" si="197"/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ref="R6337:R6400" si="198">IF(AND(LEN(B6337)&gt;0,LEN(C6337)&gt;0),B6337+C6337,"")</f>
        <v/>
      </c>
      <c r="S6337" s="7" t="str">
        <f t="shared" ref="S6337:S6400" si="199">IF(AND(LEN(D6337)&gt;0,LEN(E6337)&gt;0),D6337+E6337,"")</f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8"/>
        <v/>
      </c>
      <c r="S6338" s="7" t="str">
        <f t="shared" si="199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si="198"/>
        <v/>
      </c>
      <c r="S6339" s="7" t="str">
        <f t="shared" si="199"/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ref="R6401:R6464" si="200">IF(AND(LEN(B6401)&gt;0,LEN(C6401)&gt;0),B6401+C6401,"")</f>
        <v/>
      </c>
      <c r="S6401" s="7" t="str">
        <f t="shared" ref="S6401:S6464" si="201">IF(AND(LEN(D6401)&gt;0,LEN(E6401)&gt;0),D6401+E6401,"")</f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200"/>
        <v/>
      </c>
      <c r="S6402" s="7" t="str">
        <f t="shared" si="201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si="200"/>
        <v/>
      </c>
      <c r="S6403" s="7" t="str">
        <f t="shared" si="201"/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ref="R6465:R6528" si="202">IF(AND(LEN(B6465)&gt;0,LEN(C6465)&gt;0),B6465+C6465,"")</f>
        <v/>
      </c>
      <c r="S6465" s="7" t="str">
        <f t="shared" ref="S6465:S6528" si="203">IF(AND(LEN(D6465)&gt;0,LEN(E6465)&gt;0),D6465+E6465,"")</f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2"/>
        <v/>
      </c>
      <c r="S6466" s="7" t="str">
        <f t="shared" si="203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si="202"/>
        <v/>
      </c>
      <c r="S6467" s="7" t="str">
        <f t="shared" si="203"/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ref="R6529:R6592" si="204">IF(AND(LEN(B6529)&gt;0,LEN(C6529)&gt;0),B6529+C6529,"")</f>
        <v/>
      </c>
      <c r="S6529" s="7" t="str">
        <f t="shared" ref="S6529:S6592" si="205">IF(AND(LEN(D6529)&gt;0,LEN(E6529)&gt;0),D6529+E6529,"")</f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4"/>
        <v/>
      </c>
      <c r="S6530" s="7" t="str">
        <f t="shared" si="205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si="204"/>
        <v/>
      </c>
      <c r="S6531" s="7" t="str">
        <f t="shared" si="205"/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ref="R6593:R6656" si="206">IF(AND(LEN(B6593)&gt;0,LEN(C6593)&gt;0),B6593+C6593,"")</f>
        <v/>
      </c>
      <c r="S6593" s="7" t="str">
        <f t="shared" ref="S6593:S6656" si="207">IF(AND(LEN(D6593)&gt;0,LEN(E6593)&gt;0),D6593+E6593,"")</f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6"/>
        <v/>
      </c>
      <c r="S6594" s="7" t="str">
        <f t="shared" si="207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si="206"/>
        <v/>
      </c>
      <c r="S6595" s="7" t="str">
        <f t="shared" si="207"/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ref="R6657:R6720" si="208">IF(AND(LEN(B6657)&gt;0,LEN(C6657)&gt;0),B6657+C6657,"")</f>
        <v/>
      </c>
      <c r="S6657" s="7" t="str">
        <f t="shared" ref="S6657:S6720" si="209">IF(AND(LEN(D6657)&gt;0,LEN(E6657)&gt;0),D6657+E6657,"")</f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8"/>
        <v/>
      </c>
      <c r="S6658" s="7" t="str">
        <f t="shared" si="209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si="208"/>
        <v/>
      </c>
      <c r="S6659" s="7" t="str">
        <f t="shared" si="209"/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ref="R6721:R6784" si="210">IF(AND(LEN(B6721)&gt;0,LEN(C6721)&gt;0),B6721+C6721,"")</f>
        <v/>
      </c>
      <c r="S6721" s="7" t="str">
        <f t="shared" ref="S6721:S6784" si="211">IF(AND(LEN(D6721)&gt;0,LEN(E6721)&gt;0),D6721+E6721,"")</f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10"/>
        <v/>
      </c>
      <c r="S6722" s="7" t="str">
        <f t="shared" si="211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si="210"/>
        <v/>
      </c>
      <c r="S6723" s="7" t="str">
        <f t="shared" si="211"/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ref="R6785:R6848" si="212">IF(AND(LEN(B6785)&gt;0,LEN(C6785)&gt;0),B6785+C6785,"")</f>
        <v/>
      </c>
      <c r="S6785" s="7" t="str">
        <f t="shared" ref="S6785:S6848" si="213">IF(AND(LEN(D6785)&gt;0,LEN(E6785)&gt;0),D6785+E6785,"")</f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2"/>
        <v/>
      </c>
      <c r="S6786" s="7" t="str">
        <f t="shared" si="213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si="212"/>
        <v/>
      </c>
      <c r="S6787" s="7" t="str">
        <f t="shared" si="213"/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ref="R6849:R6912" si="214">IF(AND(LEN(B6849)&gt;0,LEN(C6849)&gt;0),B6849+C6849,"")</f>
        <v/>
      </c>
      <c r="S6849" s="7" t="str">
        <f t="shared" ref="S6849:S6912" si="215">IF(AND(LEN(D6849)&gt;0,LEN(E6849)&gt;0),D6849+E6849,"")</f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4"/>
        <v/>
      </c>
      <c r="S6850" s="7" t="str">
        <f t="shared" si="215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si="214"/>
        <v/>
      </c>
      <c r="S6851" s="7" t="str">
        <f t="shared" si="215"/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ref="R6913:R6976" si="216">IF(AND(LEN(B6913)&gt;0,LEN(C6913)&gt;0),B6913+C6913,"")</f>
        <v/>
      </c>
      <c r="S6913" s="7" t="str">
        <f t="shared" ref="S6913:S6976" si="217">IF(AND(LEN(D6913)&gt;0,LEN(E6913)&gt;0),D6913+E6913,"")</f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6"/>
        <v/>
      </c>
      <c r="S6914" s="7" t="str">
        <f t="shared" si="217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si="216"/>
        <v/>
      </c>
      <c r="S6915" s="7" t="str">
        <f t="shared" si="217"/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ref="R6977:R7040" si="218">IF(AND(LEN(B6977)&gt;0,LEN(C6977)&gt;0),B6977+C6977,"")</f>
        <v/>
      </c>
      <c r="S6977" s="7" t="str">
        <f t="shared" ref="S6977:S7040" si="219">IF(AND(LEN(D6977)&gt;0,LEN(E6977)&gt;0),D6977+E6977,"")</f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8"/>
        <v/>
      </c>
      <c r="S6978" s="7" t="str">
        <f t="shared" si="219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si="218"/>
        <v/>
      </c>
      <c r="S6979" s="7" t="str">
        <f t="shared" si="219"/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ref="R7041:R7104" si="220">IF(AND(LEN(B7041)&gt;0,LEN(C7041)&gt;0),B7041+C7041,"")</f>
        <v/>
      </c>
      <c r="S7041" s="7" t="str">
        <f t="shared" ref="S7041:S7104" si="221">IF(AND(LEN(D7041)&gt;0,LEN(E7041)&gt;0),D7041+E7041,"")</f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20"/>
        <v/>
      </c>
      <c r="S7042" s="7" t="str">
        <f t="shared" si="221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si="220"/>
        <v/>
      </c>
      <c r="S7043" s="7" t="str">
        <f t="shared" si="221"/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ref="R7105:R7168" si="222">IF(AND(LEN(B7105)&gt;0,LEN(C7105)&gt;0),B7105+C7105,"")</f>
        <v/>
      </c>
      <c r="S7105" s="7" t="str">
        <f t="shared" ref="S7105:S7168" si="223">IF(AND(LEN(D7105)&gt;0,LEN(E7105)&gt;0),D7105+E7105,"")</f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2"/>
        <v/>
      </c>
      <c r="S7106" s="7" t="str">
        <f t="shared" si="223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si="222"/>
        <v/>
      </c>
      <c r="S7107" s="7" t="str">
        <f t="shared" si="223"/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ref="R7169:R7232" si="224">IF(AND(LEN(B7169)&gt;0,LEN(C7169)&gt;0),B7169+C7169,"")</f>
        <v/>
      </c>
      <c r="S7169" s="7" t="str">
        <f t="shared" ref="S7169:S7232" si="225">IF(AND(LEN(D7169)&gt;0,LEN(E7169)&gt;0),D7169+E7169,"")</f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4"/>
        <v/>
      </c>
      <c r="S7170" s="7" t="str">
        <f t="shared" si="225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si="224"/>
        <v/>
      </c>
      <c r="S7171" s="7" t="str">
        <f t="shared" si="225"/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ref="R7233:R7296" si="226">IF(AND(LEN(B7233)&gt;0,LEN(C7233)&gt;0),B7233+C7233,"")</f>
        <v/>
      </c>
      <c r="S7233" s="7" t="str">
        <f t="shared" ref="S7233:S7296" si="227">IF(AND(LEN(D7233)&gt;0,LEN(E7233)&gt;0),D7233+E7233,"")</f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6"/>
        <v/>
      </c>
      <c r="S7234" s="7" t="str">
        <f t="shared" si="227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si="226"/>
        <v/>
      </c>
      <c r="S7235" s="7" t="str">
        <f t="shared" si="227"/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ref="R7297:R7360" si="228">IF(AND(LEN(B7297)&gt;0,LEN(C7297)&gt;0),B7297+C7297,"")</f>
        <v/>
      </c>
      <c r="S7297" s="7" t="str">
        <f t="shared" ref="S7297:S7360" si="229">IF(AND(LEN(D7297)&gt;0,LEN(E7297)&gt;0),D7297+E7297,"")</f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8"/>
        <v/>
      </c>
      <c r="S7298" s="7" t="str">
        <f t="shared" si="229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si="228"/>
        <v/>
      </c>
      <c r="S7299" s="7" t="str">
        <f t="shared" si="229"/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ref="R7361:R7424" si="230">IF(AND(LEN(B7361)&gt;0,LEN(C7361)&gt;0),B7361+C7361,"")</f>
        <v/>
      </c>
      <c r="S7361" s="7" t="str">
        <f t="shared" ref="S7361:S7424" si="231">IF(AND(LEN(D7361)&gt;0,LEN(E7361)&gt;0),D7361+E7361,"")</f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30"/>
        <v/>
      </c>
      <c r="S7362" s="7" t="str">
        <f t="shared" si="231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si="230"/>
        <v/>
      </c>
      <c r="S7363" s="7" t="str">
        <f t="shared" si="231"/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ref="R7425:R7488" si="232">IF(AND(LEN(B7425)&gt;0,LEN(C7425)&gt;0),B7425+C7425,"")</f>
        <v/>
      </c>
      <c r="S7425" s="7" t="str">
        <f t="shared" ref="S7425:S7488" si="233">IF(AND(LEN(D7425)&gt;0,LEN(E7425)&gt;0),D7425+E7425,"")</f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2"/>
        <v/>
      </c>
      <c r="S7426" s="7" t="str">
        <f t="shared" si="233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si="232"/>
        <v/>
      </c>
      <c r="S7427" s="7" t="str">
        <f t="shared" si="233"/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ref="R7489:R7552" si="234">IF(AND(LEN(B7489)&gt;0,LEN(C7489)&gt;0),B7489+C7489,"")</f>
        <v/>
      </c>
      <c r="S7489" s="7" t="str">
        <f t="shared" ref="S7489:S7552" si="235">IF(AND(LEN(D7489)&gt;0,LEN(E7489)&gt;0),D7489+E7489,"")</f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4"/>
        <v/>
      </c>
      <c r="S7490" s="7" t="str">
        <f t="shared" si="235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si="234"/>
        <v/>
      </c>
      <c r="S7491" s="7" t="str">
        <f t="shared" si="235"/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ref="R7553:R7616" si="236">IF(AND(LEN(B7553)&gt;0,LEN(C7553)&gt;0),B7553+C7553,"")</f>
        <v/>
      </c>
      <c r="S7553" s="7" t="str">
        <f t="shared" ref="S7553:S7616" si="237">IF(AND(LEN(D7553)&gt;0,LEN(E7553)&gt;0),D7553+E7553,"")</f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6"/>
        <v/>
      </c>
      <c r="S7554" s="7" t="str">
        <f t="shared" si="237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si="236"/>
        <v/>
      </c>
      <c r="S7555" s="7" t="str">
        <f t="shared" si="237"/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ref="R7617:R7680" si="238">IF(AND(LEN(B7617)&gt;0,LEN(C7617)&gt;0),B7617+C7617,"")</f>
        <v/>
      </c>
      <c r="S7617" s="7" t="str">
        <f t="shared" ref="S7617:S7680" si="239">IF(AND(LEN(D7617)&gt;0,LEN(E7617)&gt;0),D7617+E7617,"")</f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8"/>
        <v/>
      </c>
      <c r="S7618" s="7" t="str">
        <f t="shared" si="239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si="238"/>
        <v/>
      </c>
      <c r="S7619" s="7" t="str">
        <f t="shared" si="239"/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ref="R7681:R7744" si="240">IF(AND(LEN(B7681)&gt;0,LEN(C7681)&gt;0),B7681+C7681,"")</f>
        <v/>
      </c>
      <c r="S7681" s="7" t="str">
        <f t="shared" ref="S7681:S7744" si="241">IF(AND(LEN(D7681)&gt;0,LEN(E7681)&gt;0),D7681+E7681,"")</f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40"/>
        <v/>
      </c>
      <c r="S7682" s="7" t="str">
        <f t="shared" si="241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si="240"/>
        <v/>
      </c>
      <c r="S7683" s="7" t="str">
        <f t="shared" si="241"/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ref="R7745:R7808" si="242">IF(AND(LEN(B7745)&gt;0,LEN(C7745)&gt;0),B7745+C7745,"")</f>
        <v/>
      </c>
      <c r="S7745" s="7" t="str">
        <f t="shared" ref="S7745:S7808" si="243">IF(AND(LEN(D7745)&gt;0,LEN(E7745)&gt;0),D7745+E7745,"")</f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2"/>
        <v/>
      </c>
      <c r="S7746" s="7" t="str">
        <f t="shared" si="243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si="242"/>
        <v/>
      </c>
      <c r="S7747" s="7" t="str">
        <f t="shared" si="243"/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ref="R7809:R7872" si="244">IF(AND(LEN(B7809)&gt;0,LEN(C7809)&gt;0),B7809+C7809,"")</f>
        <v/>
      </c>
      <c r="S7809" s="7" t="str">
        <f t="shared" ref="S7809:S7872" si="245">IF(AND(LEN(D7809)&gt;0,LEN(E7809)&gt;0),D7809+E7809,"")</f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4"/>
        <v/>
      </c>
      <c r="S7810" s="7" t="str">
        <f t="shared" si="245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si="244"/>
        <v/>
      </c>
      <c r="S7811" s="7" t="str">
        <f t="shared" si="245"/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ref="R7873:R7936" si="246">IF(AND(LEN(B7873)&gt;0,LEN(C7873)&gt;0),B7873+C7873,"")</f>
        <v/>
      </c>
      <c r="S7873" s="7" t="str">
        <f t="shared" ref="S7873:S7936" si="247">IF(AND(LEN(D7873)&gt;0,LEN(E7873)&gt;0),D7873+E7873,"")</f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6"/>
        <v/>
      </c>
      <c r="S7874" s="7" t="str">
        <f t="shared" si="247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si="246"/>
        <v/>
      </c>
      <c r="S7875" s="7" t="str">
        <f t="shared" si="247"/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ref="R7937:R8000" si="248">IF(AND(LEN(B7937)&gt;0,LEN(C7937)&gt;0),B7937+C7937,"")</f>
        <v/>
      </c>
      <c r="S7937" s="7" t="str">
        <f t="shared" ref="S7937:S8000" si="249">IF(AND(LEN(D7937)&gt;0,LEN(E7937)&gt;0),D7937+E7937,"")</f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8"/>
        <v/>
      </c>
      <c r="S7938" s="7" t="str">
        <f t="shared" si="249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si="248"/>
        <v/>
      </c>
      <c r="S7939" s="7" t="str">
        <f t="shared" si="249"/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ref="R8001:R8064" si="250">IF(AND(LEN(B8001)&gt;0,LEN(C8001)&gt;0),B8001+C8001,"")</f>
        <v/>
      </c>
      <c r="S8001" s="7" t="str">
        <f t="shared" ref="S8001:S8064" si="251">IF(AND(LEN(D8001)&gt;0,LEN(E8001)&gt;0),D8001+E8001,"")</f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50"/>
        <v/>
      </c>
      <c r="S8002" s="7" t="str">
        <f t="shared" si="251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si="250"/>
        <v/>
      </c>
      <c r="S8003" s="7" t="str">
        <f t="shared" si="251"/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ref="R8065:R8128" si="252">IF(AND(LEN(B8065)&gt;0,LEN(C8065)&gt;0),B8065+C8065,"")</f>
        <v/>
      </c>
      <c r="S8065" s="7" t="str">
        <f t="shared" ref="S8065:S8128" si="253">IF(AND(LEN(D8065)&gt;0,LEN(E8065)&gt;0),D8065+E8065,"")</f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2"/>
        <v/>
      </c>
      <c r="S8066" s="7" t="str">
        <f t="shared" si="253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si="252"/>
        <v/>
      </c>
      <c r="S8067" s="7" t="str">
        <f t="shared" si="253"/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ref="R8129:R8192" si="254">IF(AND(LEN(B8129)&gt;0,LEN(C8129)&gt;0),B8129+C8129,"")</f>
        <v/>
      </c>
      <c r="S8129" s="7" t="str">
        <f t="shared" ref="S8129:S8192" si="255">IF(AND(LEN(D8129)&gt;0,LEN(E8129)&gt;0),D8129+E8129,"")</f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4"/>
        <v/>
      </c>
      <c r="S8130" s="7" t="str">
        <f t="shared" si="255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si="254"/>
        <v/>
      </c>
      <c r="S8131" s="7" t="str">
        <f t="shared" si="255"/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ref="R8193:R8256" si="256">IF(AND(LEN(B8193)&gt;0,LEN(C8193)&gt;0),B8193+C8193,"")</f>
        <v/>
      </c>
      <c r="S8193" s="7" t="str">
        <f t="shared" ref="S8193:S8256" si="257">IF(AND(LEN(D8193)&gt;0,LEN(E8193)&gt;0),D8193+E8193,"")</f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6"/>
        <v/>
      </c>
      <c r="S8194" s="7" t="str">
        <f t="shared" si="257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si="256"/>
        <v/>
      </c>
      <c r="S8195" s="7" t="str">
        <f t="shared" si="257"/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ref="R8257:R8320" si="258">IF(AND(LEN(B8257)&gt;0,LEN(C8257)&gt;0),B8257+C8257,"")</f>
        <v/>
      </c>
      <c r="S8257" s="7" t="str">
        <f t="shared" ref="S8257:S8320" si="259">IF(AND(LEN(D8257)&gt;0,LEN(E8257)&gt;0),D8257+E8257,"")</f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8"/>
        <v/>
      </c>
      <c r="S8258" s="7" t="str">
        <f t="shared" si="259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si="258"/>
        <v/>
      </c>
      <c r="S8259" s="7" t="str">
        <f t="shared" si="259"/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ref="R8321:R8384" si="260">IF(AND(LEN(B8321)&gt;0,LEN(C8321)&gt;0),B8321+C8321,"")</f>
        <v/>
      </c>
      <c r="S8321" s="7" t="str">
        <f t="shared" ref="S8321:S8384" si="261">IF(AND(LEN(D8321)&gt;0,LEN(E8321)&gt;0),D8321+E8321,"")</f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60"/>
        <v/>
      </c>
      <c r="S8322" s="7" t="str">
        <f t="shared" si="261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si="260"/>
        <v/>
      </c>
      <c r="S8323" s="7" t="str">
        <f t="shared" si="261"/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ref="R8385:R8448" si="262">IF(AND(LEN(B8385)&gt;0,LEN(C8385)&gt;0),B8385+C8385,"")</f>
        <v/>
      </c>
      <c r="S8385" s="7" t="str">
        <f t="shared" ref="S8385:S8448" si="263">IF(AND(LEN(D8385)&gt;0,LEN(E8385)&gt;0),D8385+E8385,"")</f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2"/>
        <v/>
      </c>
      <c r="S8386" s="7" t="str">
        <f t="shared" si="263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si="262"/>
        <v/>
      </c>
      <c r="S8387" s="7" t="str">
        <f t="shared" si="263"/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ref="R8449:R8512" si="264">IF(AND(LEN(B8449)&gt;0,LEN(C8449)&gt;0),B8449+C8449,"")</f>
        <v/>
      </c>
      <c r="S8449" s="7" t="str">
        <f t="shared" ref="S8449:S8512" si="265">IF(AND(LEN(D8449)&gt;0,LEN(E8449)&gt;0),D8449+E8449,"")</f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4"/>
        <v/>
      </c>
      <c r="S8450" s="7" t="str">
        <f t="shared" si="265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si="264"/>
        <v/>
      </c>
      <c r="S8451" s="7" t="str">
        <f t="shared" si="265"/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ref="R8513:R8576" si="266">IF(AND(LEN(B8513)&gt;0,LEN(C8513)&gt;0),B8513+C8513,"")</f>
        <v/>
      </c>
      <c r="S8513" s="7" t="str">
        <f t="shared" ref="S8513:S8576" si="267">IF(AND(LEN(D8513)&gt;0,LEN(E8513)&gt;0),D8513+E8513,"")</f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6"/>
        <v/>
      </c>
      <c r="S8514" s="7" t="str">
        <f t="shared" si="267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si="266"/>
        <v/>
      </c>
      <c r="S8515" s="7" t="str">
        <f t="shared" si="267"/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ref="R8577:R8640" si="268">IF(AND(LEN(B8577)&gt;0,LEN(C8577)&gt;0),B8577+C8577,"")</f>
        <v/>
      </c>
      <c r="S8577" s="7" t="str">
        <f t="shared" ref="S8577:S8640" si="269">IF(AND(LEN(D8577)&gt;0,LEN(E8577)&gt;0),D8577+E8577,"")</f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8"/>
        <v/>
      </c>
      <c r="S8578" s="7" t="str">
        <f t="shared" si="269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si="268"/>
        <v/>
      </c>
      <c r="S8579" s="7" t="str">
        <f t="shared" si="269"/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ref="R8641:R8704" si="270">IF(AND(LEN(B8641)&gt;0,LEN(C8641)&gt;0),B8641+C8641,"")</f>
        <v/>
      </c>
      <c r="S8641" s="7" t="str">
        <f t="shared" ref="S8641:S8704" si="271">IF(AND(LEN(D8641)&gt;0,LEN(E8641)&gt;0),D8641+E8641,"")</f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70"/>
        <v/>
      </c>
      <c r="S8642" s="7" t="str">
        <f t="shared" si="271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si="270"/>
        <v/>
      </c>
      <c r="S8643" s="7" t="str">
        <f t="shared" si="271"/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ref="R8705:R8768" si="272">IF(AND(LEN(B8705)&gt;0,LEN(C8705)&gt;0),B8705+C8705,"")</f>
        <v/>
      </c>
      <c r="S8705" s="7" t="str">
        <f t="shared" ref="S8705:S8768" si="273">IF(AND(LEN(D8705)&gt;0,LEN(E8705)&gt;0),D8705+E8705,"")</f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2"/>
        <v/>
      </c>
      <c r="S8706" s="7" t="str">
        <f t="shared" si="273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si="272"/>
        <v/>
      </c>
      <c r="S8707" s="7" t="str">
        <f t="shared" si="273"/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ref="R8769:R8832" si="274">IF(AND(LEN(B8769)&gt;0,LEN(C8769)&gt;0),B8769+C8769,"")</f>
        <v/>
      </c>
      <c r="S8769" s="7" t="str">
        <f t="shared" ref="S8769:S8832" si="275">IF(AND(LEN(D8769)&gt;0,LEN(E8769)&gt;0),D8769+E8769,"")</f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4"/>
        <v/>
      </c>
      <c r="S8770" s="7" t="str">
        <f t="shared" si="275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si="274"/>
        <v/>
      </c>
      <c r="S8771" s="7" t="str">
        <f t="shared" si="275"/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ref="R8833:R8896" si="276">IF(AND(LEN(B8833)&gt;0,LEN(C8833)&gt;0),B8833+C8833,"")</f>
        <v/>
      </c>
      <c r="S8833" s="7" t="str">
        <f t="shared" ref="S8833:S8896" si="277">IF(AND(LEN(D8833)&gt;0,LEN(E8833)&gt;0),D8833+E8833,"")</f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6"/>
        <v/>
      </c>
      <c r="S8834" s="7" t="str">
        <f t="shared" si="277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si="276"/>
        <v/>
      </c>
      <c r="S8835" s="7" t="str">
        <f t="shared" si="277"/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ref="R8897:R8960" si="278">IF(AND(LEN(B8897)&gt;0,LEN(C8897)&gt;0),B8897+C8897,"")</f>
        <v/>
      </c>
      <c r="S8897" s="7" t="str">
        <f t="shared" ref="S8897:S8960" si="279">IF(AND(LEN(D8897)&gt;0,LEN(E8897)&gt;0),D8897+E8897,"")</f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8"/>
        <v/>
      </c>
      <c r="S8898" s="7" t="str">
        <f t="shared" si="279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si="278"/>
        <v/>
      </c>
      <c r="S8899" s="7" t="str">
        <f t="shared" si="279"/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ref="R8961:R9024" si="280">IF(AND(LEN(B8961)&gt;0,LEN(C8961)&gt;0),B8961+C8961,"")</f>
        <v/>
      </c>
      <c r="S8961" s="7" t="str">
        <f t="shared" ref="S8961:S9024" si="281">IF(AND(LEN(D8961)&gt;0,LEN(E8961)&gt;0),D8961+E8961,"")</f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80"/>
        <v/>
      </c>
      <c r="S8962" s="7" t="str">
        <f t="shared" si="281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si="280"/>
        <v/>
      </c>
      <c r="S8963" s="7" t="str">
        <f t="shared" si="281"/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ref="R9025:R9088" si="282">IF(AND(LEN(B9025)&gt;0,LEN(C9025)&gt;0),B9025+C9025,"")</f>
        <v/>
      </c>
      <c r="S9025" s="7" t="str">
        <f t="shared" ref="S9025:S9088" si="283">IF(AND(LEN(D9025)&gt;0,LEN(E9025)&gt;0),D9025+E9025,"")</f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2"/>
        <v/>
      </c>
      <c r="S9026" s="7" t="str">
        <f t="shared" si="283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si="282"/>
        <v/>
      </c>
      <c r="S9027" s="7" t="str">
        <f t="shared" si="283"/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ref="R9089:R9152" si="284">IF(AND(LEN(B9089)&gt;0,LEN(C9089)&gt;0),B9089+C9089,"")</f>
        <v/>
      </c>
      <c r="S9089" s="7" t="str">
        <f t="shared" ref="S9089:S9152" si="285">IF(AND(LEN(D9089)&gt;0,LEN(E9089)&gt;0),D9089+E9089,"")</f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4"/>
        <v/>
      </c>
      <c r="S9090" s="7" t="str">
        <f t="shared" si="285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si="284"/>
        <v/>
      </c>
      <c r="S9091" s="7" t="str">
        <f t="shared" si="285"/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ref="R9153:R9216" si="286">IF(AND(LEN(B9153)&gt;0,LEN(C9153)&gt;0),B9153+C9153,"")</f>
        <v/>
      </c>
      <c r="S9153" s="7" t="str">
        <f t="shared" ref="S9153:S9216" si="287">IF(AND(LEN(D9153)&gt;0,LEN(E9153)&gt;0),D9153+E9153,"")</f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6"/>
        <v/>
      </c>
      <c r="S9154" s="7" t="str">
        <f t="shared" si="287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si="286"/>
        <v/>
      </c>
      <c r="S9155" s="7" t="str">
        <f t="shared" si="287"/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ref="R9217:R9280" si="288">IF(AND(LEN(B9217)&gt;0,LEN(C9217)&gt;0),B9217+C9217,"")</f>
        <v/>
      </c>
      <c r="S9217" s="7" t="str">
        <f t="shared" ref="S9217:S9280" si="289">IF(AND(LEN(D9217)&gt;0,LEN(E9217)&gt;0),D9217+E9217,"")</f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8"/>
        <v/>
      </c>
      <c r="S9218" s="7" t="str">
        <f t="shared" si="289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si="288"/>
        <v/>
      </c>
      <c r="S9219" s="7" t="str">
        <f t="shared" si="289"/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ref="R9281:R9344" si="290">IF(AND(LEN(B9281)&gt;0,LEN(C9281)&gt;0),B9281+C9281,"")</f>
        <v/>
      </c>
      <c r="S9281" s="7" t="str">
        <f t="shared" ref="S9281:S9344" si="291">IF(AND(LEN(D9281)&gt;0,LEN(E9281)&gt;0),D9281+E9281,"")</f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90"/>
        <v/>
      </c>
      <c r="S9282" s="7" t="str">
        <f t="shared" si="291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si="290"/>
        <v/>
      </c>
      <c r="S9283" s="7" t="str">
        <f t="shared" si="291"/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ref="R9345:R9408" si="292">IF(AND(LEN(B9345)&gt;0,LEN(C9345)&gt;0),B9345+C9345,"")</f>
        <v/>
      </c>
      <c r="S9345" s="7" t="str">
        <f t="shared" ref="S9345:S9408" si="293">IF(AND(LEN(D9345)&gt;0,LEN(E9345)&gt;0),D9345+E9345,"")</f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2"/>
        <v/>
      </c>
      <c r="S9346" s="7" t="str">
        <f t="shared" si="293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si="292"/>
        <v/>
      </c>
      <c r="S9347" s="7" t="str">
        <f t="shared" si="293"/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ref="R9409:R9472" si="294">IF(AND(LEN(B9409)&gt;0,LEN(C9409)&gt;0),B9409+C9409,"")</f>
        <v/>
      </c>
      <c r="S9409" s="7" t="str">
        <f t="shared" ref="S9409:S9472" si="295">IF(AND(LEN(D9409)&gt;0,LEN(E9409)&gt;0),D9409+E9409,"")</f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4"/>
        <v/>
      </c>
      <c r="S9410" s="7" t="str">
        <f t="shared" si="295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si="294"/>
        <v/>
      </c>
      <c r="S9411" s="7" t="str">
        <f t="shared" si="295"/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ref="R9473:R9536" si="296">IF(AND(LEN(B9473)&gt;0,LEN(C9473)&gt;0),B9473+C9473,"")</f>
        <v/>
      </c>
      <c r="S9473" s="7" t="str">
        <f t="shared" ref="S9473:S9536" si="297">IF(AND(LEN(D9473)&gt;0,LEN(E9473)&gt;0),D9473+E9473,"")</f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6"/>
        <v/>
      </c>
      <c r="S9474" s="7" t="str">
        <f t="shared" si="297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si="296"/>
        <v/>
      </c>
      <c r="S9475" s="7" t="str">
        <f t="shared" si="297"/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ref="R9537:R9600" si="298">IF(AND(LEN(B9537)&gt;0,LEN(C9537)&gt;0),B9537+C9537,"")</f>
        <v/>
      </c>
      <c r="S9537" s="7" t="str">
        <f t="shared" ref="S9537:S9600" si="299">IF(AND(LEN(D9537)&gt;0,LEN(E9537)&gt;0),D9537+E9537,"")</f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8"/>
        <v/>
      </c>
      <c r="S9538" s="7" t="str">
        <f t="shared" si="299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si="298"/>
        <v/>
      </c>
      <c r="S9539" s="7" t="str">
        <f t="shared" si="299"/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ref="R9601:R9664" si="300">IF(AND(LEN(B9601)&gt;0,LEN(C9601)&gt;0),B9601+C9601,"")</f>
        <v/>
      </c>
      <c r="S9601" s="7" t="str">
        <f t="shared" ref="S9601:S9664" si="301">IF(AND(LEN(D9601)&gt;0,LEN(E9601)&gt;0),D9601+E9601,"")</f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300"/>
        <v/>
      </c>
      <c r="S9602" s="7" t="str">
        <f t="shared" si="301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si="300"/>
        <v/>
      </c>
      <c r="S9603" s="7" t="str">
        <f t="shared" si="301"/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ref="R9665:R9728" si="302">IF(AND(LEN(B9665)&gt;0,LEN(C9665)&gt;0),B9665+C9665,"")</f>
        <v/>
      </c>
      <c r="S9665" s="7" t="str">
        <f t="shared" ref="S9665:S9728" si="303">IF(AND(LEN(D9665)&gt;0,LEN(E9665)&gt;0),D9665+E9665,"")</f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2"/>
        <v/>
      </c>
      <c r="S9666" s="7" t="str">
        <f t="shared" si="303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si="302"/>
        <v/>
      </c>
      <c r="S9667" s="7" t="str">
        <f t="shared" si="303"/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ref="R9729:R9792" si="304">IF(AND(LEN(B9729)&gt;0,LEN(C9729)&gt;0),B9729+C9729,"")</f>
        <v/>
      </c>
      <c r="S9729" s="7" t="str">
        <f t="shared" ref="S9729:S9792" si="305">IF(AND(LEN(D9729)&gt;0,LEN(E9729)&gt;0),D9729+E9729,"")</f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4"/>
        <v/>
      </c>
      <c r="S9730" s="7" t="str">
        <f t="shared" si="305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si="304"/>
        <v/>
      </c>
      <c r="S9731" s="7" t="str">
        <f t="shared" si="305"/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ref="R9793:R9856" si="306">IF(AND(LEN(B9793)&gt;0,LEN(C9793)&gt;0),B9793+C9793,"")</f>
        <v/>
      </c>
      <c r="S9793" s="7" t="str">
        <f t="shared" ref="S9793:S9856" si="307">IF(AND(LEN(D9793)&gt;0,LEN(E9793)&gt;0),D9793+E9793,"")</f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6"/>
        <v/>
      </c>
      <c r="S9794" s="7" t="str">
        <f t="shared" si="307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si="306"/>
        <v/>
      </c>
      <c r="S9795" s="7" t="str">
        <f t="shared" si="307"/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ref="R9857:R9920" si="308">IF(AND(LEN(B9857)&gt;0,LEN(C9857)&gt;0),B9857+C9857,"")</f>
        <v/>
      </c>
      <c r="S9857" s="7" t="str">
        <f t="shared" ref="S9857:S9920" si="309">IF(AND(LEN(D9857)&gt;0,LEN(E9857)&gt;0),D9857+E9857,"")</f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8"/>
        <v/>
      </c>
      <c r="S9858" s="7" t="str">
        <f t="shared" si="309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si="308"/>
        <v/>
      </c>
      <c r="S9859" s="7" t="str">
        <f t="shared" si="309"/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ref="R9921:R9984" si="310">IF(AND(LEN(B9921)&gt;0,LEN(C9921)&gt;0),B9921+C9921,"")</f>
        <v/>
      </c>
      <c r="S9921" s="7" t="str">
        <f t="shared" ref="S9921:S9984" si="311">IF(AND(LEN(D9921)&gt;0,LEN(E9921)&gt;0),D9921+E9921,"")</f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10"/>
        <v/>
      </c>
      <c r="S9922" s="7" t="str">
        <f t="shared" si="311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si="310"/>
        <v/>
      </c>
      <c r="S9923" s="7" t="str">
        <f t="shared" si="311"/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ref="R9985:R9999" si="312">IF(AND(LEN(B9985)&gt;0,LEN(C9985)&gt;0),B9985+C9985,"")</f>
        <v/>
      </c>
      <c r="S9985" s="7" t="str">
        <f t="shared" ref="S9985:S9999" si="313">IF(AND(LEN(D9985)&gt;0,LEN(E9985)&gt;0),D9985+E9985,"")</f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2"/>
        <v/>
      </c>
      <c r="S9986" s="7" t="str">
        <f t="shared" si="313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si="312"/>
        <v/>
      </c>
      <c r="S9987" s="7" t="str">
        <f t="shared" si="313"/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</sheetData>
  <sheetProtection selectLockedCells="1"/>
  <dataConsolidate/>
  <dataValidations disablePrompts="1"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6:A9999 A3:A5" xr:uid="{00000000-0002-0000-0000-000000000000}">
      <formula1>IF(AND(LEN(A3)&gt;=4,LEN(A3)&lt;=16,MID(A3,3,1)="-",VALUE(LEFT(A3,2))&gt;0,VALUE(MID(A3,4,13))&gt;0),TRUE,FALSE)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F3:G9999" xr:uid="{00000000-0002-0000-0000-000005000000}">
      <formula1>0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9999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9999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9999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9999 H3:M9999" xr:uid="{00000000-0002-0000-0000-000004000000}">
      <formula1>"Yes, No"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9999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9999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9999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9999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&amp;R&amp;14CONFIDENTIAL EXHIBIT E</oddHeader>
    <oddFooter>&amp;C&amp;14REDACTED
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332509</xdr:colOff>
                    <xdr:row>1</xdr:row>
                    <xdr:rowOff>182880</xdr:rowOff>
                  </from>
                  <to>
                    <xdr:col>4</xdr:col>
                    <xdr:colOff>498764</xdr:colOff>
                    <xdr:row>1</xdr:row>
                    <xdr:rowOff>440575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516EFA6E1DD746AA3548F84AE1D3A5" ma:contentTypeVersion="20" ma:contentTypeDescription="" ma:contentTypeScope="" ma:versionID="90c6d46897883fc2485025dda0fbfe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2022-06-24T07:00:00+00:00</OpenedDate>
    <SignificantOrder xmlns="dc463f71-b30c-4ab2-9473-d307f9d35888">false</SignificantOrder>
    <Date1 xmlns="dc463f71-b30c-4ab2-9473-d307f9d35888">2022-06-24T07:00:00+00:00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220468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79F0FB-47D1-4289-A7B7-3DD4E6E56992}"/>
</file>

<file path=customXml/itemProps2.xml><?xml version="1.0" encoding="utf-8"?>
<ds:datastoreItem xmlns:ds="http://schemas.openxmlformats.org/officeDocument/2006/customXml" ds:itemID="{9C8E73CE-68F7-4D5E-9A7E-3C8916861E13}"/>
</file>

<file path=customXml/itemProps3.xml><?xml version="1.0" encoding="utf-8"?>
<ds:datastoreItem xmlns:ds="http://schemas.openxmlformats.org/officeDocument/2006/customXml" ds:itemID="{660D4950-1E13-49DD-8373-BE571EBA8E36}"/>
</file>

<file path=customXml/itemProps4.xml><?xml version="1.0" encoding="utf-8"?>
<ds:datastoreItem xmlns:ds="http://schemas.openxmlformats.org/officeDocument/2006/customXml" ds:itemID="{730D4E42-0467-4FCF-8856-6882FFAA0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2022-06-24T22:40:55Z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0x0101006E56B4D1795A2E4DB2F0B01679ED314A00B0516EFA6E1DD746AA3548F84AE1D3A5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