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Summary" sheetId="2" r:id="rId1"/>
    <sheet name="WUTC Fee Collected" sheetId="16" r:id="rId2"/>
  </sheets>
  <definedNames>
    <definedName name="_xlnm.Print_Area" localSheetId="1">'WUTC Fee Collected'!$A$1:$L$54</definedName>
  </definedNames>
  <calcPr calcId="152511"/>
</workbook>
</file>

<file path=xl/calcChain.xml><?xml version="1.0" encoding="utf-8"?>
<calcChain xmlns="http://schemas.openxmlformats.org/spreadsheetml/2006/main">
  <c r="C25" i="16" l="1"/>
  <c r="C42" i="16"/>
  <c r="G14" i="2"/>
  <c r="G11" i="2" l="1"/>
  <c r="C54" i="16" l="1"/>
  <c r="G17" i="2" l="1"/>
</calcChain>
</file>

<file path=xl/sharedStrings.xml><?xml version="1.0" encoding="utf-8"?>
<sst xmlns="http://schemas.openxmlformats.org/spreadsheetml/2006/main" count="60" uniqueCount="60">
  <si>
    <t>USEW - Richland</t>
  </si>
  <si>
    <t>WUTC - 42905</t>
  </si>
  <si>
    <t>INV</t>
  </si>
  <si>
    <t>DATE</t>
  </si>
  <si>
    <t>WUTC</t>
  </si>
  <si>
    <t>US ECOLOGY WASHINGTON, INC.</t>
  </si>
  <si>
    <t>WUTC REGULATORY FEE</t>
  </si>
  <si>
    <t>Less Amount Collected on Revenue Surplus:</t>
  </si>
  <si>
    <t>Remaining WUTC Regulatory Fee to be Refunded:</t>
  </si>
  <si>
    <t>(See Calculation Sheet 1, Line 5)</t>
  </si>
  <si>
    <t>Less Amount Collected on end-of-year refund due to SAC true-up:</t>
  </si>
  <si>
    <t>(See Calculation Sheet 1, Line 3)</t>
  </si>
  <si>
    <t>WUTC Fee Collected</t>
  </si>
  <si>
    <t>US Ecology 2016 SAC charge - GL</t>
  </si>
  <si>
    <t>Write-off SAC Bal.-G3060 - GL</t>
  </si>
  <si>
    <t>Regulatory Fees are waived for calendar year 2017 per Docket A-140166</t>
  </si>
  <si>
    <t>Total WUTC Regulatory Fee Collected in 2017 at 1%:</t>
  </si>
  <si>
    <t>SAC Invoices R408374-R408459</t>
  </si>
  <si>
    <t>SAC Inv. R408425CM, R408461</t>
  </si>
  <si>
    <t>R408463</t>
  </si>
  <si>
    <t>R408464</t>
  </si>
  <si>
    <t>R408467</t>
  </si>
  <si>
    <t>R408468</t>
  </si>
  <si>
    <t>SAC Invoice R408465-66, R408429CM</t>
  </si>
  <si>
    <t>Write-off SAC Bal.-G3043 - GL</t>
  </si>
  <si>
    <t>R408469</t>
  </si>
  <si>
    <t>R408470</t>
  </si>
  <si>
    <t>R408471</t>
  </si>
  <si>
    <t>R408473</t>
  </si>
  <si>
    <t>R408474</t>
  </si>
  <si>
    <t>R408476</t>
  </si>
  <si>
    <t>R408477</t>
  </si>
  <si>
    <t>SAC Invoice R408478-R408505</t>
  </si>
  <si>
    <t>R408508</t>
  </si>
  <si>
    <t>R408509</t>
  </si>
  <si>
    <t>SAC Invoice R408510-R408518</t>
  </si>
  <si>
    <t>R408519</t>
  </si>
  <si>
    <t>R408520</t>
  </si>
  <si>
    <t>R408521</t>
  </si>
  <si>
    <t>R408522</t>
  </si>
  <si>
    <t>R408523</t>
  </si>
  <si>
    <t>R408524</t>
  </si>
  <si>
    <t>R408525</t>
  </si>
  <si>
    <t>R408526</t>
  </si>
  <si>
    <t>R408527</t>
  </si>
  <si>
    <t>R408528</t>
  </si>
  <si>
    <t>R408529</t>
  </si>
  <si>
    <t>R408530</t>
  </si>
  <si>
    <t>R408531</t>
  </si>
  <si>
    <t>SAC Invoices R408532-R408533</t>
  </si>
  <si>
    <t>R408534</t>
  </si>
  <si>
    <t>R408535</t>
  </si>
  <si>
    <t>R408536</t>
  </si>
  <si>
    <t>R408537</t>
  </si>
  <si>
    <t>R408538</t>
  </si>
  <si>
    <t>R408539</t>
  </si>
  <si>
    <t>R408540</t>
  </si>
  <si>
    <t>R408541</t>
  </si>
  <si>
    <t>R408542</t>
  </si>
  <si>
    <t>R408543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</si>
</sst>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.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43" fontId="3" fillId="0" borderId="0" xfId="1" applyFont="1" applyFill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Font="1" applyFill="1" applyBorder="1"/>
    <xf numFmtId="43" fontId="3" fillId="0" borderId="1" xfId="0" applyNumberFormat="1" applyFont="1" applyFill="1" applyBorder="1"/>
    <xf numFmtId="0" fontId="13" fillId="0" borderId="0" xfId="0" applyFont="1"/>
    <xf numFmtId="44" fontId="8" fillId="0" borderId="0" xfId="5" applyNumberFormat="1" applyFont="1"/>
    <xf numFmtId="44" fontId="7" fillId="0" borderId="0" xfId="0" applyNumberFormat="1" applyFont="1"/>
    <xf numFmtId="44" fontId="8" fillId="0" borderId="0" xfId="1" applyNumberFormat="1" applyFont="1"/>
    <xf numFmtId="44" fontId="14" fillId="0" borderId="0" xfId="1" applyNumberFormat="1" applyFont="1"/>
    <xf numFmtId="44" fontId="13" fillId="0" borderId="0" xfId="0" applyNumberFormat="1" applyFont="1"/>
    <xf numFmtId="44" fontId="14" fillId="0" borderId="1" xfId="5" applyNumberFormat="1" applyFont="1" applyBorder="1"/>
    <xf numFmtId="43" fontId="3" fillId="0" borderId="0" xfId="19" applyFont="1" applyFill="1" applyBorder="1" applyAlignment="1" applyProtection="1"/>
    <xf numFmtId="164" fontId="3" fillId="0" borderId="0" xfId="24" applyNumberFormat="1" applyFont="1" applyFill="1"/>
    <xf numFmtId="0" fontId="3" fillId="0" borderId="0" xfId="24" applyFont="1" applyFill="1"/>
    <xf numFmtId="0" fontId="3" fillId="0" borderId="0" xfId="24" applyFont="1" applyFill="1" applyBorder="1" applyAlignment="1">
      <alignment horizontal="left"/>
    </xf>
    <xf numFmtId="0" fontId="3" fillId="0" borderId="0" xfId="24" applyNumberFormat="1" applyFont="1" applyFill="1" applyBorder="1" applyAlignment="1" applyProtection="1"/>
    <xf numFmtId="164" fontId="3" fillId="0" borderId="0" xfId="24" applyNumberFormat="1" applyFont="1" applyFill="1" applyBorder="1"/>
    <xf numFmtId="0" fontId="3" fillId="0" borderId="0" xfId="24" applyNumberFormat="1" applyFont="1" applyFill="1" applyBorder="1" applyAlignment="1" applyProtection="1">
      <alignment horizontal="left"/>
    </xf>
    <xf numFmtId="164" fontId="3" fillId="0" borderId="0" xfId="24" applyNumberFormat="1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43">
    <cellStyle name="Comma" xfId="1" builtinId="3"/>
    <cellStyle name="Comma 2" xfId="2"/>
    <cellStyle name="Comma 2 2" xfId="18"/>
    <cellStyle name="Comma 2 3" xfId="19"/>
    <cellStyle name="Comma 2 4" xfId="32"/>
    <cellStyle name="Comma 3" xfId="3"/>
    <cellStyle name="Comma 3 2" xfId="33"/>
    <cellStyle name="Comma 4" xfId="20"/>
    <cellStyle name="Comma0" xfId="4"/>
    <cellStyle name="Currency" xfId="5" builtinId="4"/>
    <cellStyle name="Currency 2" xfId="6"/>
    <cellStyle name="Currency 2 2" xfId="21"/>
    <cellStyle name="Currency 3" xfId="7"/>
    <cellStyle name="Currency 3 2" xfId="34"/>
    <cellStyle name="Currency 4" xfId="22"/>
    <cellStyle name="Currency 5" xfId="23"/>
    <cellStyle name="Currency0" xfId="8"/>
    <cellStyle name="Normal" xfId="0" builtinId="0"/>
    <cellStyle name="Normal 10" xfId="24"/>
    <cellStyle name="Normal 10 2" xfId="35"/>
    <cellStyle name="Normal 11" xfId="25"/>
    <cellStyle name="Normal 12" xfId="36"/>
    <cellStyle name="Normal 13" xfId="37"/>
    <cellStyle name="Normal 14" xfId="38"/>
    <cellStyle name="Normal 2" xfId="9"/>
    <cellStyle name="Normal 2 2" xfId="10"/>
    <cellStyle name="Normal 3" xfId="11"/>
    <cellStyle name="Normal 3 2" xfId="26"/>
    <cellStyle name="Normal 3 2 2" xfId="27"/>
    <cellStyle name="Normal 3 3" xfId="28"/>
    <cellStyle name="Normal 4" xfId="12"/>
    <cellStyle name="Normal 4 2" xfId="39"/>
    <cellStyle name="Normal 5" xfId="15"/>
    <cellStyle name="Normal 5 2" xfId="40"/>
    <cellStyle name="Normal 6" xfId="16"/>
    <cellStyle name="Normal 7" xfId="17"/>
    <cellStyle name="Normal 8" xfId="29"/>
    <cellStyle name="Normal 9" xfId="30"/>
    <cellStyle name="Percent 2" xfId="13"/>
    <cellStyle name="Percent 2 2" xfId="41"/>
    <cellStyle name="Percent 3" xfId="14"/>
    <cellStyle name="Percent 4" xfId="31"/>
    <cellStyle name="Percent 5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13.85546875" customWidth="1"/>
    <col min="5" max="5" width="12.140625" customWidth="1"/>
    <col min="6" max="6" width="15.85546875" customWidth="1"/>
    <col min="7" max="7" width="18" customWidth="1"/>
  </cols>
  <sheetData>
    <row r="1" spans="1:7" ht="20.25" x14ac:dyDescent="0.3">
      <c r="A1" s="30" t="s">
        <v>5</v>
      </c>
      <c r="B1" s="30"/>
      <c r="C1" s="30"/>
      <c r="D1" s="30"/>
      <c r="E1" s="30"/>
      <c r="F1" s="30"/>
      <c r="G1" s="30"/>
    </row>
    <row r="2" spans="1:7" ht="20.25" x14ac:dyDescent="0.3">
      <c r="A2" s="30" t="s">
        <v>6</v>
      </c>
      <c r="B2" s="30"/>
      <c r="C2" s="30"/>
      <c r="D2" s="30"/>
      <c r="E2" s="30"/>
      <c r="F2" s="30"/>
      <c r="G2" s="30"/>
    </row>
    <row r="3" spans="1:7" ht="20.25" x14ac:dyDescent="0.3">
      <c r="A3" s="30">
        <v>2017</v>
      </c>
      <c r="B3" s="30"/>
      <c r="C3" s="30"/>
      <c r="D3" s="30"/>
      <c r="E3" s="30"/>
      <c r="F3" s="30"/>
      <c r="G3" s="30"/>
    </row>
    <row r="4" spans="1:7" ht="15" x14ac:dyDescent="0.2">
      <c r="A4" s="2"/>
    </row>
    <row r="5" spans="1:7" ht="15" x14ac:dyDescent="0.2">
      <c r="A5" s="2"/>
    </row>
    <row r="6" spans="1:7" ht="15" x14ac:dyDescent="0.2">
      <c r="A6" s="2" t="s">
        <v>15</v>
      </c>
    </row>
    <row r="7" spans="1:7" ht="15" x14ac:dyDescent="0.2">
      <c r="A7" s="2"/>
    </row>
    <row r="8" spans="1:7" ht="15" x14ac:dyDescent="0.2">
      <c r="A8" s="2"/>
    </row>
    <row r="9" spans="1:7" ht="15.75" x14ac:dyDescent="0.25">
      <c r="A9" s="2" t="s">
        <v>16</v>
      </c>
      <c r="B9" s="2"/>
      <c r="C9" s="2"/>
      <c r="D9" s="2"/>
      <c r="E9" s="2"/>
      <c r="F9" s="2"/>
      <c r="G9" s="16">
        <v>44313.21</v>
      </c>
    </row>
    <row r="10" spans="1:7" ht="15" x14ac:dyDescent="0.2">
      <c r="A10" s="2"/>
      <c r="B10" s="2"/>
      <c r="C10" s="2"/>
      <c r="D10" s="2"/>
      <c r="E10" s="3"/>
      <c r="F10" s="2"/>
      <c r="G10" s="17"/>
    </row>
    <row r="11" spans="1:7" ht="15.75" x14ac:dyDescent="0.25">
      <c r="A11" s="2" t="s">
        <v>7</v>
      </c>
      <c r="B11" s="2"/>
      <c r="C11" s="2"/>
      <c r="D11" s="2"/>
      <c r="E11" s="3"/>
      <c r="F11" s="2"/>
      <c r="G11" s="18">
        <f>-(0)*1%</f>
        <v>0</v>
      </c>
    </row>
    <row r="12" spans="1:7" ht="15" x14ac:dyDescent="0.2">
      <c r="A12" s="2" t="s">
        <v>9</v>
      </c>
      <c r="C12" s="2"/>
      <c r="D12" s="2"/>
      <c r="E12" s="2"/>
      <c r="F12" s="2"/>
      <c r="G12" s="17"/>
    </row>
    <row r="13" spans="1:7" ht="15" x14ac:dyDescent="0.2">
      <c r="A13" s="2"/>
      <c r="C13" s="2"/>
      <c r="D13" s="2"/>
      <c r="E13" s="2"/>
      <c r="F13" s="2"/>
      <c r="G13" s="17"/>
    </row>
    <row r="14" spans="1:7" ht="15.75" x14ac:dyDescent="0.25">
      <c r="A14" s="15" t="s">
        <v>10</v>
      </c>
      <c r="C14" s="15"/>
      <c r="D14" s="15"/>
      <c r="E14" s="15"/>
      <c r="F14" s="15"/>
      <c r="G14" s="19">
        <f>-80669*1%</f>
        <v>-806.69</v>
      </c>
    </row>
    <row r="15" spans="1:7" ht="15" x14ac:dyDescent="0.2">
      <c r="A15" s="15" t="s">
        <v>11</v>
      </c>
      <c r="C15" s="15"/>
      <c r="D15" s="15"/>
      <c r="E15" s="15"/>
      <c r="F15" s="15"/>
      <c r="G15" s="20"/>
    </row>
    <row r="16" spans="1:7" ht="15" x14ac:dyDescent="0.2">
      <c r="A16" s="2"/>
      <c r="B16" s="2"/>
      <c r="C16" s="2"/>
      <c r="D16" s="2"/>
      <c r="E16" s="2"/>
      <c r="F16" s="2"/>
      <c r="G16" s="17"/>
    </row>
    <row r="17" spans="1:7" ht="16.5" thickBot="1" x14ac:dyDescent="0.3">
      <c r="A17" s="4" t="s">
        <v>8</v>
      </c>
      <c r="B17" s="2"/>
      <c r="C17" s="2"/>
      <c r="D17" s="2"/>
      <c r="F17" s="2"/>
      <c r="G17" s="21">
        <f>SUM(G8:G16)</f>
        <v>43506.52</v>
      </c>
    </row>
    <row r="18" spans="1:7" ht="13.5" thickTop="1" x14ac:dyDescent="0.2"/>
  </sheetData>
  <mergeCells count="3">
    <mergeCell ref="A1:G1"/>
    <mergeCell ref="A2:G2"/>
    <mergeCell ref="A3:G3"/>
  </mergeCells>
  <phoneticPr fontId="5" type="noConversion"/>
  <printOptions horizontalCentered="1"/>
  <pageMargins left="0.75" right="0.75" top="1" bottom="1" header="0.5" footer="0.5"/>
  <pageSetup orientation="portrait" horizontalDpi="4294967292" r:id="rId1"/>
  <headerFooter alignWithMargins="0">
    <oddFooter>&amp;L&amp;"Arial,Bold"US ECOLOGY WASHINGTON, INC.
2018 FINAL RATES
Exhibit 5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="85" zoomScaleNormal="85" zoomScaleSheetLayoutView="100" workbookViewId="0">
      <pane ySplit="6" topLeftCell="A40" activePane="bottomLeft" state="frozen"/>
      <selection activeCell="A5" sqref="A5"/>
      <selection pane="bottomLeft" activeCell="A56" sqref="A56"/>
    </sheetView>
  </sheetViews>
  <sheetFormatPr defaultRowHeight="12.75" x14ac:dyDescent="0.2"/>
  <cols>
    <col min="1" max="1" width="33.5703125" style="1" customWidth="1"/>
    <col min="2" max="2" width="9.7109375" style="6" customWidth="1"/>
    <col min="3" max="3" width="13.42578125" style="7" bestFit="1" customWidth="1"/>
    <col min="4" max="4" width="10.140625" style="8" bestFit="1" customWidth="1"/>
    <col min="5" max="5" width="9.28515625" style="8" bestFit="1" customWidth="1"/>
    <col min="6" max="6" width="10" style="8" bestFit="1" customWidth="1"/>
    <col min="7" max="9" width="9.140625" style="8"/>
    <col min="10" max="10" width="10" style="8" bestFit="1" customWidth="1"/>
    <col min="11" max="16384" width="9.140625" style="8"/>
  </cols>
  <sheetData>
    <row r="1" spans="1:4" x14ac:dyDescent="0.2">
      <c r="A1" s="5" t="s">
        <v>0</v>
      </c>
    </row>
    <row r="2" spans="1:4" x14ac:dyDescent="0.2">
      <c r="A2" s="5" t="s">
        <v>1</v>
      </c>
    </row>
    <row r="3" spans="1:4" x14ac:dyDescent="0.2">
      <c r="A3" s="9">
        <v>43100</v>
      </c>
    </row>
    <row r="6" spans="1:4" x14ac:dyDescent="0.2">
      <c r="A6" s="10" t="s">
        <v>2</v>
      </c>
      <c r="B6" s="11" t="s">
        <v>3</v>
      </c>
      <c r="C6" s="12" t="s">
        <v>4</v>
      </c>
    </row>
    <row r="7" spans="1:4" x14ac:dyDescent="0.2">
      <c r="A7" s="10"/>
      <c r="B7" s="11"/>
      <c r="C7" s="12"/>
      <c r="D7" s="13"/>
    </row>
    <row r="8" spans="1:4" x14ac:dyDescent="0.2">
      <c r="A8" s="24" t="s">
        <v>13</v>
      </c>
      <c r="B8" s="23"/>
      <c r="C8" s="7">
        <v>2.89</v>
      </c>
      <c r="D8" s="13"/>
    </row>
    <row r="9" spans="1:4" x14ac:dyDescent="0.2">
      <c r="A9" s="24" t="s">
        <v>14</v>
      </c>
      <c r="B9" s="23"/>
      <c r="C9" s="7">
        <v>0.02</v>
      </c>
      <c r="D9" s="13"/>
    </row>
    <row r="10" spans="1:4" x14ac:dyDescent="0.2">
      <c r="A10" s="26" t="s">
        <v>17</v>
      </c>
      <c r="B10" s="23">
        <v>42769</v>
      </c>
      <c r="C10" s="7">
        <v>6511.22</v>
      </c>
      <c r="D10" s="13"/>
    </row>
    <row r="11" spans="1:4" x14ac:dyDescent="0.2">
      <c r="A11" s="26" t="s">
        <v>18</v>
      </c>
      <c r="B11" s="23">
        <v>42818</v>
      </c>
      <c r="C11" s="7">
        <v>-5.26</v>
      </c>
      <c r="D11" s="13"/>
    </row>
    <row r="12" spans="1:4" x14ac:dyDescent="0.2">
      <c r="A12" s="25" t="s">
        <v>19</v>
      </c>
      <c r="B12" s="27">
        <v>42843</v>
      </c>
      <c r="C12" s="7">
        <v>1625.68</v>
      </c>
      <c r="D12" s="13"/>
    </row>
    <row r="13" spans="1:4" x14ac:dyDescent="0.2">
      <c r="A13" s="25" t="s">
        <v>20</v>
      </c>
      <c r="B13" s="27">
        <v>42858</v>
      </c>
      <c r="C13" s="7">
        <v>1731.6</v>
      </c>
      <c r="D13" s="13"/>
    </row>
    <row r="14" spans="1:4" x14ac:dyDescent="0.2">
      <c r="A14" s="25" t="s">
        <v>21</v>
      </c>
      <c r="B14" s="27">
        <v>42880</v>
      </c>
      <c r="C14" s="7">
        <v>457.99</v>
      </c>
      <c r="D14" s="13"/>
    </row>
    <row r="15" spans="1:4" x14ac:dyDescent="0.2">
      <c r="A15" s="25" t="s">
        <v>22</v>
      </c>
      <c r="B15" s="27">
        <v>42880</v>
      </c>
      <c r="C15" s="7">
        <v>1846.52</v>
      </c>
      <c r="D15" s="13"/>
    </row>
    <row r="16" spans="1:4" x14ac:dyDescent="0.2">
      <c r="A16" s="28" t="s">
        <v>23</v>
      </c>
      <c r="B16" s="24"/>
      <c r="C16" s="22">
        <v>2.7</v>
      </c>
      <c r="D16" s="13"/>
    </row>
    <row r="17" spans="1:4" x14ac:dyDescent="0.2">
      <c r="A17" s="24" t="s">
        <v>24</v>
      </c>
      <c r="B17" s="23"/>
      <c r="C17" s="7">
        <v>0.02</v>
      </c>
      <c r="D17" s="13"/>
    </row>
    <row r="18" spans="1:4" x14ac:dyDescent="0.2">
      <c r="A18" s="25" t="s">
        <v>25</v>
      </c>
      <c r="B18" s="27">
        <v>42901</v>
      </c>
      <c r="C18" s="7">
        <v>2192.35</v>
      </c>
      <c r="D18" s="13"/>
    </row>
    <row r="19" spans="1:4" x14ac:dyDescent="0.2">
      <c r="A19" s="25" t="s">
        <v>26</v>
      </c>
      <c r="B19" s="27">
        <v>42902</v>
      </c>
      <c r="C19" s="7">
        <v>454.59</v>
      </c>
      <c r="D19" s="13"/>
    </row>
    <row r="20" spans="1:4" x14ac:dyDescent="0.2">
      <c r="A20" s="25" t="s">
        <v>27</v>
      </c>
      <c r="B20" s="27">
        <v>42906</v>
      </c>
      <c r="C20" s="7">
        <v>454.59</v>
      </c>
      <c r="D20" s="13"/>
    </row>
    <row r="21" spans="1:4" x14ac:dyDescent="0.2">
      <c r="A21" s="25" t="s">
        <v>28</v>
      </c>
      <c r="B21" s="27">
        <v>42940</v>
      </c>
      <c r="C21" s="7">
        <v>1228.32</v>
      </c>
      <c r="D21" s="13"/>
    </row>
    <row r="22" spans="1:4" x14ac:dyDescent="0.2">
      <c r="A22" s="25" t="s">
        <v>29</v>
      </c>
      <c r="B22" s="27">
        <v>42950</v>
      </c>
      <c r="C22" s="7">
        <v>1336.1</v>
      </c>
      <c r="D22" s="13"/>
    </row>
    <row r="23" spans="1:4" x14ac:dyDescent="0.2">
      <c r="A23" s="25" t="s">
        <v>30</v>
      </c>
      <c r="B23" s="27">
        <v>42998</v>
      </c>
      <c r="C23" s="7">
        <v>1522.08</v>
      </c>
      <c r="D23" s="13"/>
    </row>
    <row r="24" spans="1:4" x14ac:dyDescent="0.2">
      <c r="A24" s="25" t="s">
        <v>31</v>
      </c>
      <c r="B24" s="27">
        <v>43008</v>
      </c>
      <c r="C24" s="7">
        <v>365.13</v>
      </c>
      <c r="D24" s="13"/>
    </row>
    <row r="25" spans="1:4" x14ac:dyDescent="0.2">
      <c r="A25" s="28" t="s">
        <v>32</v>
      </c>
      <c r="B25" s="27">
        <v>43008</v>
      </c>
      <c r="C25" s="7">
        <f>5.53*28</f>
        <v>154.84</v>
      </c>
      <c r="D25" s="13"/>
    </row>
    <row r="26" spans="1:4" x14ac:dyDescent="0.2">
      <c r="A26" s="25" t="s">
        <v>33</v>
      </c>
      <c r="B26" s="27">
        <v>43028</v>
      </c>
      <c r="C26" s="7">
        <v>238.24</v>
      </c>
    </row>
    <row r="27" spans="1:4" x14ac:dyDescent="0.2">
      <c r="A27" s="25" t="s">
        <v>34</v>
      </c>
      <c r="B27" s="27">
        <v>43033</v>
      </c>
      <c r="C27" s="7">
        <v>1281.1500000000001</v>
      </c>
    </row>
    <row r="28" spans="1:4" x14ac:dyDescent="0.2">
      <c r="A28" s="28" t="s">
        <v>35</v>
      </c>
      <c r="B28" s="23"/>
      <c r="C28" s="7">
        <v>47.13</v>
      </c>
    </row>
    <row r="29" spans="1:4" x14ac:dyDescent="0.2">
      <c r="A29" s="25" t="s">
        <v>36</v>
      </c>
      <c r="B29" s="27">
        <v>43047</v>
      </c>
      <c r="C29" s="7">
        <v>956.49</v>
      </c>
    </row>
    <row r="30" spans="1:4" x14ac:dyDescent="0.2">
      <c r="A30" s="25" t="s">
        <v>37</v>
      </c>
      <c r="B30" s="27">
        <v>43047</v>
      </c>
      <c r="C30" s="7">
        <v>1281.1500000000001</v>
      </c>
    </row>
    <row r="31" spans="1:4" x14ac:dyDescent="0.2">
      <c r="A31" s="25" t="s">
        <v>38</v>
      </c>
      <c r="B31" s="27">
        <v>43055</v>
      </c>
      <c r="C31" s="7">
        <v>1629.19</v>
      </c>
    </row>
    <row r="32" spans="1:4" x14ac:dyDescent="0.2">
      <c r="A32" s="25" t="s">
        <v>39</v>
      </c>
      <c r="B32" s="27">
        <v>43047</v>
      </c>
      <c r="C32" s="7">
        <v>956.49</v>
      </c>
    </row>
    <row r="33" spans="1:3" x14ac:dyDescent="0.2">
      <c r="A33" s="25" t="s">
        <v>40</v>
      </c>
      <c r="B33" s="27">
        <v>43055</v>
      </c>
      <c r="C33" s="7">
        <v>454.59</v>
      </c>
    </row>
    <row r="34" spans="1:3" x14ac:dyDescent="0.2">
      <c r="A34" s="25" t="s">
        <v>41</v>
      </c>
      <c r="B34" s="27">
        <v>43055</v>
      </c>
      <c r="C34" s="7">
        <v>1158.21</v>
      </c>
    </row>
    <row r="35" spans="1:3" x14ac:dyDescent="0.2">
      <c r="A35" s="25" t="s">
        <v>42</v>
      </c>
      <c r="B35" s="27">
        <v>43055</v>
      </c>
      <c r="C35" s="7">
        <v>1158.21</v>
      </c>
    </row>
    <row r="36" spans="1:3" x14ac:dyDescent="0.2">
      <c r="A36" s="25" t="s">
        <v>43</v>
      </c>
      <c r="B36" s="27">
        <v>43047</v>
      </c>
      <c r="C36" s="7">
        <v>956.49</v>
      </c>
    </row>
    <row r="37" spans="1:3" x14ac:dyDescent="0.2">
      <c r="A37" s="25" t="s">
        <v>44</v>
      </c>
      <c r="B37" s="27">
        <v>43047</v>
      </c>
      <c r="C37" s="7">
        <v>956.49</v>
      </c>
    </row>
    <row r="38" spans="1:3" x14ac:dyDescent="0.2">
      <c r="A38" s="25" t="s">
        <v>45</v>
      </c>
      <c r="B38" s="27">
        <v>43079</v>
      </c>
      <c r="C38" s="7">
        <v>1158.21</v>
      </c>
    </row>
    <row r="39" spans="1:3" x14ac:dyDescent="0.2">
      <c r="A39" s="25" t="s">
        <v>46</v>
      </c>
      <c r="B39" s="27">
        <v>43079</v>
      </c>
      <c r="C39" s="7">
        <v>643.1</v>
      </c>
    </row>
    <row r="40" spans="1:3" x14ac:dyDescent="0.2">
      <c r="A40" s="25" t="s">
        <v>47</v>
      </c>
      <c r="B40" s="27">
        <v>43079</v>
      </c>
      <c r="C40" s="7">
        <v>1158.21</v>
      </c>
    </row>
    <row r="41" spans="1:3" x14ac:dyDescent="0.2">
      <c r="A41" s="25" t="s">
        <v>48</v>
      </c>
      <c r="B41" s="27">
        <v>43079</v>
      </c>
      <c r="C41" s="7">
        <v>454.59</v>
      </c>
    </row>
    <row r="42" spans="1:3" x14ac:dyDescent="0.2">
      <c r="A42" s="28" t="s">
        <v>49</v>
      </c>
      <c r="B42" s="29">
        <v>43079</v>
      </c>
      <c r="C42" s="7">
        <f>407.3+5.53</f>
        <v>412.83</v>
      </c>
    </row>
    <row r="43" spans="1:3" x14ac:dyDescent="0.2">
      <c r="A43" s="25" t="s">
        <v>50</v>
      </c>
      <c r="B43" s="27">
        <v>43087</v>
      </c>
      <c r="C43" s="7">
        <v>956.49</v>
      </c>
    </row>
    <row r="44" spans="1:3" x14ac:dyDescent="0.2">
      <c r="A44" s="25" t="s">
        <v>51</v>
      </c>
      <c r="B44" s="27">
        <v>43087</v>
      </c>
      <c r="C44" s="7">
        <v>643.1</v>
      </c>
    </row>
    <row r="45" spans="1:3" x14ac:dyDescent="0.2">
      <c r="A45" s="25" t="s">
        <v>52</v>
      </c>
      <c r="B45" s="27">
        <v>43087</v>
      </c>
      <c r="C45" s="7">
        <v>643.1</v>
      </c>
    </row>
    <row r="46" spans="1:3" x14ac:dyDescent="0.2">
      <c r="A46" s="25" t="s">
        <v>53</v>
      </c>
      <c r="B46" s="27">
        <v>43100</v>
      </c>
      <c r="C46" s="7">
        <v>1297.57</v>
      </c>
    </row>
    <row r="47" spans="1:3" x14ac:dyDescent="0.2">
      <c r="A47" s="25" t="s">
        <v>54</v>
      </c>
      <c r="B47" s="27">
        <v>43100</v>
      </c>
      <c r="C47" s="7">
        <v>772.13</v>
      </c>
    </row>
    <row r="48" spans="1:3" x14ac:dyDescent="0.2">
      <c r="A48" s="25" t="s">
        <v>55</v>
      </c>
      <c r="B48" s="27">
        <v>43100</v>
      </c>
      <c r="C48" s="7">
        <v>643.1</v>
      </c>
    </row>
    <row r="49" spans="1:3" x14ac:dyDescent="0.2">
      <c r="A49" s="25" t="s">
        <v>56</v>
      </c>
      <c r="B49" s="27">
        <v>43100</v>
      </c>
      <c r="C49" s="7">
        <v>937.2</v>
      </c>
    </row>
    <row r="50" spans="1:3" x14ac:dyDescent="0.2">
      <c r="A50" s="25" t="s">
        <v>57</v>
      </c>
      <c r="B50" s="27">
        <v>43100</v>
      </c>
      <c r="C50" s="7">
        <v>1533.85</v>
      </c>
    </row>
    <row r="51" spans="1:3" x14ac:dyDescent="0.2">
      <c r="A51" s="25" t="s">
        <v>58</v>
      </c>
      <c r="B51" s="27">
        <v>43100</v>
      </c>
      <c r="C51" s="7">
        <v>1737.57</v>
      </c>
    </row>
    <row r="52" spans="1:3" x14ac:dyDescent="0.2">
      <c r="A52" s="25" t="s">
        <v>59</v>
      </c>
      <c r="B52" s="27">
        <v>43100</v>
      </c>
      <c r="C52" s="7">
        <v>366.95</v>
      </c>
    </row>
    <row r="53" spans="1:3" x14ac:dyDescent="0.2">
      <c r="A53" s="8"/>
    </row>
    <row r="54" spans="1:3" ht="13.5" thickBot="1" x14ac:dyDescent="0.25">
      <c r="A54" s="1" t="s">
        <v>12</v>
      </c>
      <c r="C54" s="14">
        <f>SUM(C7:C53)</f>
        <v>44313.209999999992</v>
      </c>
    </row>
    <row r="55" spans="1:3" ht="13.5" thickTop="1" x14ac:dyDescent="0.2"/>
  </sheetData>
  <printOptions gridLines="1"/>
  <pageMargins left="0.25" right="0.25" top="0.25" bottom="0.5" header="0.5" footer="0.75"/>
  <pageSetup scale="67" fitToHeight="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FAD4EC5E92F48A399B98CB9EF7781" ma:contentTypeVersion="68" ma:contentTypeDescription="" ma:contentTypeScope="" ma:versionID="5be4e295a261f3801637cbd70a5e25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180279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BCC3D0-EE82-4157-B63F-633110CE71F8}"/>
</file>

<file path=customXml/itemProps2.xml><?xml version="1.0" encoding="utf-8"?>
<ds:datastoreItem xmlns:ds="http://schemas.openxmlformats.org/officeDocument/2006/customXml" ds:itemID="{F57D1413-686C-4F1C-841B-FB186DFEFBC2}"/>
</file>

<file path=customXml/itemProps3.xml><?xml version="1.0" encoding="utf-8"?>
<ds:datastoreItem xmlns:ds="http://schemas.openxmlformats.org/officeDocument/2006/customXml" ds:itemID="{33429F61-7598-4E16-85B5-1FCA3181EFA1}"/>
</file>

<file path=customXml/itemProps4.xml><?xml version="1.0" encoding="utf-8"?>
<ds:datastoreItem xmlns:ds="http://schemas.openxmlformats.org/officeDocument/2006/customXml" ds:itemID="{D259F35A-7E2A-4702-961F-279111A15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WUTC Fee Collected</vt:lpstr>
      <vt:lpstr>'WUTC Fee Collected'!Print_Area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2018-01-31T02:14:00Z</cp:lastPrinted>
  <dcterms:created xsi:type="dcterms:W3CDTF">2009-01-14T22:08:44Z</dcterms:created>
  <dcterms:modified xsi:type="dcterms:W3CDTF">2018-03-19T17:09:10Z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0x0101006E56B4D1795A2E4DB2F0B01679ED314A0085EFAD4EC5E92F48A399B98CB9EF7781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