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3 IRP\Progress Report\Appendix\Appendix F - Inputs and Results\Market Modeling Inputs and Results\"/>
    </mc:Choice>
  </mc:AlternateContent>
  <xr:revisionPtr revIDLastSave="0" documentId="13_ncr:1_{27DDBC73-FB80-4261-82C9-58FEFC4A114D}" xr6:coauthVersionLast="47" xr6:coauthVersionMax="47" xr10:uidLastSave="{00000000-0000-0000-0000-000000000000}"/>
  <bookViews>
    <workbookView xWindow="28605" yWindow="-16320" windowWidth="29040" windowHeight="15990" activeTab="2" xr2:uid="{0790FD93-2015-4FDB-90DF-27C4123BF4AC}"/>
  </bookViews>
  <sheets>
    <sheet name="Chart1" sheetId="5" r:id="rId1"/>
    <sheet name="UPDATE" sheetId="1" r:id="rId2"/>
    <sheet name="VIE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B17" i="3" l="1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P586" i="3"/>
  <c r="Q586" i="3"/>
  <c r="R586" i="3"/>
  <c r="S586" i="3"/>
  <c r="T586" i="3"/>
  <c r="U586" i="3"/>
  <c r="V586" i="3"/>
  <c r="W586" i="3"/>
  <c r="X586" i="3"/>
  <c r="Y586" i="3"/>
  <c r="Z586" i="3"/>
  <c r="O586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O575" i="3"/>
  <c r="P575" i="3"/>
  <c r="Q575" i="3"/>
  <c r="R575" i="3"/>
  <c r="S575" i="3"/>
  <c r="T575" i="3"/>
  <c r="U575" i="3"/>
  <c r="V575" i="3"/>
  <c r="W575" i="3"/>
  <c r="X575" i="3"/>
  <c r="Y575" i="3"/>
  <c r="Z575" i="3"/>
  <c r="O576" i="3"/>
  <c r="P576" i="3"/>
  <c r="Q576" i="3"/>
  <c r="R576" i="3"/>
  <c r="S576" i="3"/>
  <c r="T576" i="3"/>
  <c r="U576" i="3"/>
  <c r="V576" i="3"/>
  <c r="W576" i="3"/>
  <c r="X576" i="3"/>
  <c r="Y576" i="3"/>
  <c r="Z576" i="3"/>
  <c r="O577" i="3"/>
  <c r="P577" i="3"/>
  <c r="Q577" i="3"/>
  <c r="R577" i="3"/>
  <c r="S577" i="3"/>
  <c r="T577" i="3"/>
  <c r="U577" i="3"/>
  <c r="V577" i="3"/>
  <c r="W577" i="3"/>
  <c r="X577" i="3"/>
  <c r="Y577" i="3"/>
  <c r="Z577" i="3"/>
  <c r="O578" i="3"/>
  <c r="P578" i="3"/>
  <c r="Q578" i="3"/>
  <c r="R578" i="3"/>
  <c r="S578" i="3"/>
  <c r="T578" i="3"/>
  <c r="U578" i="3"/>
  <c r="V578" i="3"/>
  <c r="W578" i="3"/>
  <c r="X578" i="3"/>
  <c r="Y578" i="3"/>
  <c r="Z578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P563" i="3"/>
  <c r="Q563" i="3"/>
  <c r="R563" i="3"/>
  <c r="S563" i="3"/>
  <c r="T563" i="3"/>
  <c r="U563" i="3"/>
  <c r="V563" i="3"/>
  <c r="W563" i="3"/>
  <c r="X563" i="3"/>
  <c r="Y563" i="3"/>
  <c r="Z563" i="3"/>
  <c r="O563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P540" i="3"/>
  <c r="Q540" i="3"/>
  <c r="R540" i="3"/>
  <c r="S540" i="3"/>
  <c r="T540" i="3"/>
  <c r="U540" i="3"/>
  <c r="V540" i="3"/>
  <c r="W540" i="3"/>
  <c r="X540" i="3"/>
  <c r="Y540" i="3"/>
  <c r="Z540" i="3"/>
  <c r="O540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P518" i="3"/>
  <c r="Q518" i="3"/>
  <c r="R518" i="3"/>
  <c r="S518" i="3"/>
  <c r="T518" i="3"/>
  <c r="U518" i="3"/>
  <c r="V518" i="3"/>
  <c r="W518" i="3"/>
  <c r="X518" i="3"/>
  <c r="Y518" i="3"/>
  <c r="Z518" i="3"/>
  <c r="O517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O505" i="3"/>
  <c r="P505" i="3"/>
  <c r="Q505" i="3"/>
  <c r="R505" i="3"/>
  <c r="S505" i="3"/>
  <c r="T505" i="3"/>
  <c r="U505" i="3"/>
  <c r="V505" i="3"/>
  <c r="W505" i="3"/>
  <c r="X505" i="3"/>
  <c r="Y505" i="3"/>
  <c r="Z505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P495" i="3"/>
  <c r="Q495" i="3"/>
  <c r="R495" i="3"/>
  <c r="S495" i="3"/>
  <c r="T495" i="3"/>
  <c r="U495" i="3"/>
  <c r="V495" i="3"/>
  <c r="W495" i="3"/>
  <c r="X495" i="3"/>
  <c r="Y495" i="3"/>
  <c r="Z495" i="3"/>
  <c r="O494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O475" i="3"/>
  <c r="P475" i="3"/>
  <c r="Q475" i="3"/>
  <c r="R475" i="3"/>
  <c r="S475" i="3"/>
  <c r="T475" i="3"/>
  <c r="U475" i="3"/>
  <c r="V475" i="3"/>
  <c r="W475" i="3"/>
  <c r="X475" i="3"/>
  <c r="Y475" i="3"/>
  <c r="Z475" i="3"/>
  <c r="O476" i="3"/>
  <c r="P476" i="3"/>
  <c r="Q476" i="3"/>
  <c r="R476" i="3"/>
  <c r="S476" i="3"/>
  <c r="T476" i="3"/>
  <c r="U476" i="3"/>
  <c r="V476" i="3"/>
  <c r="W476" i="3"/>
  <c r="X476" i="3"/>
  <c r="Y476" i="3"/>
  <c r="Z476" i="3"/>
  <c r="O477" i="3"/>
  <c r="P477" i="3"/>
  <c r="Q477" i="3"/>
  <c r="R477" i="3"/>
  <c r="S477" i="3"/>
  <c r="T477" i="3"/>
  <c r="U477" i="3"/>
  <c r="V477" i="3"/>
  <c r="W477" i="3"/>
  <c r="X477" i="3"/>
  <c r="Y477" i="3"/>
  <c r="Z477" i="3"/>
  <c r="O478" i="3"/>
  <c r="P478" i="3"/>
  <c r="Q478" i="3"/>
  <c r="R478" i="3"/>
  <c r="S478" i="3"/>
  <c r="T478" i="3"/>
  <c r="U478" i="3"/>
  <c r="V478" i="3"/>
  <c r="W478" i="3"/>
  <c r="X478" i="3"/>
  <c r="Y478" i="3"/>
  <c r="Z478" i="3"/>
  <c r="O479" i="3"/>
  <c r="P479" i="3"/>
  <c r="Q479" i="3"/>
  <c r="R479" i="3"/>
  <c r="S479" i="3"/>
  <c r="T479" i="3"/>
  <c r="U479" i="3"/>
  <c r="V479" i="3"/>
  <c r="W479" i="3"/>
  <c r="X479" i="3"/>
  <c r="Y479" i="3"/>
  <c r="Z479" i="3"/>
  <c r="O480" i="3"/>
  <c r="P480" i="3"/>
  <c r="Q480" i="3"/>
  <c r="R480" i="3"/>
  <c r="S480" i="3"/>
  <c r="T480" i="3"/>
  <c r="U480" i="3"/>
  <c r="V480" i="3"/>
  <c r="W480" i="3"/>
  <c r="X480" i="3"/>
  <c r="Y480" i="3"/>
  <c r="Z480" i="3"/>
  <c r="O481" i="3"/>
  <c r="P481" i="3"/>
  <c r="Q481" i="3"/>
  <c r="R481" i="3"/>
  <c r="S481" i="3"/>
  <c r="T481" i="3"/>
  <c r="U481" i="3"/>
  <c r="V481" i="3"/>
  <c r="W481" i="3"/>
  <c r="X481" i="3"/>
  <c r="Y481" i="3"/>
  <c r="Z481" i="3"/>
  <c r="O482" i="3"/>
  <c r="P482" i="3"/>
  <c r="Q482" i="3"/>
  <c r="R482" i="3"/>
  <c r="S482" i="3"/>
  <c r="T482" i="3"/>
  <c r="U482" i="3"/>
  <c r="V482" i="3"/>
  <c r="W482" i="3"/>
  <c r="X482" i="3"/>
  <c r="Y482" i="3"/>
  <c r="Z482" i="3"/>
  <c r="O483" i="3"/>
  <c r="P483" i="3"/>
  <c r="Q483" i="3"/>
  <c r="R483" i="3"/>
  <c r="S483" i="3"/>
  <c r="T483" i="3"/>
  <c r="U483" i="3"/>
  <c r="V483" i="3"/>
  <c r="W483" i="3"/>
  <c r="X483" i="3"/>
  <c r="Y483" i="3"/>
  <c r="Z483" i="3"/>
  <c r="O484" i="3"/>
  <c r="P484" i="3"/>
  <c r="Q484" i="3"/>
  <c r="R484" i="3"/>
  <c r="S484" i="3"/>
  <c r="T484" i="3"/>
  <c r="U484" i="3"/>
  <c r="V484" i="3"/>
  <c r="W484" i="3"/>
  <c r="X484" i="3"/>
  <c r="Y484" i="3"/>
  <c r="Z484" i="3"/>
  <c r="O485" i="3"/>
  <c r="P485" i="3"/>
  <c r="Q485" i="3"/>
  <c r="R485" i="3"/>
  <c r="S485" i="3"/>
  <c r="T485" i="3"/>
  <c r="U485" i="3"/>
  <c r="V485" i="3"/>
  <c r="W485" i="3"/>
  <c r="X485" i="3"/>
  <c r="Y485" i="3"/>
  <c r="Z485" i="3"/>
  <c r="O486" i="3"/>
  <c r="P486" i="3"/>
  <c r="Q486" i="3"/>
  <c r="R486" i="3"/>
  <c r="S486" i="3"/>
  <c r="T486" i="3"/>
  <c r="U486" i="3"/>
  <c r="V486" i="3"/>
  <c r="W486" i="3"/>
  <c r="X486" i="3"/>
  <c r="Y486" i="3"/>
  <c r="Z486" i="3"/>
  <c r="O487" i="3"/>
  <c r="P487" i="3"/>
  <c r="Q487" i="3"/>
  <c r="R487" i="3"/>
  <c r="S487" i="3"/>
  <c r="T487" i="3"/>
  <c r="U487" i="3"/>
  <c r="V487" i="3"/>
  <c r="W487" i="3"/>
  <c r="X487" i="3"/>
  <c r="Y487" i="3"/>
  <c r="Z487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O489" i="3"/>
  <c r="P489" i="3"/>
  <c r="Q489" i="3"/>
  <c r="R489" i="3"/>
  <c r="S489" i="3"/>
  <c r="T489" i="3"/>
  <c r="U489" i="3"/>
  <c r="V489" i="3"/>
  <c r="W489" i="3"/>
  <c r="X489" i="3"/>
  <c r="Y489" i="3"/>
  <c r="Z489" i="3"/>
  <c r="O490" i="3"/>
  <c r="P490" i="3"/>
  <c r="Q490" i="3"/>
  <c r="R490" i="3"/>
  <c r="S490" i="3"/>
  <c r="T490" i="3"/>
  <c r="U490" i="3"/>
  <c r="V490" i="3"/>
  <c r="W490" i="3"/>
  <c r="X490" i="3"/>
  <c r="Y490" i="3"/>
  <c r="Z490" i="3"/>
  <c r="O491" i="3"/>
  <c r="P491" i="3"/>
  <c r="Q491" i="3"/>
  <c r="R491" i="3"/>
  <c r="S491" i="3"/>
  <c r="T491" i="3"/>
  <c r="U491" i="3"/>
  <c r="V491" i="3"/>
  <c r="W491" i="3"/>
  <c r="X491" i="3"/>
  <c r="Y491" i="3"/>
  <c r="Z491" i="3"/>
  <c r="O492" i="3"/>
  <c r="P492" i="3"/>
  <c r="Q492" i="3"/>
  <c r="R492" i="3"/>
  <c r="S492" i="3"/>
  <c r="T492" i="3"/>
  <c r="U492" i="3"/>
  <c r="V492" i="3"/>
  <c r="W492" i="3"/>
  <c r="X492" i="3"/>
  <c r="Y492" i="3"/>
  <c r="Z492" i="3"/>
  <c r="O493" i="3"/>
  <c r="P493" i="3"/>
  <c r="Q493" i="3"/>
  <c r="R493" i="3"/>
  <c r="S493" i="3"/>
  <c r="T493" i="3"/>
  <c r="U493" i="3"/>
  <c r="V493" i="3"/>
  <c r="W493" i="3"/>
  <c r="X493" i="3"/>
  <c r="Y493" i="3"/>
  <c r="Z493" i="3"/>
  <c r="P471" i="3"/>
  <c r="Q471" i="3"/>
  <c r="R471" i="3"/>
  <c r="S471" i="3"/>
  <c r="T471" i="3"/>
  <c r="U471" i="3"/>
  <c r="V471" i="3"/>
  <c r="W471" i="3"/>
  <c r="X471" i="3"/>
  <c r="Y471" i="3"/>
  <c r="Z471" i="3"/>
  <c r="O471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P448" i="3"/>
  <c r="Q448" i="3"/>
  <c r="R448" i="3"/>
  <c r="S448" i="3"/>
  <c r="T448" i="3"/>
  <c r="U448" i="3"/>
  <c r="V448" i="3"/>
  <c r="W448" i="3"/>
  <c r="X448" i="3"/>
  <c r="Y448" i="3"/>
  <c r="Z448" i="3"/>
  <c r="O448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P425" i="3"/>
  <c r="Q425" i="3"/>
  <c r="R425" i="3"/>
  <c r="S425" i="3"/>
  <c r="T425" i="3"/>
  <c r="U425" i="3"/>
  <c r="V425" i="3"/>
  <c r="W425" i="3"/>
  <c r="X425" i="3"/>
  <c r="Y425" i="3"/>
  <c r="Z425" i="3"/>
  <c r="O425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P402" i="3"/>
  <c r="Q402" i="3"/>
  <c r="R402" i="3"/>
  <c r="S402" i="3"/>
  <c r="T402" i="3"/>
  <c r="U402" i="3"/>
  <c r="V402" i="3"/>
  <c r="W402" i="3"/>
  <c r="X402" i="3"/>
  <c r="Y402" i="3"/>
  <c r="Z402" i="3"/>
  <c r="O402" i="3"/>
  <c r="AA19" i="3"/>
  <c r="AB19" i="3"/>
  <c r="AC19" i="3"/>
  <c r="AD19" i="3"/>
  <c r="AE19" i="3"/>
  <c r="AF19" i="3"/>
  <c r="AG19" i="3"/>
  <c r="AH19" i="3"/>
  <c r="AA20" i="3"/>
  <c r="AB20" i="3"/>
  <c r="AC20" i="3"/>
  <c r="AD20" i="3"/>
  <c r="AE20" i="3"/>
  <c r="AF20" i="3"/>
  <c r="AG20" i="3"/>
  <c r="AH20" i="3"/>
  <c r="AA21" i="3"/>
  <c r="AB21" i="3"/>
  <c r="AC21" i="3"/>
  <c r="AD21" i="3"/>
  <c r="AE21" i="3"/>
  <c r="AF21" i="3"/>
  <c r="AG21" i="3"/>
  <c r="AH21" i="3"/>
  <c r="AA22" i="3"/>
  <c r="AB22" i="3"/>
  <c r="AC22" i="3"/>
  <c r="AD22" i="3"/>
  <c r="AE22" i="3"/>
  <c r="AF22" i="3"/>
  <c r="AG22" i="3"/>
  <c r="AH22" i="3"/>
  <c r="AA23" i="3"/>
  <c r="AB23" i="3"/>
  <c r="AC23" i="3"/>
  <c r="AD23" i="3"/>
  <c r="AE23" i="3"/>
  <c r="AF23" i="3"/>
  <c r="AG23" i="3"/>
  <c r="AH23" i="3"/>
  <c r="AA24" i="3"/>
  <c r="AB24" i="3"/>
  <c r="AC24" i="3"/>
  <c r="AD24" i="3"/>
  <c r="AE24" i="3"/>
  <c r="AF24" i="3"/>
  <c r="AG24" i="3"/>
  <c r="AH24" i="3"/>
  <c r="AA25" i="3"/>
  <c r="AB25" i="3"/>
  <c r="AC25" i="3"/>
  <c r="AD25" i="3"/>
  <c r="AE25" i="3"/>
  <c r="AF25" i="3"/>
  <c r="AG25" i="3"/>
  <c r="AH25" i="3"/>
  <c r="AA26" i="3"/>
  <c r="AB26" i="3"/>
  <c r="AC26" i="3"/>
  <c r="AD26" i="3"/>
  <c r="AE26" i="3"/>
  <c r="AF26" i="3"/>
  <c r="AG26" i="3"/>
  <c r="AH26" i="3"/>
  <c r="AA27" i="3"/>
  <c r="AB27" i="3"/>
  <c r="AC27" i="3"/>
  <c r="AD27" i="3"/>
  <c r="AE27" i="3"/>
  <c r="AF27" i="3"/>
  <c r="AG27" i="3"/>
  <c r="AH27" i="3"/>
  <c r="AA28" i="3"/>
  <c r="AB28" i="3"/>
  <c r="AC28" i="3"/>
  <c r="AD28" i="3"/>
  <c r="AE28" i="3"/>
  <c r="AF28" i="3"/>
  <c r="AG28" i="3"/>
  <c r="AH28" i="3"/>
  <c r="AA29" i="3"/>
  <c r="AB29" i="3"/>
  <c r="AC29" i="3"/>
  <c r="AD29" i="3"/>
  <c r="AE29" i="3"/>
  <c r="AF29" i="3"/>
  <c r="AG29" i="3"/>
  <c r="AH29" i="3"/>
  <c r="AA30" i="3"/>
  <c r="AB30" i="3"/>
  <c r="AC30" i="3"/>
  <c r="AD30" i="3"/>
  <c r="AE30" i="3"/>
  <c r="AF30" i="3"/>
  <c r="AG30" i="3"/>
  <c r="AH30" i="3"/>
  <c r="AA31" i="3"/>
  <c r="AB31" i="3"/>
  <c r="AC31" i="3"/>
  <c r="AD31" i="3"/>
  <c r="AE31" i="3"/>
  <c r="AF31" i="3"/>
  <c r="AG31" i="3"/>
  <c r="AH31" i="3"/>
  <c r="AA32" i="3"/>
  <c r="AB32" i="3"/>
  <c r="AC32" i="3"/>
  <c r="AD32" i="3"/>
  <c r="AE32" i="3"/>
  <c r="AF32" i="3"/>
  <c r="AG32" i="3"/>
  <c r="AH32" i="3"/>
  <c r="AA33" i="3"/>
  <c r="AB33" i="3"/>
  <c r="AC33" i="3"/>
  <c r="AD33" i="3"/>
  <c r="AE33" i="3"/>
  <c r="AF33" i="3"/>
  <c r="AG33" i="3"/>
  <c r="AH33" i="3"/>
  <c r="AA34" i="3"/>
  <c r="AB34" i="3"/>
  <c r="AC34" i="3"/>
  <c r="AD34" i="3"/>
  <c r="AE34" i="3"/>
  <c r="AF34" i="3"/>
  <c r="AG34" i="3"/>
  <c r="AH34" i="3"/>
  <c r="AA35" i="3"/>
  <c r="AB35" i="3"/>
  <c r="AC35" i="3"/>
  <c r="AD35" i="3"/>
  <c r="AE35" i="3"/>
  <c r="AF35" i="3"/>
  <c r="AG35" i="3"/>
  <c r="AH35" i="3"/>
  <c r="AA36" i="3"/>
  <c r="AB36" i="3"/>
  <c r="AC36" i="3"/>
  <c r="AD36" i="3"/>
  <c r="AE36" i="3"/>
  <c r="AF36" i="3"/>
  <c r="AG36" i="3"/>
  <c r="AH36" i="3"/>
  <c r="AA37" i="3"/>
  <c r="AB37" i="3"/>
  <c r="AC37" i="3"/>
  <c r="AD37" i="3"/>
  <c r="AE37" i="3"/>
  <c r="AF37" i="3"/>
  <c r="AG37" i="3"/>
  <c r="AH37" i="3"/>
  <c r="AA38" i="3"/>
  <c r="AB38" i="3"/>
  <c r="AC38" i="3"/>
  <c r="AD38" i="3"/>
  <c r="AE38" i="3"/>
  <c r="AF38" i="3"/>
  <c r="AG38" i="3"/>
  <c r="AH38" i="3"/>
  <c r="AA39" i="3"/>
  <c r="AB39" i="3"/>
  <c r="AC39" i="3"/>
  <c r="AD39" i="3"/>
  <c r="AE39" i="3"/>
  <c r="AF39" i="3"/>
  <c r="AG39" i="3"/>
  <c r="AH39" i="3"/>
  <c r="AA40" i="3"/>
  <c r="AB40" i="3"/>
  <c r="AC40" i="3"/>
  <c r="AD40" i="3"/>
  <c r="AE40" i="3"/>
  <c r="AF40" i="3"/>
  <c r="AG40" i="3"/>
  <c r="AH40" i="3"/>
  <c r="AA41" i="3"/>
  <c r="AB41" i="3"/>
  <c r="AC41" i="3"/>
  <c r="AD41" i="3"/>
  <c r="AE41" i="3"/>
  <c r="AF41" i="3"/>
  <c r="AG41" i="3"/>
  <c r="AH41" i="3"/>
  <c r="AA42" i="3"/>
  <c r="AB42" i="3"/>
  <c r="AC42" i="3"/>
  <c r="AD42" i="3"/>
  <c r="AE42" i="3"/>
  <c r="AF42" i="3"/>
  <c r="AG42" i="3"/>
  <c r="AH42" i="3"/>
  <c r="AA43" i="3"/>
  <c r="AB43" i="3"/>
  <c r="AC43" i="3"/>
  <c r="AD43" i="3"/>
  <c r="AE43" i="3"/>
  <c r="AF43" i="3"/>
  <c r="AG43" i="3"/>
  <c r="AH43" i="3"/>
  <c r="AA44" i="3"/>
  <c r="AB44" i="3"/>
  <c r="AC44" i="3"/>
  <c r="AD44" i="3"/>
  <c r="AE44" i="3"/>
  <c r="AF44" i="3"/>
  <c r="AG44" i="3"/>
  <c r="AH44" i="3"/>
  <c r="AA45" i="3"/>
  <c r="AB45" i="3"/>
  <c r="AC45" i="3"/>
  <c r="AD45" i="3"/>
  <c r="AE45" i="3"/>
  <c r="AF45" i="3"/>
  <c r="AG45" i="3"/>
  <c r="AH45" i="3"/>
  <c r="AA46" i="3"/>
  <c r="AB46" i="3"/>
  <c r="AC46" i="3"/>
  <c r="AD46" i="3"/>
  <c r="AE46" i="3"/>
  <c r="AF46" i="3"/>
  <c r="AG46" i="3"/>
  <c r="AH46" i="3"/>
  <c r="AA47" i="3"/>
  <c r="AB47" i="3"/>
  <c r="AC47" i="3"/>
  <c r="AD47" i="3"/>
  <c r="AE47" i="3"/>
  <c r="AF47" i="3"/>
  <c r="AG47" i="3"/>
  <c r="AH47" i="3"/>
  <c r="AA48" i="3"/>
  <c r="AB48" i="3"/>
  <c r="AC48" i="3"/>
  <c r="AD48" i="3"/>
  <c r="AE48" i="3"/>
  <c r="AF48" i="3"/>
  <c r="AG48" i="3"/>
  <c r="AH48" i="3"/>
  <c r="AA49" i="3"/>
  <c r="AB49" i="3"/>
  <c r="AC49" i="3"/>
  <c r="AD49" i="3"/>
  <c r="AE49" i="3"/>
  <c r="AF49" i="3"/>
  <c r="AG49" i="3"/>
  <c r="AH49" i="3"/>
  <c r="AA50" i="3"/>
  <c r="AB50" i="3"/>
  <c r="AC50" i="3"/>
  <c r="AD50" i="3"/>
  <c r="AE50" i="3"/>
  <c r="AF50" i="3"/>
  <c r="AG50" i="3"/>
  <c r="AH50" i="3"/>
  <c r="AA51" i="3"/>
  <c r="AB51" i="3"/>
  <c r="AC51" i="3"/>
  <c r="AD51" i="3"/>
  <c r="AE51" i="3"/>
  <c r="AF51" i="3"/>
  <c r="AG51" i="3"/>
  <c r="AH51" i="3"/>
  <c r="AA52" i="3"/>
  <c r="AB52" i="3"/>
  <c r="AC52" i="3"/>
  <c r="AD52" i="3"/>
  <c r="AE52" i="3"/>
  <c r="AF52" i="3"/>
  <c r="AG52" i="3"/>
  <c r="AH52" i="3"/>
  <c r="AA53" i="3"/>
  <c r="AB53" i="3"/>
  <c r="AC53" i="3"/>
  <c r="AD53" i="3"/>
  <c r="AE53" i="3"/>
  <c r="AF53" i="3"/>
  <c r="AG53" i="3"/>
  <c r="AH53" i="3"/>
  <c r="AA54" i="3"/>
  <c r="AB54" i="3"/>
  <c r="AC54" i="3"/>
  <c r="AD54" i="3"/>
  <c r="AE54" i="3"/>
  <c r="AF54" i="3"/>
  <c r="AG54" i="3"/>
  <c r="AH54" i="3"/>
  <c r="AA55" i="3"/>
  <c r="AB55" i="3"/>
  <c r="AC55" i="3"/>
  <c r="AD55" i="3"/>
  <c r="AE55" i="3"/>
  <c r="AF55" i="3"/>
  <c r="AG55" i="3"/>
  <c r="AH55" i="3"/>
  <c r="AA56" i="3"/>
  <c r="AB56" i="3"/>
  <c r="AC56" i="3"/>
  <c r="AD56" i="3"/>
  <c r="AE56" i="3"/>
  <c r="AF56" i="3"/>
  <c r="AG56" i="3"/>
  <c r="AH56" i="3"/>
  <c r="AA57" i="3"/>
  <c r="AB57" i="3"/>
  <c r="AC57" i="3"/>
  <c r="AD57" i="3"/>
  <c r="AE57" i="3"/>
  <c r="AF57" i="3"/>
  <c r="AG57" i="3"/>
  <c r="AH57" i="3"/>
  <c r="AA58" i="3"/>
  <c r="AB58" i="3"/>
  <c r="AC58" i="3"/>
  <c r="AD58" i="3"/>
  <c r="AE58" i="3"/>
  <c r="AF58" i="3"/>
  <c r="AG58" i="3"/>
  <c r="AH58" i="3"/>
  <c r="AA59" i="3"/>
  <c r="AB59" i="3"/>
  <c r="AC59" i="3"/>
  <c r="AD59" i="3"/>
  <c r="AE59" i="3"/>
  <c r="AF59" i="3"/>
  <c r="AG59" i="3"/>
  <c r="AH59" i="3"/>
  <c r="AA60" i="3"/>
  <c r="AB60" i="3"/>
  <c r="AC60" i="3"/>
  <c r="AD60" i="3"/>
  <c r="AE60" i="3"/>
  <c r="AF60" i="3"/>
  <c r="AG60" i="3"/>
  <c r="AH60" i="3"/>
  <c r="AA61" i="3"/>
  <c r="AB61" i="3"/>
  <c r="AC61" i="3"/>
  <c r="AD61" i="3"/>
  <c r="AE61" i="3"/>
  <c r="AF61" i="3"/>
  <c r="AG61" i="3"/>
  <c r="AH61" i="3"/>
  <c r="AA62" i="3"/>
  <c r="AB62" i="3"/>
  <c r="AC62" i="3"/>
  <c r="AD62" i="3"/>
  <c r="AE62" i="3"/>
  <c r="AF62" i="3"/>
  <c r="AG62" i="3"/>
  <c r="AH62" i="3"/>
  <c r="AA63" i="3"/>
  <c r="AB63" i="3"/>
  <c r="AC63" i="3"/>
  <c r="AD63" i="3"/>
  <c r="AE63" i="3"/>
  <c r="AF63" i="3"/>
  <c r="AG63" i="3"/>
  <c r="AH63" i="3"/>
  <c r="AA64" i="3"/>
  <c r="AB64" i="3"/>
  <c r="AC64" i="3"/>
  <c r="AD64" i="3"/>
  <c r="AE64" i="3"/>
  <c r="AF64" i="3"/>
  <c r="AG64" i="3"/>
  <c r="AH64" i="3"/>
  <c r="AA65" i="3"/>
  <c r="AB65" i="3"/>
  <c r="AC65" i="3"/>
  <c r="AD65" i="3"/>
  <c r="AE65" i="3"/>
  <c r="AF65" i="3"/>
  <c r="AG65" i="3"/>
  <c r="AH65" i="3"/>
  <c r="AA66" i="3"/>
  <c r="AB66" i="3"/>
  <c r="AC66" i="3"/>
  <c r="AD66" i="3"/>
  <c r="AE66" i="3"/>
  <c r="AF66" i="3"/>
  <c r="AG66" i="3"/>
  <c r="AH66" i="3"/>
  <c r="AA67" i="3"/>
  <c r="AB67" i="3"/>
  <c r="AC67" i="3"/>
  <c r="AD67" i="3"/>
  <c r="AE67" i="3"/>
  <c r="AF67" i="3"/>
  <c r="AG67" i="3"/>
  <c r="AH67" i="3"/>
  <c r="AA68" i="3"/>
  <c r="AB68" i="3"/>
  <c r="AC68" i="3"/>
  <c r="AD68" i="3"/>
  <c r="AE68" i="3"/>
  <c r="AF68" i="3"/>
  <c r="AG68" i="3"/>
  <c r="AH68" i="3"/>
  <c r="AA69" i="3"/>
  <c r="AB69" i="3"/>
  <c r="AC69" i="3"/>
  <c r="AD69" i="3"/>
  <c r="AE69" i="3"/>
  <c r="AF69" i="3"/>
  <c r="AG69" i="3"/>
  <c r="AH69" i="3"/>
  <c r="AA70" i="3"/>
  <c r="AB70" i="3"/>
  <c r="AC70" i="3"/>
  <c r="AD70" i="3"/>
  <c r="AE70" i="3"/>
  <c r="AF70" i="3"/>
  <c r="AG70" i="3"/>
  <c r="AH70" i="3"/>
  <c r="AA71" i="3"/>
  <c r="AB71" i="3"/>
  <c r="AC71" i="3"/>
  <c r="AD71" i="3"/>
  <c r="AE71" i="3"/>
  <c r="AF71" i="3"/>
  <c r="AG71" i="3"/>
  <c r="AH71" i="3"/>
  <c r="AA72" i="3"/>
  <c r="AB72" i="3"/>
  <c r="AC72" i="3"/>
  <c r="AD72" i="3"/>
  <c r="AE72" i="3"/>
  <c r="AF72" i="3"/>
  <c r="AG72" i="3"/>
  <c r="AH72" i="3"/>
  <c r="AA73" i="3"/>
  <c r="AB73" i="3"/>
  <c r="AC73" i="3"/>
  <c r="AD73" i="3"/>
  <c r="AE73" i="3"/>
  <c r="AF73" i="3"/>
  <c r="AG73" i="3"/>
  <c r="AH73" i="3"/>
  <c r="AA74" i="3"/>
  <c r="AB74" i="3"/>
  <c r="AC74" i="3"/>
  <c r="AD74" i="3"/>
  <c r="AE74" i="3"/>
  <c r="AF74" i="3"/>
  <c r="AG74" i="3"/>
  <c r="AH74" i="3"/>
  <c r="AA75" i="3"/>
  <c r="AB75" i="3"/>
  <c r="AC75" i="3"/>
  <c r="AD75" i="3"/>
  <c r="AE75" i="3"/>
  <c r="AF75" i="3"/>
  <c r="AG75" i="3"/>
  <c r="AH75" i="3"/>
  <c r="AA76" i="3"/>
  <c r="AB76" i="3"/>
  <c r="AC76" i="3"/>
  <c r="AD76" i="3"/>
  <c r="AE76" i="3"/>
  <c r="AF76" i="3"/>
  <c r="AG76" i="3"/>
  <c r="AH76" i="3"/>
  <c r="AA77" i="3"/>
  <c r="AB77" i="3"/>
  <c r="AC77" i="3"/>
  <c r="AD77" i="3"/>
  <c r="AE77" i="3"/>
  <c r="AF77" i="3"/>
  <c r="AG77" i="3"/>
  <c r="AH77" i="3"/>
  <c r="AA78" i="3"/>
  <c r="AB78" i="3"/>
  <c r="AC78" i="3"/>
  <c r="AD78" i="3"/>
  <c r="AE78" i="3"/>
  <c r="AF78" i="3"/>
  <c r="AG78" i="3"/>
  <c r="AH78" i="3"/>
  <c r="AA79" i="3"/>
  <c r="AB79" i="3"/>
  <c r="AC79" i="3"/>
  <c r="AD79" i="3"/>
  <c r="AE79" i="3"/>
  <c r="AF79" i="3"/>
  <c r="AG79" i="3"/>
  <c r="AH79" i="3"/>
  <c r="AA80" i="3"/>
  <c r="AB80" i="3"/>
  <c r="AC80" i="3"/>
  <c r="AD80" i="3"/>
  <c r="AE80" i="3"/>
  <c r="AF80" i="3"/>
  <c r="AG80" i="3"/>
  <c r="AH80" i="3"/>
  <c r="AA81" i="3"/>
  <c r="AB81" i="3"/>
  <c r="AC81" i="3"/>
  <c r="AD81" i="3"/>
  <c r="AE81" i="3"/>
  <c r="AF81" i="3"/>
  <c r="AG81" i="3"/>
  <c r="AH81" i="3"/>
  <c r="AA82" i="3"/>
  <c r="AB82" i="3"/>
  <c r="AC82" i="3"/>
  <c r="AD82" i="3"/>
  <c r="AE82" i="3"/>
  <c r="AF82" i="3"/>
  <c r="AG82" i="3"/>
  <c r="AH82" i="3"/>
  <c r="AA83" i="3"/>
  <c r="AB83" i="3"/>
  <c r="AC83" i="3"/>
  <c r="AD83" i="3"/>
  <c r="AE83" i="3"/>
  <c r="AF83" i="3"/>
  <c r="AG83" i="3"/>
  <c r="AH83" i="3"/>
  <c r="AA84" i="3"/>
  <c r="AB84" i="3"/>
  <c r="AC84" i="3"/>
  <c r="AD84" i="3"/>
  <c r="AE84" i="3"/>
  <c r="AF84" i="3"/>
  <c r="AG84" i="3"/>
  <c r="AH84" i="3"/>
  <c r="AA85" i="3"/>
  <c r="AB85" i="3"/>
  <c r="AC85" i="3"/>
  <c r="AD85" i="3"/>
  <c r="AE85" i="3"/>
  <c r="AF85" i="3"/>
  <c r="AG85" i="3"/>
  <c r="AH85" i="3"/>
  <c r="AA86" i="3"/>
  <c r="AB86" i="3"/>
  <c r="AC86" i="3"/>
  <c r="AD86" i="3"/>
  <c r="AE86" i="3"/>
  <c r="AF86" i="3"/>
  <c r="AG86" i="3"/>
  <c r="AH86" i="3"/>
  <c r="AA87" i="3"/>
  <c r="AB87" i="3"/>
  <c r="AC87" i="3"/>
  <c r="AD87" i="3"/>
  <c r="AE87" i="3"/>
  <c r="AF87" i="3"/>
  <c r="AG87" i="3"/>
  <c r="AH87" i="3"/>
  <c r="AA88" i="3"/>
  <c r="AB88" i="3"/>
  <c r="AC88" i="3"/>
  <c r="AD88" i="3"/>
  <c r="AE88" i="3"/>
  <c r="AF88" i="3"/>
  <c r="AG88" i="3"/>
  <c r="AH88" i="3"/>
  <c r="AA89" i="3"/>
  <c r="AB89" i="3"/>
  <c r="AC89" i="3"/>
  <c r="AD89" i="3"/>
  <c r="AE89" i="3"/>
  <c r="AF89" i="3"/>
  <c r="AG89" i="3"/>
  <c r="AH89" i="3"/>
  <c r="AA90" i="3"/>
  <c r="AB90" i="3"/>
  <c r="AC90" i="3"/>
  <c r="AD90" i="3"/>
  <c r="AE90" i="3"/>
  <c r="AF90" i="3"/>
  <c r="AG90" i="3"/>
  <c r="AH90" i="3"/>
  <c r="AA91" i="3"/>
  <c r="AB91" i="3"/>
  <c r="AC91" i="3"/>
  <c r="AD91" i="3"/>
  <c r="AE91" i="3"/>
  <c r="AF91" i="3"/>
  <c r="AG91" i="3"/>
  <c r="AH91" i="3"/>
  <c r="AA92" i="3"/>
  <c r="AB92" i="3"/>
  <c r="AC92" i="3"/>
  <c r="AD92" i="3"/>
  <c r="AE92" i="3"/>
  <c r="AF92" i="3"/>
  <c r="AG92" i="3"/>
  <c r="AH92" i="3"/>
  <c r="AA93" i="3"/>
  <c r="AB93" i="3"/>
  <c r="AC93" i="3"/>
  <c r="AD93" i="3"/>
  <c r="AE93" i="3"/>
  <c r="AF93" i="3"/>
  <c r="AG93" i="3"/>
  <c r="AH93" i="3"/>
  <c r="AA94" i="3"/>
  <c r="AB94" i="3"/>
  <c r="AC94" i="3"/>
  <c r="AD94" i="3"/>
  <c r="AE94" i="3"/>
  <c r="AF94" i="3"/>
  <c r="AG94" i="3"/>
  <c r="AH94" i="3"/>
  <c r="AA95" i="3"/>
  <c r="AB95" i="3"/>
  <c r="AC95" i="3"/>
  <c r="AD95" i="3"/>
  <c r="AE95" i="3"/>
  <c r="AF95" i="3"/>
  <c r="AG95" i="3"/>
  <c r="AH95" i="3"/>
  <c r="AA96" i="3"/>
  <c r="AB96" i="3"/>
  <c r="AC96" i="3"/>
  <c r="AD96" i="3"/>
  <c r="AE96" i="3"/>
  <c r="AF96" i="3"/>
  <c r="AG96" i="3"/>
  <c r="AH96" i="3"/>
  <c r="AA97" i="3"/>
  <c r="AB97" i="3"/>
  <c r="AC97" i="3"/>
  <c r="AD97" i="3"/>
  <c r="AE97" i="3"/>
  <c r="AF97" i="3"/>
  <c r="AG97" i="3"/>
  <c r="AH97" i="3"/>
  <c r="AA98" i="3"/>
  <c r="AB98" i="3"/>
  <c r="AC98" i="3"/>
  <c r="AD98" i="3"/>
  <c r="AE98" i="3"/>
  <c r="AF98" i="3"/>
  <c r="AG98" i="3"/>
  <c r="AH98" i="3"/>
  <c r="AA99" i="3"/>
  <c r="AB99" i="3"/>
  <c r="AC99" i="3"/>
  <c r="AD99" i="3"/>
  <c r="AE99" i="3"/>
  <c r="AF99" i="3"/>
  <c r="AG99" i="3"/>
  <c r="AH99" i="3"/>
  <c r="AA100" i="3"/>
  <c r="AB100" i="3"/>
  <c r="AC100" i="3"/>
  <c r="AD100" i="3"/>
  <c r="AE100" i="3"/>
  <c r="AF100" i="3"/>
  <c r="AG100" i="3"/>
  <c r="AH100" i="3"/>
  <c r="AA101" i="3"/>
  <c r="AB101" i="3"/>
  <c r="AC101" i="3"/>
  <c r="AD101" i="3"/>
  <c r="AE101" i="3"/>
  <c r="AF101" i="3"/>
  <c r="AG101" i="3"/>
  <c r="AH101" i="3"/>
  <c r="AA102" i="3"/>
  <c r="AB102" i="3"/>
  <c r="AC102" i="3"/>
  <c r="AD102" i="3"/>
  <c r="AE102" i="3"/>
  <c r="AF102" i="3"/>
  <c r="AG102" i="3"/>
  <c r="AH102" i="3"/>
  <c r="AA103" i="3"/>
  <c r="AB103" i="3"/>
  <c r="AC103" i="3"/>
  <c r="AD103" i="3"/>
  <c r="AE103" i="3"/>
  <c r="AF103" i="3"/>
  <c r="AG103" i="3"/>
  <c r="AH103" i="3"/>
  <c r="AA104" i="3"/>
  <c r="AB104" i="3"/>
  <c r="AC104" i="3"/>
  <c r="AD104" i="3"/>
  <c r="AE104" i="3"/>
  <c r="AF104" i="3"/>
  <c r="AG104" i="3"/>
  <c r="AH104" i="3"/>
  <c r="AA105" i="3"/>
  <c r="AB105" i="3"/>
  <c r="AC105" i="3"/>
  <c r="AD105" i="3"/>
  <c r="AE105" i="3"/>
  <c r="AF105" i="3"/>
  <c r="AG105" i="3"/>
  <c r="AH105" i="3"/>
  <c r="AA106" i="3"/>
  <c r="AB106" i="3"/>
  <c r="AC106" i="3"/>
  <c r="AD106" i="3"/>
  <c r="AE106" i="3"/>
  <c r="AF106" i="3"/>
  <c r="AG106" i="3"/>
  <c r="AH106" i="3"/>
  <c r="AA107" i="3"/>
  <c r="AB107" i="3"/>
  <c r="AC107" i="3"/>
  <c r="AD107" i="3"/>
  <c r="AE107" i="3"/>
  <c r="AF107" i="3"/>
  <c r="AG107" i="3"/>
  <c r="AH107" i="3"/>
  <c r="AA108" i="3"/>
  <c r="AB108" i="3"/>
  <c r="AC108" i="3"/>
  <c r="AD108" i="3"/>
  <c r="AE108" i="3"/>
  <c r="AF108" i="3"/>
  <c r="AG108" i="3"/>
  <c r="AH108" i="3"/>
  <c r="AA109" i="3"/>
  <c r="AB109" i="3"/>
  <c r="AC109" i="3"/>
  <c r="AD109" i="3"/>
  <c r="AE109" i="3"/>
  <c r="AF109" i="3"/>
  <c r="AG109" i="3"/>
  <c r="AH109" i="3"/>
  <c r="AA110" i="3"/>
  <c r="AB110" i="3"/>
  <c r="AC110" i="3"/>
  <c r="AD110" i="3"/>
  <c r="AE110" i="3"/>
  <c r="AF110" i="3"/>
  <c r="AG110" i="3"/>
  <c r="AH110" i="3"/>
  <c r="AA111" i="3"/>
  <c r="AB111" i="3"/>
  <c r="AC111" i="3"/>
  <c r="AD111" i="3"/>
  <c r="AE111" i="3"/>
  <c r="AF111" i="3"/>
  <c r="AG111" i="3"/>
  <c r="AH111" i="3"/>
  <c r="AA112" i="3"/>
  <c r="AB112" i="3"/>
  <c r="AC112" i="3"/>
  <c r="AD112" i="3"/>
  <c r="AE112" i="3"/>
  <c r="AF112" i="3"/>
  <c r="AG112" i="3"/>
  <c r="AH112" i="3"/>
  <c r="AA113" i="3"/>
  <c r="AB113" i="3"/>
  <c r="AC113" i="3"/>
  <c r="AD113" i="3"/>
  <c r="AE113" i="3"/>
  <c r="AF113" i="3"/>
  <c r="AG113" i="3"/>
  <c r="AH113" i="3"/>
  <c r="AA114" i="3"/>
  <c r="AB114" i="3"/>
  <c r="AC114" i="3"/>
  <c r="AD114" i="3"/>
  <c r="AE114" i="3"/>
  <c r="AF114" i="3"/>
  <c r="AG114" i="3"/>
  <c r="AH114" i="3"/>
  <c r="AA115" i="3"/>
  <c r="AB115" i="3"/>
  <c r="AC115" i="3"/>
  <c r="AD115" i="3"/>
  <c r="AE115" i="3"/>
  <c r="AF115" i="3"/>
  <c r="AG115" i="3"/>
  <c r="AH115" i="3"/>
  <c r="AA116" i="3"/>
  <c r="AB116" i="3"/>
  <c r="AC116" i="3"/>
  <c r="AD116" i="3"/>
  <c r="AE116" i="3"/>
  <c r="AF116" i="3"/>
  <c r="AG116" i="3"/>
  <c r="AH116" i="3"/>
  <c r="AA117" i="3"/>
  <c r="AB117" i="3"/>
  <c r="AC117" i="3"/>
  <c r="AD117" i="3"/>
  <c r="AE117" i="3"/>
  <c r="AF117" i="3"/>
  <c r="AG117" i="3"/>
  <c r="AH117" i="3"/>
  <c r="AA118" i="3"/>
  <c r="AB118" i="3"/>
  <c r="AC118" i="3"/>
  <c r="AD118" i="3"/>
  <c r="AE118" i="3"/>
  <c r="AF118" i="3"/>
  <c r="AG118" i="3"/>
  <c r="AH118" i="3"/>
  <c r="AA119" i="3"/>
  <c r="AB119" i="3"/>
  <c r="AC119" i="3"/>
  <c r="AD119" i="3"/>
  <c r="AE119" i="3"/>
  <c r="AF119" i="3"/>
  <c r="AG119" i="3"/>
  <c r="AH119" i="3"/>
  <c r="AA120" i="3"/>
  <c r="AB120" i="3"/>
  <c r="AC120" i="3"/>
  <c r="AD120" i="3"/>
  <c r="AE120" i="3"/>
  <c r="AF120" i="3"/>
  <c r="AG120" i="3"/>
  <c r="AH120" i="3"/>
  <c r="AA121" i="3"/>
  <c r="AB121" i="3"/>
  <c r="AC121" i="3"/>
  <c r="AD121" i="3"/>
  <c r="AE121" i="3"/>
  <c r="AF121" i="3"/>
  <c r="AG121" i="3"/>
  <c r="AH121" i="3"/>
  <c r="AA122" i="3"/>
  <c r="AB122" i="3"/>
  <c r="AC122" i="3"/>
  <c r="AD122" i="3"/>
  <c r="AE122" i="3"/>
  <c r="AF122" i="3"/>
  <c r="AG122" i="3"/>
  <c r="AH122" i="3"/>
  <c r="AA123" i="3"/>
  <c r="AB123" i="3"/>
  <c r="AC123" i="3"/>
  <c r="AD123" i="3"/>
  <c r="AE123" i="3"/>
  <c r="AF123" i="3"/>
  <c r="AG123" i="3"/>
  <c r="AH123" i="3"/>
  <c r="AA124" i="3"/>
  <c r="AB124" i="3"/>
  <c r="AC124" i="3"/>
  <c r="AD124" i="3"/>
  <c r="AE124" i="3"/>
  <c r="AF124" i="3"/>
  <c r="AG124" i="3"/>
  <c r="AH124" i="3"/>
  <c r="AA125" i="3"/>
  <c r="AB125" i="3"/>
  <c r="AC125" i="3"/>
  <c r="AD125" i="3"/>
  <c r="AE125" i="3"/>
  <c r="AF125" i="3"/>
  <c r="AG125" i="3"/>
  <c r="AH125" i="3"/>
  <c r="AA126" i="3"/>
  <c r="AB126" i="3"/>
  <c r="AC126" i="3"/>
  <c r="AD126" i="3"/>
  <c r="AE126" i="3"/>
  <c r="AF126" i="3"/>
  <c r="AG126" i="3"/>
  <c r="AH126" i="3"/>
  <c r="AA127" i="3"/>
  <c r="AB127" i="3"/>
  <c r="AC127" i="3"/>
  <c r="AD127" i="3"/>
  <c r="AE127" i="3"/>
  <c r="AF127" i="3"/>
  <c r="AG127" i="3"/>
  <c r="AH127" i="3"/>
  <c r="AA128" i="3"/>
  <c r="AB128" i="3"/>
  <c r="AC128" i="3"/>
  <c r="AD128" i="3"/>
  <c r="AE128" i="3"/>
  <c r="AF128" i="3"/>
  <c r="AG128" i="3"/>
  <c r="AH128" i="3"/>
  <c r="AA129" i="3"/>
  <c r="AB129" i="3"/>
  <c r="AC129" i="3"/>
  <c r="AD129" i="3"/>
  <c r="AE129" i="3"/>
  <c r="AF129" i="3"/>
  <c r="AG129" i="3"/>
  <c r="AH129" i="3"/>
  <c r="AA130" i="3"/>
  <c r="AB130" i="3"/>
  <c r="AC130" i="3"/>
  <c r="AD130" i="3"/>
  <c r="AE130" i="3"/>
  <c r="AF130" i="3"/>
  <c r="AG130" i="3"/>
  <c r="AH130" i="3"/>
  <c r="AA131" i="3"/>
  <c r="AB131" i="3"/>
  <c r="AC131" i="3"/>
  <c r="AD131" i="3"/>
  <c r="AE131" i="3"/>
  <c r="AF131" i="3"/>
  <c r="AG131" i="3"/>
  <c r="AH131" i="3"/>
  <c r="AA132" i="3"/>
  <c r="AB132" i="3"/>
  <c r="AC132" i="3"/>
  <c r="AD132" i="3"/>
  <c r="AE132" i="3"/>
  <c r="AF132" i="3"/>
  <c r="AG132" i="3"/>
  <c r="AH132" i="3"/>
  <c r="AA133" i="3"/>
  <c r="AB133" i="3"/>
  <c r="AC133" i="3"/>
  <c r="AD133" i="3"/>
  <c r="AE133" i="3"/>
  <c r="AF133" i="3"/>
  <c r="AG133" i="3"/>
  <c r="AH133" i="3"/>
  <c r="AA134" i="3"/>
  <c r="AB134" i="3"/>
  <c r="AC134" i="3"/>
  <c r="AD134" i="3"/>
  <c r="AE134" i="3"/>
  <c r="AF134" i="3"/>
  <c r="AG134" i="3"/>
  <c r="AH134" i="3"/>
  <c r="AA135" i="3"/>
  <c r="AB135" i="3"/>
  <c r="AC135" i="3"/>
  <c r="AD135" i="3"/>
  <c r="AE135" i="3"/>
  <c r="AF135" i="3"/>
  <c r="AG135" i="3"/>
  <c r="AH135" i="3"/>
  <c r="AA136" i="3"/>
  <c r="AB136" i="3"/>
  <c r="AC136" i="3"/>
  <c r="AD136" i="3"/>
  <c r="AE136" i="3"/>
  <c r="AF136" i="3"/>
  <c r="AG136" i="3"/>
  <c r="AH136" i="3"/>
  <c r="AA137" i="3"/>
  <c r="AB137" i="3"/>
  <c r="AC137" i="3"/>
  <c r="AD137" i="3"/>
  <c r="AE137" i="3"/>
  <c r="AF137" i="3"/>
  <c r="AG137" i="3"/>
  <c r="AH137" i="3"/>
  <c r="AA138" i="3"/>
  <c r="AB138" i="3"/>
  <c r="AC138" i="3"/>
  <c r="AD138" i="3"/>
  <c r="AE138" i="3"/>
  <c r="AF138" i="3"/>
  <c r="AG138" i="3"/>
  <c r="AH138" i="3"/>
  <c r="AA139" i="3"/>
  <c r="AB139" i="3"/>
  <c r="AC139" i="3"/>
  <c r="AD139" i="3"/>
  <c r="AE139" i="3"/>
  <c r="AF139" i="3"/>
  <c r="AG139" i="3"/>
  <c r="AH139" i="3"/>
  <c r="AA140" i="3"/>
  <c r="AB140" i="3"/>
  <c r="AC140" i="3"/>
  <c r="AD140" i="3"/>
  <c r="AE140" i="3"/>
  <c r="AF140" i="3"/>
  <c r="AG140" i="3"/>
  <c r="AH140" i="3"/>
  <c r="AA141" i="3"/>
  <c r="AB141" i="3"/>
  <c r="AC141" i="3"/>
  <c r="AD141" i="3"/>
  <c r="AE141" i="3"/>
  <c r="AF141" i="3"/>
  <c r="AG141" i="3"/>
  <c r="AH141" i="3"/>
  <c r="AA142" i="3"/>
  <c r="AB142" i="3"/>
  <c r="AC142" i="3"/>
  <c r="AD142" i="3"/>
  <c r="AE142" i="3"/>
  <c r="AF142" i="3"/>
  <c r="AG142" i="3"/>
  <c r="AH142" i="3"/>
  <c r="AA143" i="3"/>
  <c r="AB143" i="3"/>
  <c r="AC143" i="3"/>
  <c r="AD143" i="3"/>
  <c r="AE143" i="3"/>
  <c r="AF143" i="3"/>
  <c r="AG143" i="3"/>
  <c r="AH143" i="3"/>
  <c r="AA144" i="3"/>
  <c r="AB144" i="3"/>
  <c r="AC144" i="3"/>
  <c r="AD144" i="3"/>
  <c r="AE144" i="3"/>
  <c r="AF144" i="3"/>
  <c r="AG144" i="3"/>
  <c r="AH144" i="3"/>
  <c r="AA145" i="3"/>
  <c r="AB145" i="3"/>
  <c r="AC145" i="3"/>
  <c r="AD145" i="3"/>
  <c r="AE145" i="3"/>
  <c r="AF145" i="3"/>
  <c r="AG145" i="3"/>
  <c r="AH145" i="3"/>
  <c r="AA146" i="3"/>
  <c r="AB146" i="3"/>
  <c r="AC146" i="3"/>
  <c r="AD146" i="3"/>
  <c r="AE146" i="3"/>
  <c r="AF146" i="3"/>
  <c r="AG146" i="3"/>
  <c r="AH146" i="3"/>
  <c r="AA147" i="3"/>
  <c r="AB147" i="3"/>
  <c r="AC147" i="3"/>
  <c r="AD147" i="3"/>
  <c r="AE147" i="3"/>
  <c r="AF147" i="3"/>
  <c r="AG147" i="3"/>
  <c r="AH147" i="3"/>
  <c r="AA148" i="3"/>
  <c r="AB148" i="3"/>
  <c r="AC148" i="3"/>
  <c r="AD148" i="3"/>
  <c r="AE148" i="3"/>
  <c r="AF148" i="3"/>
  <c r="AG148" i="3"/>
  <c r="AH148" i="3"/>
  <c r="AA149" i="3"/>
  <c r="AB149" i="3"/>
  <c r="AC149" i="3"/>
  <c r="AD149" i="3"/>
  <c r="AE149" i="3"/>
  <c r="AF149" i="3"/>
  <c r="AG149" i="3"/>
  <c r="AH149" i="3"/>
  <c r="AA150" i="3"/>
  <c r="AB150" i="3"/>
  <c r="AC150" i="3"/>
  <c r="AD150" i="3"/>
  <c r="AE150" i="3"/>
  <c r="AF150" i="3"/>
  <c r="AG150" i="3"/>
  <c r="AH150" i="3"/>
  <c r="AA151" i="3"/>
  <c r="AB151" i="3"/>
  <c r="AC151" i="3"/>
  <c r="AD151" i="3"/>
  <c r="AE151" i="3"/>
  <c r="AF151" i="3"/>
  <c r="AG151" i="3"/>
  <c r="AH151" i="3"/>
  <c r="AA152" i="3"/>
  <c r="AB152" i="3"/>
  <c r="AC152" i="3"/>
  <c r="AD152" i="3"/>
  <c r="AE152" i="3"/>
  <c r="AF152" i="3"/>
  <c r="AG152" i="3"/>
  <c r="AH152" i="3"/>
  <c r="AA153" i="3"/>
  <c r="AB153" i="3"/>
  <c r="AC153" i="3"/>
  <c r="AD153" i="3"/>
  <c r="AE153" i="3"/>
  <c r="AF153" i="3"/>
  <c r="AG153" i="3"/>
  <c r="AH153" i="3"/>
  <c r="AA154" i="3"/>
  <c r="AB154" i="3"/>
  <c r="AC154" i="3"/>
  <c r="AD154" i="3"/>
  <c r="AE154" i="3"/>
  <c r="AF154" i="3"/>
  <c r="AG154" i="3"/>
  <c r="AH154" i="3"/>
  <c r="AA155" i="3"/>
  <c r="AB155" i="3"/>
  <c r="AC155" i="3"/>
  <c r="AD155" i="3"/>
  <c r="AE155" i="3"/>
  <c r="AF155" i="3"/>
  <c r="AG155" i="3"/>
  <c r="AH155" i="3"/>
  <c r="AA156" i="3"/>
  <c r="AB156" i="3"/>
  <c r="AC156" i="3"/>
  <c r="AD156" i="3"/>
  <c r="AE156" i="3"/>
  <c r="AF156" i="3"/>
  <c r="AG156" i="3"/>
  <c r="AH156" i="3"/>
  <c r="AA157" i="3"/>
  <c r="AB157" i="3"/>
  <c r="AC157" i="3"/>
  <c r="AD157" i="3"/>
  <c r="AE157" i="3"/>
  <c r="AF157" i="3"/>
  <c r="AG157" i="3"/>
  <c r="AH157" i="3"/>
  <c r="AA158" i="3"/>
  <c r="AB158" i="3"/>
  <c r="AC158" i="3"/>
  <c r="AD158" i="3"/>
  <c r="AE158" i="3"/>
  <c r="AF158" i="3"/>
  <c r="AG158" i="3"/>
  <c r="AH158" i="3"/>
  <c r="AA159" i="3"/>
  <c r="AB159" i="3"/>
  <c r="AC159" i="3"/>
  <c r="AD159" i="3"/>
  <c r="AE159" i="3"/>
  <c r="AF159" i="3"/>
  <c r="AG159" i="3"/>
  <c r="AH159" i="3"/>
  <c r="AA160" i="3"/>
  <c r="AB160" i="3"/>
  <c r="AC160" i="3"/>
  <c r="AD160" i="3"/>
  <c r="AE160" i="3"/>
  <c r="AF160" i="3"/>
  <c r="AG160" i="3"/>
  <c r="AH160" i="3"/>
  <c r="AA161" i="3"/>
  <c r="AB161" i="3"/>
  <c r="AC161" i="3"/>
  <c r="AD161" i="3"/>
  <c r="AE161" i="3"/>
  <c r="AF161" i="3"/>
  <c r="AG161" i="3"/>
  <c r="AH161" i="3"/>
  <c r="AA162" i="3"/>
  <c r="AB162" i="3"/>
  <c r="AC162" i="3"/>
  <c r="AD162" i="3"/>
  <c r="AE162" i="3"/>
  <c r="AF162" i="3"/>
  <c r="AG162" i="3"/>
  <c r="AH162" i="3"/>
  <c r="AA163" i="3"/>
  <c r="AB163" i="3"/>
  <c r="AC163" i="3"/>
  <c r="AD163" i="3"/>
  <c r="AE163" i="3"/>
  <c r="AF163" i="3"/>
  <c r="AG163" i="3"/>
  <c r="AH163" i="3"/>
  <c r="AA164" i="3"/>
  <c r="AB164" i="3"/>
  <c r="AC164" i="3"/>
  <c r="AD164" i="3"/>
  <c r="AE164" i="3"/>
  <c r="AF164" i="3"/>
  <c r="AG164" i="3"/>
  <c r="AH164" i="3"/>
  <c r="AA165" i="3"/>
  <c r="AB165" i="3"/>
  <c r="AC165" i="3"/>
  <c r="AD165" i="3"/>
  <c r="AE165" i="3"/>
  <c r="AF165" i="3"/>
  <c r="AG165" i="3"/>
  <c r="AH165" i="3"/>
  <c r="AA166" i="3"/>
  <c r="AB166" i="3"/>
  <c r="AC166" i="3"/>
  <c r="AD166" i="3"/>
  <c r="AE166" i="3"/>
  <c r="AF166" i="3"/>
  <c r="AG166" i="3"/>
  <c r="AH166" i="3"/>
  <c r="AA167" i="3"/>
  <c r="AB167" i="3"/>
  <c r="AC167" i="3"/>
  <c r="AD167" i="3"/>
  <c r="AE167" i="3"/>
  <c r="AF167" i="3"/>
  <c r="AG167" i="3"/>
  <c r="AH167" i="3"/>
  <c r="AA168" i="3"/>
  <c r="AB168" i="3"/>
  <c r="AC168" i="3"/>
  <c r="AD168" i="3"/>
  <c r="AE168" i="3"/>
  <c r="AF168" i="3"/>
  <c r="AG168" i="3"/>
  <c r="AH168" i="3"/>
  <c r="AA169" i="3"/>
  <c r="AB169" i="3"/>
  <c r="AC169" i="3"/>
  <c r="AD169" i="3"/>
  <c r="AE169" i="3"/>
  <c r="AF169" i="3"/>
  <c r="AG169" i="3"/>
  <c r="AH169" i="3"/>
  <c r="AA170" i="3"/>
  <c r="AB170" i="3"/>
  <c r="AC170" i="3"/>
  <c r="AD170" i="3"/>
  <c r="AE170" i="3"/>
  <c r="AF170" i="3"/>
  <c r="AG170" i="3"/>
  <c r="AH170" i="3"/>
  <c r="AA171" i="3"/>
  <c r="AB171" i="3"/>
  <c r="AC171" i="3"/>
  <c r="AD171" i="3"/>
  <c r="AE171" i="3"/>
  <c r="AF171" i="3"/>
  <c r="AG171" i="3"/>
  <c r="AH171" i="3"/>
  <c r="AA172" i="3"/>
  <c r="AB172" i="3"/>
  <c r="AC172" i="3"/>
  <c r="AD172" i="3"/>
  <c r="AE172" i="3"/>
  <c r="AF172" i="3"/>
  <c r="AG172" i="3"/>
  <c r="AH172" i="3"/>
  <c r="AA173" i="3"/>
  <c r="AB173" i="3"/>
  <c r="AC173" i="3"/>
  <c r="AD173" i="3"/>
  <c r="AE173" i="3"/>
  <c r="AF173" i="3"/>
  <c r="AG173" i="3"/>
  <c r="AH173" i="3"/>
  <c r="AA174" i="3"/>
  <c r="AB174" i="3"/>
  <c r="AC174" i="3"/>
  <c r="AD174" i="3"/>
  <c r="AE174" i="3"/>
  <c r="AF174" i="3"/>
  <c r="AG174" i="3"/>
  <c r="AH174" i="3"/>
  <c r="AA175" i="3"/>
  <c r="AB175" i="3"/>
  <c r="AC175" i="3"/>
  <c r="AD175" i="3"/>
  <c r="AE175" i="3"/>
  <c r="AF175" i="3"/>
  <c r="AG175" i="3"/>
  <c r="AH175" i="3"/>
  <c r="AA176" i="3"/>
  <c r="AB176" i="3"/>
  <c r="AC176" i="3"/>
  <c r="AD176" i="3"/>
  <c r="AE176" i="3"/>
  <c r="AF176" i="3"/>
  <c r="AG176" i="3"/>
  <c r="AH176" i="3"/>
  <c r="AA177" i="3"/>
  <c r="AB177" i="3"/>
  <c r="AC177" i="3"/>
  <c r="AD177" i="3"/>
  <c r="AE177" i="3"/>
  <c r="AF177" i="3"/>
  <c r="AG177" i="3"/>
  <c r="AH177" i="3"/>
  <c r="AA178" i="3"/>
  <c r="AB178" i="3"/>
  <c r="AC178" i="3"/>
  <c r="AD178" i="3"/>
  <c r="AE178" i="3"/>
  <c r="AF178" i="3"/>
  <c r="AG178" i="3"/>
  <c r="AH178" i="3"/>
  <c r="AA179" i="3"/>
  <c r="AB179" i="3"/>
  <c r="AC179" i="3"/>
  <c r="AD179" i="3"/>
  <c r="AE179" i="3"/>
  <c r="AF179" i="3"/>
  <c r="AG179" i="3"/>
  <c r="AH179" i="3"/>
  <c r="AA180" i="3"/>
  <c r="AB180" i="3"/>
  <c r="AC180" i="3"/>
  <c r="AD180" i="3"/>
  <c r="AE180" i="3"/>
  <c r="AF180" i="3"/>
  <c r="AG180" i="3"/>
  <c r="AH180" i="3"/>
  <c r="AA181" i="3"/>
  <c r="AB181" i="3"/>
  <c r="AC181" i="3"/>
  <c r="AD181" i="3"/>
  <c r="AE181" i="3"/>
  <c r="AF181" i="3"/>
  <c r="AG181" i="3"/>
  <c r="AH181" i="3"/>
  <c r="AA182" i="3"/>
  <c r="AB182" i="3"/>
  <c r="AC182" i="3"/>
  <c r="AD182" i="3"/>
  <c r="AE182" i="3"/>
  <c r="AF182" i="3"/>
  <c r="AG182" i="3"/>
  <c r="AH182" i="3"/>
  <c r="AA183" i="3"/>
  <c r="AB183" i="3"/>
  <c r="AC183" i="3"/>
  <c r="AD183" i="3"/>
  <c r="AE183" i="3"/>
  <c r="AF183" i="3"/>
  <c r="AG183" i="3"/>
  <c r="AH183" i="3"/>
  <c r="AA184" i="3"/>
  <c r="AB184" i="3"/>
  <c r="AC184" i="3"/>
  <c r="AD184" i="3"/>
  <c r="AE184" i="3"/>
  <c r="AF184" i="3"/>
  <c r="AG184" i="3"/>
  <c r="AH184" i="3"/>
  <c r="AA185" i="3"/>
  <c r="AB185" i="3"/>
  <c r="AC185" i="3"/>
  <c r="AD185" i="3"/>
  <c r="AE185" i="3"/>
  <c r="AF185" i="3"/>
  <c r="AG185" i="3"/>
  <c r="AH185" i="3"/>
  <c r="AA186" i="3"/>
  <c r="AB186" i="3"/>
  <c r="AC186" i="3"/>
  <c r="AD186" i="3"/>
  <c r="AE186" i="3"/>
  <c r="AF186" i="3"/>
  <c r="AG186" i="3"/>
  <c r="AH186" i="3"/>
  <c r="AA187" i="3"/>
  <c r="AB187" i="3"/>
  <c r="AC187" i="3"/>
  <c r="AD187" i="3"/>
  <c r="AE187" i="3"/>
  <c r="AF187" i="3"/>
  <c r="AG187" i="3"/>
  <c r="AH187" i="3"/>
  <c r="AA188" i="3"/>
  <c r="AB188" i="3"/>
  <c r="AC188" i="3"/>
  <c r="AD188" i="3"/>
  <c r="AE188" i="3"/>
  <c r="AF188" i="3"/>
  <c r="AG188" i="3"/>
  <c r="AH188" i="3"/>
  <c r="AA189" i="3"/>
  <c r="AB189" i="3"/>
  <c r="AC189" i="3"/>
  <c r="AD189" i="3"/>
  <c r="AE189" i="3"/>
  <c r="AF189" i="3"/>
  <c r="AG189" i="3"/>
  <c r="AH189" i="3"/>
  <c r="AA190" i="3"/>
  <c r="AB190" i="3"/>
  <c r="AC190" i="3"/>
  <c r="AD190" i="3"/>
  <c r="AE190" i="3"/>
  <c r="AF190" i="3"/>
  <c r="AG190" i="3"/>
  <c r="AH190" i="3"/>
  <c r="AA191" i="3"/>
  <c r="AB191" i="3"/>
  <c r="AC191" i="3"/>
  <c r="AD191" i="3"/>
  <c r="AE191" i="3"/>
  <c r="AF191" i="3"/>
  <c r="AG191" i="3"/>
  <c r="AH191" i="3"/>
  <c r="AA192" i="3"/>
  <c r="AB192" i="3"/>
  <c r="AC192" i="3"/>
  <c r="AD192" i="3"/>
  <c r="AE192" i="3"/>
  <c r="AF192" i="3"/>
  <c r="AG192" i="3"/>
  <c r="AH192" i="3"/>
  <c r="AA193" i="3"/>
  <c r="AB193" i="3"/>
  <c r="AC193" i="3"/>
  <c r="AD193" i="3"/>
  <c r="AE193" i="3"/>
  <c r="AF193" i="3"/>
  <c r="AG193" i="3"/>
  <c r="AH193" i="3"/>
  <c r="AA194" i="3"/>
  <c r="AB194" i="3"/>
  <c r="AC194" i="3"/>
  <c r="AD194" i="3"/>
  <c r="AE194" i="3"/>
  <c r="AF194" i="3"/>
  <c r="AG194" i="3"/>
  <c r="AH194" i="3"/>
  <c r="AA195" i="3"/>
  <c r="AB195" i="3"/>
  <c r="AC195" i="3"/>
  <c r="AD195" i="3"/>
  <c r="AE195" i="3"/>
  <c r="AF195" i="3"/>
  <c r="AG195" i="3"/>
  <c r="AH195" i="3"/>
  <c r="AA196" i="3"/>
  <c r="AB196" i="3"/>
  <c r="AC196" i="3"/>
  <c r="AD196" i="3"/>
  <c r="AE196" i="3"/>
  <c r="AF196" i="3"/>
  <c r="AG196" i="3"/>
  <c r="AH196" i="3"/>
  <c r="AA197" i="3"/>
  <c r="AB197" i="3"/>
  <c r="AC197" i="3"/>
  <c r="AD197" i="3"/>
  <c r="AE197" i="3"/>
  <c r="AF197" i="3"/>
  <c r="AG197" i="3"/>
  <c r="AH197" i="3"/>
  <c r="AA198" i="3"/>
  <c r="AB198" i="3"/>
  <c r="AC198" i="3"/>
  <c r="AD198" i="3"/>
  <c r="AE198" i="3"/>
  <c r="AF198" i="3"/>
  <c r="AG198" i="3"/>
  <c r="AH198" i="3"/>
  <c r="AA199" i="3"/>
  <c r="AB199" i="3"/>
  <c r="AC199" i="3"/>
  <c r="AD199" i="3"/>
  <c r="AE199" i="3"/>
  <c r="AF199" i="3"/>
  <c r="AG199" i="3"/>
  <c r="AH199" i="3"/>
  <c r="AA200" i="3"/>
  <c r="AB200" i="3"/>
  <c r="AC200" i="3"/>
  <c r="AD200" i="3"/>
  <c r="AE200" i="3"/>
  <c r="AF200" i="3"/>
  <c r="AG200" i="3"/>
  <c r="AH200" i="3"/>
  <c r="AA201" i="3"/>
  <c r="AB201" i="3"/>
  <c r="AC201" i="3"/>
  <c r="AD201" i="3"/>
  <c r="AE201" i="3"/>
  <c r="AF201" i="3"/>
  <c r="AG201" i="3"/>
  <c r="AH201" i="3"/>
  <c r="AA202" i="3"/>
  <c r="AB202" i="3"/>
  <c r="AC202" i="3"/>
  <c r="AD202" i="3"/>
  <c r="AE202" i="3"/>
  <c r="AF202" i="3"/>
  <c r="AG202" i="3"/>
  <c r="AH202" i="3"/>
  <c r="AA203" i="3"/>
  <c r="AB203" i="3"/>
  <c r="AC203" i="3"/>
  <c r="AD203" i="3"/>
  <c r="AE203" i="3"/>
  <c r="AF203" i="3"/>
  <c r="AG203" i="3"/>
  <c r="AH203" i="3"/>
  <c r="AA204" i="3"/>
  <c r="AB204" i="3"/>
  <c r="AC204" i="3"/>
  <c r="AD204" i="3"/>
  <c r="AE204" i="3"/>
  <c r="AF204" i="3"/>
  <c r="AG204" i="3"/>
  <c r="AH204" i="3"/>
  <c r="AA205" i="3"/>
  <c r="AB205" i="3"/>
  <c r="AC205" i="3"/>
  <c r="AD205" i="3"/>
  <c r="AE205" i="3"/>
  <c r="AF205" i="3"/>
  <c r="AG205" i="3"/>
  <c r="AH205" i="3"/>
  <c r="AA206" i="3"/>
  <c r="AB206" i="3"/>
  <c r="AC206" i="3"/>
  <c r="AD206" i="3"/>
  <c r="AE206" i="3"/>
  <c r="AF206" i="3"/>
  <c r="AG206" i="3"/>
  <c r="AH206" i="3"/>
  <c r="AA207" i="3"/>
  <c r="AB207" i="3"/>
  <c r="AC207" i="3"/>
  <c r="AD207" i="3"/>
  <c r="AE207" i="3"/>
  <c r="AF207" i="3"/>
  <c r="AG207" i="3"/>
  <c r="AH207" i="3"/>
  <c r="AA208" i="3"/>
  <c r="AB208" i="3"/>
  <c r="AC208" i="3"/>
  <c r="AD208" i="3"/>
  <c r="AE208" i="3"/>
  <c r="AF208" i="3"/>
  <c r="AG208" i="3"/>
  <c r="AH208" i="3"/>
  <c r="AA209" i="3"/>
  <c r="AB209" i="3"/>
  <c r="AC209" i="3"/>
  <c r="AD209" i="3"/>
  <c r="AE209" i="3"/>
  <c r="AF209" i="3"/>
  <c r="AG209" i="3"/>
  <c r="AH209" i="3"/>
  <c r="AA210" i="3"/>
  <c r="AB210" i="3"/>
  <c r="AC210" i="3"/>
  <c r="AD210" i="3"/>
  <c r="AE210" i="3"/>
  <c r="AF210" i="3"/>
  <c r="AG210" i="3"/>
  <c r="AH210" i="3"/>
  <c r="AA211" i="3"/>
  <c r="AB211" i="3"/>
  <c r="AC211" i="3"/>
  <c r="AD211" i="3"/>
  <c r="AE211" i="3"/>
  <c r="AF211" i="3"/>
  <c r="AG211" i="3"/>
  <c r="AH211" i="3"/>
  <c r="AA212" i="3"/>
  <c r="AB212" i="3"/>
  <c r="AC212" i="3"/>
  <c r="AD212" i="3"/>
  <c r="AE212" i="3"/>
  <c r="AF212" i="3"/>
  <c r="AG212" i="3"/>
  <c r="AH212" i="3"/>
  <c r="AA213" i="3"/>
  <c r="AB213" i="3"/>
  <c r="AC213" i="3"/>
  <c r="AD213" i="3"/>
  <c r="AE213" i="3"/>
  <c r="AF213" i="3"/>
  <c r="AG213" i="3"/>
  <c r="AH213" i="3"/>
  <c r="AA214" i="3"/>
  <c r="AB214" i="3"/>
  <c r="AC214" i="3"/>
  <c r="AD214" i="3"/>
  <c r="AE214" i="3"/>
  <c r="AF214" i="3"/>
  <c r="AG214" i="3"/>
  <c r="AH214" i="3"/>
  <c r="AA215" i="3"/>
  <c r="AB215" i="3"/>
  <c r="AC215" i="3"/>
  <c r="AD215" i="3"/>
  <c r="AE215" i="3"/>
  <c r="AF215" i="3"/>
  <c r="AG215" i="3"/>
  <c r="AH215" i="3"/>
  <c r="AA216" i="3"/>
  <c r="AB216" i="3"/>
  <c r="AC216" i="3"/>
  <c r="AD216" i="3"/>
  <c r="AE216" i="3"/>
  <c r="AF216" i="3"/>
  <c r="AG216" i="3"/>
  <c r="AH216" i="3"/>
  <c r="AA217" i="3"/>
  <c r="AB217" i="3"/>
  <c r="AC217" i="3"/>
  <c r="AD217" i="3"/>
  <c r="AE217" i="3"/>
  <c r="AF217" i="3"/>
  <c r="AG217" i="3"/>
  <c r="AH217" i="3"/>
  <c r="AA218" i="3"/>
  <c r="AB218" i="3"/>
  <c r="AC218" i="3"/>
  <c r="AD218" i="3"/>
  <c r="AE218" i="3"/>
  <c r="AF218" i="3"/>
  <c r="AG218" i="3"/>
  <c r="AH218" i="3"/>
  <c r="AA219" i="3"/>
  <c r="AB219" i="3"/>
  <c r="AC219" i="3"/>
  <c r="AD219" i="3"/>
  <c r="AE219" i="3"/>
  <c r="AF219" i="3"/>
  <c r="AG219" i="3"/>
  <c r="AH219" i="3"/>
  <c r="AA220" i="3"/>
  <c r="AB220" i="3"/>
  <c r="AC220" i="3"/>
  <c r="AD220" i="3"/>
  <c r="AE220" i="3"/>
  <c r="AF220" i="3"/>
  <c r="AG220" i="3"/>
  <c r="AH220" i="3"/>
  <c r="AA221" i="3"/>
  <c r="AB221" i="3"/>
  <c r="AC221" i="3"/>
  <c r="AD221" i="3"/>
  <c r="AE221" i="3"/>
  <c r="AF221" i="3"/>
  <c r="AG221" i="3"/>
  <c r="AH221" i="3"/>
  <c r="AA222" i="3"/>
  <c r="AB222" i="3"/>
  <c r="AC222" i="3"/>
  <c r="AD222" i="3"/>
  <c r="AE222" i="3"/>
  <c r="AF222" i="3"/>
  <c r="AG222" i="3"/>
  <c r="AH222" i="3"/>
  <c r="AA223" i="3"/>
  <c r="AB223" i="3"/>
  <c r="AC223" i="3"/>
  <c r="AD223" i="3"/>
  <c r="AE223" i="3"/>
  <c r="AF223" i="3"/>
  <c r="AG223" i="3"/>
  <c r="AH223" i="3"/>
  <c r="AA224" i="3"/>
  <c r="AB224" i="3"/>
  <c r="AC224" i="3"/>
  <c r="AD224" i="3"/>
  <c r="AE224" i="3"/>
  <c r="AF224" i="3"/>
  <c r="AG224" i="3"/>
  <c r="AH224" i="3"/>
  <c r="AA225" i="3"/>
  <c r="AB225" i="3"/>
  <c r="AC225" i="3"/>
  <c r="AD225" i="3"/>
  <c r="AE225" i="3"/>
  <c r="AF225" i="3"/>
  <c r="AG225" i="3"/>
  <c r="AH225" i="3"/>
  <c r="AA226" i="3"/>
  <c r="AB226" i="3"/>
  <c r="AC226" i="3"/>
  <c r="AD226" i="3"/>
  <c r="AE226" i="3"/>
  <c r="AF226" i="3"/>
  <c r="AG226" i="3"/>
  <c r="AH226" i="3"/>
  <c r="AA227" i="3"/>
  <c r="AB227" i="3"/>
  <c r="AC227" i="3"/>
  <c r="AD227" i="3"/>
  <c r="AE227" i="3"/>
  <c r="AF227" i="3"/>
  <c r="AG227" i="3"/>
  <c r="AH227" i="3"/>
  <c r="AA228" i="3"/>
  <c r="AB228" i="3"/>
  <c r="AC228" i="3"/>
  <c r="AD228" i="3"/>
  <c r="AE228" i="3"/>
  <c r="AF228" i="3"/>
  <c r="AG228" i="3"/>
  <c r="AH228" i="3"/>
  <c r="AA229" i="3"/>
  <c r="AB229" i="3"/>
  <c r="AC229" i="3"/>
  <c r="AD229" i="3"/>
  <c r="AE229" i="3"/>
  <c r="AF229" i="3"/>
  <c r="AG229" i="3"/>
  <c r="AH229" i="3"/>
  <c r="AA230" i="3"/>
  <c r="AB230" i="3"/>
  <c r="AC230" i="3"/>
  <c r="AD230" i="3"/>
  <c r="AE230" i="3"/>
  <c r="AF230" i="3"/>
  <c r="AG230" i="3"/>
  <c r="AH230" i="3"/>
  <c r="AA231" i="3"/>
  <c r="AB231" i="3"/>
  <c r="AC231" i="3"/>
  <c r="AD231" i="3"/>
  <c r="AE231" i="3"/>
  <c r="AF231" i="3"/>
  <c r="AG231" i="3"/>
  <c r="AH231" i="3"/>
  <c r="AA232" i="3"/>
  <c r="AB232" i="3"/>
  <c r="AC232" i="3"/>
  <c r="AD232" i="3"/>
  <c r="AE232" i="3"/>
  <c r="AF232" i="3"/>
  <c r="AG232" i="3"/>
  <c r="AH232" i="3"/>
  <c r="AA233" i="3"/>
  <c r="AB233" i="3"/>
  <c r="AC233" i="3"/>
  <c r="AD233" i="3"/>
  <c r="AE233" i="3"/>
  <c r="AF233" i="3"/>
  <c r="AG233" i="3"/>
  <c r="AH233" i="3"/>
  <c r="AA234" i="3"/>
  <c r="AB234" i="3"/>
  <c r="AC234" i="3"/>
  <c r="AD234" i="3"/>
  <c r="AE234" i="3"/>
  <c r="AF234" i="3"/>
  <c r="AG234" i="3"/>
  <c r="AH234" i="3"/>
  <c r="AA235" i="3"/>
  <c r="AB235" i="3"/>
  <c r="AC235" i="3"/>
  <c r="AD235" i="3"/>
  <c r="AE235" i="3"/>
  <c r="AF235" i="3"/>
  <c r="AG235" i="3"/>
  <c r="AH235" i="3"/>
  <c r="AA236" i="3"/>
  <c r="AB236" i="3"/>
  <c r="AC236" i="3"/>
  <c r="AD236" i="3"/>
  <c r="AE236" i="3"/>
  <c r="AF236" i="3"/>
  <c r="AG236" i="3"/>
  <c r="AH236" i="3"/>
  <c r="AA237" i="3"/>
  <c r="AB237" i="3"/>
  <c r="AC237" i="3"/>
  <c r="AD237" i="3"/>
  <c r="AE237" i="3"/>
  <c r="AF237" i="3"/>
  <c r="AG237" i="3"/>
  <c r="AH237" i="3"/>
  <c r="AA238" i="3"/>
  <c r="AB238" i="3"/>
  <c r="AC238" i="3"/>
  <c r="AD238" i="3"/>
  <c r="AE238" i="3"/>
  <c r="AF238" i="3"/>
  <c r="AG238" i="3"/>
  <c r="AH238" i="3"/>
  <c r="AA239" i="3"/>
  <c r="AB239" i="3"/>
  <c r="AC239" i="3"/>
  <c r="AD239" i="3"/>
  <c r="AE239" i="3"/>
  <c r="AF239" i="3"/>
  <c r="AG239" i="3"/>
  <c r="AH239" i="3"/>
  <c r="AA240" i="3"/>
  <c r="AB240" i="3"/>
  <c r="AC240" i="3"/>
  <c r="AD240" i="3"/>
  <c r="AE240" i="3"/>
  <c r="AF240" i="3"/>
  <c r="AG240" i="3"/>
  <c r="AH240" i="3"/>
  <c r="AA241" i="3"/>
  <c r="AB241" i="3"/>
  <c r="AC241" i="3"/>
  <c r="AD241" i="3"/>
  <c r="AE241" i="3"/>
  <c r="AF241" i="3"/>
  <c r="AG241" i="3"/>
  <c r="AH241" i="3"/>
  <c r="AA242" i="3"/>
  <c r="AB242" i="3"/>
  <c r="AC242" i="3"/>
  <c r="AD242" i="3"/>
  <c r="AE242" i="3"/>
  <c r="AF242" i="3"/>
  <c r="AG242" i="3"/>
  <c r="AH242" i="3"/>
  <c r="AA243" i="3"/>
  <c r="AB243" i="3"/>
  <c r="AC243" i="3"/>
  <c r="AD243" i="3"/>
  <c r="AE243" i="3"/>
  <c r="AF243" i="3"/>
  <c r="AG243" i="3"/>
  <c r="AH243" i="3"/>
  <c r="AA244" i="3"/>
  <c r="AB244" i="3"/>
  <c r="AC244" i="3"/>
  <c r="AD244" i="3"/>
  <c r="AE244" i="3"/>
  <c r="AF244" i="3"/>
  <c r="AG244" i="3"/>
  <c r="AH244" i="3"/>
  <c r="AA245" i="3"/>
  <c r="AB245" i="3"/>
  <c r="AC245" i="3"/>
  <c r="AD245" i="3"/>
  <c r="AE245" i="3"/>
  <c r="AF245" i="3"/>
  <c r="AG245" i="3"/>
  <c r="AH245" i="3"/>
  <c r="AA246" i="3"/>
  <c r="AB246" i="3"/>
  <c r="AC246" i="3"/>
  <c r="AD246" i="3"/>
  <c r="AE246" i="3"/>
  <c r="AF246" i="3"/>
  <c r="AG246" i="3"/>
  <c r="AH246" i="3"/>
  <c r="AA247" i="3"/>
  <c r="AB247" i="3"/>
  <c r="AC247" i="3"/>
  <c r="AD247" i="3"/>
  <c r="AE247" i="3"/>
  <c r="AF247" i="3"/>
  <c r="AG247" i="3"/>
  <c r="AH247" i="3"/>
  <c r="AA248" i="3"/>
  <c r="AB248" i="3"/>
  <c r="AC248" i="3"/>
  <c r="AD248" i="3"/>
  <c r="AE248" i="3"/>
  <c r="AF248" i="3"/>
  <c r="AG248" i="3"/>
  <c r="AH248" i="3"/>
  <c r="AA249" i="3"/>
  <c r="AB249" i="3"/>
  <c r="AC249" i="3"/>
  <c r="AD249" i="3"/>
  <c r="AE249" i="3"/>
  <c r="AF249" i="3"/>
  <c r="AG249" i="3"/>
  <c r="AH249" i="3"/>
  <c r="AA250" i="3"/>
  <c r="AB250" i="3"/>
  <c r="AC250" i="3"/>
  <c r="AD250" i="3"/>
  <c r="AE250" i="3"/>
  <c r="AF250" i="3"/>
  <c r="AG250" i="3"/>
  <c r="AH250" i="3"/>
  <c r="AA251" i="3"/>
  <c r="AB251" i="3"/>
  <c r="AC251" i="3"/>
  <c r="AD251" i="3"/>
  <c r="AE251" i="3"/>
  <c r="AF251" i="3"/>
  <c r="AG251" i="3"/>
  <c r="AH251" i="3"/>
  <c r="AA252" i="3"/>
  <c r="AB252" i="3"/>
  <c r="AC252" i="3"/>
  <c r="AD252" i="3"/>
  <c r="AE252" i="3"/>
  <c r="AF252" i="3"/>
  <c r="AG252" i="3"/>
  <c r="AH252" i="3"/>
  <c r="AA253" i="3"/>
  <c r="AB253" i="3"/>
  <c r="AC253" i="3"/>
  <c r="AD253" i="3"/>
  <c r="AE253" i="3"/>
  <c r="AF253" i="3"/>
  <c r="AG253" i="3"/>
  <c r="AH253" i="3"/>
  <c r="AA254" i="3"/>
  <c r="AB254" i="3"/>
  <c r="AC254" i="3"/>
  <c r="AD254" i="3"/>
  <c r="AE254" i="3"/>
  <c r="AF254" i="3"/>
  <c r="AG254" i="3"/>
  <c r="AH254" i="3"/>
  <c r="AA255" i="3"/>
  <c r="AB255" i="3"/>
  <c r="AC255" i="3"/>
  <c r="AD255" i="3"/>
  <c r="AE255" i="3"/>
  <c r="AF255" i="3"/>
  <c r="AG255" i="3"/>
  <c r="AH255" i="3"/>
  <c r="AA256" i="3"/>
  <c r="AB256" i="3"/>
  <c r="AC256" i="3"/>
  <c r="AD256" i="3"/>
  <c r="AE256" i="3"/>
  <c r="AF256" i="3"/>
  <c r="AG256" i="3"/>
  <c r="AH256" i="3"/>
  <c r="AA257" i="3"/>
  <c r="AB257" i="3"/>
  <c r="AC257" i="3"/>
  <c r="AD257" i="3"/>
  <c r="AE257" i="3"/>
  <c r="AF257" i="3"/>
  <c r="AG257" i="3"/>
  <c r="AH257" i="3"/>
  <c r="AA258" i="3"/>
  <c r="AB258" i="3"/>
  <c r="AC258" i="3"/>
  <c r="AD258" i="3"/>
  <c r="AE258" i="3"/>
  <c r="AF258" i="3"/>
  <c r="AG258" i="3"/>
  <c r="AH258" i="3"/>
  <c r="AA259" i="3"/>
  <c r="AB259" i="3"/>
  <c r="AC259" i="3"/>
  <c r="AD259" i="3"/>
  <c r="AE259" i="3"/>
  <c r="AF259" i="3"/>
  <c r="AG259" i="3"/>
  <c r="AH259" i="3"/>
  <c r="AA260" i="3"/>
  <c r="AB260" i="3"/>
  <c r="AC260" i="3"/>
  <c r="AD260" i="3"/>
  <c r="AE260" i="3"/>
  <c r="AF260" i="3"/>
  <c r="AG260" i="3"/>
  <c r="AH260" i="3"/>
  <c r="AA261" i="3"/>
  <c r="AB261" i="3"/>
  <c r="AC261" i="3"/>
  <c r="AD261" i="3"/>
  <c r="AE261" i="3"/>
  <c r="AF261" i="3"/>
  <c r="AG261" i="3"/>
  <c r="AH261" i="3"/>
  <c r="AA262" i="3"/>
  <c r="AB262" i="3"/>
  <c r="AC262" i="3"/>
  <c r="AD262" i="3"/>
  <c r="AE262" i="3"/>
  <c r="AF262" i="3"/>
  <c r="AG262" i="3"/>
  <c r="AH262" i="3"/>
  <c r="AA263" i="3"/>
  <c r="AB263" i="3"/>
  <c r="AC263" i="3"/>
  <c r="AD263" i="3"/>
  <c r="AE263" i="3"/>
  <c r="AF263" i="3"/>
  <c r="AG263" i="3"/>
  <c r="AH263" i="3"/>
  <c r="AA264" i="3"/>
  <c r="AB264" i="3"/>
  <c r="AC264" i="3"/>
  <c r="AD264" i="3"/>
  <c r="AE264" i="3"/>
  <c r="AF264" i="3"/>
  <c r="AG264" i="3"/>
  <c r="AH264" i="3"/>
  <c r="AA265" i="3"/>
  <c r="AB265" i="3"/>
  <c r="AC265" i="3"/>
  <c r="AD265" i="3"/>
  <c r="AE265" i="3"/>
  <c r="AF265" i="3"/>
  <c r="AG265" i="3"/>
  <c r="AH265" i="3"/>
  <c r="AA266" i="3"/>
  <c r="AB266" i="3"/>
  <c r="AC266" i="3"/>
  <c r="AD266" i="3"/>
  <c r="AE266" i="3"/>
  <c r="AF266" i="3"/>
  <c r="AG266" i="3"/>
  <c r="AH266" i="3"/>
  <c r="AA267" i="3"/>
  <c r="AB267" i="3"/>
  <c r="AC267" i="3"/>
  <c r="AD267" i="3"/>
  <c r="AE267" i="3"/>
  <c r="AF267" i="3"/>
  <c r="AG267" i="3"/>
  <c r="AH267" i="3"/>
  <c r="AA268" i="3"/>
  <c r="AB268" i="3"/>
  <c r="AC268" i="3"/>
  <c r="AD268" i="3"/>
  <c r="AE268" i="3"/>
  <c r="AF268" i="3"/>
  <c r="AG268" i="3"/>
  <c r="AH268" i="3"/>
  <c r="AA269" i="3"/>
  <c r="AB269" i="3"/>
  <c r="AC269" i="3"/>
  <c r="AD269" i="3"/>
  <c r="AE269" i="3"/>
  <c r="AF269" i="3"/>
  <c r="AG269" i="3"/>
  <c r="AH269" i="3"/>
  <c r="AA270" i="3"/>
  <c r="AB270" i="3"/>
  <c r="AC270" i="3"/>
  <c r="AD270" i="3"/>
  <c r="AE270" i="3"/>
  <c r="AF270" i="3"/>
  <c r="AG270" i="3"/>
  <c r="AH270" i="3"/>
  <c r="AA271" i="3"/>
  <c r="AB271" i="3"/>
  <c r="AC271" i="3"/>
  <c r="AD271" i="3"/>
  <c r="AE271" i="3"/>
  <c r="AF271" i="3"/>
  <c r="AG271" i="3"/>
  <c r="AH271" i="3"/>
  <c r="AA272" i="3"/>
  <c r="AB272" i="3"/>
  <c r="AC272" i="3"/>
  <c r="AD272" i="3"/>
  <c r="AE272" i="3"/>
  <c r="AF272" i="3"/>
  <c r="AG272" i="3"/>
  <c r="AH272" i="3"/>
  <c r="AA273" i="3"/>
  <c r="AB273" i="3"/>
  <c r="AC273" i="3"/>
  <c r="AD273" i="3"/>
  <c r="AE273" i="3"/>
  <c r="AF273" i="3"/>
  <c r="AG273" i="3"/>
  <c r="AH273" i="3"/>
  <c r="AA274" i="3"/>
  <c r="AB274" i="3"/>
  <c r="AC274" i="3"/>
  <c r="AD274" i="3"/>
  <c r="AE274" i="3"/>
  <c r="AF274" i="3"/>
  <c r="AG274" i="3"/>
  <c r="AH274" i="3"/>
  <c r="AA275" i="3"/>
  <c r="AB275" i="3"/>
  <c r="AC275" i="3"/>
  <c r="AD275" i="3"/>
  <c r="AE275" i="3"/>
  <c r="AF275" i="3"/>
  <c r="AG275" i="3"/>
  <c r="AH275" i="3"/>
  <c r="AA276" i="3"/>
  <c r="AB276" i="3"/>
  <c r="AC276" i="3"/>
  <c r="AD276" i="3"/>
  <c r="AE276" i="3"/>
  <c r="AF276" i="3"/>
  <c r="AG276" i="3"/>
  <c r="AH276" i="3"/>
  <c r="AA277" i="3"/>
  <c r="AB277" i="3"/>
  <c r="AC277" i="3"/>
  <c r="AD277" i="3"/>
  <c r="AE277" i="3"/>
  <c r="AF277" i="3"/>
  <c r="AG277" i="3"/>
  <c r="AH277" i="3"/>
  <c r="AA278" i="3"/>
  <c r="AB278" i="3"/>
  <c r="AC278" i="3"/>
  <c r="AD278" i="3"/>
  <c r="AE278" i="3"/>
  <c r="AF278" i="3"/>
  <c r="AG278" i="3"/>
  <c r="AH278" i="3"/>
  <c r="AA279" i="3"/>
  <c r="AB279" i="3"/>
  <c r="AC279" i="3"/>
  <c r="AD279" i="3"/>
  <c r="AE279" i="3"/>
  <c r="AF279" i="3"/>
  <c r="AG279" i="3"/>
  <c r="AH279" i="3"/>
  <c r="AA280" i="3"/>
  <c r="AB280" i="3"/>
  <c r="AC280" i="3"/>
  <c r="AD280" i="3"/>
  <c r="AE280" i="3"/>
  <c r="AF280" i="3"/>
  <c r="AG280" i="3"/>
  <c r="AH280" i="3"/>
  <c r="AA281" i="3"/>
  <c r="AB281" i="3"/>
  <c r="AC281" i="3"/>
  <c r="AD281" i="3"/>
  <c r="AE281" i="3"/>
  <c r="AF281" i="3"/>
  <c r="AG281" i="3"/>
  <c r="AH281" i="3"/>
  <c r="AA282" i="3"/>
  <c r="AB282" i="3"/>
  <c r="AC282" i="3"/>
  <c r="AD282" i="3"/>
  <c r="AE282" i="3"/>
  <c r="AF282" i="3"/>
  <c r="AG282" i="3"/>
  <c r="AH282" i="3"/>
  <c r="AA283" i="3"/>
  <c r="AB283" i="3"/>
  <c r="AC283" i="3"/>
  <c r="AD283" i="3"/>
  <c r="AE283" i="3"/>
  <c r="AF283" i="3"/>
  <c r="AG283" i="3"/>
  <c r="AH283" i="3"/>
  <c r="AA284" i="3"/>
  <c r="AB284" i="3"/>
  <c r="AC284" i="3"/>
  <c r="AD284" i="3"/>
  <c r="AE284" i="3"/>
  <c r="AF284" i="3"/>
  <c r="AG284" i="3"/>
  <c r="AH284" i="3"/>
  <c r="AA285" i="3"/>
  <c r="AB285" i="3"/>
  <c r="AC285" i="3"/>
  <c r="AD285" i="3"/>
  <c r="AE285" i="3"/>
  <c r="AF285" i="3"/>
  <c r="AG285" i="3"/>
  <c r="AH285" i="3"/>
  <c r="AA286" i="3"/>
  <c r="AB286" i="3"/>
  <c r="AC286" i="3"/>
  <c r="AD286" i="3"/>
  <c r="AE286" i="3"/>
  <c r="AF286" i="3"/>
  <c r="AG286" i="3"/>
  <c r="AH286" i="3"/>
  <c r="AA287" i="3"/>
  <c r="AB287" i="3"/>
  <c r="AC287" i="3"/>
  <c r="AD287" i="3"/>
  <c r="AE287" i="3"/>
  <c r="AF287" i="3"/>
  <c r="AG287" i="3"/>
  <c r="AH287" i="3"/>
  <c r="AA288" i="3"/>
  <c r="AB288" i="3"/>
  <c r="AC288" i="3"/>
  <c r="AD288" i="3"/>
  <c r="AE288" i="3"/>
  <c r="AF288" i="3"/>
  <c r="AG288" i="3"/>
  <c r="AH288" i="3"/>
  <c r="AA289" i="3"/>
  <c r="AB289" i="3"/>
  <c r="AC289" i="3"/>
  <c r="AD289" i="3"/>
  <c r="AE289" i="3"/>
  <c r="AF289" i="3"/>
  <c r="AG289" i="3"/>
  <c r="AH289" i="3"/>
  <c r="AA290" i="3"/>
  <c r="AB290" i="3"/>
  <c r="AC290" i="3"/>
  <c r="AD290" i="3"/>
  <c r="AE290" i="3"/>
  <c r="AF290" i="3"/>
  <c r="AG290" i="3"/>
  <c r="AH290" i="3"/>
  <c r="AA291" i="3"/>
  <c r="AB291" i="3"/>
  <c r="AC291" i="3"/>
  <c r="AD291" i="3"/>
  <c r="AE291" i="3"/>
  <c r="AF291" i="3"/>
  <c r="AG291" i="3"/>
  <c r="AH291" i="3"/>
  <c r="AA292" i="3"/>
  <c r="AB292" i="3"/>
  <c r="AC292" i="3"/>
  <c r="AD292" i="3"/>
  <c r="AE292" i="3"/>
  <c r="AF292" i="3"/>
  <c r="AG292" i="3"/>
  <c r="AH292" i="3"/>
  <c r="AA293" i="3"/>
  <c r="AB293" i="3"/>
  <c r="AC293" i="3"/>
  <c r="AD293" i="3"/>
  <c r="AE293" i="3"/>
  <c r="AF293" i="3"/>
  <c r="AG293" i="3"/>
  <c r="AH293" i="3"/>
  <c r="AA294" i="3"/>
  <c r="AB294" i="3"/>
  <c r="AC294" i="3"/>
  <c r="AD294" i="3"/>
  <c r="AE294" i="3"/>
  <c r="AF294" i="3"/>
  <c r="AG294" i="3"/>
  <c r="AH294" i="3"/>
  <c r="AA295" i="3"/>
  <c r="AB295" i="3"/>
  <c r="AC295" i="3"/>
  <c r="AD295" i="3"/>
  <c r="AE295" i="3"/>
  <c r="AF295" i="3"/>
  <c r="AG295" i="3"/>
  <c r="AH295" i="3"/>
  <c r="AA296" i="3"/>
  <c r="AB296" i="3"/>
  <c r="AC296" i="3"/>
  <c r="AD296" i="3"/>
  <c r="AE296" i="3"/>
  <c r="AF296" i="3"/>
  <c r="AG296" i="3"/>
  <c r="AH296" i="3"/>
  <c r="AA297" i="3"/>
  <c r="AB297" i="3"/>
  <c r="AC297" i="3"/>
  <c r="AD297" i="3"/>
  <c r="AE297" i="3"/>
  <c r="AF297" i="3"/>
  <c r="AG297" i="3"/>
  <c r="AH297" i="3"/>
  <c r="AA298" i="3"/>
  <c r="AB298" i="3"/>
  <c r="AC298" i="3"/>
  <c r="AD298" i="3"/>
  <c r="AE298" i="3"/>
  <c r="AF298" i="3"/>
  <c r="AG298" i="3"/>
  <c r="AH298" i="3"/>
  <c r="AA299" i="3"/>
  <c r="AB299" i="3"/>
  <c r="AC299" i="3"/>
  <c r="AD299" i="3"/>
  <c r="AE299" i="3"/>
  <c r="AF299" i="3"/>
  <c r="AG299" i="3"/>
  <c r="AH299" i="3"/>
  <c r="AA300" i="3"/>
  <c r="AB300" i="3"/>
  <c r="AC300" i="3"/>
  <c r="AD300" i="3"/>
  <c r="AE300" i="3"/>
  <c r="AF300" i="3"/>
  <c r="AG300" i="3"/>
  <c r="AH300" i="3"/>
  <c r="AA301" i="3"/>
  <c r="AB301" i="3"/>
  <c r="AC301" i="3"/>
  <c r="AD301" i="3"/>
  <c r="AE301" i="3"/>
  <c r="AF301" i="3"/>
  <c r="AG301" i="3"/>
  <c r="AH301" i="3"/>
  <c r="AA302" i="3"/>
  <c r="AB302" i="3"/>
  <c r="AC302" i="3"/>
  <c r="AD302" i="3"/>
  <c r="AE302" i="3"/>
  <c r="AF302" i="3"/>
  <c r="AG302" i="3"/>
  <c r="AH302" i="3"/>
  <c r="AA303" i="3"/>
  <c r="AB303" i="3"/>
  <c r="AC303" i="3"/>
  <c r="AD303" i="3"/>
  <c r="AE303" i="3"/>
  <c r="AF303" i="3"/>
  <c r="AG303" i="3"/>
  <c r="AH303" i="3"/>
  <c r="AA304" i="3"/>
  <c r="AB304" i="3"/>
  <c r="AC304" i="3"/>
  <c r="AD304" i="3"/>
  <c r="AE304" i="3"/>
  <c r="AF304" i="3"/>
  <c r="AG304" i="3"/>
  <c r="AH304" i="3"/>
  <c r="AA305" i="3"/>
  <c r="AB305" i="3"/>
  <c r="AC305" i="3"/>
  <c r="AD305" i="3"/>
  <c r="AE305" i="3"/>
  <c r="AF305" i="3"/>
  <c r="AG305" i="3"/>
  <c r="AH305" i="3"/>
  <c r="AB18" i="3"/>
  <c r="AC18" i="3"/>
  <c r="AD18" i="3"/>
  <c r="AE18" i="3"/>
  <c r="AF18" i="3"/>
  <c r="AG18" i="3"/>
  <c r="AH18" i="3"/>
  <c r="AA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18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300" i="3"/>
  <c r="Y301" i="3"/>
  <c r="Y302" i="3"/>
  <c r="Y303" i="3"/>
  <c r="Y304" i="3"/>
  <c r="Y305" i="3"/>
  <c r="Y294" i="3"/>
  <c r="Y295" i="3"/>
  <c r="Y296" i="3"/>
  <c r="Y297" i="3"/>
  <c r="Y298" i="3"/>
  <c r="Y299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102" i="3"/>
  <c r="O18" i="3"/>
  <c r="Z380" i="3"/>
  <c r="Z379" i="3"/>
  <c r="R102" i="3" l="1"/>
  <c r="O518" i="3" l="1"/>
  <c r="P517" i="3"/>
  <c r="Q517" i="3"/>
  <c r="R517" i="3"/>
  <c r="S517" i="3"/>
  <c r="T517" i="3"/>
  <c r="U517" i="3"/>
  <c r="V517" i="3"/>
  <c r="W517" i="3"/>
  <c r="X517" i="3"/>
  <c r="Y517" i="3"/>
  <c r="Z517" i="3"/>
  <c r="O495" i="3"/>
  <c r="P494" i="3"/>
  <c r="Q494" i="3"/>
  <c r="R494" i="3"/>
  <c r="S494" i="3"/>
  <c r="T494" i="3"/>
  <c r="U494" i="3"/>
  <c r="V494" i="3"/>
  <c r="W494" i="3"/>
  <c r="X494" i="3"/>
  <c r="Y494" i="3"/>
  <c r="Z494" i="3"/>
  <c r="O380" i="3"/>
  <c r="P380" i="3"/>
  <c r="Q380" i="3"/>
  <c r="R380" i="3"/>
  <c r="S380" i="3"/>
  <c r="T380" i="3"/>
  <c r="U380" i="3"/>
  <c r="V380" i="3"/>
  <c r="W380" i="3"/>
  <c r="X380" i="3"/>
  <c r="Y380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P379" i="3"/>
  <c r="Q379" i="3"/>
  <c r="R379" i="3"/>
  <c r="S379" i="3"/>
  <c r="T379" i="3"/>
  <c r="U379" i="3"/>
  <c r="V379" i="3"/>
  <c r="W379" i="3"/>
  <c r="X379" i="3"/>
  <c r="Y379" i="3"/>
  <c r="M2" i="1" l="1"/>
  <c r="E2" i="1"/>
  <c r="D8" i="3"/>
  <c r="D7" i="3"/>
  <c r="D6" i="3"/>
  <c r="D9" i="3"/>
  <c r="F353" i="1" l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9" i="1"/>
  <c r="D9" i="1"/>
  <c r="D6" i="1" l="1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V2" i="1"/>
  <c r="U2" i="1"/>
  <c r="T2" i="1"/>
  <c r="S2" i="1"/>
  <c r="R2" i="1"/>
  <c r="Q2" i="1"/>
  <c r="P2" i="1"/>
  <c r="O2" i="1"/>
  <c r="N2" i="1"/>
  <c r="H2" i="1"/>
  <c r="G2" i="1"/>
  <c r="C353" i="1"/>
  <c r="D353" i="3" s="1"/>
  <c r="C352" i="1"/>
  <c r="D352" i="3" s="1"/>
  <c r="C351" i="1"/>
  <c r="D351" i="3" s="1"/>
  <c r="M351" i="3" s="1"/>
  <c r="W351" i="3" s="1"/>
  <c r="C350" i="1"/>
  <c r="D350" i="3" s="1"/>
  <c r="C349" i="1"/>
  <c r="C348" i="1"/>
  <c r="D348" i="3" s="1"/>
  <c r="C347" i="1"/>
  <c r="D347" i="3" s="1"/>
  <c r="L347" i="3" s="1"/>
  <c r="V347" i="3" s="1"/>
  <c r="C346" i="1"/>
  <c r="C345" i="1"/>
  <c r="D345" i="3" s="1"/>
  <c r="C344" i="1"/>
  <c r="D344" i="3" s="1"/>
  <c r="E344" i="3" s="1"/>
  <c r="O344" i="3" s="1"/>
  <c r="C343" i="1"/>
  <c r="D343" i="3" s="1"/>
  <c r="C342" i="1"/>
  <c r="C341" i="1"/>
  <c r="C340" i="1"/>
  <c r="C339" i="1"/>
  <c r="D339" i="3" s="1"/>
  <c r="C338" i="1"/>
  <c r="D338" i="3" s="1"/>
  <c r="C337" i="1"/>
  <c r="D337" i="3" s="1"/>
  <c r="C336" i="1"/>
  <c r="D336" i="3" s="1"/>
  <c r="N336" i="3" s="1"/>
  <c r="X336" i="3" s="1"/>
  <c r="C335" i="1"/>
  <c r="D335" i="3" s="1"/>
  <c r="C334" i="1"/>
  <c r="D334" i="3" s="1"/>
  <c r="C333" i="1"/>
  <c r="C332" i="1"/>
  <c r="C331" i="1"/>
  <c r="C330" i="1"/>
  <c r="C329" i="1"/>
  <c r="D329" i="3" s="1"/>
  <c r="C328" i="1"/>
  <c r="D328" i="3" s="1"/>
  <c r="C327" i="1"/>
  <c r="D327" i="3" s="1"/>
  <c r="C326" i="1"/>
  <c r="C325" i="1"/>
  <c r="C324" i="1"/>
  <c r="C323" i="1"/>
  <c r="D323" i="3" s="1"/>
  <c r="C322" i="1"/>
  <c r="D322" i="3" s="1"/>
  <c r="C321" i="1"/>
  <c r="D321" i="3" s="1"/>
  <c r="N321" i="3" s="1"/>
  <c r="X321" i="3" s="1"/>
  <c r="C320" i="1"/>
  <c r="D320" i="3" s="1"/>
  <c r="J320" i="3" s="1"/>
  <c r="T320" i="3" s="1"/>
  <c r="C319" i="1"/>
  <c r="D319" i="3" s="1"/>
  <c r="C318" i="1"/>
  <c r="D318" i="3" s="1"/>
  <c r="J318" i="3" s="1"/>
  <c r="T318" i="3" s="1"/>
  <c r="C317" i="1"/>
  <c r="C316" i="1"/>
  <c r="D316" i="3" s="1"/>
  <c r="C315" i="1"/>
  <c r="D315" i="3" s="1"/>
  <c r="C314" i="1"/>
  <c r="C313" i="1"/>
  <c r="D313" i="3" s="1"/>
  <c r="C312" i="1"/>
  <c r="D312" i="3" s="1"/>
  <c r="C311" i="1"/>
  <c r="D311" i="3" s="1"/>
  <c r="C310" i="1"/>
  <c r="C309" i="1"/>
  <c r="C308" i="1"/>
  <c r="C307" i="1"/>
  <c r="D307" i="3" s="1"/>
  <c r="C306" i="1"/>
  <c r="D306" i="3" s="1"/>
  <c r="C305" i="1"/>
  <c r="D305" i="3" s="1"/>
  <c r="M305" i="3" s="1"/>
  <c r="W305" i="3" s="1"/>
  <c r="C304" i="1"/>
  <c r="D304" i="3" s="1"/>
  <c r="C303" i="1"/>
  <c r="D303" i="3" s="1"/>
  <c r="L303" i="3" s="1"/>
  <c r="V303" i="3" s="1"/>
  <c r="C302" i="1"/>
  <c r="D302" i="3" s="1"/>
  <c r="C301" i="1"/>
  <c r="C300" i="1"/>
  <c r="C299" i="1"/>
  <c r="C298" i="1"/>
  <c r="C297" i="1"/>
  <c r="D297" i="3" s="1"/>
  <c r="C296" i="1"/>
  <c r="D296" i="3" s="1"/>
  <c r="C295" i="1"/>
  <c r="C294" i="1"/>
  <c r="D349" i="3"/>
  <c r="D346" i="3"/>
  <c r="D342" i="3"/>
  <c r="D341" i="3"/>
  <c r="D340" i="3"/>
  <c r="D333" i="3"/>
  <c r="L333" i="3" s="1"/>
  <c r="V333" i="3" s="1"/>
  <c r="D332" i="3"/>
  <c r="D331" i="3"/>
  <c r="D330" i="3"/>
  <c r="M330" i="3" s="1"/>
  <c r="W330" i="3" s="1"/>
  <c r="D326" i="3"/>
  <c r="D325" i="3"/>
  <c r="D324" i="3"/>
  <c r="N324" i="3" s="1"/>
  <c r="X324" i="3" s="1"/>
  <c r="D317" i="3"/>
  <c r="D314" i="3"/>
  <c r="D310" i="3"/>
  <c r="D309" i="3"/>
  <c r="D308" i="3"/>
  <c r="D301" i="3"/>
  <c r="D300" i="3"/>
  <c r="D299" i="3"/>
  <c r="D298" i="3"/>
  <c r="M298" i="3" s="1"/>
  <c r="W298" i="3" s="1"/>
  <c r="D294" i="3"/>
  <c r="D17" i="3"/>
  <c r="D16" i="3"/>
  <c r="D15" i="3"/>
  <c r="D14" i="3"/>
  <c r="D13" i="3"/>
  <c r="D12" i="3"/>
  <c r="D11" i="3"/>
  <c r="D10" i="3"/>
  <c r="A295" i="3" l="1"/>
  <c r="B295" i="3"/>
  <c r="A307" i="3"/>
  <c r="B307" i="3"/>
  <c r="A319" i="3"/>
  <c r="B319" i="3"/>
  <c r="A331" i="3"/>
  <c r="B331" i="3"/>
  <c r="A343" i="3"/>
  <c r="B343" i="3"/>
  <c r="A296" i="3"/>
  <c r="B296" i="3"/>
  <c r="A308" i="3"/>
  <c r="B308" i="3"/>
  <c r="A320" i="3"/>
  <c r="B320" i="3"/>
  <c r="A332" i="3"/>
  <c r="B332" i="3"/>
  <c r="A344" i="3"/>
  <c r="B344" i="3"/>
  <c r="A297" i="3"/>
  <c r="B297" i="3"/>
  <c r="A309" i="3"/>
  <c r="B309" i="3"/>
  <c r="A321" i="3"/>
  <c r="B321" i="3"/>
  <c r="A333" i="3"/>
  <c r="B333" i="3"/>
  <c r="A345" i="3"/>
  <c r="B345" i="3"/>
  <c r="A298" i="3"/>
  <c r="B298" i="3"/>
  <c r="A310" i="3"/>
  <c r="B310" i="3"/>
  <c r="A322" i="3"/>
  <c r="B322" i="3"/>
  <c r="A334" i="3"/>
  <c r="B334" i="3"/>
  <c r="A346" i="3"/>
  <c r="B346" i="3"/>
  <c r="A299" i="3"/>
  <c r="B299" i="3"/>
  <c r="A311" i="3"/>
  <c r="B311" i="3"/>
  <c r="A323" i="3"/>
  <c r="B323" i="3"/>
  <c r="A335" i="3"/>
  <c r="B335" i="3"/>
  <c r="A347" i="3"/>
  <c r="B347" i="3"/>
  <c r="B300" i="3"/>
  <c r="A300" i="3"/>
  <c r="B312" i="3"/>
  <c r="A312" i="3"/>
  <c r="A324" i="3"/>
  <c r="B324" i="3"/>
  <c r="A336" i="3"/>
  <c r="B336" i="3"/>
  <c r="B348" i="3"/>
  <c r="A348" i="3"/>
  <c r="A301" i="3"/>
  <c r="B301" i="3"/>
  <c r="A313" i="3"/>
  <c r="B313" i="3"/>
  <c r="A325" i="3"/>
  <c r="B325" i="3"/>
  <c r="A337" i="3"/>
  <c r="B337" i="3"/>
  <c r="A349" i="3"/>
  <c r="B349" i="3"/>
  <c r="A302" i="3"/>
  <c r="B302" i="3"/>
  <c r="A314" i="3"/>
  <c r="B314" i="3"/>
  <c r="A326" i="3"/>
  <c r="B326" i="3"/>
  <c r="A338" i="3"/>
  <c r="B338" i="3"/>
  <c r="A350" i="3"/>
  <c r="B350" i="3"/>
  <c r="A303" i="3"/>
  <c r="B303" i="3"/>
  <c r="A315" i="3"/>
  <c r="B315" i="3"/>
  <c r="A327" i="3"/>
  <c r="B327" i="3"/>
  <c r="A339" i="3"/>
  <c r="B339" i="3"/>
  <c r="A351" i="3"/>
  <c r="B351" i="3"/>
  <c r="A304" i="3"/>
  <c r="B304" i="3"/>
  <c r="A316" i="3"/>
  <c r="B316" i="3"/>
  <c r="A328" i="3"/>
  <c r="B328" i="3"/>
  <c r="A340" i="3"/>
  <c r="B340" i="3"/>
  <c r="A352" i="3"/>
  <c r="B352" i="3"/>
  <c r="A305" i="3"/>
  <c r="B305" i="3"/>
  <c r="A317" i="3"/>
  <c r="B317" i="3"/>
  <c r="A329" i="3"/>
  <c r="B329" i="3"/>
  <c r="A341" i="3"/>
  <c r="B341" i="3"/>
  <c r="A353" i="3"/>
  <c r="B353" i="3"/>
  <c r="B294" i="3"/>
  <c r="A294" i="3"/>
  <c r="A306" i="3"/>
  <c r="B306" i="3"/>
  <c r="A318" i="3"/>
  <c r="B318" i="3"/>
  <c r="A330" i="3"/>
  <c r="B330" i="3"/>
  <c r="B342" i="3"/>
  <c r="A342" i="3"/>
  <c r="G321" i="3"/>
  <c r="Q321" i="3" s="1"/>
  <c r="G320" i="3"/>
  <c r="Q320" i="3" s="1"/>
  <c r="N333" i="3"/>
  <c r="X333" i="3" s="1"/>
  <c r="G344" i="3"/>
  <c r="Q344" i="3" s="1"/>
  <c r="L336" i="3"/>
  <c r="V336" i="3" s="1"/>
  <c r="N353" i="3"/>
  <c r="X353" i="3" s="1"/>
  <c r="J353" i="3"/>
  <c r="T353" i="3" s="1"/>
  <c r="F353" i="3"/>
  <c r="P353" i="3" s="1"/>
  <c r="E353" i="3"/>
  <c r="O353" i="3" s="1"/>
  <c r="I353" i="3"/>
  <c r="S353" i="3" s="1"/>
  <c r="G353" i="3"/>
  <c r="Q353" i="3" s="1"/>
  <c r="H353" i="3"/>
  <c r="R353" i="3" s="1"/>
  <c r="K353" i="3"/>
  <c r="U353" i="3" s="1"/>
  <c r="M353" i="3"/>
  <c r="W353" i="3" s="1"/>
  <c r="M340" i="3"/>
  <c r="W340" i="3" s="1"/>
  <c r="N340" i="3"/>
  <c r="X340" i="3" s="1"/>
  <c r="I340" i="3"/>
  <c r="S340" i="3" s="1"/>
  <c r="F340" i="3"/>
  <c r="P340" i="3" s="1"/>
  <c r="E340" i="3"/>
  <c r="O340" i="3" s="1"/>
  <c r="M322" i="3"/>
  <c r="W322" i="3" s="1"/>
  <c r="I322" i="3"/>
  <c r="S322" i="3" s="1"/>
  <c r="F342" i="3"/>
  <c r="P342" i="3" s="1"/>
  <c r="L342" i="3"/>
  <c r="V342" i="3" s="1"/>
  <c r="J342" i="3"/>
  <c r="T342" i="3" s="1"/>
  <c r="I342" i="3"/>
  <c r="S342" i="3" s="1"/>
  <c r="H342" i="3"/>
  <c r="R342" i="3" s="1"/>
  <c r="G342" i="3"/>
  <c r="Q342" i="3" s="1"/>
  <c r="E342" i="3"/>
  <c r="O342" i="3" s="1"/>
  <c r="M342" i="3"/>
  <c r="W342" i="3" s="1"/>
  <c r="K342" i="3"/>
  <c r="U342" i="3" s="1"/>
  <c r="M307" i="3"/>
  <c r="W307" i="3" s="1"/>
  <c r="L307" i="3"/>
  <c r="V307" i="3" s="1"/>
  <c r="I307" i="3"/>
  <c r="S307" i="3" s="1"/>
  <c r="J307" i="3"/>
  <c r="T307" i="3" s="1"/>
  <c r="G307" i="3"/>
  <c r="Q307" i="3" s="1"/>
  <c r="F307" i="3"/>
  <c r="P307" i="3" s="1"/>
  <c r="F301" i="3"/>
  <c r="P301" i="3" s="1"/>
  <c r="M301" i="3"/>
  <c r="W301" i="3" s="1"/>
  <c r="L301" i="3"/>
  <c r="V301" i="3" s="1"/>
  <c r="K301" i="3"/>
  <c r="U301" i="3" s="1"/>
  <c r="J301" i="3"/>
  <c r="T301" i="3" s="1"/>
  <c r="H301" i="3"/>
  <c r="R301" i="3" s="1"/>
  <c r="G301" i="3"/>
  <c r="Q301" i="3" s="1"/>
  <c r="M346" i="3"/>
  <c r="W346" i="3" s="1"/>
  <c r="K346" i="3"/>
  <c r="U346" i="3" s="1"/>
  <c r="I346" i="3"/>
  <c r="S346" i="3" s="1"/>
  <c r="G346" i="3"/>
  <c r="Q346" i="3" s="1"/>
  <c r="N308" i="3"/>
  <c r="X308" i="3" s="1"/>
  <c r="G308" i="3"/>
  <c r="Q308" i="3" s="1"/>
  <c r="K308" i="3"/>
  <c r="U308" i="3" s="1"/>
  <c r="J308" i="3"/>
  <c r="T308" i="3" s="1"/>
  <c r="I308" i="3"/>
  <c r="S308" i="3" s="1"/>
  <c r="F349" i="3"/>
  <c r="P349" i="3" s="1"/>
  <c r="N349" i="3"/>
  <c r="X349" i="3" s="1"/>
  <c r="M349" i="3"/>
  <c r="W349" i="3" s="1"/>
  <c r="L349" i="3"/>
  <c r="V349" i="3" s="1"/>
  <c r="K349" i="3"/>
  <c r="U349" i="3" s="1"/>
  <c r="J349" i="3"/>
  <c r="T349" i="3" s="1"/>
  <c r="I349" i="3"/>
  <c r="S349" i="3" s="1"/>
  <c r="H349" i="3"/>
  <c r="R349" i="3" s="1"/>
  <c r="G349" i="3"/>
  <c r="Q349" i="3" s="1"/>
  <c r="E349" i="3"/>
  <c r="O349" i="3" s="1"/>
  <c r="N311" i="3"/>
  <c r="X311" i="3" s="1"/>
  <c r="I311" i="3"/>
  <c r="S311" i="3" s="1"/>
  <c r="G311" i="3"/>
  <c r="Q311" i="3" s="1"/>
  <c r="E311" i="3"/>
  <c r="O311" i="3" s="1"/>
  <c r="M311" i="3"/>
  <c r="W311" i="3" s="1"/>
  <c r="L311" i="3"/>
  <c r="V311" i="3" s="1"/>
  <c r="K311" i="3"/>
  <c r="U311" i="3" s="1"/>
  <c r="H311" i="3"/>
  <c r="R311" i="3" s="1"/>
  <c r="I343" i="3"/>
  <c r="S343" i="3" s="1"/>
  <c r="L343" i="3"/>
  <c r="V343" i="3" s="1"/>
  <c r="G343" i="3"/>
  <c r="Q343" i="3" s="1"/>
  <c r="F343" i="3"/>
  <c r="P343" i="3" s="1"/>
  <c r="N314" i="3"/>
  <c r="X314" i="3" s="1"/>
  <c r="M314" i="3"/>
  <c r="W314" i="3" s="1"/>
  <c r="L314" i="3"/>
  <c r="V314" i="3" s="1"/>
  <c r="K314" i="3"/>
  <c r="U314" i="3" s="1"/>
  <c r="G314" i="3"/>
  <c r="Q314" i="3" s="1"/>
  <c r="J314" i="3"/>
  <c r="T314" i="3" s="1"/>
  <c r="I314" i="3"/>
  <c r="S314" i="3" s="1"/>
  <c r="H314" i="3"/>
  <c r="R314" i="3" s="1"/>
  <c r="E314" i="3"/>
  <c r="O314" i="3" s="1"/>
  <c r="F314" i="3"/>
  <c r="P314" i="3" s="1"/>
  <c r="M296" i="3"/>
  <c r="W296" i="3" s="1"/>
  <c r="N296" i="3"/>
  <c r="X296" i="3" s="1"/>
  <c r="K296" i="3"/>
  <c r="U296" i="3" s="1"/>
  <c r="L296" i="3"/>
  <c r="V296" i="3" s="1"/>
  <c r="J296" i="3"/>
  <c r="T296" i="3" s="1"/>
  <c r="I296" i="3"/>
  <c r="S296" i="3" s="1"/>
  <c r="H296" i="3"/>
  <c r="R296" i="3" s="1"/>
  <c r="G296" i="3"/>
  <c r="Q296" i="3" s="1"/>
  <c r="F296" i="3"/>
  <c r="P296" i="3" s="1"/>
  <c r="E296" i="3"/>
  <c r="O296" i="3" s="1"/>
  <c r="K312" i="3"/>
  <c r="U312" i="3" s="1"/>
  <c r="J312" i="3"/>
  <c r="T312" i="3" s="1"/>
  <c r="I312" i="3"/>
  <c r="S312" i="3" s="1"/>
  <c r="H312" i="3"/>
  <c r="R312" i="3" s="1"/>
  <c r="G312" i="3"/>
  <c r="Q312" i="3" s="1"/>
  <c r="F312" i="3"/>
  <c r="P312" i="3" s="1"/>
  <c r="M312" i="3"/>
  <c r="W312" i="3" s="1"/>
  <c r="E312" i="3"/>
  <c r="O312" i="3" s="1"/>
  <c r="N312" i="3"/>
  <c r="X312" i="3" s="1"/>
  <c r="L312" i="3"/>
  <c r="V312" i="3" s="1"/>
  <c r="M328" i="3"/>
  <c r="W328" i="3" s="1"/>
  <c r="L328" i="3"/>
  <c r="V328" i="3" s="1"/>
  <c r="K328" i="3"/>
  <c r="U328" i="3" s="1"/>
  <c r="J328" i="3"/>
  <c r="T328" i="3" s="1"/>
  <c r="H328" i="3"/>
  <c r="R328" i="3" s="1"/>
  <c r="I328" i="3"/>
  <c r="S328" i="3" s="1"/>
  <c r="G328" i="3"/>
  <c r="Q328" i="3" s="1"/>
  <c r="F328" i="3"/>
  <c r="P328" i="3" s="1"/>
  <c r="E328" i="3"/>
  <c r="O328" i="3" s="1"/>
  <c r="N328" i="3"/>
  <c r="X328" i="3" s="1"/>
  <c r="N337" i="3"/>
  <c r="X337" i="3" s="1"/>
  <c r="E337" i="3"/>
  <c r="O337" i="3" s="1"/>
  <c r="M337" i="3"/>
  <c r="W337" i="3" s="1"/>
  <c r="K337" i="3"/>
  <c r="U337" i="3" s="1"/>
  <c r="J337" i="3"/>
  <c r="T337" i="3" s="1"/>
  <c r="I337" i="3"/>
  <c r="S337" i="3" s="1"/>
  <c r="H337" i="3"/>
  <c r="R337" i="3" s="1"/>
  <c r="G337" i="3"/>
  <c r="Q337" i="3" s="1"/>
  <c r="F337" i="3"/>
  <c r="P337" i="3" s="1"/>
  <c r="K338" i="3"/>
  <c r="U338" i="3" s="1"/>
  <c r="G338" i="3"/>
  <c r="Q338" i="3" s="1"/>
  <c r="F309" i="3"/>
  <c r="P309" i="3" s="1"/>
  <c r="L309" i="3"/>
  <c r="V309" i="3" s="1"/>
  <c r="K309" i="3"/>
  <c r="U309" i="3" s="1"/>
  <c r="J309" i="3"/>
  <c r="T309" i="3" s="1"/>
  <c r="I309" i="3"/>
  <c r="S309" i="3" s="1"/>
  <c r="G309" i="3"/>
  <c r="Q309" i="3" s="1"/>
  <c r="H309" i="3"/>
  <c r="R309" i="3" s="1"/>
  <c r="E309" i="3"/>
  <c r="O309" i="3" s="1"/>
  <c r="N309" i="3"/>
  <c r="X309" i="3" s="1"/>
  <c r="M309" i="3"/>
  <c r="W309" i="3" s="1"/>
  <c r="N310" i="3"/>
  <c r="X310" i="3" s="1"/>
  <c r="M310" i="3"/>
  <c r="W310" i="3" s="1"/>
  <c r="K310" i="3"/>
  <c r="U310" i="3" s="1"/>
  <c r="J310" i="3"/>
  <c r="T310" i="3" s="1"/>
  <c r="D295" i="3"/>
  <c r="F295" i="3" s="1"/>
  <c r="P295" i="3" s="1"/>
  <c r="M327" i="3"/>
  <c r="W327" i="3" s="1"/>
  <c r="F327" i="3"/>
  <c r="P327" i="3" s="1"/>
  <c r="L317" i="3"/>
  <c r="V317" i="3" s="1"/>
  <c r="J317" i="3"/>
  <c r="T317" i="3" s="1"/>
  <c r="I317" i="3"/>
  <c r="S317" i="3" s="1"/>
  <c r="M313" i="3"/>
  <c r="W313" i="3" s="1"/>
  <c r="H313" i="3"/>
  <c r="R313" i="3" s="1"/>
  <c r="L313" i="3"/>
  <c r="V313" i="3" s="1"/>
  <c r="N329" i="3"/>
  <c r="X329" i="3" s="1"/>
  <c r="K329" i="3"/>
  <c r="U329" i="3" s="1"/>
  <c r="J329" i="3"/>
  <c r="T329" i="3" s="1"/>
  <c r="I329" i="3"/>
  <c r="S329" i="3" s="1"/>
  <c r="H329" i="3"/>
  <c r="R329" i="3" s="1"/>
  <c r="G329" i="3"/>
  <c r="Q329" i="3" s="1"/>
  <c r="F329" i="3"/>
  <c r="P329" i="3" s="1"/>
  <c r="E329" i="3"/>
  <c r="O329" i="3" s="1"/>
  <c r="M329" i="3"/>
  <c r="W329" i="3" s="1"/>
  <c r="N345" i="3"/>
  <c r="X345" i="3" s="1"/>
  <c r="H345" i="3"/>
  <c r="R345" i="3" s="1"/>
  <c r="G345" i="3"/>
  <c r="Q345" i="3" s="1"/>
  <c r="F345" i="3"/>
  <c r="P345" i="3" s="1"/>
  <c r="E345" i="3"/>
  <c r="O345" i="3" s="1"/>
  <c r="J345" i="3"/>
  <c r="T345" i="3" s="1"/>
  <c r="M345" i="3"/>
  <c r="W345" i="3" s="1"/>
  <c r="K345" i="3"/>
  <c r="U345" i="3" s="1"/>
  <c r="I345" i="3"/>
  <c r="S345" i="3" s="1"/>
  <c r="F341" i="3"/>
  <c r="P341" i="3" s="1"/>
  <c r="J341" i="3"/>
  <c r="T341" i="3" s="1"/>
  <c r="I341" i="3"/>
  <c r="S341" i="3" s="1"/>
  <c r="H341" i="3"/>
  <c r="R341" i="3" s="1"/>
  <c r="G341" i="3"/>
  <c r="Q341" i="3" s="1"/>
  <c r="E341" i="3"/>
  <c r="O341" i="3" s="1"/>
  <c r="N341" i="3"/>
  <c r="X341" i="3" s="1"/>
  <c r="M341" i="3"/>
  <c r="W341" i="3" s="1"/>
  <c r="L341" i="3"/>
  <c r="V341" i="3" s="1"/>
  <c r="K341" i="3"/>
  <c r="U341" i="3" s="1"/>
  <c r="E315" i="3"/>
  <c r="O315" i="3" s="1"/>
  <c r="G315" i="3"/>
  <c r="Q315" i="3" s="1"/>
  <c r="M315" i="3"/>
  <c r="W315" i="3" s="1"/>
  <c r="L315" i="3"/>
  <c r="V315" i="3" s="1"/>
  <c r="J315" i="3"/>
  <c r="T315" i="3" s="1"/>
  <c r="I315" i="3"/>
  <c r="S315" i="3" s="1"/>
  <c r="H315" i="3"/>
  <c r="R315" i="3" s="1"/>
  <c r="F315" i="3"/>
  <c r="P315" i="3" s="1"/>
  <c r="G348" i="3"/>
  <c r="Q348" i="3" s="1"/>
  <c r="I348" i="3"/>
  <c r="S348" i="3" s="1"/>
  <c r="F334" i="3"/>
  <c r="P334" i="3" s="1"/>
  <c r="H334" i="3"/>
  <c r="R334" i="3" s="1"/>
  <c r="G334" i="3"/>
  <c r="Q334" i="3" s="1"/>
  <c r="M334" i="3"/>
  <c r="W334" i="3" s="1"/>
  <c r="L334" i="3"/>
  <c r="V334" i="3" s="1"/>
  <c r="K334" i="3"/>
  <c r="U334" i="3" s="1"/>
  <c r="J334" i="3"/>
  <c r="T334" i="3" s="1"/>
  <c r="I334" i="3"/>
  <c r="S334" i="3" s="1"/>
  <c r="E334" i="3"/>
  <c r="O334" i="3" s="1"/>
  <c r="F350" i="3"/>
  <c r="P350" i="3" s="1"/>
  <c r="M350" i="3"/>
  <c r="W350" i="3" s="1"/>
  <c r="L350" i="3"/>
  <c r="V350" i="3" s="1"/>
  <c r="K350" i="3"/>
  <c r="U350" i="3" s="1"/>
  <c r="J350" i="3"/>
  <c r="T350" i="3" s="1"/>
  <c r="I350" i="3"/>
  <c r="S350" i="3" s="1"/>
  <c r="H350" i="3"/>
  <c r="R350" i="3" s="1"/>
  <c r="G350" i="3"/>
  <c r="Q350" i="3" s="1"/>
  <c r="E350" i="3"/>
  <c r="O350" i="3" s="1"/>
  <c r="M306" i="3"/>
  <c r="W306" i="3" s="1"/>
  <c r="L306" i="3"/>
  <c r="V306" i="3" s="1"/>
  <c r="K306" i="3"/>
  <c r="U306" i="3" s="1"/>
  <c r="J306" i="3"/>
  <c r="T306" i="3" s="1"/>
  <c r="I306" i="3"/>
  <c r="S306" i="3" s="1"/>
  <c r="H306" i="3"/>
  <c r="R306" i="3" s="1"/>
  <c r="G306" i="3"/>
  <c r="Q306" i="3" s="1"/>
  <c r="F306" i="3"/>
  <c r="P306" i="3" s="1"/>
  <c r="E306" i="3"/>
  <c r="O306" i="3" s="1"/>
  <c r="N306" i="3"/>
  <c r="X306" i="3" s="1"/>
  <c r="L325" i="3"/>
  <c r="V325" i="3" s="1"/>
  <c r="N325" i="3"/>
  <c r="X325" i="3" s="1"/>
  <c r="M325" i="3"/>
  <c r="W325" i="3" s="1"/>
  <c r="K325" i="3"/>
  <c r="U325" i="3" s="1"/>
  <c r="J325" i="3"/>
  <c r="T325" i="3" s="1"/>
  <c r="I325" i="3"/>
  <c r="S325" i="3" s="1"/>
  <c r="H325" i="3"/>
  <c r="R325" i="3" s="1"/>
  <c r="G325" i="3"/>
  <c r="Q325" i="3" s="1"/>
  <c r="E325" i="3"/>
  <c r="O325" i="3" s="1"/>
  <c r="N332" i="3"/>
  <c r="X332" i="3" s="1"/>
  <c r="K332" i="3"/>
  <c r="U332" i="3" s="1"/>
  <c r="I332" i="3"/>
  <c r="S332" i="3" s="1"/>
  <c r="E332" i="3"/>
  <c r="O332" i="3" s="1"/>
  <c r="H332" i="3"/>
  <c r="R332" i="3" s="1"/>
  <c r="F332" i="3"/>
  <c r="P332" i="3" s="1"/>
  <c r="H319" i="3"/>
  <c r="R319" i="3" s="1"/>
  <c r="N319" i="3"/>
  <c r="X319" i="3" s="1"/>
  <c r="M319" i="3"/>
  <c r="W319" i="3" s="1"/>
  <c r="K319" i="3"/>
  <c r="U319" i="3" s="1"/>
  <c r="J319" i="3"/>
  <c r="T319" i="3" s="1"/>
  <c r="I319" i="3"/>
  <c r="S319" i="3" s="1"/>
  <c r="F319" i="3"/>
  <c r="P319" i="3" s="1"/>
  <c r="E319" i="3"/>
  <c r="O319" i="3" s="1"/>
  <c r="M335" i="3"/>
  <c r="W335" i="3" s="1"/>
  <c r="L335" i="3"/>
  <c r="V335" i="3" s="1"/>
  <c r="K335" i="3"/>
  <c r="U335" i="3" s="1"/>
  <c r="F335" i="3"/>
  <c r="P335" i="3" s="1"/>
  <c r="N294" i="3"/>
  <c r="X294" i="3" s="1"/>
  <c r="K294" i="3"/>
  <c r="U294" i="3" s="1"/>
  <c r="H294" i="3"/>
  <c r="R294" i="3" s="1"/>
  <c r="G294" i="3"/>
  <c r="Q294" i="3" s="1"/>
  <c r="N304" i="3"/>
  <c r="X304" i="3" s="1"/>
  <c r="L304" i="3"/>
  <c r="V304" i="3" s="1"/>
  <c r="I304" i="3"/>
  <c r="S304" i="3" s="1"/>
  <c r="K304" i="3"/>
  <c r="U304" i="3" s="1"/>
  <c r="J304" i="3"/>
  <c r="T304" i="3" s="1"/>
  <c r="H304" i="3"/>
  <c r="R304" i="3" s="1"/>
  <c r="G304" i="3"/>
  <c r="Q304" i="3" s="1"/>
  <c r="F304" i="3"/>
  <c r="P304" i="3" s="1"/>
  <c r="E304" i="3"/>
  <c r="O304" i="3" s="1"/>
  <c r="M304" i="3"/>
  <c r="W304" i="3" s="1"/>
  <c r="N352" i="3"/>
  <c r="X352" i="3" s="1"/>
  <c r="M352" i="3"/>
  <c r="W352" i="3" s="1"/>
  <c r="L352" i="3"/>
  <c r="V352" i="3" s="1"/>
  <c r="K352" i="3"/>
  <c r="U352" i="3" s="1"/>
  <c r="J352" i="3"/>
  <c r="T352" i="3" s="1"/>
  <c r="I352" i="3"/>
  <c r="S352" i="3" s="1"/>
  <c r="H352" i="3"/>
  <c r="R352" i="3" s="1"/>
  <c r="G352" i="3"/>
  <c r="Q352" i="3" s="1"/>
  <c r="F352" i="3"/>
  <c r="P352" i="3" s="1"/>
  <c r="E352" i="3"/>
  <c r="O352" i="3" s="1"/>
  <c r="F320" i="3"/>
  <c r="P320" i="3" s="1"/>
  <c r="F321" i="3"/>
  <c r="P321" i="3" s="1"/>
  <c r="F344" i="3"/>
  <c r="P344" i="3" s="1"/>
  <c r="H321" i="3"/>
  <c r="R321" i="3" s="1"/>
  <c r="H344" i="3"/>
  <c r="R344" i="3" s="1"/>
  <c r="F298" i="3"/>
  <c r="P298" i="3" s="1"/>
  <c r="I320" i="3"/>
  <c r="S320" i="3" s="1"/>
  <c r="I321" i="3"/>
  <c r="S321" i="3" s="1"/>
  <c r="E333" i="3"/>
  <c r="O333" i="3" s="1"/>
  <c r="E336" i="3"/>
  <c r="O336" i="3" s="1"/>
  <c r="I344" i="3"/>
  <c r="S344" i="3" s="1"/>
  <c r="G298" i="3"/>
  <c r="Q298" i="3" s="1"/>
  <c r="K320" i="3"/>
  <c r="U320" i="3" s="1"/>
  <c r="J321" i="3"/>
  <c r="T321" i="3" s="1"/>
  <c r="G333" i="3"/>
  <c r="Q333" i="3" s="1"/>
  <c r="F336" i="3"/>
  <c r="P336" i="3" s="1"/>
  <c r="J344" i="3"/>
  <c r="T344" i="3" s="1"/>
  <c r="H298" i="3"/>
  <c r="R298" i="3" s="1"/>
  <c r="L320" i="3"/>
  <c r="V320" i="3" s="1"/>
  <c r="K321" i="3"/>
  <c r="U321" i="3" s="1"/>
  <c r="H333" i="3"/>
  <c r="R333" i="3" s="1"/>
  <c r="G336" i="3"/>
  <c r="Q336" i="3" s="1"/>
  <c r="K344" i="3"/>
  <c r="U344" i="3" s="1"/>
  <c r="H320" i="3"/>
  <c r="R320" i="3" s="1"/>
  <c r="M320" i="3"/>
  <c r="W320" i="3" s="1"/>
  <c r="M321" i="3"/>
  <c r="W321" i="3" s="1"/>
  <c r="I333" i="3"/>
  <c r="S333" i="3" s="1"/>
  <c r="H336" i="3"/>
  <c r="R336" i="3" s="1"/>
  <c r="L344" i="3"/>
  <c r="V344" i="3" s="1"/>
  <c r="E298" i="3"/>
  <c r="O298" i="3" s="1"/>
  <c r="I298" i="3"/>
  <c r="S298" i="3" s="1"/>
  <c r="J298" i="3"/>
  <c r="T298" i="3" s="1"/>
  <c r="N320" i="3"/>
  <c r="X320" i="3" s="1"/>
  <c r="J333" i="3"/>
  <c r="T333" i="3" s="1"/>
  <c r="I336" i="3"/>
  <c r="S336" i="3" s="1"/>
  <c r="M344" i="3"/>
  <c r="W344" i="3" s="1"/>
  <c r="K298" i="3"/>
  <c r="U298" i="3" s="1"/>
  <c r="K333" i="3"/>
  <c r="U333" i="3" s="1"/>
  <c r="J336" i="3"/>
  <c r="T336" i="3" s="1"/>
  <c r="N344" i="3"/>
  <c r="X344" i="3" s="1"/>
  <c r="L298" i="3"/>
  <c r="V298" i="3" s="1"/>
  <c r="M333" i="3"/>
  <c r="W333" i="3" s="1"/>
  <c r="K336" i="3"/>
  <c r="U336" i="3" s="1"/>
  <c r="N298" i="3"/>
  <c r="X298" i="3" s="1"/>
  <c r="M336" i="3"/>
  <c r="W336" i="3" s="1"/>
  <c r="E320" i="3"/>
  <c r="O320" i="3" s="1"/>
  <c r="E321" i="3"/>
  <c r="O321" i="3" s="1"/>
  <c r="L302" i="3"/>
  <c r="V302" i="3" s="1"/>
  <c r="I302" i="3"/>
  <c r="S302" i="3" s="1"/>
  <c r="M302" i="3"/>
  <c r="W302" i="3" s="1"/>
  <c r="F302" i="3"/>
  <c r="P302" i="3" s="1"/>
  <c r="E318" i="3"/>
  <c r="O318" i="3" s="1"/>
  <c r="H303" i="3"/>
  <c r="R303" i="3" s="1"/>
  <c r="H302" i="3"/>
  <c r="R302" i="3" s="1"/>
  <c r="K303" i="3"/>
  <c r="U303" i="3" s="1"/>
  <c r="H305" i="3"/>
  <c r="R305" i="3" s="1"/>
  <c r="G317" i="3"/>
  <c r="Q317" i="3" s="1"/>
  <c r="H318" i="3"/>
  <c r="R318" i="3" s="1"/>
  <c r="J327" i="3"/>
  <c r="T327" i="3" s="1"/>
  <c r="H327" i="3"/>
  <c r="R327" i="3" s="1"/>
  <c r="G327" i="3"/>
  <c r="Q327" i="3" s="1"/>
  <c r="I327" i="3"/>
  <c r="S327" i="3" s="1"/>
  <c r="N327" i="3"/>
  <c r="X327" i="3" s="1"/>
  <c r="L327" i="3"/>
  <c r="V327" i="3" s="1"/>
  <c r="K327" i="3"/>
  <c r="U327" i="3" s="1"/>
  <c r="H347" i="3"/>
  <c r="R347" i="3" s="1"/>
  <c r="F347" i="3"/>
  <c r="P347" i="3" s="1"/>
  <c r="J347" i="3"/>
  <c r="T347" i="3" s="1"/>
  <c r="E347" i="3"/>
  <c r="O347" i="3" s="1"/>
  <c r="N347" i="3"/>
  <c r="X347" i="3" s="1"/>
  <c r="M347" i="3"/>
  <c r="W347" i="3" s="1"/>
  <c r="I347" i="3"/>
  <c r="S347" i="3" s="1"/>
  <c r="G347" i="3"/>
  <c r="Q347" i="3" s="1"/>
  <c r="J302" i="3"/>
  <c r="T302" i="3" s="1"/>
  <c r="I305" i="3"/>
  <c r="S305" i="3" s="1"/>
  <c r="H317" i="3"/>
  <c r="R317" i="3" s="1"/>
  <c r="E327" i="3"/>
  <c r="O327" i="3" s="1"/>
  <c r="K347" i="3"/>
  <c r="U347" i="3" s="1"/>
  <c r="J303" i="3"/>
  <c r="T303" i="3" s="1"/>
  <c r="F303" i="3"/>
  <c r="P303" i="3" s="1"/>
  <c r="I303" i="3"/>
  <c r="S303" i="3" s="1"/>
  <c r="L300" i="3"/>
  <c r="V300" i="3" s="1"/>
  <c r="H300" i="3"/>
  <c r="R300" i="3" s="1"/>
  <c r="E300" i="3"/>
  <c r="O300" i="3" s="1"/>
  <c r="K300" i="3"/>
  <c r="U300" i="3" s="1"/>
  <c r="G300" i="3"/>
  <c r="Q300" i="3" s="1"/>
  <c r="F300" i="3"/>
  <c r="P300" i="3" s="1"/>
  <c r="H331" i="3"/>
  <c r="R331" i="3" s="1"/>
  <c r="N331" i="3"/>
  <c r="X331" i="3" s="1"/>
  <c r="J331" i="3"/>
  <c r="T331" i="3" s="1"/>
  <c r="F331" i="3"/>
  <c r="P331" i="3" s="1"/>
  <c r="L331" i="3"/>
  <c r="V331" i="3" s="1"/>
  <c r="M331" i="3"/>
  <c r="W331" i="3" s="1"/>
  <c r="K302" i="3"/>
  <c r="U302" i="3" s="1"/>
  <c r="H323" i="3"/>
  <c r="R323" i="3" s="1"/>
  <c r="M323" i="3"/>
  <c r="W323" i="3" s="1"/>
  <c r="J323" i="3"/>
  <c r="T323" i="3" s="1"/>
  <c r="N323" i="3"/>
  <c r="X323" i="3" s="1"/>
  <c r="L323" i="3"/>
  <c r="V323" i="3" s="1"/>
  <c r="I323" i="3"/>
  <c r="S323" i="3" s="1"/>
  <c r="G323" i="3"/>
  <c r="Q323" i="3" s="1"/>
  <c r="N297" i="3"/>
  <c r="X297" i="3" s="1"/>
  <c r="J297" i="3"/>
  <c r="T297" i="3" s="1"/>
  <c r="G297" i="3"/>
  <c r="Q297" i="3" s="1"/>
  <c r="F297" i="3"/>
  <c r="P297" i="3" s="1"/>
  <c r="N299" i="3"/>
  <c r="X299" i="3" s="1"/>
  <c r="K299" i="3"/>
  <c r="U299" i="3" s="1"/>
  <c r="M299" i="3"/>
  <c r="W299" i="3" s="1"/>
  <c r="I299" i="3"/>
  <c r="S299" i="3" s="1"/>
  <c r="H299" i="3"/>
  <c r="R299" i="3" s="1"/>
  <c r="I300" i="3"/>
  <c r="S300" i="3" s="1"/>
  <c r="N302" i="3"/>
  <c r="X302" i="3" s="1"/>
  <c r="N303" i="3"/>
  <c r="X303" i="3" s="1"/>
  <c r="L316" i="3"/>
  <c r="V316" i="3" s="1"/>
  <c r="H316" i="3"/>
  <c r="R316" i="3" s="1"/>
  <c r="E316" i="3"/>
  <c r="O316" i="3" s="1"/>
  <c r="G316" i="3"/>
  <c r="Q316" i="3" s="1"/>
  <c r="E323" i="3"/>
  <c r="O323" i="3" s="1"/>
  <c r="E331" i="3"/>
  <c r="O331" i="3" s="1"/>
  <c r="L294" i="3"/>
  <c r="V294" i="3" s="1"/>
  <c r="I294" i="3"/>
  <c r="S294" i="3" s="1"/>
  <c r="J294" i="3"/>
  <c r="T294" i="3" s="1"/>
  <c r="F294" i="3"/>
  <c r="P294" i="3" s="1"/>
  <c r="J295" i="3"/>
  <c r="T295" i="3" s="1"/>
  <c r="E297" i="3"/>
  <c r="O297" i="3" s="1"/>
  <c r="E299" i="3"/>
  <c r="O299" i="3" s="1"/>
  <c r="J300" i="3"/>
  <c r="T300" i="3" s="1"/>
  <c r="F316" i="3"/>
  <c r="P316" i="3" s="1"/>
  <c r="K317" i="3"/>
  <c r="U317" i="3" s="1"/>
  <c r="F323" i="3"/>
  <c r="P323" i="3" s="1"/>
  <c r="G331" i="3"/>
  <c r="Q331" i="3" s="1"/>
  <c r="L348" i="3"/>
  <c r="V348" i="3" s="1"/>
  <c r="J348" i="3"/>
  <c r="T348" i="3" s="1"/>
  <c r="H348" i="3"/>
  <c r="R348" i="3" s="1"/>
  <c r="E348" i="3"/>
  <c r="O348" i="3" s="1"/>
  <c r="N348" i="3"/>
  <c r="X348" i="3" s="1"/>
  <c r="M348" i="3"/>
  <c r="W348" i="3" s="1"/>
  <c r="K348" i="3"/>
  <c r="U348" i="3" s="1"/>
  <c r="E294" i="3"/>
  <c r="O294" i="3" s="1"/>
  <c r="H297" i="3"/>
  <c r="R297" i="3" s="1"/>
  <c r="F299" i="3"/>
  <c r="P299" i="3" s="1"/>
  <c r="M300" i="3"/>
  <c r="W300" i="3" s="1"/>
  <c r="N313" i="3"/>
  <c r="X313" i="3" s="1"/>
  <c r="J313" i="3"/>
  <c r="T313" i="3" s="1"/>
  <c r="G313" i="3"/>
  <c r="Q313" i="3" s="1"/>
  <c r="K313" i="3"/>
  <c r="U313" i="3" s="1"/>
  <c r="I313" i="3"/>
  <c r="S313" i="3" s="1"/>
  <c r="F313" i="3"/>
  <c r="P313" i="3" s="1"/>
  <c r="E313" i="3"/>
  <c r="O313" i="3" s="1"/>
  <c r="I316" i="3"/>
  <c r="S316" i="3" s="1"/>
  <c r="K323" i="3"/>
  <c r="U323" i="3" s="1"/>
  <c r="I331" i="3"/>
  <c r="S331" i="3" s="1"/>
  <c r="F348" i="3"/>
  <c r="P348" i="3" s="1"/>
  <c r="L324" i="3"/>
  <c r="V324" i="3" s="1"/>
  <c r="J324" i="3"/>
  <c r="T324" i="3" s="1"/>
  <c r="K324" i="3"/>
  <c r="U324" i="3" s="1"/>
  <c r="G324" i="3"/>
  <c r="Q324" i="3" s="1"/>
  <c r="M324" i="3"/>
  <c r="W324" i="3" s="1"/>
  <c r="I324" i="3"/>
  <c r="S324" i="3" s="1"/>
  <c r="M303" i="3"/>
  <c r="W303" i="3" s="1"/>
  <c r="G299" i="3"/>
  <c r="Q299" i="3" s="1"/>
  <c r="N300" i="3"/>
  <c r="X300" i="3" s="1"/>
  <c r="L310" i="3"/>
  <c r="V310" i="3" s="1"/>
  <c r="I310" i="3"/>
  <c r="S310" i="3" s="1"/>
  <c r="G310" i="3"/>
  <c r="Q310" i="3" s="1"/>
  <c r="J316" i="3"/>
  <c r="T316" i="3" s="1"/>
  <c r="K331" i="3"/>
  <c r="U331" i="3" s="1"/>
  <c r="J299" i="3"/>
  <c r="T299" i="3" s="1"/>
  <c r="E310" i="3"/>
  <c r="O310" i="3" s="1"/>
  <c r="K316" i="3"/>
  <c r="U316" i="3" s="1"/>
  <c r="F326" i="3"/>
  <c r="P326" i="3" s="1"/>
  <c r="N326" i="3"/>
  <c r="X326" i="3" s="1"/>
  <c r="J326" i="3"/>
  <c r="T326" i="3" s="1"/>
  <c r="E326" i="3"/>
  <c r="O326" i="3" s="1"/>
  <c r="H326" i="3"/>
  <c r="R326" i="3" s="1"/>
  <c r="M326" i="3"/>
  <c r="W326" i="3" s="1"/>
  <c r="K326" i="3"/>
  <c r="U326" i="3" s="1"/>
  <c r="I326" i="3"/>
  <c r="S326" i="3" s="1"/>
  <c r="N318" i="3"/>
  <c r="X318" i="3" s="1"/>
  <c r="L318" i="3"/>
  <c r="V318" i="3" s="1"/>
  <c r="I318" i="3"/>
  <c r="S318" i="3" s="1"/>
  <c r="M318" i="3"/>
  <c r="W318" i="3" s="1"/>
  <c r="K318" i="3"/>
  <c r="U318" i="3" s="1"/>
  <c r="I297" i="3"/>
  <c r="S297" i="3" s="1"/>
  <c r="K297" i="3"/>
  <c r="U297" i="3" s="1"/>
  <c r="L297" i="3"/>
  <c r="V297" i="3" s="1"/>
  <c r="L299" i="3"/>
  <c r="V299" i="3" s="1"/>
  <c r="F310" i="3"/>
  <c r="P310" i="3" s="1"/>
  <c r="M316" i="3"/>
  <c r="W316" i="3" s="1"/>
  <c r="G326" i="3"/>
  <c r="Q326" i="3" s="1"/>
  <c r="M294" i="3"/>
  <c r="W294" i="3" s="1"/>
  <c r="M297" i="3"/>
  <c r="W297" i="3" s="1"/>
  <c r="H310" i="3"/>
  <c r="R310" i="3" s="1"/>
  <c r="N316" i="3"/>
  <c r="X316" i="3" s="1"/>
  <c r="N322" i="3"/>
  <c r="X322" i="3" s="1"/>
  <c r="H322" i="3"/>
  <c r="R322" i="3" s="1"/>
  <c r="F322" i="3"/>
  <c r="P322" i="3" s="1"/>
  <c r="L322" i="3"/>
  <c r="V322" i="3" s="1"/>
  <c r="K322" i="3"/>
  <c r="U322" i="3" s="1"/>
  <c r="J322" i="3"/>
  <c r="T322" i="3" s="1"/>
  <c r="G322" i="3"/>
  <c r="Q322" i="3" s="1"/>
  <c r="E322" i="3"/>
  <c r="O322" i="3" s="1"/>
  <c r="L326" i="3"/>
  <c r="V326" i="3" s="1"/>
  <c r="N330" i="3"/>
  <c r="X330" i="3" s="1"/>
  <c r="H330" i="3"/>
  <c r="R330" i="3" s="1"/>
  <c r="F330" i="3"/>
  <c r="P330" i="3" s="1"/>
  <c r="L330" i="3"/>
  <c r="V330" i="3" s="1"/>
  <c r="I330" i="3"/>
  <c r="S330" i="3" s="1"/>
  <c r="G330" i="3"/>
  <c r="Q330" i="3" s="1"/>
  <c r="K330" i="3"/>
  <c r="U330" i="3" s="1"/>
  <c r="J330" i="3"/>
  <c r="T330" i="3" s="1"/>
  <c r="H339" i="3"/>
  <c r="R339" i="3" s="1"/>
  <c r="F339" i="3"/>
  <c r="P339" i="3" s="1"/>
  <c r="M339" i="3"/>
  <c r="W339" i="3" s="1"/>
  <c r="L339" i="3"/>
  <c r="V339" i="3" s="1"/>
  <c r="J339" i="3"/>
  <c r="T339" i="3" s="1"/>
  <c r="I339" i="3"/>
  <c r="S339" i="3" s="1"/>
  <c r="G339" i="3"/>
  <c r="Q339" i="3" s="1"/>
  <c r="N339" i="3"/>
  <c r="X339" i="3" s="1"/>
  <c r="K339" i="3"/>
  <c r="U339" i="3" s="1"/>
  <c r="E330" i="3"/>
  <c r="O330" i="3" s="1"/>
  <c r="E339" i="3"/>
  <c r="O339" i="3" s="1"/>
  <c r="E324" i="3"/>
  <c r="O324" i="3" s="1"/>
  <c r="E303" i="3"/>
  <c r="O303" i="3" s="1"/>
  <c r="F318" i="3"/>
  <c r="P318" i="3" s="1"/>
  <c r="N305" i="3"/>
  <c r="X305" i="3" s="1"/>
  <c r="J305" i="3"/>
  <c r="T305" i="3" s="1"/>
  <c r="G305" i="3"/>
  <c r="Q305" i="3" s="1"/>
  <c r="L305" i="3"/>
  <c r="V305" i="3" s="1"/>
  <c r="K305" i="3"/>
  <c r="U305" i="3" s="1"/>
  <c r="E302" i="3"/>
  <c r="O302" i="3" s="1"/>
  <c r="G303" i="3"/>
  <c r="Q303" i="3" s="1"/>
  <c r="E305" i="3"/>
  <c r="O305" i="3" s="1"/>
  <c r="F324" i="3"/>
  <c r="P324" i="3" s="1"/>
  <c r="G302" i="3"/>
  <c r="Q302" i="3" s="1"/>
  <c r="F305" i="3"/>
  <c r="P305" i="3" s="1"/>
  <c r="F317" i="3"/>
  <c r="P317" i="3" s="1"/>
  <c r="E317" i="3"/>
  <c r="O317" i="3" s="1"/>
  <c r="N317" i="3"/>
  <c r="X317" i="3" s="1"/>
  <c r="M317" i="3"/>
  <c r="W317" i="3" s="1"/>
  <c r="G318" i="3"/>
  <c r="Q318" i="3" s="1"/>
  <c r="H324" i="3"/>
  <c r="R324" i="3" s="1"/>
  <c r="N307" i="3"/>
  <c r="X307" i="3" s="1"/>
  <c r="K307" i="3"/>
  <c r="U307" i="3" s="1"/>
  <c r="E301" i="3"/>
  <c r="O301" i="3" s="1"/>
  <c r="E307" i="3"/>
  <c r="O307" i="3" s="1"/>
  <c r="L308" i="3"/>
  <c r="V308" i="3" s="1"/>
  <c r="H308" i="3"/>
  <c r="R308" i="3" s="1"/>
  <c r="E308" i="3"/>
  <c r="O308" i="3" s="1"/>
  <c r="N338" i="3"/>
  <c r="X338" i="3" s="1"/>
  <c r="L338" i="3"/>
  <c r="V338" i="3" s="1"/>
  <c r="H338" i="3"/>
  <c r="R338" i="3" s="1"/>
  <c r="F338" i="3"/>
  <c r="P338" i="3" s="1"/>
  <c r="M338" i="3"/>
  <c r="W338" i="3" s="1"/>
  <c r="J338" i="3"/>
  <c r="T338" i="3" s="1"/>
  <c r="I338" i="3"/>
  <c r="S338" i="3" s="1"/>
  <c r="I301" i="3"/>
  <c r="S301" i="3" s="1"/>
  <c r="H307" i="3"/>
  <c r="R307" i="3" s="1"/>
  <c r="F308" i="3"/>
  <c r="P308" i="3" s="1"/>
  <c r="N315" i="3"/>
  <c r="X315" i="3" s="1"/>
  <c r="K315" i="3"/>
  <c r="U315" i="3" s="1"/>
  <c r="E338" i="3"/>
  <c r="O338" i="3" s="1"/>
  <c r="N351" i="3"/>
  <c r="X351" i="3" s="1"/>
  <c r="J351" i="3"/>
  <c r="T351" i="3" s="1"/>
  <c r="H351" i="3"/>
  <c r="R351" i="3" s="1"/>
  <c r="L351" i="3"/>
  <c r="V351" i="3" s="1"/>
  <c r="K351" i="3"/>
  <c r="U351" i="3" s="1"/>
  <c r="I351" i="3"/>
  <c r="S351" i="3" s="1"/>
  <c r="G351" i="3"/>
  <c r="Q351" i="3" s="1"/>
  <c r="F351" i="3"/>
  <c r="P351" i="3" s="1"/>
  <c r="E351" i="3"/>
  <c r="O351" i="3" s="1"/>
  <c r="N335" i="3"/>
  <c r="X335" i="3" s="1"/>
  <c r="J335" i="3"/>
  <c r="T335" i="3" s="1"/>
  <c r="H335" i="3"/>
  <c r="R335" i="3" s="1"/>
  <c r="G335" i="3"/>
  <c r="Q335" i="3" s="1"/>
  <c r="E335" i="3"/>
  <c r="O335" i="3" s="1"/>
  <c r="N301" i="3"/>
  <c r="X301" i="3" s="1"/>
  <c r="M308" i="3"/>
  <c r="W308" i="3" s="1"/>
  <c r="J311" i="3"/>
  <c r="T311" i="3" s="1"/>
  <c r="F311" i="3"/>
  <c r="P311" i="3" s="1"/>
  <c r="I335" i="3"/>
  <c r="S335" i="3" s="1"/>
  <c r="N346" i="3"/>
  <c r="X346" i="3" s="1"/>
  <c r="L346" i="3"/>
  <c r="V346" i="3" s="1"/>
  <c r="H346" i="3"/>
  <c r="R346" i="3" s="1"/>
  <c r="F346" i="3"/>
  <c r="P346" i="3" s="1"/>
  <c r="J346" i="3"/>
  <c r="T346" i="3" s="1"/>
  <c r="E346" i="3"/>
  <c r="O346" i="3" s="1"/>
  <c r="G340" i="3"/>
  <c r="Q340" i="3" s="1"/>
  <c r="L332" i="3"/>
  <c r="V332" i="3" s="1"/>
  <c r="J332" i="3"/>
  <c r="T332" i="3" s="1"/>
  <c r="H340" i="3"/>
  <c r="R340" i="3" s="1"/>
  <c r="N343" i="3"/>
  <c r="X343" i="3" s="1"/>
  <c r="J343" i="3"/>
  <c r="T343" i="3" s="1"/>
  <c r="H343" i="3"/>
  <c r="R343" i="3" s="1"/>
  <c r="K340" i="3"/>
  <c r="U340" i="3" s="1"/>
  <c r="G319" i="3"/>
  <c r="Q319" i="3" s="1"/>
  <c r="G332" i="3"/>
  <c r="Q332" i="3" s="1"/>
  <c r="E343" i="3"/>
  <c r="O343" i="3" s="1"/>
  <c r="L319" i="3"/>
  <c r="V319" i="3" s="1"/>
  <c r="M332" i="3"/>
  <c r="W332" i="3" s="1"/>
  <c r="K343" i="3"/>
  <c r="U343" i="3" s="1"/>
  <c r="M343" i="3"/>
  <c r="W343" i="3" s="1"/>
  <c r="L340" i="3"/>
  <c r="V340" i="3" s="1"/>
  <c r="J340" i="3"/>
  <c r="T340" i="3" s="1"/>
  <c r="L321" i="3"/>
  <c r="V321" i="3" s="1"/>
  <c r="L329" i="3"/>
  <c r="V329" i="3" s="1"/>
  <c r="N334" i="3"/>
  <c r="X334" i="3" s="1"/>
  <c r="L337" i="3"/>
  <c r="V337" i="3" s="1"/>
  <c r="N342" i="3"/>
  <c r="X342" i="3" s="1"/>
  <c r="L345" i="3"/>
  <c r="V345" i="3" s="1"/>
  <c r="N350" i="3"/>
  <c r="X350" i="3" s="1"/>
  <c r="L353" i="3"/>
  <c r="V353" i="3" s="1"/>
  <c r="F325" i="3"/>
  <c r="P325" i="3" s="1"/>
  <c r="F333" i="3"/>
  <c r="P333" i="3" s="1"/>
  <c r="D19" i="3"/>
  <c r="E295" i="3" l="1"/>
  <c r="O295" i="3" s="1"/>
  <c r="G295" i="3"/>
  <c r="Q295" i="3" s="1"/>
  <c r="L295" i="3"/>
  <c r="V295" i="3" s="1"/>
  <c r="M295" i="3"/>
  <c r="W295" i="3" s="1"/>
  <c r="H295" i="3"/>
  <c r="R295" i="3" s="1"/>
  <c r="N295" i="3"/>
  <c r="X295" i="3" s="1"/>
  <c r="K295" i="3"/>
  <c r="U295" i="3" s="1"/>
  <c r="I295" i="3"/>
  <c r="S295" i="3" s="1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26" i="3" l="1"/>
  <c r="B26" i="3"/>
  <c r="A122" i="3"/>
  <c r="B122" i="3"/>
  <c r="A170" i="3"/>
  <c r="B170" i="3"/>
  <c r="A206" i="3"/>
  <c r="B206" i="3"/>
  <c r="A230" i="3"/>
  <c r="B230" i="3"/>
  <c r="A254" i="3"/>
  <c r="B254" i="3"/>
  <c r="A266" i="3"/>
  <c r="B266" i="3"/>
  <c r="A110" i="3"/>
  <c r="B110" i="3"/>
  <c r="A146" i="3"/>
  <c r="B146" i="3"/>
  <c r="A194" i="3"/>
  <c r="B194" i="3"/>
  <c r="A242" i="3"/>
  <c r="B242" i="3"/>
  <c r="A290" i="3"/>
  <c r="B290" i="3"/>
  <c r="A27" i="3"/>
  <c r="B27" i="3"/>
  <c r="A39" i="3"/>
  <c r="B39" i="3"/>
  <c r="A51" i="3"/>
  <c r="B51" i="3"/>
  <c r="A63" i="3"/>
  <c r="B63" i="3"/>
  <c r="A75" i="3"/>
  <c r="B75" i="3"/>
  <c r="A87" i="3"/>
  <c r="B87" i="3"/>
  <c r="A99" i="3"/>
  <c r="B99" i="3"/>
  <c r="A111" i="3"/>
  <c r="B111" i="3"/>
  <c r="A123" i="3"/>
  <c r="B123" i="3"/>
  <c r="A135" i="3"/>
  <c r="B135" i="3"/>
  <c r="A147" i="3"/>
  <c r="B147" i="3"/>
  <c r="A159" i="3"/>
  <c r="B159" i="3"/>
  <c r="A171" i="3"/>
  <c r="B171" i="3"/>
  <c r="A183" i="3"/>
  <c r="B183" i="3"/>
  <c r="A195" i="3"/>
  <c r="B195" i="3"/>
  <c r="A207" i="3"/>
  <c r="B207" i="3"/>
  <c r="A219" i="3"/>
  <c r="B219" i="3"/>
  <c r="A231" i="3"/>
  <c r="B231" i="3"/>
  <c r="A243" i="3"/>
  <c r="B243" i="3"/>
  <c r="A255" i="3"/>
  <c r="B255" i="3"/>
  <c r="A267" i="3"/>
  <c r="B267" i="3"/>
  <c r="A279" i="3"/>
  <c r="B279" i="3"/>
  <c r="A291" i="3"/>
  <c r="B291" i="3"/>
  <c r="A38" i="3"/>
  <c r="B38" i="3"/>
  <c r="A98" i="3"/>
  <c r="B98" i="3"/>
  <c r="A134" i="3"/>
  <c r="B134" i="3"/>
  <c r="A158" i="3"/>
  <c r="B158" i="3"/>
  <c r="A182" i="3"/>
  <c r="B182" i="3"/>
  <c r="A218" i="3"/>
  <c r="B218" i="3"/>
  <c r="A278" i="3"/>
  <c r="B278" i="3"/>
  <c r="A28" i="3"/>
  <c r="B28" i="3"/>
  <c r="A40" i="3"/>
  <c r="B40" i="3"/>
  <c r="A52" i="3"/>
  <c r="B52" i="3"/>
  <c r="A64" i="3"/>
  <c r="B64" i="3"/>
  <c r="A76" i="3"/>
  <c r="B76" i="3"/>
  <c r="A88" i="3"/>
  <c r="B88" i="3"/>
  <c r="A100" i="3"/>
  <c r="B100" i="3"/>
  <c r="A112" i="3"/>
  <c r="B112" i="3"/>
  <c r="A124" i="3"/>
  <c r="B124" i="3"/>
  <c r="A136" i="3"/>
  <c r="B136" i="3"/>
  <c r="A148" i="3"/>
  <c r="B148" i="3"/>
  <c r="A160" i="3"/>
  <c r="B160" i="3"/>
  <c r="A172" i="3"/>
  <c r="B172" i="3"/>
  <c r="A184" i="3"/>
  <c r="B184" i="3"/>
  <c r="A196" i="3"/>
  <c r="B196" i="3"/>
  <c r="A208" i="3"/>
  <c r="B208" i="3"/>
  <c r="A220" i="3"/>
  <c r="B220" i="3"/>
  <c r="A232" i="3"/>
  <c r="B232" i="3"/>
  <c r="A244" i="3"/>
  <c r="B244" i="3"/>
  <c r="A256" i="3"/>
  <c r="B256" i="3"/>
  <c r="A268" i="3"/>
  <c r="B268" i="3"/>
  <c r="A280" i="3"/>
  <c r="B280" i="3"/>
  <c r="A292" i="3"/>
  <c r="B292" i="3"/>
  <c r="A62" i="3"/>
  <c r="B62" i="3"/>
  <c r="A125" i="3"/>
  <c r="B125" i="3"/>
  <c r="A293" i="3"/>
  <c r="B293" i="3"/>
  <c r="A18" i="3"/>
  <c r="B18" i="3"/>
  <c r="B30" i="3"/>
  <c r="A30" i="3"/>
  <c r="A42" i="3"/>
  <c r="B42" i="3"/>
  <c r="A54" i="3"/>
  <c r="B54" i="3"/>
  <c r="B66" i="3"/>
  <c r="A66" i="3"/>
  <c r="A78" i="3"/>
  <c r="B78" i="3"/>
  <c r="A90" i="3"/>
  <c r="B90" i="3"/>
  <c r="A102" i="3"/>
  <c r="B102" i="3"/>
  <c r="A114" i="3"/>
  <c r="B114" i="3"/>
  <c r="B126" i="3"/>
  <c r="A126" i="3"/>
  <c r="A138" i="3"/>
  <c r="B138" i="3"/>
  <c r="B150" i="3"/>
  <c r="A150" i="3"/>
  <c r="B162" i="3"/>
  <c r="A162" i="3"/>
  <c r="B174" i="3"/>
  <c r="A174" i="3"/>
  <c r="B186" i="3"/>
  <c r="A186" i="3"/>
  <c r="A198" i="3"/>
  <c r="B198" i="3"/>
  <c r="A210" i="3"/>
  <c r="B210" i="3"/>
  <c r="A222" i="3"/>
  <c r="B222" i="3"/>
  <c r="A234" i="3"/>
  <c r="B234" i="3"/>
  <c r="A246" i="3"/>
  <c r="B246" i="3"/>
  <c r="B258" i="3"/>
  <c r="A258" i="3"/>
  <c r="A270" i="3"/>
  <c r="B270" i="3"/>
  <c r="B282" i="3"/>
  <c r="A282" i="3"/>
  <c r="A77" i="3"/>
  <c r="B77" i="3"/>
  <c r="A281" i="3"/>
  <c r="B281" i="3"/>
  <c r="A19" i="3"/>
  <c r="B19" i="3"/>
  <c r="A31" i="3"/>
  <c r="B31" i="3"/>
  <c r="A43" i="3"/>
  <c r="B43" i="3"/>
  <c r="A55" i="3"/>
  <c r="B55" i="3"/>
  <c r="A67" i="3"/>
  <c r="B67" i="3"/>
  <c r="A79" i="3"/>
  <c r="B79" i="3"/>
  <c r="A91" i="3"/>
  <c r="B91" i="3"/>
  <c r="A103" i="3"/>
  <c r="B103" i="3"/>
  <c r="A115" i="3"/>
  <c r="B115" i="3"/>
  <c r="A127" i="3"/>
  <c r="B127" i="3"/>
  <c r="A139" i="3"/>
  <c r="B139" i="3"/>
  <c r="A151" i="3"/>
  <c r="B151" i="3"/>
  <c r="A163" i="3"/>
  <c r="B163" i="3"/>
  <c r="A175" i="3"/>
  <c r="B175" i="3"/>
  <c r="A187" i="3"/>
  <c r="B187" i="3"/>
  <c r="A199" i="3"/>
  <c r="B199" i="3"/>
  <c r="A211" i="3"/>
  <c r="B211" i="3"/>
  <c r="A223" i="3"/>
  <c r="B223" i="3"/>
  <c r="A235" i="3"/>
  <c r="B235" i="3"/>
  <c r="A247" i="3"/>
  <c r="B247" i="3"/>
  <c r="A259" i="3"/>
  <c r="B259" i="3"/>
  <c r="A271" i="3"/>
  <c r="B271" i="3"/>
  <c r="A283" i="3"/>
  <c r="B283" i="3"/>
  <c r="A29" i="3"/>
  <c r="B29" i="3"/>
  <c r="A137" i="3"/>
  <c r="B137" i="3"/>
  <c r="A269" i="3"/>
  <c r="B269" i="3"/>
  <c r="A20" i="3"/>
  <c r="B20" i="3"/>
  <c r="A32" i="3"/>
  <c r="B32" i="3"/>
  <c r="A44" i="3"/>
  <c r="B44" i="3"/>
  <c r="A56" i="3"/>
  <c r="B56" i="3"/>
  <c r="A68" i="3"/>
  <c r="B68" i="3"/>
  <c r="A80" i="3"/>
  <c r="B80" i="3"/>
  <c r="A92" i="3"/>
  <c r="B92" i="3"/>
  <c r="A104" i="3"/>
  <c r="B104" i="3"/>
  <c r="A116" i="3"/>
  <c r="B116" i="3"/>
  <c r="A128" i="3"/>
  <c r="B128" i="3"/>
  <c r="A140" i="3"/>
  <c r="B140" i="3"/>
  <c r="A152" i="3"/>
  <c r="B152" i="3"/>
  <c r="A164" i="3"/>
  <c r="B164" i="3"/>
  <c r="A176" i="3"/>
  <c r="B176" i="3"/>
  <c r="A188" i="3"/>
  <c r="B188" i="3"/>
  <c r="A200" i="3"/>
  <c r="B200" i="3"/>
  <c r="A212" i="3"/>
  <c r="B212" i="3"/>
  <c r="A224" i="3"/>
  <c r="B224" i="3"/>
  <c r="A236" i="3"/>
  <c r="B236" i="3"/>
  <c r="A248" i="3"/>
  <c r="B248" i="3"/>
  <c r="A260" i="3"/>
  <c r="B260" i="3"/>
  <c r="A272" i="3"/>
  <c r="B272" i="3"/>
  <c r="A284" i="3"/>
  <c r="B284" i="3"/>
  <c r="A86" i="3"/>
  <c r="B86" i="3"/>
  <c r="A89" i="3"/>
  <c r="B89" i="3"/>
  <c r="A185" i="3"/>
  <c r="B185" i="3"/>
  <c r="A245" i="3"/>
  <c r="B245" i="3"/>
  <c r="A21" i="3"/>
  <c r="B21" i="3"/>
  <c r="A33" i="3"/>
  <c r="B33" i="3"/>
  <c r="A45" i="3"/>
  <c r="B45" i="3"/>
  <c r="A57" i="3"/>
  <c r="B57" i="3"/>
  <c r="A69" i="3"/>
  <c r="B69" i="3"/>
  <c r="A81" i="3"/>
  <c r="B81" i="3"/>
  <c r="A93" i="3"/>
  <c r="B93" i="3"/>
  <c r="A105" i="3"/>
  <c r="B105" i="3"/>
  <c r="A117" i="3"/>
  <c r="B117" i="3"/>
  <c r="A129" i="3"/>
  <c r="B129" i="3"/>
  <c r="A141" i="3"/>
  <c r="B141" i="3"/>
  <c r="A153" i="3"/>
  <c r="B153" i="3"/>
  <c r="A165" i="3"/>
  <c r="B165" i="3"/>
  <c r="A177" i="3"/>
  <c r="B177" i="3"/>
  <c r="A189" i="3"/>
  <c r="B189" i="3"/>
  <c r="A201" i="3"/>
  <c r="B201" i="3"/>
  <c r="A213" i="3"/>
  <c r="B213" i="3"/>
  <c r="A225" i="3"/>
  <c r="B225" i="3"/>
  <c r="A237" i="3"/>
  <c r="B237" i="3"/>
  <c r="A249" i="3"/>
  <c r="B249" i="3"/>
  <c r="A261" i="3"/>
  <c r="B261" i="3"/>
  <c r="A273" i="3"/>
  <c r="B273" i="3"/>
  <c r="A285" i="3"/>
  <c r="B285" i="3"/>
  <c r="A50" i="3"/>
  <c r="B50" i="3"/>
  <c r="A41" i="3"/>
  <c r="B41" i="3"/>
  <c r="A101" i="3"/>
  <c r="B101" i="3"/>
  <c r="A161" i="3"/>
  <c r="B161" i="3"/>
  <c r="A197" i="3"/>
  <c r="B197" i="3"/>
  <c r="A257" i="3"/>
  <c r="B257" i="3"/>
  <c r="A22" i="3"/>
  <c r="B22" i="3"/>
  <c r="A34" i="3"/>
  <c r="B34" i="3"/>
  <c r="A46" i="3"/>
  <c r="B46" i="3"/>
  <c r="A58" i="3"/>
  <c r="B58" i="3"/>
  <c r="A70" i="3"/>
  <c r="B70" i="3"/>
  <c r="A82" i="3"/>
  <c r="B82" i="3"/>
  <c r="A94" i="3"/>
  <c r="B94" i="3"/>
  <c r="A106" i="3"/>
  <c r="B106" i="3"/>
  <c r="A118" i="3"/>
  <c r="B118" i="3"/>
  <c r="A130" i="3"/>
  <c r="B130" i="3"/>
  <c r="A142" i="3"/>
  <c r="B142" i="3"/>
  <c r="A154" i="3"/>
  <c r="B154" i="3"/>
  <c r="A166" i="3"/>
  <c r="B166" i="3"/>
  <c r="A178" i="3"/>
  <c r="B178" i="3"/>
  <c r="A190" i="3"/>
  <c r="B190" i="3"/>
  <c r="A202" i="3"/>
  <c r="B202" i="3"/>
  <c r="A214" i="3"/>
  <c r="B214" i="3"/>
  <c r="A226" i="3"/>
  <c r="B226" i="3"/>
  <c r="A238" i="3"/>
  <c r="B238" i="3"/>
  <c r="A250" i="3"/>
  <c r="B250" i="3"/>
  <c r="A262" i="3"/>
  <c r="B262" i="3"/>
  <c r="A274" i="3"/>
  <c r="B274" i="3"/>
  <c r="A286" i="3"/>
  <c r="B286" i="3"/>
  <c r="A53" i="3"/>
  <c r="B53" i="3"/>
  <c r="A173" i="3"/>
  <c r="B173" i="3"/>
  <c r="A221" i="3"/>
  <c r="B221" i="3"/>
  <c r="A23" i="3"/>
  <c r="B23" i="3"/>
  <c r="A35" i="3"/>
  <c r="B35" i="3"/>
  <c r="A47" i="3"/>
  <c r="B47" i="3"/>
  <c r="A59" i="3"/>
  <c r="B59" i="3"/>
  <c r="A71" i="3"/>
  <c r="B71" i="3"/>
  <c r="A83" i="3"/>
  <c r="B83" i="3"/>
  <c r="A95" i="3"/>
  <c r="B95" i="3"/>
  <c r="A107" i="3"/>
  <c r="B107" i="3"/>
  <c r="A119" i="3"/>
  <c r="B119" i="3"/>
  <c r="A131" i="3"/>
  <c r="B131" i="3"/>
  <c r="A143" i="3"/>
  <c r="B143" i="3"/>
  <c r="A155" i="3"/>
  <c r="B155" i="3"/>
  <c r="A167" i="3"/>
  <c r="B167" i="3"/>
  <c r="A179" i="3"/>
  <c r="B179" i="3"/>
  <c r="A191" i="3"/>
  <c r="B191" i="3"/>
  <c r="A203" i="3"/>
  <c r="B203" i="3"/>
  <c r="A215" i="3"/>
  <c r="B215" i="3"/>
  <c r="A227" i="3"/>
  <c r="B227" i="3"/>
  <c r="A239" i="3"/>
  <c r="B239" i="3"/>
  <c r="A251" i="3"/>
  <c r="B251" i="3"/>
  <c r="A263" i="3"/>
  <c r="B263" i="3"/>
  <c r="A275" i="3"/>
  <c r="B275" i="3"/>
  <c r="A287" i="3"/>
  <c r="B287" i="3"/>
  <c r="A74" i="3"/>
  <c r="B74" i="3"/>
  <c r="A65" i="3"/>
  <c r="B65" i="3"/>
  <c r="A149" i="3"/>
  <c r="B149" i="3"/>
  <c r="A233" i="3"/>
  <c r="B233" i="3"/>
  <c r="B24" i="3"/>
  <c r="A24" i="3"/>
  <c r="B36" i="3"/>
  <c r="A36" i="3"/>
  <c r="A48" i="3"/>
  <c r="B48" i="3"/>
  <c r="B60" i="3"/>
  <c r="A60" i="3"/>
  <c r="A72" i="3"/>
  <c r="B72" i="3"/>
  <c r="A84" i="3"/>
  <c r="B84" i="3"/>
  <c r="B96" i="3"/>
  <c r="A96" i="3"/>
  <c r="A108" i="3"/>
  <c r="B108" i="3"/>
  <c r="B120" i="3"/>
  <c r="A120" i="3"/>
  <c r="A132" i="3"/>
  <c r="B132" i="3"/>
  <c r="A144" i="3"/>
  <c r="B144" i="3"/>
  <c r="A156" i="3"/>
  <c r="B156" i="3"/>
  <c r="A168" i="3"/>
  <c r="B168" i="3"/>
  <c r="A180" i="3"/>
  <c r="B180" i="3"/>
  <c r="A192" i="3"/>
  <c r="B192" i="3"/>
  <c r="A204" i="3"/>
  <c r="B204" i="3"/>
  <c r="A216" i="3"/>
  <c r="B216" i="3"/>
  <c r="A228" i="3"/>
  <c r="B228" i="3"/>
  <c r="B240" i="3"/>
  <c r="A240" i="3"/>
  <c r="B252" i="3"/>
  <c r="A252" i="3"/>
  <c r="A264" i="3"/>
  <c r="B264" i="3"/>
  <c r="A276" i="3"/>
  <c r="B276" i="3"/>
  <c r="A288" i="3"/>
  <c r="B288" i="3"/>
  <c r="A113" i="3"/>
  <c r="B113" i="3"/>
  <c r="A209" i="3"/>
  <c r="B209" i="3"/>
  <c r="A25" i="3"/>
  <c r="B25" i="3"/>
  <c r="A37" i="3"/>
  <c r="B37" i="3"/>
  <c r="A49" i="3"/>
  <c r="B49" i="3"/>
  <c r="A61" i="3"/>
  <c r="B61" i="3"/>
  <c r="A73" i="3"/>
  <c r="B73" i="3"/>
  <c r="A85" i="3"/>
  <c r="B85" i="3"/>
  <c r="A97" i="3"/>
  <c r="B97" i="3"/>
  <c r="A109" i="3"/>
  <c r="B109" i="3"/>
  <c r="A121" i="3"/>
  <c r="B121" i="3"/>
  <c r="A133" i="3"/>
  <c r="B133" i="3"/>
  <c r="A145" i="3"/>
  <c r="B145" i="3"/>
  <c r="A157" i="3"/>
  <c r="B157" i="3"/>
  <c r="A169" i="3"/>
  <c r="B169" i="3"/>
  <c r="A181" i="3"/>
  <c r="B181" i="3"/>
  <c r="A193" i="3"/>
  <c r="B193" i="3"/>
  <c r="A205" i="3"/>
  <c r="B205" i="3"/>
  <c r="A217" i="3"/>
  <c r="B217" i="3"/>
  <c r="A229" i="3"/>
  <c r="B229" i="3"/>
  <c r="A241" i="3"/>
  <c r="B241" i="3"/>
  <c r="A253" i="3"/>
  <c r="B253" i="3"/>
  <c r="A265" i="3"/>
  <c r="B265" i="3"/>
  <c r="A277" i="3"/>
  <c r="B277" i="3"/>
  <c r="A289" i="3"/>
  <c r="B289" i="3"/>
  <c r="D349" i="1"/>
  <c r="D333" i="1"/>
  <c r="D317" i="1"/>
  <c r="D301" i="1"/>
  <c r="D348" i="1"/>
  <c r="D332" i="1"/>
  <c r="D316" i="1"/>
  <c r="D300" i="1"/>
  <c r="D347" i="1"/>
  <c r="D331" i="1"/>
  <c r="D315" i="1"/>
  <c r="D299" i="1"/>
  <c r="D346" i="1"/>
  <c r="D330" i="1"/>
  <c r="D314" i="1"/>
  <c r="D298" i="1"/>
  <c r="D345" i="1"/>
  <c r="D329" i="1"/>
  <c r="D313" i="1"/>
  <c r="D297" i="1"/>
  <c r="F2" i="1"/>
  <c r="D344" i="1"/>
  <c r="D328" i="1"/>
  <c r="D312" i="1"/>
  <c r="D296" i="1"/>
  <c r="D343" i="1"/>
  <c r="D327" i="1"/>
  <c r="D311" i="1"/>
  <c r="D295" i="1"/>
  <c r="D342" i="1"/>
  <c r="D326" i="1"/>
  <c r="D310" i="1"/>
  <c r="D294" i="1"/>
  <c r="D341" i="1"/>
  <c r="D325" i="1"/>
  <c r="D309" i="1"/>
  <c r="D351" i="1"/>
  <c r="D340" i="1"/>
  <c r="D324" i="1"/>
  <c r="D308" i="1"/>
  <c r="D303" i="1"/>
  <c r="D339" i="1"/>
  <c r="D323" i="1"/>
  <c r="D307" i="1"/>
  <c r="D319" i="1"/>
  <c r="D338" i="1"/>
  <c r="D322" i="1"/>
  <c r="D306" i="1"/>
  <c r="D353" i="1"/>
  <c r="D337" i="1"/>
  <c r="D321" i="1"/>
  <c r="D305" i="1"/>
  <c r="D352" i="1"/>
  <c r="D336" i="1"/>
  <c r="D320" i="1"/>
  <c r="D304" i="1"/>
  <c r="D335" i="1"/>
  <c r="D350" i="1"/>
  <c r="D334" i="1"/>
  <c r="D318" i="1"/>
  <c r="D302" i="1"/>
  <c r="E6" i="3"/>
  <c r="O6" i="3" s="1"/>
  <c r="D185" i="1"/>
  <c r="D185" i="3" s="1"/>
  <c r="D105" i="1"/>
  <c r="D105" i="3" s="1"/>
  <c r="D58" i="1"/>
  <c r="D58" i="3" s="1"/>
  <c r="D90" i="1"/>
  <c r="D90" i="3" s="1"/>
  <c r="D218" i="1"/>
  <c r="D218" i="3" s="1"/>
  <c r="D266" i="1"/>
  <c r="D266" i="3" s="1"/>
  <c r="D11" i="1"/>
  <c r="D27" i="1"/>
  <c r="D27" i="3" s="1"/>
  <c r="D43" i="1"/>
  <c r="D43" i="3" s="1"/>
  <c r="D59" i="1"/>
  <c r="D59" i="3" s="1"/>
  <c r="D75" i="1"/>
  <c r="D75" i="3" s="1"/>
  <c r="D91" i="1"/>
  <c r="D91" i="3" s="1"/>
  <c r="D107" i="1"/>
  <c r="D107" i="3" s="1"/>
  <c r="D123" i="1"/>
  <c r="D123" i="3" s="1"/>
  <c r="D139" i="1"/>
  <c r="D139" i="3" s="1"/>
  <c r="D155" i="1"/>
  <c r="D155" i="3" s="1"/>
  <c r="D171" i="1"/>
  <c r="D171" i="3" s="1"/>
  <c r="D187" i="1"/>
  <c r="D187" i="3" s="1"/>
  <c r="D203" i="1"/>
  <c r="D203" i="3" s="1"/>
  <c r="D219" i="1"/>
  <c r="D219" i="3" s="1"/>
  <c r="D235" i="1"/>
  <c r="D235" i="3" s="1"/>
  <c r="D251" i="1"/>
  <c r="D251" i="3" s="1"/>
  <c r="D267" i="1"/>
  <c r="D267" i="3" s="1"/>
  <c r="D283" i="1"/>
  <c r="D283" i="3" s="1"/>
  <c r="D121" i="1"/>
  <c r="D121" i="3" s="1"/>
  <c r="D42" i="1"/>
  <c r="D42" i="3" s="1"/>
  <c r="D74" i="1"/>
  <c r="D74" i="3" s="1"/>
  <c r="D106" i="1"/>
  <c r="D106" i="3" s="1"/>
  <c r="D250" i="1"/>
  <c r="D250" i="3" s="1"/>
  <c r="D282" i="1"/>
  <c r="D282" i="3" s="1"/>
  <c r="D12" i="1"/>
  <c r="D28" i="1"/>
  <c r="D28" i="3" s="1"/>
  <c r="D44" i="1"/>
  <c r="D44" i="3" s="1"/>
  <c r="D60" i="1"/>
  <c r="D60" i="3" s="1"/>
  <c r="D76" i="1"/>
  <c r="D76" i="3" s="1"/>
  <c r="D92" i="1"/>
  <c r="D92" i="3" s="1"/>
  <c r="D108" i="1"/>
  <c r="D108" i="3" s="1"/>
  <c r="D124" i="1"/>
  <c r="D124" i="3" s="1"/>
  <c r="D140" i="1"/>
  <c r="D140" i="3" s="1"/>
  <c r="D156" i="1"/>
  <c r="D156" i="3" s="1"/>
  <c r="D172" i="1"/>
  <c r="D172" i="3" s="1"/>
  <c r="D188" i="1"/>
  <c r="D188" i="3" s="1"/>
  <c r="D204" i="1"/>
  <c r="D204" i="3" s="1"/>
  <c r="D220" i="1"/>
  <c r="D220" i="3" s="1"/>
  <c r="D236" i="1"/>
  <c r="D236" i="3" s="1"/>
  <c r="D252" i="1"/>
  <c r="D252" i="3" s="1"/>
  <c r="D268" i="1"/>
  <c r="D268" i="3" s="1"/>
  <c r="D284" i="1"/>
  <c r="D284" i="3" s="1"/>
  <c r="D41" i="1"/>
  <c r="D41" i="3" s="1"/>
  <c r="D137" i="1"/>
  <c r="D137" i="3" s="1"/>
  <c r="D26" i="1"/>
  <c r="D26" i="3" s="1"/>
  <c r="D202" i="1"/>
  <c r="D202" i="3" s="1"/>
  <c r="D29" i="1"/>
  <c r="D29" i="3" s="1"/>
  <c r="D93" i="1"/>
  <c r="D93" i="3" s="1"/>
  <c r="D141" i="1"/>
  <c r="D141" i="3" s="1"/>
  <c r="D157" i="1"/>
  <c r="D157" i="3" s="1"/>
  <c r="D173" i="1"/>
  <c r="D173" i="3" s="1"/>
  <c r="D189" i="1"/>
  <c r="D189" i="3" s="1"/>
  <c r="D205" i="1"/>
  <c r="D205" i="3" s="1"/>
  <c r="D221" i="1"/>
  <c r="D221" i="3" s="1"/>
  <c r="D237" i="1"/>
  <c r="D237" i="3" s="1"/>
  <c r="D253" i="1"/>
  <c r="D253" i="3" s="1"/>
  <c r="D269" i="1"/>
  <c r="D269" i="3" s="1"/>
  <c r="D285" i="1"/>
  <c r="D285" i="3" s="1"/>
  <c r="D57" i="1"/>
  <c r="D57" i="3" s="1"/>
  <c r="D169" i="1"/>
  <c r="D169" i="3" s="1"/>
  <c r="D10" i="1"/>
  <c r="D170" i="1"/>
  <c r="D170" i="3" s="1"/>
  <c r="D125" i="1"/>
  <c r="D125" i="3" s="1"/>
  <c r="D14" i="1"/>
  <c r="D30" i="1"/>
  <c r="D30" i="3" s="1"/>
  <c r="D46" i="1"/>
  <c r="D46" i="3" s="1"/>
  <c r="D62" i="1"/>
  <c r="D62" i="3" s="1"/>
  <c r="D78" i="1"/>
  <c r="D78" i="3" s="1"/>
  <c r="D94" i="1"/>
  <c r="D94" i="3" s="1"/>
  <c r="D110" i="1"/>
  <c r="D110" i="3" s="1"/>
  <c r="D126" i="1"/>
  <c r="D126" i="3" s="1"/>
  <c r="D142" i="1"/>
  <c r="D142" i="3" s="1"/>
  <c r="D158" i="1"/>
  <c r="D158" i="3" s="1"/>
  <c r="D174" i="1"/>
  <c r="D174" i="3" s="1"/>
  <c r="D190" i="1"/>
  <c r="D190" i="3" s="1"/>
  <c r="D206" i="1"/>
  <c r="D206" i="3" s="1"/>
  <c r="D222" i="1"/>
  <c r="D222" i="3" s="1"/>
  <c r="D238" i="1"/>
  <c r="D238" i="3" s="1"/>
  <c r="D254" i="1"/>
  <c r="D254" i="3" s="1"/>
  <c r="D270" i="1"/>
  <c r="D270" i="3" s="1"/>
  <c r="D286" i="1"/>
  <c r="D286" i="3" s="1"/>
  <c r="D89" i="1"/>
  <c r="D89" i="3" s="1"/>
  <c r="D234" i="1"/>
  <c r="D234" i="3" s="1"/>
  <c r="D109" i="1"/>
  <c r="D109" i="3" s="1"/>
  <c r="D15" i="1"/>
  <c r="D31" i="1"/>
  <c r="D31" i="3" s="1"/>
  <c r="D47" i="1"/>
  <c r="D47" i="3" s="1"/>
  <c r="D63" i="1"/>
  <c r="D63" i="3" s="1"/>
  <c r="D79" i="1"/>
  <c r="D79" i="3" s="1"/>
  <c r="D95" i="1"/>
  <c r="D95" i="3" s="1"/>
  <c r="D111" i="1"/>
  <c r="D111" i="3" s="1"/>
  <c r="D127" i="1"/>
  <c r="D127" i="3" s="1"/>
  <c r="D143" i="1"/>
  <c r="D143" i="3" s="1"/>
  <c r="D159" i="1"/>
  <c r="D159" i="3" s="1"/>
  <c r="D175" i="1"/>
  <c r="D175" i="3" s="1"/>
  <c r="D191" i="1"/>
  <c r="D191" i="3" s="1"/>
  <c r="D207" i="1"/>
  <c r="D207" i="3" s="1"/>
  <c r="D223" i="1"/>
  <c r="D223" i="3" s="1"/>
  <c r="D239" i="1"/>
  <c r="D239" i="3" s="1"/>
  <c r="D255" i="1"/>
  <c r="D255" i="3" s="1"/>
  <c r="D271" i="1"/>
  <c r="D271" i="3" s="1"/>
  <c r="D287" i="1"/>
  <c r="D287" i="3" s="1"/>
  <c r="D25" i="1"/>
  <c r="D25" i="3" s="1"/>
  <c r="D249" i="1"/>
  <c r="D249" i="3" s="1"/>
  <c r="D186" i="1"/>
  <c r="D186" i="3" s="1"/>
  <c r="D77" i="1"/>
  <c r="D77" i="3" s="1"/>
  <c r="D16" i="1"/>
  <c r="D32" i="1"/>
  <c r="D32" i="3" s="1"/>
  <c r="D48" i="1"/>
  <c r="D48" i="3" s="1"/>
  <c r="D64" i="1"/>
  <c r="D64" i="3" s="1"/>
  <c r="D80" i="1"/>
  <c r="D80" i="3" s="1"/>
  <c r="D96" i="1"/>
  <c r="D96" i="3" s="1"/>
  <c r="D112" i="1"/>
  <c r="D112" i="3" s="1"/>
  <c r="D128" i="1"/>
  <c r="D128" i="3" s="1"/>
  <c r="D144" i="1"/>
  <c r="D144" i="3" s="1"/>
  <c r="D160" i="1"/>
  <c r="D160" i="3" s="1"/>
  <c r="D176" i="1"/>
  <c r="D176" i="3" s="1"/>
  <c r="D192" i="1"/>
  <c r="D192" i="3" s="1"/>
  <c r="D208" i="1"/>
  <c r="D208" i="3" s="1"/>
  <c r="D224" i="1"/>
  <c r="D224" i="3" s="1"/>
  <c r="D240" i="1"/>
  <c r="D240" i="3" s="1"/>
  <c r="D256" i="1"/>
  <c r="D256" i="3" s="1"/>
  <c r="D272" i="1"/>
  <c r="D272" i="3" s="1"/>
  <c r="D288" i="1"/>
  <c r="D288" i="3" s="1"/>
  <c r="D233" i="1"/>
  <c r="D233" i="3" s="1"/>
  <c r="D138" i="1"/>
  <c r="D138" i="3" s="1"/>
  <c r="D61" i="1"/>
  <c r="D61" i="3" s="1"/>
  <c r="D17" i="1"/>
  <c r="D33" i="1"/>
  <c r="D33" i="3" s="1"/>
  <c r="D49" i="1"/>
  <c r="D49" i="3" s="1"/>
  <c r="D65" i="1"/>
  <c r="D65" i="3" s="1"/>
  <c r="D81" i="1"/>
  <c r="D81" i="3" s="1"/>
  <c r="D97" i="1"/>
  <c r="D97" i="3" s="1"/>
  <c r="D113" i="1"/>
  <c r="D113" i="3" s="1"/>
  <c r="D129" i="1"/>
  <c r="D129" i="3" s="1"/>
  <c r="D145" i="1"/>
  <c r="D145" i="3" s="1"/>
  <c r="D161" i="1"/>
  <c r="D161" i="3" s="1"/>
  <c r="D177" i="1"/>
  <c r="D177" i="3" s="1"/>
  <c r="D193" i="1"/>
  <c r="D193" i="3" s="1"/>
  <c r="D209" i="1"/>
  <c r="D209" i="3" s="1"/>
  <c r="D225" i="1"/>
  <c r="D225" i="3" s="1"/>
  <c r="D241" i="1"/>
  <c r="D241" i="3" s="1"/>
  <c r="D257" i="1"/>
  <c r="D257" i="3" s="1"/>
  <c r="D273" i="1"/>
  <c r="D273" i="3" s="1"/>
  <c r="D289" i="1"/>
  <c r="D289" i="3" s="1"/>
  <c r="D122" i="1"/>
  <c r="D122" i="3" s="1"/>
  <c r="D13" i="1"/>
  <c r="D18" i="1"/>
  <c r="D18" i="3" s="1"/>
  <c r="D34" i="1"/>
  <c r="D34" i="3" s="1"/>
  <c r="D50" i="1"/>
  <c r="D50" i="3" s="1"/>
  <c r="D66" i="1"/>
  <c r="D66" i="3" s="1"/>
  <c r="D82" i="1"/>
  <c r="D82" i="3" s="1"/>
  <c r="D98" i="1"/>
  <c r="D98" i="3" s="1"/>
  <c r="D114" i="1"/>
  <c r="D114" i="3" s="1"/>
  <c r="D130" i="1"/>
  <c r="D130" i="3" s="1"/>
  <c r="D146" i="1"/>
  <c r="D146" i="3" s="1"/>
  <c r="D162" i="1"/>
  <c r="D162" i="3" s="1"/>
  <c r="D178" i="1"/>
  <c r="D178" i="3" s="1"/>
  <c r="D194" i="1"/>
  <c r="D194" i="3" s="1"/>
  <c r="D210" i="1"/>
  <c r="D210" i="3" s="1"/>
  <c r="D226" i="1"/>
  <c r="D226" i="3" s="1"/>
  <c r="D242" i="1"/>
  <c r="D242" i="3" s="1"/>
  <c r="D258" i="1"/>
  <c r="D258" i="3" s="1"/>
  <c r="D274" i="1"/>
  <c r="D274" i="3" s="1"/>
  <c r="D290" i="1"/>
  <c r="D290" i="3" s="1"/>
  <c r="D281" i="1"/>
  <c r="D281" i="3" s="1"/>
  <c r="D154" i="1"/>
  <c r="D154" i="3" s="1"/>
  <c r="D45" i="1"/>
  <c r="D45" i="3" s="1"/>
  <c r="D19" i="1"/>
  <c r="D35" i="1"/>
  <c r="D35" i="3" s="1"/>
  <c r="D51" i="1"/>
  <c r="D51" i="3" s="1"/>
  <c r="D67" i="1"/>
  <c r="D67" i="3" s="1"/>
  <c r="D83" i="1"/>
  <c r="D83" i="3" s="1"/>
  <c r="D99" i="1"/>
  <c r="D99" i="3" s="1"/>
  <c r="D115" i="1"/>
  <c r="D115" i="3" s="1"/>
  <c r="D131" i="1"/>
  <c r="D131" i="3" s="1"/>
  <c r="D147" i="1"/>
  <c r="D147" i="3" s="1"/>
  <c r="D163" i="1"/>
  <c r="D163" i="3" s="1"/>
  <c r="D179" i="1"/>
  <c r="D179" i="3" s="1"/>
  <c r="D195" i="1"/>
  <c r="D195" i="3" s="1"/>
  <c r="D211" i="1"/>
  <c r="D211" i="3" s="1"/>
  <c r="D227" i="1"/>
  <c r="D227" i="3" s="1"/>
  <c r="D243" i="1"/>
  <c r="D243" i="3" s="1"/>
  <c r="D259" i="1"/>
  <c r="D259" i="3" s="1"/>
  <c r="D275" i="1"/>
  <c r="D275" i="3" s="1"/>
  <c r="D291" i="1"/>
  <c r="D291" i="3" s="1"/>
  <c r="D265" i="1"/>
  <c r="D265" i="3" s="1"/>
  <c r="D20" i="1"/>
  <c r="D20" i="3" s="1"/>
  <c r="D36" i="1"/>
  <c r="D36" i="3" s="1"/>
  <c r="D52" i="1"/>
  <c r="D52" i="3" s="1"/>
  <c r="D68" i="1"/>
  <c r="D68" i="3" s="1"/>
  <c r="D84" i="1"/>
  <c r="D84" i="3" s="1"/>
  <c r="D100" i="1"/>
  <c r="D100" i="3" s="1"/>
  <c r="D116" i="1"/>
  <c r="D116" i="3" s="1"/>
  <c r="D132" i="1"/>
  <c r="D132" i="3" s="1"/>
  <c r="D148" i="1"/>
  <c r="D148" i="3" s="1"/>
  <c r="D164" i="1"/>
  <c r="D164" i="3" s="1"/>
  <c r="D180" i="1"/>
  <c r="D180" i="3" s="1"/>
  <c r="D196" i="1"/>
  <c r="D196" i="3" s="1"/>
  <c r="D212" i="1"/>
  <c r="D212" i="3" s="1"/>
  <c r="D228" i="1"/>
  <c r="D228" i="3" s="1"/>
  <c r="D244" i="1"/>
  <c r="D244" i="3" s="1"/>
  <c r="D260" i="1"/>
  <c r="D260" i="3" s="1"/>
  <c r="D276" i="1"/>
  <c r="D276" i="3" s="1"/>
  <c r="D292" i="1"/>
  <c r="D292" i="3" s="1"/>
  <c r="D217" i="1"/>
  <c r="D217" i="3" s="1"/>
  <c r="D37" i="1"/>
  <c r="D37" i="3" s="1"/>
  <c r="D69" i="1"/>
  <c r="D69" i="3" s="1"/>
  <c r="D85" i="1"/>
  <c r="D85" i="3" s="1"/>
  <c r="D101" i="1"/>
  <c r="D101" i="3" s="1"/>
  <c r="D133" i="1"/>
  <c r="D133" i="3" s="1"/>
  <c r="D149" i="1"/>
  <c r="D149" i="3" s="1"/>
  <c r="D165" i="1"/>
  <c r="D165" i="3" s="1"/>
  <c r="D181" i="1"/>
  <c r="D181" i="3" s="1"/>
  <c r="D197" i="1"/>
  <c r="D197" i="3" s="1"/>
  <c r="D213" i="1"/>
  <c r="D213" i="3" s="1"/>
  <c r="D229" i="1"/>
  <c r="D229" i="3" s="1"/>
  <c r="D245" i="1"/>
  <c r="D245" i="3" s="1"/>
  <c r="D261" i="1"/>
  <c r="D261" i="3" s="1"/>
  <c r="D277" i="1"/>
  <c r="D277" i="3" s="1"/>
  <c r="D293" i="1"/>
  <c r="D293" i="3" s="1"/>
  <c r="D201" i="1"/>
  <c r="D201" i="3" s="1"/>
  <c r="D21" i="1"/>
  <c r="D21" i="3" s="1"/>
  <c r="D53" i="1"/>
  <c r="D53" i="3" s="1"/>
  <c r="D117" i="1"/>
  <c r="D117" i="3" s="1"/>
  <c r="D22" i="1"/>
  <c r="D22" i="3" s="1"/>
  <c r="D38" i="1"/>
  <c r="D38" i="3" s="1"/>
  <c r="D54" i="1"/>
  <c r="D54" i="3" s="1"/>
  <c r="D70" i="1"/>
  <c r="D70" i="3" s="1"/>
  <c r="D86" i="1"/>
  <c r="D86" i="3" s="1"/>
  <c r="D102" i="1"/>
  <c r="D102" i="3" s="1"/>
  <c r="D118" i="1"/>
  <c r="D118" i="3" s="1"/>
  <c r="D134" i="1"/>
  <c r="D134" i="3" s="1"/>
  <c r="D150" i="1"/>
  <c r="D150" i="3" s="1"/>
  <c r="D166" i="1"/>
  <c r="D166" i="3" s="1"/>
  <c r="D182" i="1"/>
  <c r="D182" i="3" s="1"/>
  <c r="D198" i="1"/>
  <c r="D198" i="3" s="1"/>
  <c r="D214" i="1"/>
  <c r="D214" i="3" s="1"/>
  <c r="D230" i="1"/>
  <c r="D230" i="3" s="1"/>
  <c r="D246" i="1"/>
  <c r="D246" i="3" s="1"/>
  <c r="D262" i="1"/>
  <c r="D262" i="3" s="1"/>
  <c r="D278" i="1"/>
  <c r="D278" i="3" s="1"/>
  <c r="D153" i="1"/>
  <c r="D153" i="3" s="1"/>
  <c r="D7" i="1"/>
  <c r="D39" i="1"/>
  <c r="D39" i="3" s="1"/>
  <c r="D55" i="1"/>
  <c r="D55" i="3" s="1"/>
  <c r="D87" i="1"/>
  <c r="D87" i="3" s="1"/>
  <c r="D103" i="1"/>
  <c r="D103" i="3" s="1"/>
  <c r="D119" i="1"/>
  <c r="D119" i="3" s="1"/>
  <c r="D135" i="1"/>
  <c r="D135" i="3" s="1"/>
  <c r="D151" i="1"/>
  <c r="D151" i="3" s="1"/>
  <c r="D167" i="1"/>
  <c r="D167" i="3" s="1"/>
  <c r="D183" i="1"/>
  <c r="D183" i="3" s="1"/>
  <c r="D199" i="1"/>
  <c r="D199" i="3" s="1"/>
  <c r="D215" i="1"/>
  <c r="D215" i="3" s="1"/>
  <c r="D231" i="1"/>
  <c r="D231" i="3" s="1"/>
  <c r="D247" i="1"/>
  <c r="D247" i="3" s="1"/>
  <c r="D263" i="1"/>
  <c r="D263" i="3" s="1"/>
  <c r="D279" i="1"/>
  <c r="D279" i="3" s="1"/>
  <c r="D73" i="1"/>
  <c r="D73" i="3" s="1"/>
  <c r="D23" i="1"/>
  <c r="D23" i="3" s="1"/>
  <c r="D71" i="1"/>
  <c r="D71" i="3" s="1"/>
  <c r="D8" i="1"/>
  <c r="D24" i="1"/>
  <c r="D24" i="3" s="1"/>
  <c r="D40" i="1"/>
  <c r="D40" i="3" s="1"/>
  <c r="D56" i="1"/>
  <c r="D56" i="3" s="1"/>
  <c r="D72" i="1"/>
  <c r="D72" i="3" s="1"/>
  <c r="D88" i="1"/>
  <c r="D88" i="3" s="1"/>
  <c r="D104" i="1"/>
  <c r="D104" i="3" s="1"/>
  <c r="D120" i="1"/>
  <c r="D120" i="3" s="1"/>
  <c r="D136" i="1"/>
  <c r="D136" i="3" s="1"/>
  <c r="D152" i="1"/>
  <c r="D152" i="3" s="1"/>
  <c r="D168" i="1"/>
  <c r="D168" i="3" s="1"/>
  <c r="D184" i="1"/>
  <c r="D184" i="3" s="1"/>
  <c r="D200" i="1"/>
  <c r="D200" i="3" s="1"/>
  <c r="D216" i="1"/>
  <c r="D216" i="3" s="1"/>
  <c r="D232" i="1"/>
  <c r="D232" i="3" s="1"/>
  <c r="D248" i="1"/>
  <c r="D248" i="3" s="1"/>
  <c r="D264" i="1"/>
  <c r="D264" i="3" s="1"/>
  <c r="D280" i="1"/>
  <c r="D280" i="3" s="1"/>
  <c r="C464" i="3" l="1"/>
  <c r="K605" i="3"/>
  <c r="L400" i="3"/>
  <c r="C532" i="3"/>
  <c r="L585" i="3"/>
  <c r="C533" i="3"/>
  <c r="I591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D356" i="3"/>
  <c r="D358" i="3"/>
  <c r="D359" i="3"/>
  <c r="D360" i="3"/>
  <c r="D361" i="3"/>
  <c r="D363" i="3"/>
  <c r="D364" i="3"/>
  <c r="D365" i="3"/>
  <c r="D366" i="3"/>
  <c r="D368" i="3"/>
  <c r="D370" i="3"/>
  <c r="D372" i="3"/>
  <c r="D374" i="3"/>
  <c r="D375" i="3"/>
  <c r="D357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F356" i="3"/>
  <c r="F372" i="3"/>
  <c r="F374" i="3"/>
  <c r="F376" i="3"/>
  <c r="F378" i="3"/>
  <c r="I356" i="3"/>
  <c r="J373" i="3"/>
  <c r="J377" i="3"/>
  <c r="L371" i="3"/>
  <c r="L377" i="3"/>
  <c r="M373" i="3"/>
  <c r="D377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3" i="3"/>
  <c r="F375" i="3"/>
  <c r="F377" i="3"/>
  <c r="G356" i="3"/>
  <c r="J374" i="3"/>
  <c r="L367" i="3"/>
  <c r="M356" i="3"/>
  <c r="M378" i="3"/>
  <c r="D37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H356" i="3"/>
  <c r="H373" i="3"/>
  <c r="H374" i="3"/>
  <c r="H376" i="3"/>
  <c r="H378" i="3"/>
  <c r="J375" i="3"/>
  <c r="J378" i="3"/>
  <c r="L370" i="3"/>
  <c r="L376" i="3"/>
  <c r="M374" i="3"/>
  <c r="E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5" i="3"/>
  <c r="H377" i="3"/>
  <c r="J372" i="3"/>
  <c r="K356" i="3"/>
  <c r="L372" i="3"/>
  <c r="M370" i="3"/>
  <c r="M37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J356" i="3"/>
  <c r="J376" i="3"/>
  <c r="L366" i="3"/>
  <c r="L375" i="3"/>
  <c r="M375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L356" i="3"/>
  <c r="L358" i="3"/>
  <c r="L359" i="3"/>
  <c r="L360" i="3"/>
  <c r="L361" i="3"/>
  <c r="L363" i="3"/>
  <c r="L364" i="3"/>
  <c r="L368" i="3"/>
  <c r="L373" i="3"/>
  <c r="L378" i="3"/>
  <c r="M372" i="3"/>
  <c r="N356" i="3"/>
  <c r="L357" i="3"/>
  <c r="L362" i="3"/>
  <c r="L365" i="3"/>
  <c r="L369" i="3"/>
  <c r="L374" i="3"/>
  <c r="M371" i="3"/>
  <c r="M377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D362" i="3"/>
  <c r="D367" i="3"/>
  <c r="D369" i="3"/>
  <c r="D371" i="3"/>
  <c r="D373" i="3"/>
  <c r="D378" i="3"/>
  <c r="C356" i="3"/>
  <c r="D2" i="3"/>
  <c r="J70" i="3"/>
  <c r="F199" i="3"/>
  <c r="M54" i="3"/>
  <c r="W54" i="3" s="1"/>
  <c r="M213" i="3"/>
  <c r="L276" i="3"/>
  <c r="M131" i="3"/>
  <c r="E161" i="3"/>
  <c r="O161" i="3" s="1"/>
  <c r="L24" i="3"/>
  <c r="I183" i="3"/>
  <c r="S183" i="3" s="1"/>
  <c r="K38" i="3"/>
  <c r="F197" i="3"/>
  <c r="N260" i="3"/>
  <c r="X260" i="3" s="1"/>
  <c r="N115" i="3"/>
  <c r="X115" i="3" s="1"/>
  <c r="N258" i="3"/>
  <c r="K32" i="3"/>
  <c r="H191" i="3"/>
  <c r="F34" i="3"/>
  <c r="M8" i="3"/>
  <c r="W8" i="3" s="1"/>
  <c r="M167" i="3"/>
  <c r="W167" i="3" s="1"/>
  <c r="G278" i="3"/>
  <c r="H22" i="3"/>
  <c r="G181" i="3"/>
  <c r="L244" i="3"/>
  <c r="K242" i="3"/>
  <c r="U242" i="3" s="1"/>
  <c r="I129" i="3"/>
  <c r="H16" i="3"/>
  <c r="R16" i="3" s="1"/>
  <c r="N64" i="3"/>
  <c r="X64" i="3" s="1"/>
  <c r="M264" i="3"/>
  <c r="E71" i="3"/>
  <c r="O71" i="3" s="1"/>
  <c r="L151" i="3"/>
  <c r="V151" i="3" s="1"/>
  <c r="H262" i="3"/>
  <c r="N117" i="3"/>
  <c r="X117" i="3" s="1"/>
  <c r="I165" i="3"/>
  <c r="I228" i="3"/>
  <c r="G83" i="3"/>
  <c r="F113" i="3"/>
  <c r="G159" i="3"/>
  <c r="E23" i="3"/>
  <c r="O23" i="3" s="1"/>
  <c r="I135" i="3"/>
  <c r="J246" i="3"/>
  <c r="T246" i="3" s="1"/>
  <c r="K53" i="3"/>
  <c r="U53" i="3" s="1"/>
  <c r="I149" i="3"/>
  <c r="G212" i="3"/>
  <c r="J119" i="3"/>
  <c r="N230" i="3"/>
  <c r="X230" i="3" s="1"/>
  <c r="J21" i="3"/>
  <c r="L133" i="3"/>
  <c r="K196" i="3"/>
  <c r="J224" i="3"/>
  <c r="H103" i="3"/>
  <c r="H214" i="3"/>
  <c r="R214" i="3" s="1"/>
  <c r="H101" i="3"/>
  <c r="E180" i="3"/>
  <c r="O180" i="3" s="1"/>
  <c r="N291" i="3"/>
  <c r="X291" i="3" s="1"/>
  <c r="M215" i="3"/>
  <c r="J87" i="3"/>
  <c r="F198" i="3"/>
  <c r="P198" i="3" s="1"/>
  <c r="F85" i="3"/>
  <c r="J164" i="3"/>
  <c r="M192" i="3"/>
  <c r="W192" i="3" s="1"/>
  <c r="F229" i="3"/>
  <c r="K55" i="3"/>
  <c r="G182" i="3"/>
  <c r="N69" i="3"/>
  <c r="X69" i="3" s="1"/>
  <c r="K148" i="3"/>
  <c r="U148" i="3" s="1"/>
  <c r="I259" i="3"/>
  <c r="M152" i="3"/>
  <c r="F39" i="3"/>
  <c r="I166" i="3"/>
  <c r="G37" i="3"/>
  <c r="E132" i="3"/>
  <c r="O132" i="3" s="1"/>
  <c r="F243" i="3"/>
  <c r="E160" i="3"/>
  <c r="O160" i="3" s="1"/>
  <c r="N7" i="3"/>
  <c r="X7" i="3" s="1"/>
  <c r="I150" i="3"/>
  <c r="S150" i="3" s="1"/>
  <c r="H116" i="3"/>
  <c r="L257" i="3"/>
  <c r="V257" i="3" s="1"/>
  <c r="I144" i="3"/>
  <c r="J177" i="3"/>
  <c r="M120" i="3"/>
  <c r="L279" i="3"/>
  <c r="L134" i="3"/>
  <c r="M293" i="3"/>
  <c r="J100" i="3"/>
  <c r="N211" i="3"/>
  <c r="J241" i="3"/>
  <c r="T241" i="3" s="1"/>
  <c r="H31" i="3"/>
  <c r="K136" i="3"/>
  <c r="L104" i="3"/>
  <c r="M263" i="3"/>
  <c r="N118" i="3"/>
  <c r="X118" i="3" s="1"/>
  <c r="N277" i="3"/>
  <c r="X277" i="3" s="1"/>
  <c r="N84" i="3"/>
  <c r="X84" i="3" s="1"/>
  <c r="J112" i="3"/>
  <c r="T112" i="3" s="1"/>
  <c r="I15" i="3"/>
  <c r="S15" i="3" s="1"/>
  <c r="J290" i="3"/>
  <c r="L88" i="3"/>
  <c r="N247" i="3"/>
  <c r="X247" i="3" s="1"/>
  <c r="L102" i="3"/>
  <c r="V102" i="3" s="1"/>
  <c r="H261" i="3"/>
  <c r="G68" i="3"/>
  <c r="G179" i="3"/>
  <c r="F209" i="3"/>
  <c r="L96" i="3"/>
  <c r="K292" i="3"/>
  <c r="I72" i="3"/>
  <c r="K231" i="3"/>
  <c r="G86" i="3"/>
  <c r="M245" i="3"/>
  <c r="W245" i="3" s="1"/>
  <c r="G52" i="3"/>
  <c r="N163" i="3"/>
  <c r="X163" i="3" s="1"/>
  <c r="G50" i="3"/>
  <c r="M6" i="3"/>
  <c r="W6" i="3" s="1"/>
  <c r="F12" i="3"/>
  <c r="P12" i="3" s="1"/>
  <c r="N67" i="3"/>
  <c r="J67" i="3"/>
  <c r="I67" i="3"/>
  <c r="H67" i="3"/>
  <c r="E67" i="3"/>
  <c r="O67" i="3" s="1"/>
  <c r="M67" i="3"/>
  <c r="L67" i="3"/>
  <c r="K67" i="3"/>
  <c r="G67" i="3"/>
  <c r="F67" i="3"/>
  <c r="M210" i="3"/>
  <c r="W210" i="3" s="1"/>
  <c r="I210" i="3"/>
  <c r="S210" i="3" s="1"/>
  <c r="H210" i="3"/>
  <c r="R210" i="3" s="1"/>
  <c r="F210" i="3"/>
  <c r="P210" i="3" s="1"/>
  <c r="E210" i="3"/>
  <c r="O210" i="3" s="1"/>
  <c r="N210" i="3"/>
  <c r="X210" i="3" s="1"/>
  <c r="L210" i="3"/>
  <c r="V210" i="3" s="1"/>
  <c r="K210" i="3"/>
  <c r="U210" i="3" s="1"/>
  <c r="J210" i="3"/>
  <c r="T210" i="3" s="1"/>
  <c r="F97" i="3"/>
  <c r="E97" i="3"/>
  <c r="O97" i="3" s="1"/>
  <c r="N97" i="3"/>
  <c r="X97" i="3" s="1"/>
  <c r="M97" i="3"/>
  <c r="K97" i="3"/>
  <c r="H97" i="3"/>
  <c r="L97" i="3"/>
  <c r="V97" i="3" s="1"/>
  <c r="I97" i="3"/>
  <c r="G97" i="3"/>
  <c r="J97" i="3"/>
  <c r="T97" i="3" s="1"/>
  <c r="H240" i="3"/>
  <c r="F240" i="3"/>
  <c r="E240" i="3"/>
  <c r="O240" i="3" s="1"/>
  <c r="N240" i="3"/>
  <c r="L240" i="3"/>
  <c r="V240" i="3" s="1"/>
  <c r="K240" i="3"/>
  <c r="J240" i="3"/>
  <c r="G240" i="3"/>
  <c r="M240" i="3"/>
  <c r="K186" i="3"/>
  <c r="U186" i="3" s="1"/>
  <c r="J186" i="3"/>
  <c r="T186" i="3" s="1"/>
  <c r="G186" i="3"/>
  <c r="Q186" i="3" s="1"/>
  <c r="M186" i="3"/>
  <c r="W186" i="3" s="1"/>
  <c r="I186" i="3"/>
  <c r="S186" i="3" s="1"/>
  <c r="H186" i="3"/>
  <c r="R186" i="3" s="1"/>
  <c r="F186" i="3"/>
  <c r="P186" i="3" s="1"/>
  <c r="E186" i="3"/>
  <c r="O186" i="3" s="1"/>
  <c r="N186" i="3"/>
  <c r="X186" i="3" s="1"/>
  <c r="L186" i="3"/>
  <c r="V186" i="3" s="1"/>
  <c r="J143" i="3"/>
  <c r="N143" i="3"/>
  <c r="X143" i="3" s="1"/>
  <c r="F143" i="3"/>
  <c r="I143" i="3"/>
  <c r="L143" i="3"/>
  <c r="H143" i="3"/>
  <c r="G143" i="3"/>
  <c r="M143" i="3"/>
  <c r="W143" i="3" s="1"/>
  <c r="E143" i="3"/>
  <c r="O143" i="3" s="1"/>
  <c r="K46" i="3"/>
  <c r="U46" i="3" s="1"/>
  <c r="I46" i="3"/>
  <c r="G46" i="3"/>
  <c r="F46" i="3"/>
  <c r="E46" i="3"/>
  <c r="O46" i="3" s="1"/>
  <c r="J46" i="3"/>
  <c r="M46" i="3"/>
  <c r="W46" i="3" s="1"/>
  <c r="H46" i="3"/>
  <c r="N46" i="3"/>
  <c r="X46" i="3" s="1"/>
  <c r="L46" i="3"/>
  <c r="F221" i="3"/>
  <c r="E221" i="3"/>
  <c r="O221" i="3" s="1"/>
  <c r="N221" i="3"/>
  <c r="X221" i="3" s="1"/>
  <c r="M221" i="3"/>
  <c r="W221" i="3" s="1"/>
  <c r="L221" i="3"/>
  <c r="V221" i="3" s="1"/>
  <c r="I221" i="3"/>
  <c r="K221" i="3"/>
  <c r="J221" i="3"/>
  <c r="H221" i="3"/>
  <c r="G221" i="3"/>
  <c r="L284" i="3"/>
  <c r="K284" i="3"/>
  <c r="H284" i="3"/>
  <c r="R284" i="3" s="1"/>
  <c r="G284" i="3"/>
  <c r="F284" i="3"/>
  <c r="N284" i="3"/>
  <c r="X284" i="3" s="1"/>
  <c r="M284" i="3"/>
  <c r="W284" i="3" s="1"/>
  <c r="J284" i="3"/>
  <c r="I284" i="3"/>
  <c r="E284" i="3"/>
  <c r="O284" i="3" s="1"/>
  <c r="L28" i="3"/>
  <c r="V28" i="3" s="1"/>
  <c r="G28" i="3"/>
  <c r="F28" i="3"/>
  <c r="N28" i="3"/>
  <c r="X28" i="3" s="1"/>
  <c r="M28" i="3"/>
  <c r="K28" i="3"/>
  <c r="J28" i="3"/>
  <c r="T28" i="3" s="1"/>
  <c r="I28" i="3"/>
  <c r="H28" i="3"/>
  <c r="E28" i="3"/>
  <c r="O28" i="3" s="1"/>
  <c r="F267" i="3"/>
  <c r="E267" i="3"/>
  <c r="O267" i="3" s="1"/>
  <c r="N267" i="3"/>
  <c r="X267" i="3" s="1"/>
  <c r="M267" i="3"/>
  <c r="L267" i="3"/>
  <c r="J267" i="3"/>
  <c r="I267" i="3"/>
  <c r="K267" i="3"/>
  <c r="U267" i="3" s="1"/>
  <c r="H267" i="3"/>
  <c r="R267" i="3" s="1"/>
  <c r="G267" i="3"/>
  <c r="N11" i="3"/>
  <c r="X11" i="3" s="1"/>
  <c r="K11" i="3"/>
  <c r="U11" i="3" s="1"/>
  <c r="F11" i="3"/>
  <c r="P11" i="3" s="1"/>
  <c r="I11" i="3"/>
  <c r="S11" i="3" s="1"/>
  <c r="H11" i="3"/>
  <c r="R11" i="3" s="1"/>
  <c r="M11" i="3"/>
  <c r="W11" i="3" s="1"/>
  <c r="L11" i="3"/>
  <c r="V11" i="3" s="1"/>
  <c r="J11" i="3"/>
  <c r="T11" i="3" s="1"/>
  <c r="G11" i="3"/>
  <c r="Q11" i="3" s="1"/>
  <c r="E11" i="3"/>
  <c r="O11" i="3" s="1"/>
  <c r="E279" i="3"/>
  <c r="O279" i="3" s="1"/>
  <c r="N263" i="3"/>
  <c r="X263" i="3" s="1"/>
  <c r="L231" i="3"/>
  <c r="G199" i="3"/>
  <c r="J183" i="3"/>
  <c r="G151" i="3"/>
  <c r="J135" i="3"/>
  <c r="L103" i="3"/>
  <c r="G71" i="3"/>
  <c r="L55" i="3"/>
  <c r="J23" i="3"/>
  <c r="F7" i="3"/>
  <c r="P7" i="3" s="1"/>
  <c r="F72" i="3"/>
  <c r="H278" i="3"/>
  <c r="M246" i="3"/>
  <c r="W246" i="3" s="1"/>
  <c r="I214" i="3"/>
  <c r="G198" i="3"/>
  <c r="Q198" i="3" s="1"/>
  <c r="J166" i="3"/>
  <c r="G150" i="3"/>
  <c r="Q150" i="3" s="1"/>
  <c r="E118" i="3"/>
  <c r="O118" i="3" s="1"/>
  <c r="J86" i="3"/>
  <c r="N70" i="3"/>
  <c r="L38" i="3"/>
  <c r="M22" i="3"/>
  <c r="J120" i="3"/>
  <c r="T120" i="3" s="1"/>
  <c r="N293" i="3"/>
  <c r="X293" i="3" s="1"/>
  <c r="I261" i="3"/>
  <c r="G229" i="3"/>
  <c r="N213" i="3"/>
  <c r="H181" i="3"/>
  <c r="M165" i="3"/>
  <c r="W165" i="3" s="1"/>
  <c r="E133" i="3"/>
  <c r="O133" i="3" s="1"/>
  <c r="I101" i="3"/>
  <c r="J85" i="3"/>
  <c r="T85" i="3" s="1"/>
  <c r="N53" i="3"/>
  <c r="J37" i="3"/>
  <c r="N152" i="3"/>
  <c r="X152" i="3" s="1"/>
  <c r="L292" i="3"/>
  <c r="F260" i="3"/>
  <c r="J228" i="3"/>
  <c r="H212" i="3"/>
  <c r="F180" i="3"/>
  <c r="K164" i="3"/>
  <c r="U164" i="3" s="1"/>
  <c r="I132" i="3"/>
  <c r="M100" i="3"/>
  <c r="M84" i="3"/>
  <c r="I248" i="3"/>
  <c r="F248" i="3"/>
  <c r="E248" i="3"/>
  <c r="O248" i="3" s="1"/>
  <c r="N248" i="3"/>
  <c r="X248" i="3" s="1"/>
  <c r="L248" i="3"/>
  <c r="V248" i="3" s="1"/>
  <c r="K248" i="3"/>
  <c r="J248" i="3"/>
  <c r="H248" i="3"/>
  <c r="R248" i="3" s="1"/>
  <c r="G248" i="3"/>
  <c r="H216" i="3"/>
  <c r="G216" i="3"/>
  <c r="N216" i="3"/>
  <c r="X216" i="3" s="1"/>
  <c r="K216" i="3"/>
  <c r="M216" i="3"/>
  <c r="W216" i="3" s="1"/>
  <c r="L216" i="3"/>
  <c r="J216" i="3"/>
  <c r="I216" i="3"/>
  <c r="F216" i="3"/>
  <c r="E216" i="3"/>
  <c r="O216" i="3" s="1"/>
  <c r="F73" i="3"/>
  <c r="E73" i="3"/>
  <c r="O73" i="3" s="1"/>
  <c r="N73" i="3"/>
  <c r="X73" i="3" s="1"/>
  <c r="M73" i="3"/>
  <c r="H73" i="3"/>
  <c r="J73" i="3"/>
  <c r="I73" i="3"/>
  <c r="L73" i="3"/>
  <c r="K73" i="3"/>
  <c r="G73" i="3"/>
  <c r="E51" i="3"/>
  <c r="O51" i="3" s="1"/>
  <c r="N51" i="3"/>
  <c r="X51" i="3" s="1"/>
  <c r="K51" i="3"/>
  <c r="F51" i="3"/>
  <c r="M51" i="3"/>
  <c r="L51" i="3"/>
  <c r="I51" i="3"/>
  <c r="J51" i="3"/>
  <c r="H51" i="3"/>
  <c r="N194" i="3"/>
  <c r="X194" i="3" s="1"/>
  <c r="L194" i="3"/>
  <c r="V194" i="3" s="1"/>
  <c r="K194" i="3"/>
  <c r="U194" i="3" s="1"/>
  <c r="J194" i="3"/>
  <c r="G194" i="3"/>
  <c r="M194" i="3"/>
  <c r="W194" i="3" s="1"/>
  <c r="I194" i="3"/>
  <c r="H194" i="3"/>
  <c r="F194" i="3"/>
  <c r="E194" i="3"/>
  <c r="O194" i="3" s="1"/>
  <c r="L81" i="3"/>
  <c r="K81" i="3"/>
  <c r="J81" i="3"/>
  <c r="T81" i="3" s="1"/>
  <c r="H81" i="3"/>
  <c r="G81" i="3"/>
  <c r="F81" i="3"/>
  <c r="E81" i="3"/>
  <c r="O81" i="3" s="1"/>
  <c r="N81" i="3"/>
  <c r="X81" i="3" s="1"/>
  <c r="M81" i="3"/>
  <c r="W81" i="3" s="1"/>
  <c r="G224" i="3"/>
  <c r="I224" i="3"/>
  <c r="H224" i="3"/>
  <c r="F224" i="3"/>
  <c r="N224" i="3"/>
  <c r="M224" i="3"/>
  <c r="L224" i="3"/>
  <c r="K224" i="3"/>
  <c r="E224" i="3"/>
  <c r="O224" i="3" s="1"/>
  <c r="J249" i="3"/>
  <c r="F249" i="3"/>
  <c r="E249" i="3"/>
  <c r="O249" i="3" s="1"/>
  <c r="N249" i="3"/>
  <c r="M249" i="3"/>
  <c r="W249" i="3" s="1"/>
  <c r="L249" i="3"/>
  <c r="K249" i="3"/>
  <c r="I249" i="3"/>
  <c r="H249" i="3"/>
  <c r="G249" i="3"/>
  <c r="J127" i="3"/>
  <c r="I127" i="3"/>
  <c r="F127" i="3"/>
  <c r="N127" i="3"/>
  <c r="X127" i="3" s="1"/>
  <c r="K127" i="3"/>
  <c r="M127" i="3"/>
  <c r="W127" i="3" s="1"/>
  <c r="L127" i="3"/>
  <c r="H127" i="3"/>
  <c r="G127" i="3"/>
  <c r="E127" i="3"/>
  <c r="O127" i="3" s="1"/>
  <c r="H286" i="3"/>
  <c r="G286" i="3"/>
  <c r="N286" i="3"/>
  <c r="X286" i="3" s="1"/>
  <c r="L286" i="3"/>
  <c r="V286" i="3" s="1"/>
  <c r="K286" i="3"/>
  <c r="J286" i="3"/>
  <c r="I286" i="3"/>
  <c r="F286" i="3"/>
  <c r="M286" i="3"/>
  <c r="W286" i="3" s="1"/>
  <c r="E286" i="3"/>
  <c r="O286" i="3" s="1"/>
  <c r="M30" i="3"/>
  <c r="W30" i="3" s="1"/>
  <c r="H30" i="3"/>
  <c r="R30" i="3" s="1"/>
  <c r="F30" i="3"/>
  <c r="P30" i="3" s="1"/>
  <c r="E30" i="3"/>
  <c r="O30" i="3" s="1"/>
  <c r="N30" i="3"/>
  <c r="X30" i="3" s="1"/>
  <c r="J30" i="3"/>
  <c r="T30" i="3" s="1"/>
  <c r="L30" i="3"/>
  <c r="K30" i="3"/>
  <c r="U30" i="3" s="1"/>
  <c r="I30" i="3"/>
  <c r="S30" i="3" s="1"/>
  <c r="G30" i="3"/>
  <c r="Q30" i="3" s="1"/>
  <c r="K205" i="3"/>
  <c r="J205" i="3"/>
  <c r="H205" i="3"/>
  <c r="G205" i="3"/>
  <c r="F205" i="3"/>
  <c r="E205" i="3"/>
  <c r="O205" i="3" s="1"/>
  <c r="N205" i="3"/>
  <c r="X205" i="3" s="1"/>
  <c r="M205" i="3"/>
  <c r="L205" i="3"/>
  <c r="V205" i="3" s="1"/>
  <c r="I205" i="3"/>
  <c r="F268" i="3"/>
  <c r="N268" i="3"/>
  <c r="X268" i="3" s="1"/>
  <c r="M268" i="3"/>
  <c r="W268" i="3" s="1"/>
  <c r="J268" i="3"/>
  <c r="I268" i="3"/>
  <c r="E268" i="3"/>
  <c r="O268" i="3" s="1"/>
  <c r="L268" i="3"/>
  <c r="K268" i="3"/>
  <c r="H268" i="3"/>
  <c r="G268" i="3"/>
  <c r="N12" i="3"/>
  <c r="X12" i="3" s="1"/>
  <c r="J251" i="3"/>
  <c r="I251" i="3"/>
  <c r="K251" i="3"/>
  <c r="H251" i="3"/>
  <c r="G251" i="3"/>
  <c r="E251" i="3"/>
  <c r="O251" i="3" s="1"/>
  <c r="F251" i="3"/>
  <c r="N251" i="3"/>
  <c r="X251" i="3" s="1"/>
  <c r="M251" i="3"/>
  <c r="L251" i="3"/>
  <c r="F279" i="3"/>
  <c r="G247" i="3"/>
  <c r="M231" i="3"/>
  <c r="K199" i="3"/>
  <c r="L183" i="3"/>
  <c r="H151" i="3"/>
  <c r="E119" i="3"/>
  <c r="O119" i="3" s="1"/>
  <c r="K103" i="3"/>
  <c r="H71" i="3"/>
  <c r="N55" i="3"/>
  <c r="X55" i="3" s="1"/>
  <c r="K23" i="3"/>
  <c r="F136" i="3"/>
  <c r="E72" i="3"/>
  <c r="O72" i="3" s="1"/>
  <c r="E262" i="3"/>
  <c r="O262" i="3" s="1"/>
  <c r="K246" i="3"/>
  <c r="U246" i="3" s="1"/>
  <c r="J214" i="3"/>
  <c r="K198" i="3"/>
  <c r="U198" i="3" s="1"/>
  <c r="K166" i="3"/>
  <c r="F134" i="3"/>
  <c r="G118" i="3"/>
  <c r="M86" i="3"/>
  <c r="W86" i="3" s="1"/>
  <c r="K70" i="3"/>
  <c r="F38" i="3"/>
  <c r="N120" i="3"/>
  <c r="X120" i="3" s="1"/>
  <c r="G277" i="3"/>
  <c r="J261" i="3"/>
  <c r="J229" i="3"/>
  <c r="T229" i="3" s="1"/>
  <c r="E213" i="3"/>
  <c r="O213" i="3" s="1"/>
  <c r="J181" i="3"/>
  <c r="M149" i="3"/>
  <c r="F133" i="3"/>
  <c r="K101" i="3"/>
  <c r="M85" i="3"/>
  <c r="W85" i="3" s="1"/>
  <c r="H53" i="3"/>
  <c r="E21" i="3"/>
  <c r="O21" i="3" s="1"/>
  <c r="E152" i="3"/>
  <c r="O152" i="3" s="1"/>
  <c r="E276" i="3"/>
  <c r="O276" i="3" s="1"/>
  <c r="G260" i="3"/>
  <c r="K228" i="3"/>
  <c r="J212" i="3"/>
  <c r="I180" i="3"/>
  <c r="H148" i="3"/>
  <c r="F132" i="3"/>
  <c r="N100" i="3"/>
  <c r="X100" i="3" s="1"/>
  <c r="G84" i="3"/>
  <c r="M232" i="3"/>
  <c r="W232" i="3" s="1"/>
  <c r="L232" i="3"/>
  <c r="V232" i="3" s="1"/>
  <c r="I232" i="3"/>
  <c r="K232" i="3"/>
  <c r="J232" i="3"/>
  <c r="G232" i="3"/>
  <c r="H232" i="3"/>
  <c r="F232" i="3"/>
  <c r="E232" i="3"/>
  <c r="O232" i="3" s="1"/>
  <c r="G200" i="3"/>
  <c r="N200" i="3"/>
  <c r="K200" i="3"/>
  <c r="M200" i="3"/>
  <c r="L200" i="3"/>
  <c r="V200" i="3" s="1"/>
  <c r="J200" i="3"/>
  <c r="I200" i="3"/>
  <c r="F200" i="3"/>
  <c r="E200" i="3"/>
  <c r="O200" i="3" s="1"/>
  <c r="N201" i="3"/>
  <c r="X201" i="3" s="1"/>
  <c r="M201" i="3"/>
  <c r="W201" i="3" s="1"/>
  <c r="I201" i="3"/>
  <c r="S201" i="3" s="1"/>
  <c r="H201" i="3"/>
  <c r="F201" i="3"/>
  <c r="E201" i="3"/>
  <c r="O201" i="3" s="1"/>
  <c r="G201" i="3"/>
  <c r="L201" i="3"/>
  <c r="K201" i="3"/>
  <c r="J201" i="3"/>
  <c r="M291" i="3"/>
  <c r="W291" i="3" s="1"/>
  <c r="L291" i="3"/>
  <c r="J291" i="3"/>
  <c r="I291" i="3"/>
  <c r="K291" i="3"/>
  <c r="U291" i="3" s="1"/>
  <c r="H291" i="3"/>
  <c r="G291" i="3"/>
  <c r="F291" i="3"/>
  <c r="E291" i="3"/>
  <c r="O291" i="3" s="1"/>
  <c r="L35" i="3"/>
  <c r="E35" i="3"/>
  <c r="O35" i="3" s="1"/>
  <c r="M35" i="3"/>
  <c r="W35" i="3" s="1"/>
  <c r="J35" i="3"/>
  <c r="I35" i="3"/>
  <c r="H35" i="3"/>
  <c r="G35" i="3"/>
  <c r="N35" i="3"/>
  <c r="X35" i="3" s="1"/>
  <c r="K35" i="3"/>
  <c r="H178" i="3"/>
  <c r="N178" i="3"/>
  <c r="X178" i="3" s="1"/>
  <c r="L178" i="3"/>
  <c r="K178" i="3"/>
  <c r="G178" i="3"/>
  <c r="F178" i="3"/>
  <c r="E178" i="3"/>
  <c r="O178" i="3" s="1"/>
  <c r="M178" i="3"/>
  <c r="W178" i="3" s="1"/>
  <c r="J178" i="3"/>
  <c r="F65" i="3"/>
  <c r="E65" i="3"/>
  <c r="O65" i="3" s="1"/>
  <c r="N65" i="3"/>
  <c r="M65" i="3"/>
  <c r="G65" i="3"/>
  <c r="L65" i="3"/>
  <c r="K65" i="3"/>
  <c r="J65" i="3"/>
  <c r="I65" i="3"/>
  <c r="H65" i="3"/>
  <c r="H208" i="3"/>
  <c r="G208" i="3"/>
  <c r="N208" i="3"/>
  <c r="X208" i="3" s="1"/>
  <c r="K208" i="3"/>
  <c r="M208" i="3"/>
  <c r="W208" i="3" s="1"/>
  <c r="L208" i="3"/>
  <c r="V208" i="3" s="1"/>
  <c r="J208" i="3"/>
  <c r="I208" i="3"/>
  <c r="F208" i="3"/>
  <c r="E208" i="3"/>
  <c r="O208" i="3" s="1"/>
  <c r="J25" i="3"/>
  <c r="M25" i="3"/>
  <c r="G25" i="3"/>
  <c r="F25" i="3"/>
  <c r="N25" i="3"/>
  <c r="X25" i="3" s="1"/>
  <c r="L25" i="3"/>
  <c r="K25" i="3"/>
  <c r="I25" i="3"/>
  <c r="H25" i="3"/>
  <c r="E25" i="3"/>
  <c r="O25" i="3" s="1"/>
  <c r="N111" i="3"/>
  <c r="X111" i="3" s="1"/>
  <c r="H111" i="3"/>
  <c r="E111" i="3"/>
  <c r="O111" i="3" s="1"/>
  <c r="J111" i="3"/>
  <c r="I111" i="3"/>
  <c r="F111" i="3"/>
  <c r="L111" i="3"/>
  <c r="G111" i="3"/>
  <c r="M111" i="3"/>
  <c r="E270" i="3"/>
  <c r="O270" i="3" s="1"/>
  <c r="H270" i="3"/>
  <c r="R270" i="3" s="1"/>
  <c r="G270" i="3"/>
  <c r="Q270" i="3" s="1"/>
  <c r="N270" i="3"/>
  <c r="X270" i="3" s="1"/>
  <c r="L270" i="3"/>
  <c r="K270" i="3"/>
  <c r="U270" i="3" s="1"/>
  <c r="M270" i="3"/>
  <c r="J270" i="3"/>
  <c r="I270" i="3"/>
  <c r="S270" i="3" s="1"/>
  <c r="F270" i="3"/>
  <c r="P270" i="3" s="1"/>
  <c r="F14" i="3"/>
  <c r="P14" i="3" s="1"/>
  <c r="L14" i="3"/>
  <c r="V14" i="3" s="1"/>
  <c r="M14" i="3"/>
  <c r="W14" i="3" s="1"/>
  <c r="H14" i="3"/>
  <c r="R14" i="3" s="1"/>
  <c r="I14" i="3"/>
  <c r="S14" i="3" s="1"/>
  <c r="G14" i="3"/>
  <c r="Q14" i="3" s="1"/>
  <c r="E14" i="3"/>
  <c r="O14" i="3" s="1"/>
  <c r="N14" i="3"/>
  <c r="X14" i="3" s="1"/>
  <c r="K14" i="3"/>
  <c r="U14" i="3" s="1"/>
  <c r="J14" i="3"/>
  <c r="T14" i="3" s="1"/>
  <c r="F189" i="3"/>
  <c r="E189" i="3"/>
  <c r="O189" i="3" s="1"/>
  <c r="N189" i="3"/>
  <c r="X189" i="3" s="1"/>
  <c r="M189" i="3"/>
  <c r="L189" i="3"/>
  <c r="I189" i="3"/>
  <c r="K189" i="3"/>
  <c r="J189" i="3"/>
  <c r="H189" i="3"/>
  <c r="G189" i="3"/>
  <c r="L252" i="3"/>
  <c r="K252" i="3"/>
  <c r="U252" i="3" s="1"/>
  <c r="H252" i="3"/>
  <c r="G252" i="3"/>
  <c r="F252" i="3"/>
  <c r="J252" i="3"/>
  <c r="I252" i="3"/>
  <c r="E252" i="3"/>
  <c r="O252" i="3" s="1"/>
  <c r="N252" i="3"/>
  <c r="M252" i="3"/>
  <c r="N235" i="3"/>
  <c r="X235" i="3" s="1"/>
  <c r="M235" i="3"/>
  <c r="W235" i="3" s="1"/>
  <c r="L235" i="3"/>
  <c r="V235" i="3" s="1"/>
  <c r="I235" i="3"/>
  <c r="K235" i="3"/>
  <c r="J235" i="3"/>
  <c r="H235" i="3"/>
  <c r="G235" i="3"/>
  <c r="F235" i="3"/>
  <c r="E235" i="3"/>
  <c r="O235" i="3" s="1"/>
  <c r="H279" i="3"/>
  <c r="J247" i="3"/>
  <c r="N231" i="3"/>
  <c r="X231" i="3" s="1"/>
  <c r="N199" i="3"/>
  <c r="M183" i="3"/>
  <c r="W183" i="3" s="1"/>
  <c r="J151" i="3"/>
  <c r="K119" i="3"/>
  <c r="U119" i="3" s="1"/>
  <c r="F103" i="3"/>
  <c r="M71" i="3"/>
  <c r="F55" i="3"/>
  <c r="G23" i="3"/>
  <c r="I136" i="3"/>
  <c r="G72" i="3"/>
  <c r="F262" i="3"/>
  <c r="L246" i="3"/>
  <c r="V246" i="3" s="1"/>
  <c r="M214" i="3"/>
  <c r="L198" i="3"/>
  <c r="V198" i="3" s="1"/>
  <c r="L166" i="3"/>
  <c r="G134" i="3"/>
  <c r="J118" i="3"/>
  <c r="N86" i="3"/>
  <c r="X86" i="3" s="1"/>
  <c r="L70" i="3"/>
  <c r="G38" i="3"/>
  <c r="G6" i="3"/>
  <c r="Q6" i="3" s="1"/>
  <c r="G120" i="3"/>
  <c r="K277" i="3"/>
  <c r="L261" i="3"/>
  <c r="V261" i="3" s="1"/>
  <c r="K229" i="3"/>
  <c r="F213" i="3"/>
  <c r="K181" i="3"/>
  <c r="U181" i="3" s="1"/>
  <c r="G149" i="3"/>
  <c r="J133" i="3"/>
  <c r="L101" i="3"/>
  <c r="N85" i="3"/>
  <c r="X85" i="3" s="1"/>
  <c r="I53" i="3"/>
  <c r="I21" i="3"/>
  <c r="H152" i="3"/>
  <c r="I276" i="3"/>
  <c r="H260" i="3"/>
  <c r="L228" i="3"/>
  <c r="K212" i="3"/>
  <c r="L180" i="3"/>
  <c r="M148" i="3"/>
  <c r="K132" i="3"/>
  <c r="F100" i="3"/>
  <c r="H84" i="3"/>
  <c r="K143" i="3"/>
  <c r="L36" i="3"/>
  <c r="V36" i="3" s="1"/>
  <c r="F36" i="3"/>
  <c r="E36" i="3"/>
  <c r="O36" i="3" s="1"/>
  <c r="N36" i="3"/>
  <c r="X36" i="3" s="1"/>
  <c r="M36" i="3"/>
  <c r="W36" i="3" s="1"/>
  <c r="K36" i="3"/>
  <c r="H36" i="3"/>
  <c r="I36" i="3"/>
  <c r="G36" i="3"/>
  <c r="F275" i="3"/>
  <c r="E275" i="3"/>
  <c r="O275" i="3" s="1"/>
  <c r="N275" i="3"/>
  <c r="X275" i="3" s="1"/>
  <c r="M275" i="3"/>
  <c r="W275" i="3" s="1"/>
  <c r="L275" i="3"/>
  <c r="V275" i="3" s="1"/>
  <c r="J275" i="3"/>
  <c r="I275" i="3"/>
  <c r="K275" i="3"/>
  <c r="H275" i="3"/>
  <c r="G275" i="3"/>
  <c r="N19" i="3"/>
  <c r="X19" i="3" s="1"/>
  <c r="K19" i="3"/>
  <c r="F19" i="3"/>
  <c r="H19" i="3"/>
  <c r="G19" i="3"/>
  <c r="M19" i="3"/>
  <c r="W19" i="3" s="1"/>
  <c r="L19" i="3"/>
  <c r="J19" i="3"/>
  <c r="I19" i="3"/>
  <c r="E19" i="3"/>
  <c r="O19" i="3" s="1"/>
  <c r="M162" i="3"/>
  <c r="W162" i="3" s="1"/>
  <c r="L162" i="3"/>
  <c r="V162" i="3" s="1"/>
  <c r="I162" i="3"/>
  <c r="S162" i="3" s="1"/>
  <c r="H162" i="3"/>
  <c r="R162" i="3" s="1"/>
  <c r="F162" i="3"/>
  <c r="P162" i="3" s="1"/>
  <c r="J162" i="3"/>
  <c r="T162" i="3" s="1"/>
  <c r="E162" i="3"/>
  <c r="O162" i="3" s="1"/>
  <c r="N162" i="3"/>
  <c r="X162" i="3" s="1"/>
  <c r="K162" i="3"/>
  <c r="U162" i="3" s="1"/>
  <c r="K49" i="3"/>
  <c r="J49" i="3"/>
  <c r="M49" i="3"/>
  <c r="W49" i="3" s="1"/>
  <c r="L49" i="3"/>
  <c r="V49" i="3" s="1"/>
  <c r="I49" i="3"/>
  <c r="H49" i="3"/>
  <c r="G49" i="3"/>
  <c r="F49" i="3"/>
  <c r="E49" i="3"/>
  <c r="O49" i="3" s="1"/>
  <c r="L192" i="3"/>
  <c r="J192" i="3"/>
  <c r="I192" i="3"/>
  <c r="F192" i="3"/>
  <c r="E192" i="3"/>
  <c r="O192" i="3" s="1"/>
  <c r="H192" i="3"/>
  <c r="G192" i="3"/>
  <c r="N192" i="3"/>
  <c r="X192" i="3" s="1"/>
  <c r="K192" i="3"/>
  <c r="I95" i="3"/>
  <c r="F95" i="3"/>
  <c r="H95" i="3"/>
  <c r="E95" i="3"/>
  <c r="O95" i="3" s="1"/>
  <c r="L95" i="3"/>
  <c r="V95" i="3" s="1"/>
  <c r="N95" i="3"/>
  <c r="M95" i="3"/>
  <c r="K95" i="3"/>
  <c r="G95" i="3"/>
  <c r="N254" i="3"/>
  <c r="X254" i="3" s="1"/>
  <c r="L254" i="3"/>
  <c r="K254" i="3"/>
  <c r="M254" i="3"/>
  <c r="J254" i="3"/>
  <c r="I254" i="3"/>
  <c r="F254" i="3"/>
  <c r="E254" i="3"/>
  <c r="O254" i="3" s="1"/>
  <c r="H254" i="3"/>
  <c r="G254" i="3"/>
  <c r="I125" i="3"/>
  <c r="H125" i="3"/>
  <c r="N125" i="3"/>
  <c r="X125" i="3" s="1"/>
  <c r="M125" i="3"/>
  <c r="J125" i="3"/>
  <c r="T125" i="3" s="1"/>
  <c r="F125" i="3"/>
  <c r="E125" i="3"/>
  <c r="O125" i="3" s="1"/>
  <c r="K125" i="3"/>
  <c r="G125" i="3"/>
  <c r="L125" i="3"/>
  <c r="M173" i="3"/>
  <c r="I173" i="3"/>
  <c r="K173" i="3"/>
  <c r="J173" i="3"/>
  <c r="H173" i="3"/>
  <c r="G173" i="3"/>
  <c r="F173" i="3"/>
  <c r="E173" i="3"/>
  <c r="O173" i="3" s="1"/>
  <c r="N173" i="3"/>
  <c r="L173" i="3"/>
  <c r="H236" i="3"/>
  <c r="E236" i="3"/>
  <c r="O236" i="3" s="1"/>
  <c r="G236" i="3"/>
  <c r="F236" i="3"/>
  <c r="N236" i="3"/>
  <c r="M236" i="3"/>
  <c r="W236" i="3" s="1"/>
  <c r="L236" i="3"/>
  <c r="K236" i="3"/>
  <c r="J236" i="3"/>
  <c r="I236" i="3"/>
  <c r="G219" i="3"/>
  <c r="F219" i="3"/>
  <c r="J219" i="3"/>
  <c r="I219" i="3"/>
  <c r="E219" i="3"/>
  <c r="O219" i="3" s="1"/>
  <c r="M219" i="3"/>
  <c r="W219" i="3" s="1"/>
  <c r="N219" i="3"/>
  <c r="X219" i="3" s="1"/>
  <c r="L219" i="3"/>
  <c r="K219" i="3"/>
  <c r="H219" i="3"/>
  <c r="L266" i="3"/>
  <c r="K266" i="3"/>
  <c r="J266" i="3"/>
  <c r="T266" i="3" s="1"/>
  <c r="H266" i="3"/>
  <c r="R266" i="3" s="1"/>
  <c r="G266" i="3"/>
  <c r="F266" i="3"/>
  <c r="N266" i="3"/>
  <c r="M266" i="3"/>
  <c r="I266" i="3"/>
  <c r="E266" i="3"/>
  <c r="O266" i="3" s="1"/>
  <c r="I279" i="3"/>
  <c r="K247" i="3"/>
  <c r="E231" i="3"/>
  <c r="O231" i="3" s="1"/>
  <c r="E199" i="3"/>
  <c r="O199" i="3" s="1"/>
  <c r="G167" i="3"/>
  <c r="N151" i="3"/>
  <c r="X151" i="3" s="1"/>
  <c r="L119" i="3"/>
  <c r="I103" i="3"/>
  <c r="K71" i="3"/>
  <c r="G39" i="3"/>
  <c r="H23" i="3"/>
  <c r="J136" i="3"/>
  <c r="H72" i="3"/>
  <c r="I262" i="3"/>
  <c r="N246" i="3"/>
  <c r="N214" i="3"/>
  <c r="X214" i="3" s="1"/>
  <c r="N182" i="3"/>
  <c r="X182" i="3" s="1"/>
  <c r="M166" i="3"/>
  <c r="W166" i="3" s="1"/>
  <c r="H134" i="3"/>
  <c r="K118" i="3"/>
  <c r="E86" i="3"/>
  <c r="O86" i="3" s="1"/>
  <c r="E54" i="3"/>
  <c r="O54" i="3" s="1"/>
  <c r="N38" i="3"/>
  <c r="X38" i="3" s="1"/>
  <c r="L6" i="3"/>
  <c r="V6" i="3" s="1"/>
  <c r="H120" i="3"/>
  <c r="E277" i="3"/>
  <c r="O277" i="3" s="1"/>
  <c r="M261" i="3"/>
  <c r="W261" i="3" s="1"/>
  <c r="L229" i="3"/>
  <c r="G197" i="3"/>
  <c r="L181" i="3"/>
  <c r="V181" i="3" s="1"/>
  <c r="L149" i="3"/>
  <c r="M133" i="3"/>
  <c r="G101" i="3"/>
  <c r="I69" i="3"/>
  <c r="L53" i="3"/>
  <c r="L21" i="3"/>
  <c r="I152" i="3"/>
  <c r="J276" i="3"/>
  <c r="K260" i="3"/>
  <c r="M228" i="3"/>
  <c r="E196" i="3"/>
  <c r="O196" i="3" s="1"/>
  <c r="G180" i="3"/>
  <c r="N148" i="3"/>
  <c r="G132" i="3"/>
  <c r="I100" i="3"/>
  <c r="I68" i="3"/>
  <c r="G210" i="3"/>
  <c r="Q210" i="3" s="1"/>
  <c r="K111" i="3"/>
  <c r="G56" i="3"/>
  <c r="F56" i="3"/>
  <c r="E56" i="3"/>
  <c r="O56" i="3" s="1"/>
  <c r="L56" i="3"/>
  <c r="I56" i="3"/>
  <c r="M56" i="3"/>
  <c r="K56" i="3"/>
  <c r="N56" i="3"/>
  <c r="J56" i="3"/>
  <c r="N184" i="3"/>
  <c r="K184" i="3"/>
  <c r="M184" i="3"/>
  <c r="L184" i="3"/>
  <c r="J184" i="3"/>
  <c r="I184" i="3"/>
  <c r="H184" i="3"/>
  <c r="G184" i="3"/>
  <c r="F184" i="3"/>
  <c r="E184" i="3"/>
  <c r="O184" i="3" s="1"/>
  <c r="K168" i="3"/>
  <c r="U168" i="3" s="1"/>
  <c r="N168" i="3"/>
  <c r="X168" i="3" s="1"/>
  <c r="M168" i="3"/>
  <c r="W168" i="3" s="1"/>
  <c r="L168" i="3"/>
  <c r="V168" i="3" s="1"/>
  <c r="J168" i="3"/>
  <c r="I168" i="3"/>
  <c r="S168" i="3" s="1"/>
  <c r="H168" i="3"/>
  <c r="G168" i="3"/>
  <c r="F168" i="3"/>
  <c r="E168" i="3"/>
  <c r="O168" i="3" s="1"/>
  <c r="K259" i="3"/>
  <c r="U259" i="3" s="1"/>
  <c r="H259" i="3"/>
  <c r="G259" i="3"/>
  <c r="F259" i="3"/>
  <c r="E259" i="3"/>
  <c r="O259" i="3" s="1"/>
  <c r="N259" i="3"/>
  <c r="X259" i="3" s="1"/>
  <c r="M259" i="3"/>
  <c r="W259" i="3" s="1"/>
  <c r="L259" i="3"/>
  <c r="V259" i="3" s="1"/>
  <c r="J259" i="3"/>
  <c r="J45" i="3"/>
  <c r="G45" i="3"/>
  <c r="N45" i="3"/>
  <c r="X45" i="3" s="1"/>
  <c r="M45" i="3"/>
  <c r="K45" i="3"/>
  <c r="L45" i="3"/>
  <c r="I45" i="3"/>
  <c r="H45" i="3"/>
  <c r="F45" i="3"/>
  <c r="E45" i="3"/>
  <c r="O45" i="3" s="1"/>
  <c r="G146" i="3"/>
  <c r="L146" i="3"/>
  <c r="I146" i="3"/>
  <c r="H146" i="3"/>
  <c r="N146" i="3"/>
  <c r="X146" i="3" s="1"/>
  <c r="M146" i="3"/>
  <c r="K146" i="3"/>
  <c r="F146" i="3"/>
  <c r="E146" i="3"/>
  <c r="O146" i="3" s="1"/>
  <c r="J146" i="3"/>
  <c r="E289" i="3"/>
  <c r="O289" i="3" s="1"/>
  <c r="N289" i="3"/>
  <c r="M289" i="3"/>
  <c r="L289" i="3"/>
  <c r="K289" i="3"/>
  <c r="H289" i="3"/>
  <c r="G289" i="3"/>
  <c r="J289" i="3"/>
  <c r="I289" i="3"/>
  <c r="F33" i="3"/>
  <c r="E33" i="3"/>
  <c r="O33" i="3" s="1"/>
  <c r="M33" i="3"/>
  <c r="W33" i="3" s="1"/>
  <c r="K33" i="3"/>
  <c r="I33" i="3"/>
  <c r="S33" i="3" s="1"/>
  <c r="H33" i="3"/>
  <c r="G33" i="3"/>
  <c r="J33" i="3"/>
  <c r="N33" i="3"/>
  <c r="X33" i="3" s="1"/>
  <c r="K176" i="3"/>
  <c r="E176" i="3"/>
  <c r="O176" i="3" s="1"/>
  <c r="N176" i="3"/>
  <c r="X176" i="3" s="1"/>
  <c r="M176" i="3"/>
  <c r="W176" i="3" s="1"/>
  <c r="L176" i="3"/>
  <c r="J176" i="3"/>
  <c r="I176" i="3"/>
  <c r="H176" i="3"/>
  <c r="G176" i="3"/>
  <c r="F176" i="3"/>
  <c r="J79" i="3"/>
  <c r="I79" i="3"/>
  <c r="F79" i="3"/>
  <c r="E79" i="3"/>
  <c r="H79" i="3"/>
  <c r="G79" i="3"/>
  <c r="N79" i="3"/>
  <c r="M79" i="3"/>
  <c r="L79" i="3"/>
  <c r="K79" i="3"/>
  <c r="N238" i="3"/>
  <c r="X238" i="3" s="1"/>
  <c r="K238" i="3"/>
  <c r="M238" i="3"/>
  <c r="W238" i="3" s="1"/>
  <c r="L238" i="3"/>
  <c r="J238" i="3"/>
  <c r="I238" i="3"/>
  <c r="H238" i="3"/>
  <c r="G238" i="3"/>
  <c r="F238" i="3"/>
  <c r="E238" i="3"/>
  <c r="O238" i="3" s="1"/>
  <c r="N170" i="3"/>
  <c r="K170" i="3"/>
  <c r="G170" i="3"/>
  <c r="M170" i="3"/>
  <c r="L170" i="3"/>
  <c r="J170" i="3"/>
  <c r="I170" i="3"/>
  <c r="S170" i="3" s="1"/>
  <c r="H170" i="3"/>
  <c r="F170" i="3"/>
  <c r="E170" i="3"/>
  <c r="O170" i="3" s="1"/>
  <c r="H157" i="3"/>
  <c r="G157" i="3"/>
  <c r="F157" i="3"/>
  <c r="E157" i="3"/>
  <c r="O157" i="3" s="1"/>
  <c r="K157" i="3"/>
  <c r="L157" i="3"/>
  <c r="M157" i="3"/>
  <c r="I157" i="3"/>
  <c r="N157" i="3"/>
  <c r="H220" i="3"/>
  <c r="G220" i="3"/>
  <c r="F220" i="3"/>
  <c r="I220" i="3"/>
  <c r="S220" i="3" s="1"/>
  <c r="E220" i="3"/>
  <c r="O220" i="3" s="1"/>
  <c r="N220" i="3"/>
  <c r="X220" i="3" s="1"/>
  <c r="M220" i="3"/>
  <c r="W220" i="3" s="1"/>
  <c r="L220" i="3"/>
  <c r="K220" i="3"/>
  <c r="U220" i="3" s="1"/>
  <c r="J220" i="3"/>
  <c r="I282" i="3"/>
  <c r="S282" i="3" s="1"/>
  <c r="E282" i="3"/>
  <c r="O282" i="3" s="1"/>
  <c r="N282" i="3"/>
  <c r="X282" i="3" s="1"/>
  <c r="M282" i="3"/>
  <c r="W282" i="3" s="1"/>
  <c r="L282" i="3"/>
  <c r="V282" i="3" s="1"/>
  <c r="K282" i="3"/>
  <c r="J282" i="3"/>
  <c r="T282" i="3" s="1"/>
  <c r="H282" i="3"/>
  <c r="R282" i="3" s="1"/>
  <c r="G282" i="3"/>
  <c r="Q282" i="3" s="1"/>
  <c r="F282" i="3"/>
  <c r="P282" i="3" s="1"/>
  <c r="E203" i="3"/>
  <c r="O203" i="3" s="1"/>
  <c r="M203" i="3"/>
  <c r="W203" i="3" s="1"/>
  <c r="N203" i="3"/>
  <c r="X203" i="3" s="1"/>
  <c r="L203" i="3"/>
  <c r="K203" i="3"/>
  <c r="H203" i="3"/>
  <c r="G203" i="3"/>
  <c r="F203" i="3"/>
  <c r="J203" i="3"/>
  <c r="I203" i="3"/>
  <c r="N218" i="3"/>
  <c r="L218" i="3"/>
  <c r="V218" i="3" s="1"/>
  <c r="K218" i="3"/>
  <c r="J218" i="3"/>
  <c r="T218" i="3" s="1"/>
  <c r="G218" i="3"/>
  <c r="M218" i="3"/>
  <c r="I218" i="3"/>
  <c r="H218" i="3"/>
  <c r="F218" i="3"/>
  <c r="E218" i="3"/>
  <c r="O218" i="3" s="1"/>
  <c r="J279" i="3"/>
  <c r="L247" i="3"/>
  <c r="V247" i="3" s="1"/>
  <c r="I231" i="3"/>
  <c r="S231" i="3" s="1"/>
  <c r="H199" i="3"/>
  <c r="H167" i="3"/>
  <c r="E151" i="3"/>
  <c r="O151" i="3" s="1"/>
  <c r="N119" i="3"/>
  <c r="X119" i="3" s="1"/>
  <c r="J103" i="3"/>
  <c r="N71" i="3"/>
  <c r="X71" i="3" s="1"/>
  <c r="H39" i="3"/>
  <c r="M23" i="3"/>
  <c r="L136" i="3"/>
  <c r="V136" i="3" s="1"/>
  <c r="L72" i="3"/>
  <c r="V72" i="3" s="1"/>
  <c r="J262" i="3"/>
  <c r="H246" i="3"/>
  <c r="R246" i="3" s="1"/>
  <c r="E214" i="3"/>
  <c r="O214" i="3" s="1"/>
  <c r="E182" i="3"/>
  <c r="O182" i="3" s="1"/>
  <c r="N166" i="3"/>
  <c r="X166" i="3" s="1"/>
  <c r="E134" i="3"/>
  <c r="O134" i="3" s="1"/>
  <c r="L118" i="3"/>
  <c r="V118" i="3" s="1"/>
  <c r="H86" i="3"/>
  <c r="F54" i="3"/>
  <c r="P54" i="3" s="1"/>
  <c r="E38" i="3"/>
  <c r="O38" i="3" s="1"/>
  <c r="N6" i="3"/>
  <c r="X6" i="3" s="1"/>
  <c r="L120" i="3"/>
  <c r="F277" i="3"/>
  <c r="N261" i="3"/>
  <c r="X261" i="3" s="1"/>
  <c r="M229" i="3"/>
  <c r="W229" i="3" s="1"/>
  <c r="H197" i="3"/>
  <c r="I181" i="3"/>
  <c r="S181" i="3" s="1"/>
  <c r="E149" i="3"/>
  <c r="O149" i="3" s="1"/>
  <c r="N133" i="3"/>
  <c r="X133" i="3" s="1"/>
  <c r="E101" i="3"/>
  <c r="O101" i="3" s="1"/>
  <c r="K69" i="3"/>
  <c r="M53" i="3"/>
  <c r="K21" i="3"/>
  <c r="K152" i="3"/>
  <c r="M276" i="3"/>
  <c r="L260" i="3"/>
  <c r="N228" i="3"/>
  <c r="X228" i="3" s="1"/>
  <c r="I196" i="3"/>
  <c r="S196" i="3" s="1"/>
  <c r="H180" i="3"/>
  <c r="E148" i="3"/>
  <c r="O148" i="3" s="1"/>
  <c r="H132" i="3"/>
  <c r="K100" i="3"/>
  <c r="J68" i="3"/>
  <c r="I178" i="3"/>
  <c r="J95" i="3"/>
  <c r="N243" i="3"/>
  <c r="X243" i="3" s="1"/>
  <c r="M243" i="3"/>
  <c r="W243" i="3" s="1"/>
  <c r="L243" i="3"/>
  <c r="I243" i="3"/>
  <c r="K243" i="3"/>
  <c r="U243" i="3" s="1"/>
  <c r="J243" i="3"/>
  <c r="H243" i="3"/>
  <c r="G243" i="3"/>
  <c r="E243" i="3"/>
  <c r="O243" i="3" s="1"/>
  <c r="M154" i="3"/>
  <c r="L154" i="3"/>
  <c r="J154" i="3"/>
  <c r="F154" i="3"/>
  <c r="P154" i="3" s="1"/>
  <c r="K154" i="3"/>
  <c r="G154" i="3"/>
  <c r="Q154" i="3" s="1"/>
  <c r="I154" i="3"/>
  <c r="S154" i="3" s="1"/>
  <c r="H154" i="3"/>
  <c r="E154" i="3"/>
  <c r="O154" i="3" s="1"/>
  <c r="N154" i="3"/>
  <c r="X154" i="3" s="1"/>
  <c r="I130" i="3"/>
  <c r="F130" i="3"/>
  <c r="E130" i="3"/>
  <c r="O130" i="3" s="1"/>
  <c r="L130" i="3"/>
  <c r="K130" i="3"/>
  <c r="H130" i="3"/>
  <c r="G130" i="3"/>
  <c r="N130" i="3"/>
  <c r="X130" i="3" s="1"/>
  <c r="M130" i="3"/>
  <c r="J273" i="3"/>
  <c r="I273" i="3"/>
  <c r="F273" i="3"/>
  <c r="E273" i="3"/>
  <c r="O273" i="3" s="1"/>
  <c r="N273" i="3"/>
  <c r="X273" i="3" s="1"/>
  <c r="M273" i="3"/>
  <c r="W273" i="3" s="1"/>
  <c r="L273" i="3"/>
  <c r="K273" i="3"/>
  <c r="H273" i="3"/>
  <c r="G273" i="3"/>
  <c r="J17" i="3"/>
  <c r="T17" i="3" s="1"/>
  <c r="N17" i="3"/>
  <c r="X17" i="3" s="1"/>
  <c r="H17" i="3"/>
  <c r="R17" i="3" s="1"/>
  <c r="G17" i="3"/>
  <c r="Q17" i="3" s="1"/>
  <c r="K17" i="3"/>
  <c r="U17" i="3" s="1"/>
  <c r="M17" i="3"/>
  <c r="W17" i="3" s="1"/>
  <c r="L17" i="3"/>
  <c r="V17" i="3" s="1"/>
  <c r="I17" i="3"/>
  <c r="S17" i="3" s="1"/>
  <c r="F17" i="3"/>
  <c r="P17" i="3" s="1"/>
  <c r="E17" i="3"/>
  <c r="O17" i="3" s="1"/>
  <c r="M160" i="3"/>
  <c r="K160" i="3"/>
  <c r="U160" i="3" s="1"/>
  <c r="L160" i="3"/>
  <c r="J160" i="3"/>
  <c r="H160" i="3"/>
  <c r="G160" i="3"/>
  <c r="F160" i="3"/>
  <c r="N160" i="3"/>
  <c r="I160" i="3"/>
  <c r="L63" i="3"/>
  <c r="I63" i="3"/>
  <c r="G63" i="3"/>
  <c r="E63" i="3"/>
  <c r="O63" i="3" s="1"/>
  <c r="M63" i="3"/>
  <c r="W63" i="3" s="1"/>
  <c r="F63" i="3"/>
  <c r="N63" i="3"/>
  <c r="X63" i="3" s="1"/>
  <c r="K63" i="3"/>
  <c r="J63" i="3"/>
  <c r="J222" i="3"/>
  <c r="T222" i="3" s="1"/>
  <c r="I222" i="3"/>
  <c r="S222" i="3" s="1"/>
  <c r="H222" i="3"/>
  <c r="R222" i="3" s="1"/>
  <c r="E222" i="3"/>
  <c r="O222" i="3" s="1"/>
  <c r="L222" i="3"/>
  <c r="V222" i="3" s="1"/>
  <c r="K222" i="3"/>
  <c r="U222" i="3" s="1"/>
  <c r="G222" i="3"/>
  <c r="Q222" i="3" s="1"/>
  <c r="F222" i="3"/>
  <c r="P222" i="3" s="1"/>
  <c r="N222" i="3"/>
  <c r="X222" i="3" s="1"/>
  <c r="M222" i="3"/>
  <c r="W222" i="3" s="1"/>
  <c r="H10" i="3"/>
  <c r="R10" i="3" s="1"/>
  <c r="E10" i="3"/>
  <c r="O10" i="3" s="1"/>
  <c r="J10" i="3"/>
  <c r="T10" i="3" s="1"/>
  <c r="I10" i="3"/>
  <c r="S10" i="3" s="1"/>
  <c r="F10" i="3"/>
  <c r="P10" i="3" s="1"/>
  <c r="N10" i="3"/>
  <c r="X10" i="3" s="1"/>
  <c r="G10" i="3"/>
  <c r="Q10" i="3" s="1"/>
  <c r="K10" i="3"/>
  <c r="U10" i="3" s="1"/>
  <c r="M10" i="3"/>
  <c r="W10" i="3" s="1"/>
  <c r="L10" i="3"/>
  <c r="V10" i="3" s="1"/>
  <c r="I141" i="3"/>
  <c r="M141" i="3"/>
  <c r="W141" i="3" s="1"/>
  <c r="L141" i="3"/>
  <c r="H141" i="3"/>
  <c r="G141" i="3"/>
  <c r="N141" i="3"/>
  <c r="X141" i="3" s="1"/>
  <c r="E141" i="3"/>
  <c r="O141" i="3" s="1"/>
  <c r="J141" i="3"/>
  <c r="F141" i="3"/>
  <c r="P141" i="3" s="1"/>
  <c r="K141" i="3"/>
  <c r="K204" i="3"/>
  <c r="J204" i="3"/>
  <c r="T204" i="3" s="1"/>
  <c r="H204" i="3"/>
  <c r="G204" i="3"/>
  <c r="F204" i="3"/>
  <c r="I204" i="3"/>
  <c r="E204" i="3"/>
  <c r="O204" i="3" s="1"/>
  <c r="N204" i="3"/>
  <c r="X204" i="3" s="1"/>
  <c r="M204" i="3"/>
  <c r="W204" i="3" s="1"/>
  <c r="L204" i="3"/>
  <c r="V204" i="3" s="1"/>
  <c r="L250" i="3"/>
  <c r="K250" i="3"/>
  <c r="J250" i="3"/>
  <c r="H250" i="3"/>
  <c r="G250" i="3"/>
  <c r="F250" i="3"/>
  <c r="N250" i="3"/>
  <c r="M250" i="3"/>
  <c r="W250" i="3" s="1"/>
  <c r="I250" i="3"/>
  <c r="E250" i="3"/>
  <c r="O250" i="3" s="1"/>
  <c r="J187" i="3"/>
  <c r="I187" i="3"/>
  <c r="E187" i="3"/>
  <c r="O187" i="3" s="1"/>
  <c r="M187" i="3"/>
  <c r="N187" i="3"/>
  <c r="L187" i="3"/>
  <c r="V187" i="3" s="1"/>
  <c r="K187" i="3"/>
  <c r="H187" i="3"/>
  <c r="G187" i="3"/>
  <c r="F187" i="3"/>
  <c r="L90" i="3"/>
  <c r="V90" i="3" s="1"/>
  <c r="K90" i="3"/>
  <c r="U90" i="3" s="1"/>
  <c r="H90" i="3"/>
  <c r="R90" i="3" s="1"/>
  <c r="M90" i="3"/>
  <c r="W90" i="3" s="1"/>
  <c r="G90" i="3"/>
  <c r="Q90" i="3" s="1"/>
  <c r="N90" i="3"/>
  <c r="X90" i="3" s="1"/>
  <c r="J90" i="3"/>
  <c r="T90" i="3" s="1"/>
  <c r="I90" i="3"/>
  <c r="S90" i="3" s="1"/>
  <c r="F90" i="3"/>
  <c r="P90" i="3" s="1"/>
  <c r="E90" i="3"/>
  <c r="O90" i="3" s="1"/>
  <c r="M279" i="3"/>
  <c r="M247" i="3"/>
  <c r="W247" i="3" s="1"/>
  <c r="F215" i="3"/>
  <c r="I199" i="3"/>
  <c r="S199" i="3" s="1"/>
  <c r="J167" i="3"/>
  <c r="I151" i="3"/>
  <c r="G119" i="3"/>
  <c r="E87" i="3"/>
  <c r="O87" i="3" s="1"/>
  <c r="L71" i="3"/>
  <c r="I39" i="3"/>
  <c r="N23" i="3"/>
  <c r="X23" i="3" s="1"/>
  <c r="E136" i="3"/>
  <c r="O136" i="3" s="1"/>
  <c r="M262" i="3"/>
  <c r="W262" i="3" s="1"/>
  <c r="H230" i="3"/>
  <c r="R230" i="3" s="1"/>
  <c r="F214" i="3"/>
  <c r="H182" i="3"/>
  <c r="F166" i="3"/>
  <c r="J134" i="3"/>
  <c r="M102" i="3"/>
  <c r="W102" i="3" s="1"/>
  <c r="I86" i="3"/>
  <c r="G54" i="3"/>
  <c r="Q54" i="3" s="1"/>
  <c r="H38" i="3"/>
  <c r="K6" i="3"/>
  <c r="U6" i="3" s="1"/>
  <c r="E88" i="3"/>
  <c r="O88" i="3" s="1"/>
  <c r="H277" i="3"/>
  <c r="N245" i="3"/>
  <c r="X245" i="3" s="1"/>
  <c r="N229" i="3"/>
  <c r="X229" i="3" s="1"/>
  <c r="J197" i="3"/>
  <c r="M181" i="3"/>
  <c r="W181" i="3" s="1"/>
  <c r="F149" i="3"/>
  <c r="K117" i="3"/>
  <c r="F101" i="3"/>
  <c r="G69" i="3"/>
  <c r="G53" i="3"/>
  <c r="M21" i="3"/>
  <c r="E104" i="3"/>
  <c r="O104" i="3" s="1"/>
  <c r="N276" i="3"/>
  <c r="X276" i="3" s="1"/>
  <c r="E244" i="3"/>
  <c r="O244" i="3" s="1"/>
  <c r="E228" i="3"/>
  <c r="O228" i="3" s="1"/>
  <c r="L196" i="3"/>
  <c r="J180" i="3"/>
  <c r="I148" i="3"/>
  <c r="N116" i="3"/>
  <c r="X116" i="3" s="1"/>
  <c r="L100" i="3"/>
  <c r="F68" i="3"/>
  <c r="G162" i="3"/>
  <c r="Q162" i="3" s="1"/>
  <c r="H63" i="3"/>
  <c r="F217" i="3"/>
  <c r="E217" i="3"/>
  <c r="O217" i="3" s="1"/>
  <c r="G217" i="3"/>
  <c r="L217" i="3"/>
  <c r="K217" i="3"/>
  <c r="J217" i="3"/>
  <c r="N217" i="3"/>
  <c r="X217" i="3" s="1"/>
  <c r="M217" i="3"/>
  <c r="W217" i="3" s="1"/>
  <c r="I217" i="3"/>
  <c r="H217" i="3"/>
  <c r="M227" i="3"/>
  <c r="L227" i="3"/>
  <c r="V227" i="3" s="1"/>
  <c r="I227" i="3"/>
  <c r="N227" i="3"/>
  <c r="K227" i="3"/>
  <c r="J227" i="3"/>
  <c r="H227" i="3"/>
  <c r="G227" i="3"/>
  <c r="F227" i="3"/>
  <c r="E227" i="3"/>
  <c r="O227" i="3" s="1"/>
  <c r="J281" i="3"/>
  <c r="I281" i="3"/>
  <c r="F281" i="3"/>
  <c r="E281" i="3"/>
  <c r="O281" i="3" s="1"/>
  <c r="N281" i="3"/>
  <c r="X281" i="3" s="1"/>
  <c r="M281" i="3"/>
  <c r="W281" i="3" s="1"/>
  <c r="L281" i="3"/>
  <c r="V281" i="3" s="1"/>
  <c r="K281" i="3"/>
  <c r="U281" i="3" s="1"/>
  <c r="H281" i="3"/>
  <c r="G281" i="3"/>
  <c r="K114" i="3"/>
  <c r="U114" i="3" s="1"/>
  <c r="H114" i="3"/>
  <c r="R114" i="3" s="1"/>
  <c r="E114" i="3"/>
  <c r="O114" i="3" s="1"/>
  <c r="N114" i="3"/>
  <c r="J114" i="3"/>
  <c r="T114" i="3" s="1"/>
  <c r="I114" i="3"/>
  <c r="S114" i="3" s="1"/>
  <c r="M114" i="3"/>
  <c r="G114" i="3"/>
  <c r="Q114" i="3" s="1"/>
  <c r="F114" i="3"/>
  <c r="P114" i="3" s="1"/>
  <c r="K257" i="3"/>
  <c r="H257" i="3"/>
  <c r="G257" i="3"/>
  <c r="J257" i="3"/>
  <c r="I257" i="3"/>
  <c r="F257" i="3"/>
  <c r="E257" i="3"/>
  <c r="O257" i="3" s="1"/>
  <c r="N257" i="3"/>
  <c r="X257" i="3" s="1"/>
  <c r="M257" i="3"/>
  <c r="J61" i="3"/>
  <c r="T61" i="3" s="1"/>
  <c r="G61" i="3"/>
  <c r="L61" i="3"/>
  <c r="K61" i="3"/>
  <c r="H61" i="3"/>
  <c r="E61" i="3"/>
  <c r="O61" i="3" s="1"/>
  <c r="N61" i="3"/>
  <c r="M61" i="3"/>
  <c r="I61" i="3"/>
  <c r="F61" i="3"/>
  <c r="F144" i="3"/>
  <c r="N144" i="3"/>
  <c r="E144" i="3"/>
  <c r="O144" i="3" s="1"/>
  <c r="M144" i="3"/>
  <c r="L144" i="3"/>
  <c r="V144" i="3" s="1"/>
  <c r="H144" i="3"/>
  <c r="G144" i="3"/>
  <c r="K144" i="3"/>
  <c r="J144" i="3"/>
  <c r="T144" i="3" s="1"/>
  <c r="F47" i="3"/>
  <c r="N47" i="3"/>
  <c r="X47" i="3" s="1"/>
  <c r="M47" i="3"/>
  <c r="L47" i="3"/>
  <c r="J47" i="3"/>
  <c r="T47" i="3" s="1"/>
  <c r="K47" i="3"/>
  <c r="I47" i="3"/>
  <c r="H47" i="3"/>
  <c r="G47" i="3"/>
  <c r="E47" i="3"/>
  <c r="O47" i="3" s="1"/>
  <c r="L206" i="3"/>
  <c r="K206" i="3"/>
  <c r="G206" i="3"/>
  <c r="F206" i="3"/>
  <c r="N206" i="3"/>
  <c r="X206" i="3" s="1"/>
  <c r="M206" i="3"/>
  <c r="W206" i="3" s="1"/>
  <c r="J206" i="3"/>
  <c r="I206" i="3"/>
  <c r="H206" i="3"/>
  <c r="E206" i="3"/>
  <c r="O206" i="3" s="1"/>
  <c r="E169" i="3"/>
  <c r="O169" i="3" s="1"/>
  <c r="J169" i="3"/>
  <c r="G169" i="3"/>
  <c r="F169" i="3"/>
  <c r="N169" i="3"/>
  <c r="X169" i="3" s="1"/>
  <c r="M169" i="3"/>
  <c r="L169" i="3"/>
  <c r="V169" i="3" s="1"/>
  <c r="K169" i="3"/>
  <c r="I169" i="3"/>
  <c r="H169" i="3"/>
  <c r="N93" i="3"/>
  <c r="M93" i="3"/>
  <c r="W93" i="3" s="1"/>
  <c r="J93" i="3"/>
  <c r="F93" i="3"/>
  <c r="E93" i="3"/>
  <c r="O93" i="3" s="1"/>
  <c r="K93" i="3"/>
  <c r="U93" i="3" s="1"/>
  <c r="I93" i="3"/>
  <c r="L93" i="3"/>
  <c r="H93" i="3"/>
  <c r="G93" i="3"/>
  <c r="E188" i="3"/>
  <c r="O188" i="3" s="1"/>
  <c r="N188" i="3"/>
  <c r="M188" i="3"/>
  <c r="W188" i="3" s="1"/>
  <c r="L188" i="3"/>
  <c r="K188" i="3"/>
  <c r="U188" i="3" s="1"/>
  <c r="J188" i="3"/>
  <c r="H188" i="3"/>
  <c r="G188" i="3"/>
  <c r="F188" i="3"/>
  <c r="I188" i="3"/>
  <c r="I106" i="3"/>
  <c r="G106" i="3"/>
  <c r="E106" i="3"/>
  <c r="O106" i="3" s="1"/>
  <c r="N106" i="3"/>
  <c r="X106" i="3" s="1"/>
  <c r="M106" i="3"/>
  <c r="F106" i="3"/>
  <c r="L106" i="3"/>
  <c r="K106" i="3"/>
  <c r="H106" i="3"/>
  <c r="J106" i="3"/>
  <c r="F171" i="3"/>
  <c r="N171" i="3"/>
  <c r="L171" i="3"/>
  <c r="V171" i="3" s="1"/>
  <c r="K171" i="3"/>
  <c r="E171" i="3"/>
  <c r="O171" i="3" s="1"/>
  <c r="M171" i="3"/>
  <c r="J171" i="3"/>
  <c r="I171" i="3"/>
  <c r="H171" i="3"/>
  <c r="R171" i="3" s="1"/>
  <c r="G171" i="3"/>
  <c r="L58" i="3"/>
  <c r="K58" i="3"/>
  <c r="F58" i="3"/>
  <c r="N58" i="3"/>
  <c r="X58" i="3" s="1"/>
  <c r="M58" i="3"/>
  <c r="J58" i="3"/>
  <c r="I58" i="3"/>
  <c r="G58" i="3"/>
  <c r="H58" i="3"/>
  <c r="E58" i="3"/>
  <c r="O58" i="3" s="1"/>
  <c r="N279" i="3"/>
  <c r="E247" i="3"/>
  <c r="O247" i="3" s="1"/>
  <c r="G215" i="3"/>
  <c r="J199" i="3"/>
  <c r="T199" i="3" s="1"/>
  <c r="K167" i="3"/>
  <c r="M151" i="3"/>
  <c r="H119" i="3"/>
  <c r="H87" i="3"/>
  <c r="F71" i="3"/>
  <c r="J39" i="3"/>
  <c r="F23" i="3"/>
  <c r="N136" i="3"/>
  <c r="X136" i="3" s="1"/>
  <c r="K262" i="3"/>
  <c r="I230" i="3"/>
  <c r="G214" i="3"/>
  <c r="I182" i="3"/>
  <c r="G166" i="3"/>
  <c r="M134" i="3"/>
  <c r="I102" i="3"/>
  <c r="S102" i="3" s="1"/>
  <c r="F86" i="3"/>
  <c r="I54" i="3"/>
  <c r="S54" i="3" s="1"/>
  <c r="M38" i="3"/>
  <c r="F6" i="3"/>
  <c r="P6" i="3" s="1"/>
  <c r="F88" i="3"/>
  <c r="I277" i="3"/>
  <c r="G245" i="3"/>
  <c r="E229" i="3"/>
  <c r="O229" i="3" s="1"/>
  <c r="K197" i="3"/>
  <c r="N181" i="3"/>
  <c r="X181" i="3" s="1"/>
  <c r="H149" i="3"/>
  <c r="G117" i="3"/>
  <c r="J101" i="3"/>
  <c r="H69" i="3"/>
  <c r="J53" i="3"/>
  <c r="F21" i="3"/>
  <c r="I104" i="3"/>
  <c r="F276" i="3"/>
  <c r="H244" i="3"/>
  <c r="F228" i="3"/>
  <c r="M196" i="3"/>
  <c r="W196" i="3" s="1"/>
  <c r="K180" i="3"/>
  <c r="L148" i="3"/>
  <c r="V148" i="3" s="1"/>
  <c r="E116" i="3"/>
  <c r="O116" i="3" s="1"/>
  <c r="E100" i="3"/>
  <c r="O100" i="3" s="1"/>
  <c r="N68" i="3"/>
  <c r="X68" i="3" s="1"/>
  <c r="J130" i="3"/>
  <c r="I153" i="3"/>
  <c r="E153" i="3"/>
  <c r="O153" i="3" s="1"/>
  <c r="N153" i="3"/>
  <c r="X153" i="3" s="1"/>
  <c r="M153" i="3"/>
  <c r="W153" i="3" s="1"/>
  <c r="J153" i="3"/>
  <c r="H153" i="3"/>
  <c r="G153" i="3"/>
  <c r="L153" i="3"/>
  <c r="V153" i="3" s="1"/>
  <c r="K153" i="3"/>
  <c r="F153" i="3"/>
  <c r="L211" i="3"/>
  <c r="K211" i="3"/>
  <c r="H211" i="3"/>
  <c r="R211" i="3" s="1"/>
  <c r="G211" i="3"/>
  <c r="F211" i="3"/>
  <c r="J211" i="3"/>
  <c r="I211" i="3"/>
  <c r="E211" i="3"/>
  <c r="O211" i="3" s="1"/>
  <c r="M211" i="3"/>
  <c r="L98" i="3"/>
  <c r="K98" i="3"/>
  <c r="H98" i="3"/>
  <c r="N98" i="3"/>
  <c r="X98" i="3" s="1"/>
  <c r="E98" i="3"/>
  <c r="O98" i="3" s="1"/>
  <c r="J98" i="3"/>
  <c r="I98" i="3"/>
  <c r="G98" i="3"/>
  <c r="F98" i="3"/>
  <c r="M98" i="3"/>
  <c r="E241" i="3"/>
  <c r="O241" i="3" s="1"/>
  <c r="M241" i="3"/>
  <c r="N241" i="3"/>
  <c r="X241" i="3" s="1"/>
  <c r="L241" i="3"/>
  <c r="K241" i="3"/>
  <c r="I241" i="3"/>
  <c r="H241" i="3"/>
  <c r="G241" i="3"/>
  <c r="F241" i="3"/>
  <c r="G138" i="3"/>
  <c r="Q138" i="3" s="1"/>
  <c r="N138" i="3"/>
  <c r="X138" i="3" s="1"/>
  <c r="K138" i="3"/>
  <c r="F138" i="3"/>
  <c r="P138" i="3" s="1"/>
  <c r="E138" i="3"/>
  <c r="O138" i="3" s="1"/>
  <c r="L138" i="3"/>
  <c r="J138" i="3"/>
  <c r="T138" i="3" s="1"/>
  <c r="M138" i="3"/>
  <c r="W138" i="3" s="1"/>
  <c r="H138" i="3"/>
  <c r="R138" i="3" s="1"/>
  <c r="I138" i="3"/>
  <c r="S138" i="3" s="1"/>
  <c r="L128" i="3"/>
  <c r="V128" i="3" s="1"/>
  <c r="H128" i="3"/>
  <c r="G128" i="3"/>
  <c r="M128" i="3"/>
  <c r="W128" i="3" s="1"/>
  <c r="K128" i="3"/>
  <c r="E128" i="3"/>
  <c r="O128" i="3" s="1"/>
  <c r="N128" i="3"/>
  <c r="X128" i="3" s="1"/>
  <c r="J128" i="3"/>
  <c r="I128" i="3"/>
  <c r="F128" i="3"/>
  <c r="G287" i="3"/>
  <c r="N287" i="3"/>
  <c r="X287" i="3" s="1"/>
  <c r="M287" i="3"/>
  <c r="W287" i="3" s="1"/>
  <c r="J287" i="3"/>
  <c r="I287" i="3"/>
  <c r="H287" i="3"/>
  <c r="F287" i="3"/>
  <c r="E287" i="3"/>
  <c r="O287" i="3" s="1"/>
  <c r="L287" i="3"/>
  <c r="V287" i="3" s="1"/>
  <c r="M31" i="3"/>
  <c r="W31" i="3" s="1"/>
  <c r="F31" i="3"/>
  <c r="N31" i="3"/>
  <c r="L31" i="3"/>
  <c r="G31" i="3"/>
  <c r="E31" i="3"/>
  <c r="O31" i="3" s="1"/>
  <c r="K31" i="3"/>
  <c r="J31" i="3"/>
  <c r="I31" i="3"/>
  <c r="L190" i="3"/>
  <c r="K190" i="3"/>
  <c r="U190" i="3" s="1"/>
  <c r="G190" i="3"/>
  <c r="F190" i="3"/>
  <c r="N190" i="3"/>
  <c r="X190" i="3" s="1"/>
  <c r="M190" i="3"/>
  <c r="W190" i="3" s="1"/>
  <c r="J190" i="3"/>
  <c r="I190" i="3"/>
  <c r="H190" i="3"/>
  <c r="F57" i="3"/>
  <c r="E57" i="3"/>
  <c r="O57" i="3" s="1"/>
  <c r="J57" i="3"/>
  <c r="L57" i="3"/>
  <c r="K57" i="3"/>
  <c r="H57" i="3"/>
  <c r="N57" i="3"/>
  <c r="X57" i="3" s="1"/>
  <c r="M57" i="3"/>
  <c r="I57" i="3"/>
  <c r="G57" i="3"/>
  <c r="E29" i="3"/>
  <c r="O29" i="3" s="1"/>
  <c r="H29" i="3"/>
  <c r="N29" i="3"/>
  <c r="L29" i="3"/>
  <c r="K29" i="3"/>
  <c r="I29" i="3"/>
  <c r="J29" i="3"/>
  <c r="G29" i="3"/>
  <c r="M29" i="3"/>
  <c r="F29" i="3"/>
  <c r="K172" i="3"/>
  <c r="J172" i="3"/>
  <c r="G172" i="3"/>
  <c r="N172" i="3"/>
  <c r="X172" i="3" s="1"/>
  <c r="M172" i="3"/>
  <c r="L172" i="3"/>
  <c r="I172" i="3"/>
  <c r="H172" i="3"/>
  <c r="F172" i="3"/>
  <c r="E172" i="3"/>
  <c r="O172" i="3" s="1"/>
  <c r="G74" i="3"/>
  <c r="F74" i="3"/>
  <c r="L74" i="3"/>
  <c r="V74" i="3" s="1"/>
  <c r="K74" i="3"/>
  <c r="H74" i="3"/>
  <c r="I74" i="3"/>
  <c r="E74" i="3"/>
  <c r="O74" i="3" s="1"/>
  <c r="N74" i="3"/>
  <c r="X74" i="3" s="1"/>
  <c r="J74" i="3"/>
  <c r="T74" i="3" s="1"/>
  <c r="M74" i="3"/>
  <c r="E155" i="3"/>
  <c r="O155" i="3" s="1"/>
  <c r="M155" i="3"/>
  <c r="W155" i="3" s="1"/>
  <c r="N155" i="3"/>
  <c r="X155" i="3" s="1"/>
  <c r="L155" i="3"/>
  <c r="I155" i="3"/>
  <c r="H155" i="3"/>
  <c r="G155" i="3"/>
  <c r="F155" i="3"/>
  <c r="J155" i="3"/>
  <c r="K155" i="3"/>
  <c r="U155" i="3" s="1"/>
  <c r="G263" i="3"/>
  <c r="F247" i="3"/>
  <c r="K215" i="3"/>
  <c r="L199" i="3"/>
  <c r="V199" i="3" s="1"/>
  <c r="N167" i="3"/>
  <c r="X167" i="3" s="1"/>
  <c r="M135" i="3"/>
  <c r="M119" i="3"/>
  <c r="K87" i="3"/>
  <c r="I71" i="3"/>
  <c r="L39" i="3"/>
  <c r="E7" i="3"/>
  <c r="O7" i="3" s="1"/>
  <c r="G136" i="3"/>
  <c r="I278" i="3"/>
  <c r="L262" i="3"/>
  <c r="V262" i="3" s="1"/>
  <c r="J230" i="3"/>
  <c r="K214" i="3"/>
  <c r="U214" i="3" s="1"/>
  <c r="J182" i="3"/>
  <c r="F150" i="3"/>
  <c r="P150" i="3" s="1"/>
  <c r="I134" i="3"/>
  <c r="J102" i="3"/>
  <c r="T102" i="3" s="1"/>
  <c r="K86" i="3"/>
  <c r="J54" i="3"/>
  <c r="T54" i="3" s="1"/>
  <c r="E22" i="3"/>
  <c r="O22" i="3" s="1"/>
  <c r="I6" i="3"/>
  <c r="S6" i="3" s="1"/>
  <c r="J88" i="3"/>
  <c r="G293" i="3"/>
  <c r="J277" i="3"/>
  <c r="T277" i="3" s="1"/>
  <c r="K245" i="3"/>
  <c r="H229" i="3"/>
  <c r="R229" i="3" s="1"/>
  <c r="I197" i="3"/>
  <c r="F165" i="3"/>
  <c r="J149" i="3"/>
  <c r="H117" i="3"/>
  <c r="M101" i="3"/>
  <c r="W101" i="3" s="1"/>
  <c r="L69" i="3"/>
  <c r="V69" i="3" s="1"/>
  <c r="F37" i="3"/>
  <c r="H21" i="3"/>
  <c r="J104" i="3"/>
  <c r="E292" i="3"/>
  <c r="O292" i="3" s="1"/>
  <c r="G276" i="3"/>
  <c r="I244" i="3"/>
  <c r="G228" i="3"/>
  <c r="N196" i="3"/>
  <c r="F164" i="3"/>
  <c r="F148" i="3"/>
  <c r="F116" i="3"/>
  <c r="G100" i="3"/>
  <c r="L114" i="3"/>
  <c r="V114" i="3" s="1"/>
  <c r="I81" i="3"/>
  <c r="N9" i="3"/>
  <c r="X9" i="3" s="1"/>
  <c r="F9" i="3"/>
  <c r="P9" i="3" s="1"/>
  <c r="M9" i="3"/>
  <c r="W9" i="3" s="1"/>
  <c r="L9" i="3"/>
  <c r="V9" i="3" s="1"/>
  <c r="J9" i="3"/>
  <c r="T9" i="3" s="1"/>
  <c r="I9" i="3"/>
  <c r="S9" i="3" s="1"/>
  <c r="H9" i="3"/>
  <c r="R9" i="3" s="1"/>
  <c r="K9" i="3"/>
  <c r="U9" i="3" s="1"/>
  <c r="G9" i="3"/>
  <c r="Q9" i="3" s="1"/>
  <c r="E9" i="3"/>
  <c r="O9" i="3" s="1"/>
  <c r="J195" i="3"/>
  <c r="I195" i="3"/>
  <c r="E195" i="3"/>
  <c r="O195" i="3" s="1"/>
  <c r="M195" i="3"/>
  <c r="W195" i="3" s="1"/>
  <c r="N195" i="3"/>
  <c r="L195" i="3"/>
  <c r="V195" i="3" s="1"/>
  <c r="K195" i="3"/>
  <c r="H195" i="3"/>
  <c r="G195" i="3"/>
  <c r="F195" i="3"/>
  <c r="E82" i="3"/>
  <c r="O82" i="3" s="1"/>
  <c r="N82" i="3"/>
  <c r="X82" i="3" s="1"/>
  <c r="M82" i="3"/>
  <c r="I82" i="3"/>
  <c r="G82" i="3"/>
  <c r="L82" i="3"/>
  <c r="K82" i="3"/>
  <c r="H82" i="3"/>
  <c r="J82" i="3"/>
  <c r="M225" i="3"/>
  <c r="W225" i="3" s="1"/>
  <c r="N225" i="3"/>
  <c r="X225" i="3" s="1"/>
  <c r="L225" i="3"/>
  <c r="K225" i="3"/>
  <c r="J225" i="3"/>
  <c r="H225" i="3"/>
  <c r="G225" i="3"/>
  <c r="F225" i="3"/>
  <c r="I225" i="3"/>
  <c r="E225" i="3"/>
  <c r="O225" i="3" s="1"/>
  <c r="E233" i="3"/>
  <c r="O233" i="3" s="1"/>
  <c r="M233" i="3"/>
  <c r="W233" i="3" s="1"/>
  <c r="N233" i="3"/>
  <c r="X233" i="3" s="1"/>
  <c r="L233" i="3"/>
  <c r="V233" i="3" s="1"/>
  <c r="K233" i="3"/>
  <c r="U233" i="3" s="1"/>
  <c r="J233" i="3"/>
  <c r="I233" i="3"/>
  <c r="H233" i="3"/>
  <c r="G233" i="3"/>
  <c r="F233" i="3"/>
  <c r="I112" i="3"/>
  <c r="N112" i="3"/>
  <c r="X112" i="3" s="1"/>
  <c r="K112" i="3"/>
  <c r="U112" i="3" s="1"/>
  <c r="L112" i="3"/>
  <c r="H112" i="3"/>
  <c r="G112" i="3"/>
  <c r="M112" i="3"/>
  <c r="F112" i="3"/>
  <c r="E112" i="3"/>
  <c r="O112" i="3" s="1"/>
  <c r="I271" i="3"/>
  <c r="H271" i="3"/>
  <c r="F271" i="3"/>
  <c r="E271" i="3"/>
  <c r="O271" i="3" s="1"/>
  <c r="L271" i="3"/>
  <c r="K271" i="3"/>
  <c r="G271" i="3"/>
  <c r="N271" i="3"/>
  <c r="X271" i="3" s="1"/>
  <c r="M271" i="3"/>
  <c r="W271" i="3" s="1"/>
  <c r="H15" i="3"/>
  <c r="R15" i="3" s="1"/>
  <c r="E15" i="3"/>
  <c r="O15" i="3" s="1"/>
  <c r="M15" i="3"/>
  <c r="W15" i="3" s="1"/>
  <c r="L15" i="3"/>
  <c r="V15" i="3" s="1"/>
  <c r="K15" i="3"/>
  <c r="U15" i="3" s="1"/>
  <c r="J15" i="3"/>
  <c r="T15" i="3" s="1"/>
  <c r="G15" i="3"/>
  <c r="Q15" i="3" s="1"/>
  <c r="F15" i="3"/>
  <c r="P15" i="3" s="1"/>
  <c r="N15" i="3"/>
  <c r="X15" i="3" s="1"/>
  <c r="L174" i="3"/>
  <c r="V174" i="3" s="1"/>
  <c r="K174" i="3"/>
  <c r="U174" i="3" s="1"/>
  <c r="J174" i="3"/>
  <c r="T174" i="3" s="1"/>
  <c r="I174" i="3"/>
  <c r="S174" i="3" s="1"/>
  <c r="H174" i="3"/>
  <c r="R174" i="3" s="1"/>
  <c r="E174" i="3"/>
  <c r="O174" i="3" s="1"/>
  <c r="G174" i="3"/>
  <c r="Q174" i="3" s="1"/>
  <c r="F174" i="3"/>
  <c r="P174" i="3" s="1"/>
  <c r="N174" i="3"/>
  <c r="X174" i="3" s="1"/>
  <c r="M174" i="3"/>
  <c r="W174" i="3" s="1"/>
  <c r="F202" i="3"/>
  <c r="E202" i="3"/>
  <c r="O202" i="3" s="1"/>
  <c r="N202" i="3"/>
  <c r="X202" i="3" s="1"/>
  <c r="L202" i="3"/>
  <c r="K202" i="3"/>
  <c r="J202" i="3"/>
  <c r="G202" i="3"/>
  <c r="M202" i="3"/>
  <c r="I202" i="3"/>
  <c r="H202" i="3"/>
  <c r="K156" i="3"/>
  <c r="J156" i="3"/>
  <c r="G156" i="3"/>
  <c r="I156" i="3"/>
  <c r="H156" i="3"/>
  <c r="E156" i="3"/>
  <c r="O156" i="3" s="1"/>
  <c r="N156" i="3"/>
  <c r="X156" i="3" s="1"/>
  <c r="L156" i="3"/>
  <c r="V156" i="3" s="1"/>
  <c r="F156" i="3"/>
  <c r="M156" i="3"/>
  <c r="W156" i="3" s="1"/>
  <c r="H42" i="3"/>
  <c r="R42" i="3" s="1"/>
  <c r="E42" i="3"/>
  <c r="O42" i="3" s="1"/>
  <c r="N42" i="3"/>
  <c r="X42" i="3" s="1"/>
  <c r="M42" i="3"/>
  <c r="W42" i="3" s="1"/>
  <c r="L42" i="3"/>
  <c r="V42" i="3" s="1"/>
  <c r="K42" i="3"/>
  <c r="U42" i="3" s="1"/>
  <c r="J42" i="3"/>
  <c r="T42" i="3" s="1"/>
  <c r="F42" i="3"/>
  <c r="P42" i="3" s="1"/>
  <c r="I42" i="3"/>
  <c r="S42" i="3" s="1"/>
  <c r="G42" i="3"/>
  <c r="Q42" i="3" s="1"/>
  <c r="E139" i="3"/>
  <c r="O139" i="3" s="1"/>
  <c r="M139" i="3"/>
  <c r="W139" i="3" s="1"/>
  <c r="F139" i="3"/>
  <c r="N139" i="3"/>
  <c r="X139" i="3" s="1"/>
  <c r="L139" i="3"/>
  <c r="J139" i="3"/>
  <c r="G139" i="3"/>
  <c r="K139" i="3"/>
  <c r="I139" i="3"/>
  <c r="H139" i="3"/>
  <c r="F105" i="3"/>
  <c r="E105" i="3"/>
  <c r="O105" i="3" s="1"/>
  <c r="N105" i="3"/>
  <c r="M105" i="3"/>
  <c r="L105" i="3"/>
  <c r="K105" i="3"/>
  <c r="G105" i="3"/>
  <c r="J105" i="3"/>
  <c r="I105" i="3"/>
  <c r="H105" i="3"/>
  <c r="K263" i="3"/>
  <c r="H247" i="3"/>
  <c r="R247" i="3" s="1"/>
  <c r="N215" i="3"/>
  <c r="X215" i="3" s="1"/>
  <c r="M199" i="3"/>
  <c r="F167" i="3"/>
  <c r="E135" i="3"/>
  <c r="O135" i="3" s="1"/>
  <c r="F119" i="3"/>
  <c r="L87" i="3"/>
  <c r="J71" i="3"/>
  <c r="E39" i="3"/>
  <c r="O39" i="3" s="1"/>
  <c r="G7" i="3"/>
  <c r="Q7" i="3" s="1"/>
  <c r="H136" i="3"/>
  <c r="J278" i="3"/>
  <c r="T278" i="3" s="1"/>
  <c r="N262" i="3"/>
  <c r="L230" i="3"/>
  <c r="L214" i="3"/>
  <c r="K182" i="3"/>
  <c r="K150" i="3"/>
  <c r="U150" i="3" s="1"/>
  <c r="N134" i="3"/>
  <c r="F102" i="3"/>
  <c r="P102" i="3" s="1"/>
  <c r="L86" i="3"/>
  <c r="N54" i="3"/>
  <c r="X54" i="3" s="1"/>
  <c r="I22" i="3"/>
  <c r="J6" i="3"/>
  <c r="T6" i="3" s="1"/>
  <c r="N88" i="3"/>
  <c r="X88" i="3" s="1"/>
  <c r="K293" i="3"/>
  <c r="L277" i="3"/>
  <c r="E245" i="3"/>
  <c r="O245" i="3" s="1"/>
  <c r="I229" i="3"/>
  <c r="L197" i="3"/>
  <c r="G165" i="3"/>
  <c r="K149" i="3"/>
  <c r="L117" i="3"/>
  <c r="N101" i="3"/>
  <c r="X101" i="3" s="1"/>
  <c r="E69" i="3"/>
  <c r="O69" i="3" s="1"/>
  <c r="H37" i="3"/>
  <c r="N21" i="3"/>
  <c r="X21" i="3" s="1"/>
  <c r="M104" i="3"/>
  <c r="I292" i="3"/>
  <c r="H276" i="3"/>
  <c r="J244" i="3"/>
  <c r="H228" i="3"/>
  <c r="F196" i="3"/>
  <c r="M164" i="3"/>
  <c r="W164" i="3" s="1"/>
  <c r="G148" i="3"/>
  <c r="L116" i="3"/>
  <c r="H100" i="3"/>
  <c r="N52" i="3"/>
  <c r="F82" i="3"/>
  <c r="N49" i="3"/>
  <c r="X49" i="3" s="1"/>
  <c r="H56" i="3"/>
  <c r="H68" i="3"/>
  <c r="K68" i="3"/>
  <c r="L68" i="3"/>
  <c r="V68" i="3" s="1"/>
  <c r="E68" i="3"/>
  <c r="M68" i="3"/>
  <c r="W68" i="3" s="1"/>
  <c r="F179" i="3"/>
  <c r="E179" i="3"/>
  <c r="O179" i="3" s="1"/>
  <c r="M179" i="3"/>
  <c r="N179" i="3"/>
  <c r="X179" i="3" s="1"/>
  <c r="L179" i="3"/>
  <c r="V179" i="3" s="1"/>
  <c r="K179" i="3"/>
  <c r="J179" i="3"/>
  <c r="I179" i="3"/>
  <c r="H179" i="3"/>
  <c r="L66" i="3"/>
  <c r="V66" i="3" s="1"/>
  <c r="K66" i="3"/>
  <c r="U66" i="3" s="1"/>
  <c r="H66" i="3"/>
  <c r="R66" i="3" s="1"/>
  <c r="G66" i="3"/>
  <c r="Q66" i="3" s="1"/>
  <c r="I66" i="3"/>
  <c r="S66" i="3" s="1"/>
  <c r="F66" i="3"/>
  <c r="P66" i="3" s="1"/>
  <c r="N66" i="3"/>
  <c r="X66" i="3" s="1"/>
  <c r="M66" i="3"/>
  <c r="W66" i="3" s="1"/>
  <c r="J66" i="3"/>
  <c r="T66" i="3" s="1"/>
  <c r="E66" i="3"/>
  <c r="O66" i="3" s="1"/>
  <c r="E209" i="3"/>
  <c r="O209" i="3" s="1"/>
  <c r="L209" i="3"/>
  <c r="K209" i="3"/>
  <c r="J209" i="3"/>
  <c r="G209" i="3"/>
  <c r="N209" i="3"/>
  <c r="M209" i="3"/>
  <c r="W209" i="3" s="1"/>
  <c r="I209" i="3"/>
  <c r="S209" i="3" s="1"/>
  <c r="H209" i="3"/>
  <c r="H96" i="3"/>
  <c r="G96" i="3"/>
  <c r="J96" i="3"/>
  <c r="T96" i="3" s="1"/>
  <c r="I96" i="3"/>
  <c r="F96" i="3"/>
  <c r="N96" i="3"/>
  <c r="M96" i="3"/>
  <c r="K96" i="3"/>
  <c r="U96" i="3" s="1"/>
  <c r="E96" i="3"/>
  <c r="O96" i="3" s="1"/>
  <c r="N255" i="3"/>
  <c r="X255" i="3" s="1"/>
  <c r="M255" i="3"/>
  <c r="W255" i="3" s="1"/>
  <c r="J255" i="3"/>
  <c r="I255" i="3"/>
  <c r="H255" i="3"/>
  <c r="F255" i="3"/>
  <c r="E255" i="3"/>
  <c r="O255" i="3" s="1"/>
  <c r="L255" i="3"/>
  <c r="K255" i="3"/>
  <c r="G255" i="3"/>
  <c r="J109" i="3"/>
  <c r="T109" i="3" s="1"/>
  <c r="F109" i="3"/>
  <c r="E109" i="3"/>
  <c r="O109" i="3" s="1"/>
  <c r="H109" i="3"/>
  <c r="I109" i="3"/>
  <c r="G109" i="3"/>
  <c r="L109" i="3"/>
  <c r="K109" i="3"/>
  <c r="N109" i="3"/>
  <c r="M109" i="3"/>
  <c r="G158" i="3"/>
  <c r="F158" i="3"/>
  <c r="K158" i="3"/>
  <c r="J158" i="3"/>
  <c r="H158" i="3"/>
  <c r="E158" i="3"/>
  <c r="O158" i="3" s="1"/>
  <c r="N158" i="3"/>
  <c r="L158" i="3"/>
  <c r="I158" i="3"/>
  <c r="M158" i="3"/>
  <c r="I26" i="3"/>
  <c r="N26" i="3"/>
  <c r="M26" i="3"/>
  <c r="J26" i="3"/>
  <c r="H26" i="3"/>
  <c r="E26" i="3"/>
  <c r="O26" i="3" s="1"/>
  <c r="G26" i="3"/>
  <c r="F26" i="3"/>
  <c r="L26" i="3"/>
  <c r="V26" i="3" s="1"/>
  <c r="E140" i="3"/>
  <c r="O140" i="3" s="1"/>
  <c r="F140" i="3"/>
  <c r="L140" i="3"/>
  <c r="J140" i="3"/>
  <c r="H140" i="3"/>
  <c r="G140" i="3"/>
  <c r="K140" i="3"/>
  <c r="N140" i="3"/>
  <c r="X140" i="3" s="1"/>
  <c r="M140" i="3"/>
  <c r="W140" i="3" s="1"/>
  <c r="I140" i="3"/>
  <c r="L123" i="3"/>
  <c r="K123" i="3"/>
  <c r="U123" i="3" s="1"/>
  <c r="F123" i="3"/>
  <c r="E123" i="3"/>
  <c r="O123" i="3" s="1"/>
  <c r="M123" i="3"/>
  <c r="H123" i="3"/>
  <c r="R123" i="3" s="1"/>
  <c r="N123" i="3"/>
  <c r="X123" i="3" s="1"/>
  <c r="J123" i="3"/>
  <c r="I123" i="3"/>
  <c r="G123" i="3"/>
  <c r="L185" i="3"/>
  <c r="K185" i="3"/>
  <c r="M185" i="3"/>
  <c r="I185" i="3"/>
  <c r="H185" i="3"/>
  <c r="F185" i="3"/>
  <c r="E185" i="3"/>
  <c r="O185" i="3" s="1"/>
  <c r="J185" i="3"/>
  <c r="G185" i="3"/>
  <c r="N185" i="3"/>
  <c r="X185" i="3" s="1"/>
  <c r="L263" i="3"/>
  <c r="I247" i="3"/>
  <c r="E215" i="3"/>
  <c r="O215" i="3" s="1"/>
  <c r="F183" i="3"/>
  <c r="E167" i="3"/>
  <c r="O167" i="3" s="1"/>
  <c r="K135" i="3"/>
  <c r="I119" i="3"/>
  <c r="M87" i="3"/>
  <c r="W87" i="3" s="1"/>
  <c r="G55" i="3"/>
  <c r="K39" i="3"/>
  <c r="H7" i="3"/>
  <c r="R7" i="3" s="1"/>
  <c r="M136" i="3"/>
  <c r="M278" i="3"/>
  <c r="W278" i="3" s="1"/>
  <c r="G262" i="3"/>
  <c r="M230" i="3"/>
  <c r="W230" i="3" s="1"/>
  <c r="H198" i="3"/>
  <c r="R198" i="3" s="1"/>
  <c r="L182" i="3"/>
  <c r="V182" i="3" s="1"/>
  <c r="L150" i="3"/>
  <c r="V150" i="3" s="1"/>
  <c r="K134" i="3"/>
  <c r="U134" i="3" s="1"/>
  <c r="G102" i="3"/>
  <c r="Q102" i="3" s="1"/>
  <c r="E70" i="3"/>
  <c r="O70" i="3" s="1"/>
  <c r="K54" i="3"/>
  <c r="U54" i="3" s="1"/>
  <c r="J22" i="3"/>
  <c r="H6" i="3"/>
  <c r="R6" i="3" s="1"/>
  <c r="K88" i="3"/>
  <c r="E293" i="3"/>
  <c r="O293" i="3" s="1"/>
  <c r="M277" i="3"/>
  <c r="F245" i="3"/>
  <c r="G213" i="3"/>
  <c r="M197" i="3"/>
  <c r="H165" i="3"/>
  <c r="N149" i="3"/>
  <c r="X149" i="3" s="1"/>
  <c r="I117" i="3"/>
  <c r="G85" i="3"/>
  <c r="F69" i="3"/>
  <c r="I37" i="3"/>
  <c r="G21" i="3"/>
  <c r="N104" i="3"/>
  <c r="X104" i="3" s="1"/>
  <c r="J292" i="3"/>
  <c r="K276" i="3"/>
  <c r="U276" i="3" s="1"/>
  <c r="K244" i="3"/>
  <c r="E212" i="3"/>
  <c r="O212" i="3" s="1"/>
  <c r="G196" i="3"/>
  <c r="E164" i="3"/>
  <c r="O164" i="3" s="1"/>
  <c r="J148" i="3"/>
  <c r="M116" i="3"/>
  <c r="W116" i="3" s="1"/>
  <c r="J84" i="3"/>
  <c r="T84" i="3" s="1"/>
  <c r="L33" i="3"/>
  <c r="H52" i="3"/>
  <c r="F52" i="3"/>
  <c r="E52" i="3"/>
  <c r="O52" i="3" s="1"/>
  <c r="J52" i="3"/>
  <c r="I52" i="3"/>
  <c r="L52" i="3"/>
  <c r="M52" i="3"/>
  <c r="W52" i="3" s="1"/>
  <c r="L163" i="3"/>
  <c r="V163" i="3" s="1"/>
  <c r="K163" i="3"/>
  <c r="J163" i="3"/>
  <c r="I163" i="3"/>
  <c r="S163" i="3" s="1"/>
  <c r="H163" i="3"/>
  <c r="F163" i="3"/>
  <c r="G163" i="3"/>
  <c r="E163" i="3"/>
  <c r="O163" i="3" s="1"/>
  <c r="M163" i="3"/>
  <c r="W163" i="3" s="1"/>
  <c r="F50" i="3"/>
  <c r="H50" i="3"/>
  <c r="E50" i="3"/>
  <c r="O50" i="3" s="1"/>
  <c r="M50" i="3"/>
  <c r="W50" i="3" s="1"/>
  <c r="L50" i="3"/>
  <c r="J50" i="3"/>
  <c r="N50" i="3"/>
  <c r="X50" i="3" s="1"/>
  <c r="K50" i="3"/>
  <c r="I50" i="3"/>
  <c r="N193" i="3"/>
  <c r="X193" i="3" s="1"/>
  <c r="M193" i="3"/>
  <c r="W193" i="3" s="1"/>
  <c r="I193" i="3"/>
  <c r="H193" i="3"/>
  <c r="F193" i="3"/>
  <c r="E193" i="3"/>
  <c r="O193" i="3" s="1"/>
  <c r="L193" i="3"/>
  <c r="K193" i="3"/>
  <c r="J193" i="3"/>
  <c r="G193" i="3"/>
  <c r="L80" i="3"/>
  <c r="H80" i="3"/>
  <c r="G80" i="3"/>
  <c r="N80" i="3"/>
  <c r="F80" i="3"/>
  <c r="K80" i="3"/>
  <c r="U80" i="3" s="1"/>
  <c r="J80" i="3"/>
  <c r="E80" i="3"/>
  <c r="O80" i="3" s="1"/>
  <c r="M80" i="3"/>
  <c r="W80" i="3" s="1"/>
  <c r="I80" i="3"/>
  <c r="J239" i="3"/>
  <c r="G239" i="3"/>
  <c r="M239" i="3"/>
  <c r="N239" i="3"/>
  <c r="X239" i="3" s="1"/>
  <c r="I239" i="3"/>
  <c r="H239" i="3"/>
  <c r="F239" i="3"/>
  <c r="E239" i="3"/>
  <c r="O239" i="3" s="1"/>
  <c r="L239" i="3"/>
  <c r="L234" i="3"/>
  <c r="V234" i="3" s="1"/>
  <c r="J234" i="3"/>
  <c r="T234" i="3" s="1"/>
  <c r="I234" i="3"/>
  <c r="S234" i="3" s="1"/>
  <c r="E234" i="3"/>
  <c r="O234" i="3" s="1"/>
  <c r="N234" i="3"/>
  <c r="X234" i="3" s="1"/>
  <c r="M234" i="3"/>
  <c r="W234" i="3" s="1"/>
  <c r="K234" i="3"/>
  <c r="U234" i="3" s="1"/>
  <c r="H234" i="3"/>
  <c r="R234" i="3" s="1"/>
  <c r="G234" i="3"/>
  <c r="Q234" i="3" s="1"/>
  <c r="F234" i="3"/>
  <c r="P234" i="3" s="1"/>
  <c r="E142" i="3"/>
  <c r="O142" i="3" s="1"/>
  <c r="I142" i="3"/>
  <c r="G142" i="3"/>
  <c r="L142" i="3"/>
  <c r="K142" i="3"/>
  <c r="H142" i="3"/>
  <c r="M142" i="3"/>
  <c r="W142" i="3" s="1"/>
  <c r="J142" i="3"/>
  <c r="F142" i="3"/>
  <c r="N142" i="3"/>
  <c r="X142" i="3" s="1"/>
  <c r="E137" i="3"/>
  <c r="O137" i="3" s="1"/>
  <c r="K137" i="3"/>
  <c r="M137" i="3"/>
  <c r="L137" i="3"/>
  <c r="I137" i="3"/>
  <c r="S137" i="3" s="1"/>
  <c r="G137" i="3"/>
  <c r="F137" i="3"/>
  <c r="J137" i="3"/>
  <c r="H137" i="3"/>
  <c r="N137" i="3"/>
  <c r="X137" i="3" s="1"/>
  <c r="H124" i="3"/>
  <c r="G124" i="3"/>
  <c r="J124" i="3"/>
  <c r="N124" i="3"/>
  <c r="X124" i="3" s="1"/>
  <c r="M124" i="3"/>
  <c r="L124" i="3"/>
  <c r="K124" i="3"/>
  <c r="I124" i="3"/>
  <c r="F124" i="3"/>
  <c r="E124" i="3"/>
  <c r="O124" i="3" s="1"/>
  <c r="F121" i="3"/>
  <c r="E121" i="3"/>
  <c r="O121" i="3" s="1"/>
  <c r="N121" i="3"/>
  <c r="M121" i="3"/>
  <c r="W121" i="3" s="1"/>
  <c r="J121" i="3"/>
  <c r="I121" i="3"/>
  <c r="H121" i="3"/>
  <c r="G121" i="3"/>
  <c r="L121" i="3"/>
  <c r="K121" i="3"/>
  <c r="N107" i="3"/>
  <c r="X107" i="3" s="1"/>
  <c r="J107" i="3"/>
  <c r="I107" i="3"/>
  <c r="E107" i="3"/>
  <c r="O107" i="3" s="1"/>
  <c r="M107" i="3"/>
  <c r="L107" i="3"/>
  <c r="K107" i="3"/>
  <c r="H107" i="3"/>
  <c r="G107" i="3"/>
  <c r="F107" i="3"/>
  <c r="E263" i="3"/>
  <c r="O263" i="3" s="1"/>
  <c r="H215" i="3"/>
  <c r="G183" i="3"/>
  <c r="I167" i="3"/>
  <c r="S167" i="3" s="1"/>
  <c r="L135" i="3"/>
  <c r="G87" i="3"/>
  <c r="J55" i="3"/>
  <c r="M39" i="3"/>
  <c r="W39" i="3" s="1"/>
  <c r="L7" i="3"/>
  <c r="V7" i="3" s="1"/>
  <c r="E278" i="3"/>
  <c r="O278" i="3" s="1"/>
  <c r="E230" i="3"/>
  <c r="O230" i="3" s="1"/>
  <c r="I198" i="3"/>
  <c r="S198" i="3" s="1"/>
  <c r="M182" i="3"/>
  <c r="W182" i="3" s="1"/>
  <c r="H150" i="3"/>
  <c r="R150" i="3" s="1"/>
  <c r="N102" i="3"/>
  <c r="F70" i="3"/>
  <c r="L54" i="3"/>
  <c r="V54" i="3" s="1"/>
  <c r="K22" i="3"/>
  <c r="M88" i="3"/>
  <c r="W88" i="3" s="1"/>
  <c r="F293" i="3"/>
  <c r="H245" i="3"/>
  <c r="H213" i="3"/>
  <c r="N197" i="3"/>
  <c r="J165" i="3"/>
  <c r="E117" i="3"/>
  <c r="O117" i="3" s="1"/>
  <c r="H85" i="3"/>
  <c r="J69" i="3"/>
  <c r="K37" i="3"/>
  <c r="F104" i="3"/>
  <c r="M292" i="3"/>
  <c r="M244" i="3"/>
  <c r="W244" i="3" s="1"/>
  <c r="I212" i="3"/>
  <c r="H196" i="3"/>
  <c r="H164" i="3"/>
  <c r="J116" i="3"/>
  <c r="K84" i="3"/>
  <c r="K52" i="3"/>
  <c r="G51" i="3"/>
  <c r="N34" i="3"/>
  <c r="X34" i="3" s="1"/>
  <c r="M34" i="3"/>
  <c r="L34" i="3"/>
  <c r="K34" i="3"/>
  <c r="J34" i="3"/>
  <c r="I34" i="3"/>
  <c r="G34" i="3"/>
  <c r="H34" i="3"/>
  <c r="E34" i="3"/>
  <c r="O34" i="3" s="1"/>
  <c r="G177" i="3"/>
  <c r="I177" i="3"/>
  <c r="H177" i="3"/>
  <c r="F177" i="3"/>
  <c r="E177" i="3"/>
  <c r="O177" i="3" s="1"/>
  <c r="N177" i="3"/>
  <c r="X177" i="3" s="1"/>
  <c r="M177" i="3"/>
  <c r="W177" i="3" s="1"/>
  <c r="L177" i="3"/>
  <c r="K177" i="3"/>
  <c r="U177" i="3" s="1"/>
  <c r="M64" i="3"/>
  <c r="J64" i="3"/>
  <c r="I64" i="3"/>
  <c r="F64" i="3"/>
  <c r="E64" i="3"/>
  <c r="O64" i="3" s="1"/>
  <c r="L64" i="3"/>
  <c r="H64" i="3"/>
  <c r="G64" i="3"/>
  <c r="K64" i="3"/>
  <c r="L223" i="3"/>
  <c r="J223" i="3"/>
  <c r="I223" i="3"/>
  <c r="H223" i="3"/>
  <c r="E223" i="3"/>
  <c r="K223" i="3"/>
  <c r="G223" i="3"/>
  <c r="F223" i="3"/>
  <c r="N223" i="3"/>
  <c r="M126" i="3"/>
  <c r="I126" i="3"/>
  <c r="S126" i="3" s="1"/>
  <c r="H126" i="3"/>
  <c r="R126" i="3" s="1"/>
  <c r="F126" i="3"/>
  <c r="P126" i="3" s="1"/>
  <c r="E126" i="3"/>
  <c r="O126" i="3" s="1"/>
  <c r="G126" i="3"/>
  <c r="Q126" i="3" s="1"/>
  <c r="N126" i="3"/>
  <c r="X126" i="3" s="1"/>
  <c r="J126" i="3"/>
  <c r="T126" i="3" s="1"/>
  <c r="L126" i="3"/>
  <c r="K126" i="3"/>
  <c r="U126" i="3" s="1"/>
  <c r="M41" i="3"/>
  <c r="K41" i="3"/>
  <c r="E41" i="3"/>
  <c r="O41" i="3" s="1"/>
  <c r="L41" i="3"/>
  <c r="I41" i="3"/>
  <c r="H41" i="3"/>
  <c r="G41" i="3"/>
  <c r="F41" i="3"/>
  <c r="J41" i="3"/>
  <c r="N41" i="3"/>
  <c r="X41" i="3" s="1"/>
  <c r="I108" i="3"/>
  <c r="E108" i="3"/>
  <c r="O108" i="3" s="1"/>
  <c r="H108" i="3"/>
  <c r="G108" i="3"/>
  <c r="M108" i="3"/>
  <c r="W108" i="3" s="1"/>
  <c r="F108" i="3"/>
  <c r="L108" i="3"/>
  <c r="V108" i="3" s="1"/>
  <c r="K108" i="3"/>
  <c r="N108" i="3"/>
  <c r="F91" i="3"/>
  <c r="E91" i="3"/>
  <c r="O91" i="3" s="1"/>
  <c r="N91" i="3"/>
  <c r="X91" i="3" s="1"/>
  <c r="J91" i="3"/>
  <c r="I91" i="3"/>
  <c r="M91" i="3"/>
  <c r="K91" i="3"/>
  <c r="H91" i="3"/>
  <c r="L91" i="3"/>
  <c r="G91" i="3"/>
  <c r="F263" i="3"/>
  <c r="F231" i="3"/>
  <c r="I215" i="3"/>
  <c r="H183" i="3"/>
  <c r="L167" i="3"/>
  <c r="G135" i="3"/>
  <c r="M103" i="3"/>
  <c r="W103" i="3" s="1"/>
  <c r="N87" i="3"/>
  <c r="X87" i="3" s="1"/>
  <c r="M55" i="3"/>
  <c r="N39" i="3"/>
  <c r="M7" i="3"/>
  <c r="W7" i="3" s="1"/>
  <c r="J72" i="3"/>
  <c r="T72" i="3" s="1"/>
  <c r="F278" i="3"/>
  <c r="E246" i="3"/>
  <c r="O246" i="3" s="1"/>
  <c r="F230" i="3"/>
  <c r="J198" i="3"/>
  <c r="T198" i="3" s="1"/>
  <c r="F182" i="3"/>
  <c r="J150" i="3"/>
  <c r="F118" i="3"/>
  <c r="E102" i="3"/>
  <c r="O102" i="3" s="1"/>
  <c r="G70" i="3"/>
  <c r="H54" i="3"/>
  <c r="R54" i="3" s="1"/>
  <c r="L22" i="3"/>
  <c r="I120" i="3"/>
  <c r="I88" i="3"/>
  <c r="H293" i="3"/>
  <c r="G261" i="3"/>
  <c r="I245" i="3"/>
  <c r="J213" i="3"/>
  <c r="E197" i="3"/>
  <c r="O197" i="3" s="1"/>
  <c r="K165" i="3"/>
  <c r="G133" i="3"/>
  <c r="F117" i="3"/>
  <c r="I85" i="3"/>
  <c r="M69" i="3"/>
  <c r="M37" i="3"/>
  <c r="W37" i="3" s="1"/>
  <c r="F152" i="3"/>
  <c r="K104" i="3"/>
  <c r="N292" i="3"/>
  <c r="E260" i="3"/>
  <c r="O260" i="3" s="1"/>
  <c r="N244" i="3"/>
  <c r="X244" i="3" s="1"/>
  <c r="L212" i="3"/>
  <c r="V212" i="3" s="1"/>
  <c r="J196" i="3"/>
  <c r="I164" i="3"/>
  <c r="J132" i="3"/>
  <c r="K116" i="3"/>
  <c r="E84" i="3"/>
  <c r="O84" i="3" s="1"/>
  <c r="J36" i="3"/>
  <c r="F35" i="3"/>
  <c r="M248" i="3"/>
  <c r="W248" i="3" s="1"/>
  <c r="E190" i="3"/>
  <c r="O190" i="3" s="1"/>
  <c r="I40" i="3"/>
  <c r="E40" i="3"/>
  <c r="O40" i="3" s="1"/>
  <c r="N40" i="3"/>
  <c r="M40" i="3"/>
  <c r="K40" i="3"/>
  <c r="U40" i="3" s="1"/>
  <c r="J40" i="3"/>
  <c r="H40" i="3"/>
  <c r="G40" i="3"/>
  <c r="F40" i="3"/>
  <c r="J20" i="3"/>
  <c r="N20" i="3"/>
  <c r="X20" i="3" s="1"/>
  <c r="M20" i="3"/>
  <c r="L20" i="3"/>
  <c r="G20" i="3"/>
  <c r="E20" i="3"/>
  <c r="O20" i="3" s="1"/>
  <c r="K20" i="3"/>
  <c r="I20" i="3"/>
  <c r="G131" i="3"/>
  <c r="F131" i="3"/>
  <c r="E131" i="3"/>
  <c r="O131" i="3" s="1"/>
  <c r="N131" i="3"/>
  <c r="X131" i="3" s="1"/>
  <c r="J131" i="3"/>
  <c r="I131" i="3"/>
  <c r="S131" i="3" s="1"/>
  <c r="H131" i="3"/>
  <c r="L131" i="3"/>
  <c r="K131" i="3"/>
  <c r="L274" i="3"/>
  <c r="V274" i="3" s="1"/>
  <c r="K274" i="3"/>
  <c r="J274" i="3"/>
  <c r="H274" i="3"/>
  <c r="G274" i="3"/>
  <c r="F274" i="3"/>
  <c r="N274" i="3"/>
  <c r="X274" i="3" s="1"/>
  <c r="M274" i="3"/>
  <c r="W274" i="3" s="1"/>
  <c r="I274" i="3"/>
  <c r="E274" i="3"/>
  <c r="O274" i="3" s="1"/>
  <c r="H18" i="3"/>
  <c r="R18" i="3" s="1"/>
  <c r="E18" i="3"/>
  <c r="I18" i="3"/>
  <c r="S18" i="3" s="1"/>
  <c r="G18" i="3"/>
  <c r="Q18" i="3" s="1"/>
  <c r="F18" i="3"/>
  <c r="P18" i="3" s="1"/>
  <c r="N18" i="3"/>
  <c r="M18" i="3"/>
  <c r="W18" i="3" s="1"/>
  <c r="L18" i="3"/>
  <c r="V18" i="3" s="1"/>
  <c r="K18" i="3"/>
  <c r="U18" i="3" s="1"/>
  <c r="J18" i="3"/>
  <c r="T18" i="3" s="1"/>
  <c r="N161" i="3"/>
  <c r="M161" i="3"/>
  <c r="L161" i="3"/>
  <c r="V161" i="3" s="1"/>
  <c r="K161" i="3"/>
  <c r="U161" i="3" s="1"/>
  <c r="J161" i="3"/>
  <c r="G161" i="3"/>
  <c r="F161" i="3"/>
  <c r="I161" i="3"/>
  <c r="H161" i="3"/>
  <c r="L48" i="3"/>
  <c r="V48" i="3" s="1"/>
  <c r="I48" i="3"/>
  <c r="N48" i="3"/>
  <c r="X48" i="3" s="1"/>
  <c r="M48" i="3"/>
  <c r="K48" i="3"/>
  <c r="J48" i="3"/>
  <c r="H48" i="3"/>
  <c r="G48" i="3"/>
  <c r="Q48" i="3" s="1"/>
  <c r="F48" i="3"/>
  <c r="E48" i="3"/>
  <c r="O48" i="3" s="1"/>
  <c r="M207" i="3"/>
  <c r="W207" i="3" s="1"/>
  <c r="L207" i="3"/>
  <c r="V207" i="3" s="1"/>
  <c r="J207" i="3"/>
  <c r="I207" i="3"/>
  <c r="H207" i="3"/>
  <c r="E207" i="3"/>
  <c r="O207" i="3" s="1"/>
  <c r="K207" i="3"/>
  <c r="U207" i="3" s="1"/>
  <c r="G207" i="3"/>
  <c r="F207" i="3"/>
  <c r="N207" i="3"/>
  <c r="X207" i="3" s="1"/>
  <c r="J89" i="3"/>
  <c r="H89" i="3"/>
  <c r="G89" i="3"/>
  <c r="K89" i="3"/>
  <c r="I89" i="3"/>
  <c r="L89" i="3"/>
  <c r="F89" i="3"/>
  <c r="E89" i="3"/>
  <c r="O89" i="3" s="1"/>
  <c r="N89" i="3"/>
  <c r="X89" i="3" s="1"/>
  <c r="M89" i="3"/>
  <c r="W89" i="3" s="1"/>
  <c r="L110" i="3"/>
  <c r="V110" i="3" s="1"/>
  <c r="K110" i="3"/>
  <c r="U110" i="3" s="1"/>
  <c r="I110" i="3"/>
  <c r="M110" i="3"/>
  <c r="J110" i="3"/>
  <c r="N110" i="3"/>
  <c r="X110" i="3" s="1"/>
  <c r="H110" i="3"/>
  <c r="G110" i="3"/>
  <c r="F110" i="3"/>
  <c r="E110" i="3"/>
  <c r="O110" i="3" s="1"/>
  <c r="I285" i="3"/>
  <c r="H285" i="3"/>
  <c r="F285" i="3"/>
  <c r="E285" i="3"/>
  <c r="O285" i="3" s="1"/>
  <c r="K285" i="3"/>
  <c r="G285" i="3"/>
  <c r="N285" i="3"/>
  <c r="X285" i="3" s="1"/>
  <c r="M285" i="3"/>
  <c r="W285" i="3" s="1"/>
  <c r="L285" i="3"/>
  <c r="V285" i="3" s="1"/>
  <c r="J285" i="3"/>
  <c r="N92" i="3"/>
  <c r="K92" i="3"/>
  <c r="F92" i="3"/>
  <c r="E92" i="3"/>
  <c r="O92" i="3" s="1"/>
  <c r="M92" i="3"/>
  <c r="L92" i="3"/>
  <c r="V92" i="3" s="1"/>
  <c r="J92" i="3"/>
  <c r="I92" i="3"/>
  <c r="H92" i="3"/>
  <c r="G92" i="3"/>
  <c r="I75" i="3"/>
  <c r="K75" i="3"/>
  <c r="E75" i="3"/>
  <c r="O75" i="3" s="1"/>
  <c r="M75" i="3"/>
  <c r="W75" i="3" s="1"/>
  <c r="L75" i="3"/>
  <c r="H75" i="3"/>
  <c r="G75" i="3"/>
  <c r="F75" i="3"/>
  <c r="N75" i="3"/>
  <c r="X75" i="3" s="1"/>
  <c r="H263" i="3"/>
  <c r="G231" i="3"/>
  <c r="J215" i="3"/>
  <c r="K183" i="3"/>
  <c r="H135" i="3"/>
  <c r="N103" i="3"/>
  <c r="X103" i="3" s="1"/>
  <c r="F87" i="3"/>
  <c r="E55" i="3"/>
  <c r="O55" i="3" s="1"/>
  <c r="K7" i="3"/>
  <c r="U7" i="3" s="1"/>
  <c r="K72" i="3"/>
  <c r="K278" i="3"/>
  <c r="F246" i="3"/>
  <c r="P246" i="3" s="1"/>
  <c r="G230" i="3"/>
  <c r="M198" i="3"/>
  <c r="W198" i="3" s="1"/>
  <c r="M150" i="3"/>
  <c r="W150" i="3" s="1"/>
  <c r="H118" i="3"/>
  <c r="H102" i="3"/>
  <c r="H70" i="3"/>
  <c r="N22" i="3"/>
  <c r="X22" i="3" s="1"/>
  <c r="E120" i="3"/>
  <c r="O120" i="3" s="1"/>
  <c r="G88" i="3"/>
  <c r="I293" i="3"/>
  <c r="K261" i="3"/>
  <c r="J245" i="3"/>
  <c r="K213" i="3"/>
  <c r="U213" i="3" s="1"/>
  <c r="L165" i="3"/>
  <c r="V165" i="3" s="1"/>
  <c r="H133" i="3"/>
  <c r="J117" i="3"/>
  <c r="L85" i="3"/>
  <c r="E37" i="3"/>
  <c r="O37" i="3" s="1"/>
  <c r="L152" i="3"/>
  <c r="V152" i="3" s="1"/>
  <c r="G104" i="3"/>
  <c r="F292" i="3"/>
  <c r="I260" i="3"/>
  <c r="F244" i="3"/>
  <c r="M212" i="3"/>
  <c r="L164" i="3"/>
  <c r="L132" i="3"/>
  <c r="I116" i="3"/>
  <c r="F84" i="3"/>
  <c r="F20" i="3"/>
  <c r="N232" i="3"/>
  <c r="X232" i="3" s="1"/>
  <c r="K287" i="3"/>
  <c r="J157" i="3"/>
  <c r="H290" i="3"/>
  <c r="G290" i="3"/>
  <c r="F290" i="3"/>
  <c r="N290" i="3"/>
  <c r="X290" i="3" s="1"/>
  <c r="M290" i="3"/>
  <c r="I290" i="3"/>
  <c r="E290" i="3"/>
  <c r="O290" i="3" s="1"/>
  <c r="L290" i="3"/>
  <c r="K290" i="3"/>
  <c r="K280" i="3"/>
  <c r="U280" i="3" s="1"/>
  <c r="J280" i="3"/>
  <c r="H280" i="3"/>
  <c r="G280" i="3"/>
  <c r="M280" i="3"/>
  <c r="I280" i="3"/>
  <c r="F280" i="3"/>
  <c r="E280" i="3"/>
  <c r="O280" i="3" s="1"/>
  <c r="N280" i="3"/>
  <c r="X280" i="3" s="1"/>
  <c r="L280" i="3"/>
  <c r="H265" i="3"/>
  <c r="G265" i="3"/>
  <c r="L265" i="3"/>
  <c r="K265" i="3"/>
  <c r="U265" i="3" s="1"/>
  <c r="J265" i="3"/>
  <c r="I265" i="3"/>
  <c r="F265" i="3"/>
  <c r="E265" i="3"/>
  <c r="O265" i="3" s="1"/>
  <c r="N265" i="3"/>
  <c r="M265" i="3"/>
  <c r="W265" i="3" s="1"/>
  <c r="J115" i="3"/>
  <c r="I115" i="3"/>
  <c r="M115" i="3"/>
  <c r="W115" i="3" s="1"/>
  <c r="F115" i="3"/>
  <c r="E115" i="3"/>
  <c r="O115" i="3" s="1"/>
  <c r="L115" i="3"/>
  <c r="V115" i="3" s="1"/>
  <c r="K115" i="3"/>
  <c r="H115" i="3"/>
  <c r="G115" i="3"/>
  <c r="M258" i="3"/>
  <c r="I258" i="3"/>
  <c r="S258" i="3" s="1"/>
  <c r="E258" i="3"/>
  <c r="O258" i="3" s="1"/>
  <c r="L258" i="3"/>
  <c r="V258" i="3" s="1"/>
  <c r="K258" i="3"/>
  <c r="U258" i="3" s="1"/>
  <c r="J258" i="3"/>
  <c r="T258" i="3" s="1"/>
  <c r="H258" i="3"/>
  <c r="R258" i="3" s="1"/>
  <c r="G258" i="3"/>
  <c r="Q258" i="3" s="1"/>
  <c r="F258" i="3"/>
  <c r="P258" i="3" s="1"/>
  <c r="J13" i="3"/>
  <c r="T13" i="3" s="1"/>
  <c r="G13" i="3"/>
  <c r="Q13" i="3" s="1"/>
  <c r="I13" i="3"/>
  <c r="S13" i="3" s="1"/>
  <c r="H13" i="3"/>
  <c r="R13" i="3" s="1"/>
  <c r="N13" i="3"/>
  <c r="X13" i="3" s="1"/>
  <c r="M13" i="3"/>
  <c r="W13" i="3" s="1"/>
  <c r="E13" i="3"/>
  <c r="O13" i="3" s="1"/>
  <c r="L13" i="3"/>
  <c r="V13" i="3" s="1"/>
  <c r="K13" i="3"/>
  <c r="U13" i="3" s="1"/>
  <c r="F13" i="3"/>
  <c r="P13" i="3" s="1"/>
  <c r="I145" i="3"/>
  <c r="N145" i="3"/>
  <c r="L145" i="3"/>
  <c r="J145" i="3"/>
  <c r="H145" i="3"/>
  <c r="G145" i="3"/>
  <c r="F145" i="3"/>
  <c r="M145" i="3"/>
  <c r="K145" i="3"/>
  <c r="E145" i="3"/>
  <c r="O145" i="3" s="1"/>
  <c r="E288" i="3"/>
  <c r="O288" i="3" s="1"/>
  <c r="N288" i="3"/>
  <c r="X288" i="3" s="1"/>
  <c r="L288" i="3"/>
  <c r="K288" i="3"/>
  <c r="U288" i="3" s="1"/>
  <c r="J288" i="3"/>
  <c r="H288" i="3"/>
  <c r="G288" i="3"/>
  <c r="M288" i="3"/>
  <c r="W288" i="3" s="1"/>
  <c r="I288" i="3"/>
  <c r="J32" i="3"/>
  <c r="L32" i="3"/>
  <c r="I32" i="3"/>
  <c r="F32" i="3"/>
  <c r="E32" i="3"/>
  <c r="O32" i="3" s="1"/>
  <c r="H32" i="3"/>
  <c r="G32" i="3"/>
  <c r="N32" i="3"/>
  <c r="X32" i="3" s="1"/>
  <c r="M32" i="3"/>
  <c r="E191" i="3"/>
  <c r="O191" i="3" s="1"/>
  <c r="K191" i="3"/>
  <c r="G191" i="3"/>
  <c r="F191" i="3"/>
  <c r="N191" i="3"/>
  <c r="X191" i="3" s="1"/>
  <c r="M191" i="3"/>
  <c r="W191" i="3" s="1"/>
  <c r="L191" i="3"/>
  <c r="J191" i="3"/>
  <c r="I191" i="3"/>
  <c r="H94" i="3"/>
  <c r="E94" i="3"/>
  <c r="O94" i="3" s="1"/>
  <c r="J94" i="3"/>
  <c r="F94" i="3"/>
  <c r="L94" i="3"/>
  <c r="K94" i="3"/>
  <c r="N94" i="3"/>
  <c r="X94" i="3" s="1"/>
  <c r="G94" i="3"/>
  <c r="M94" i="3"/>
  <c r="I94" i="3"/>
  <c r="N269" i="3"/>
  <c r="X269" i="3" s="1"/>
  <c r="M269" i="3"/>
  <c r="W269" i="3" s="1"/>
  <c r="L269" i="3"/>
  <c r="J269" i="3"/>
  <c r="T269" i="3" s="1"/>
  <c r="I269" i="3"/>
  <c r="H269" i="3"/>
  <c r="F269" i="3"/>
  <c r="E269" i="3"/>
  <c r="O269" i="3" s="1"/>
  <c r="K269" i="3"/>
  <c r="G269" i="3"/>
  <c r="H76" i="3"/>
  <c r="G76" i="3"/>
  <c r="L76" i="3"/>
  <c r="I76" i="3"/>
  <c r="J76" i="3"/>
  <c r="F76" i="3"/>
  <c r="E76" i="3"/>
  <c r="O76" i="3" s="1"/>
  <c r="N76" i="3"/>
  <c r="X76" i="3" s="1"/>
  <c r="M76" i="3"/>
  <c r="W76" i="3" s="1"/>
  <c r="K76" i="3"/>
  <c r="N59" i="3"/>
  <c r="X59" i="3" s="1"/>
  <c r="K59" i="3"/>
  <c r="F59" i="3"/>
  <c r="L59" i="3"/>
  <c r="J59" i="3"/>
  <c r="H59" i="3"/>
  <c r="M59" i="3"/>
  <c r="I59" i="3"/>
  <c r="G59" i="3"/>
  <c r="E59" i="3"/>
  <c r="O59" i="3" s="1"/>
  <c r="G279" i="3"/>
  <c r="I263" i="3"/>
  <c r="H231" i="3"/>
  <c r="R231" i="3" s="1"/>
  <c r="L215" i="3"/>
  <c r="N183" i="3"/>
  <c r="K151" i="3"/>
  <c r="N135" i="3"/>
  <c r="G103" i="3"/>
  <c r="I87" i="3"/>
  <c r="H55" i="3"/>
  <c r="L23" i="3"/>
  <c r="V23" i="3" s="1"/>
  <c r="I7" i="3"/>
  <c r="S7" i="3" s="1"/>
  <c r="M72" i="3"/>
  <c r="L278" i="3"/>
  <c r="G246" i="3"/>
  <c r="Q246" i="3" s="1"/>
  <c r="K230" i="3"/>
  <c r="N198" i="3"/>
  <c r="X198" i="3" s="1"/>
  <c r="E166" i="3"/>
  <c r="O166" i="3" s="1"/>
  <c r="N150" i="3"/>
  <c r="I118" i="3"/>
  <c r="K102" i="3"/>
  <c r="U102" i="3" s="1"/>
  <c r="M70" i="3"/>
  <c r="I38" i="3"/>
  <c r="F22" i="3"/>
  <c r="F120" i="3"/>
  <c r="H88" i="3"/>
  <c r="J293" i="3"/>
  <c r="E261" i="3"/>
  <c r="O261" i="3" s="1"/>
  <c r="L245" i="3"/>
  <c r="I213" i="3"/>
  <c r="S213" i="3" s="1"/>
  <c r="E181" i="3"/>
  <c r="O181" i="3" s="1"/>
  <c r="N165" i="3"/>
  <c r="X165" i="3" s="1"/>
  <c r="I133" i="3"/>
  <c r="M117" i="3"/>
  <c r="K85" i="3"/>
  <c r="E53" i="3"/>
  <c r="O53" i="3" s="1"/>
  <c r="L37" i="3"/>
  <c r="G152" i="3"/>
  <c r="H104" i="3"/>
  <c r="G292" i="3"/>
  <c r="J260" i="3"/>
  <c r="G244" i="3"/>
  <c r="N212" i="3"/>
  <c r="X212" i="3" s="1"/>
  <c r="M180" i="3"/>
  <c r="N164" i="3"/>
  <c r="X164" i="3" s="1"/>
  <c r="M132" i="3"/>
  <c r="G116" i="3"/>
  <c r="I84" i="3"/>
  <c r="H20" i="3"/>
  <c r="L40" i="3"/>
  <c r="V40" i="3" s="1"/>
  <c r="F288" i="3"/>
  <c r="J271" i="3"/>
  <c r="J108" i="3"/>
  <c r="I24" i="3"/>
  <c r="G24" i="3"/>
  <c r="F24" i="3"/>
  <c r="J24" i="3"/>
  <c r="K24" i="3"/>
  <c r="N24" i="3"/>
  <c r="X24" i="3" s="1"/>
  <c r="M24" i="3"/>
  <c r="W24" i="3" s="1"/>
  <c r="H24" i="3"/>
  <c r="E24" i="3"/>
  <c r="O24" i="3" s="1"/>
  <c r="I264" i="3"/>
  <c r="F264" i="3"/>
  <c r="E264" i="3"/>
  <c r="O264" i="3" s="1"/>
  <c r="N264" i="3"/>
  <c r="X264" i="3" s="1"/>
  <c r="L264" i="3"/>
  <c r="K264" i="3"/>
  <c r="J264" i="3"/>
  <c r="T264" i="3" s="1"/>
  <c r="H264" i="3"/>
  <c r="G264" i="3"/>
  <c r="K8" i="3"/>
  <c r="U8" i="3" s="1"/>
  <c r="G8" i="3"/>
  <c r="Q8" i="3" s="1"/>
  <c r="E8" i="3"/>
  <c r="O8" i="3" s="1"/>
  <c r="L8" i="3"/>
  <c r="V8" i="3" s="1"/>
  <c r="I8" i="3"/>
  <c r="S8" i="3" s="1"/>
  <c r="J8" i="3"/>
  <c r="T8" i="3" s="1"/>
  <c r="H8" i="3"/>
  <c r="R8" i="3" s="1"/>
  <c r="F8" i="3"/>
  <c r="P8" i="3" s="1"/>
  <c r="N8" i="3"/>
  <c r="X8" i="3" s="1"/>
  <c r="N99" i="3"/>
  <c r="X99" i="3" s="1"/>
  <c r="J99" i="3"/>
  <c r="I99" i="3"/>
  <c r="K99" i="3"/>
  <c r="U99" i="3" s="1"/>
  <c r="G99" i="3"/>
  <c r="F99" i="3"/>
  <c r="M99" i="3"/>
  <c r="W99" i="3" s="1"/>
  <c r="L99" i="3"/>
  <c r="H99" i="3"/>
  <c r="E99" i="3"/>
  <c r="O99" i="3" s="1"/>
  <c r="J242" i="3"/>
  <c r="T242" i="3" s="1"/>
  <c r="H242" i="3"/>
  <c r="G242" i="3"/>
  <c r="F242" i="3"/>
  <c r="L242" i="3"/>
  <c r="I242" i="3"/>
  <c r="E242" i="3"/>
  <c r="O242" i="3" s="1"/>
  <c r="N242" i="3"/>
  <c r="X242" i="3" s="1"/>
  <c r="M242" i="3"/>
  <c r="W242" i="3" s="1"/>
  <c r="L122" i="3"/>
  <c r="K122" i="3"/>
  <c r="H122" i="3"/>
  <c r="N122" i="3"/>
  <c r="F122" i="3"/>
  <c r="G122" i="3"/>
  <c r="E122" i="3"/>
  <c r="O122" i="3" s="1"/>
  <c r="M122" i="3"/>
  <c r="J122" i="3"/>
  <c r="I122" i="3"/>
  <c r="H129" i="3"/>
  <c r="K129" i="3"/>
  <c r="J129" i="3"/>
  <c r="F129" i="3"/>
  <c r="E129" i="3"/>
  <c r="N129" i="3"/>
  <c r="X129" i="3" s="1"/>
  <c r="M129" i="3"/>
  <c r="W129" i="3" s="1"/>
  <c r="L129" i="3"/>
  <c r="G129" i="3"/>
  <c r="J272" i="3"/>
  <c r="H272" i="3"/>
  <c r="G272" i="3"/>
  <c r="M272" i="3"/>
  <c r="W272" i="3" s="1"/>
  <c r="I272" i="3"/>
  <c r="F272" i="3"/>
  <c r="E272" i="3"/>
  <c r="O272" i="3" s="1"/>
  <c r="N272" i="3"/>
  <c r="X272" i="3" s="1"/>
  <c r="L272" i="3"/>
  <c r="V272" i="3" s="1"/>
  <c r="G16" i="3"/>
  <c r="Q16" i="3" s="1"/>
  <c r="E16" i="3"/>
  <c r="O16" i="3" s="1"/>
  <c r="N16" i="3"/>
  <c r="X16" i="3" s="1"/>
  <c r="M16" i="3"/>
  <c r="W16" i="3" s="1"/>
  <c r="K16" i="3"/>
  <c r="U16" i="3" s="1"/>
  <c r="J16" i="3"/>
  <c r="T16" i="3" s="1"/>
  <c r="F16" i="3"/>
  <c r="P16" i="3" s="1"/>
  <c r="L16" i="3"/>
  <c r="V16" i="3" s="1"/>
  <c r="I16" i="3"/>
  <c r="S16" i="3" s="1"/>
  <c r="M175" i="3"/>
  <c r="L175" i="3"/>
  <c r="J175" i="3"/>
  <c r="I175" i="3"/>
  <c r="E175" i="3"/>
  <c r="O175" i="3" s="1"/>
  <c r="N175" i="3"/>
  <c r="X175" i="3" s="1"/>
  <c r="K175" i="3"/>
  <c r="H175" i="3"/>
  <c r="G175" i="3"/>
  <c r="F175" i="3"/>
  <c r="L78" i="3"/>
  <c r="V78" i="3" s="1"/>
  <c r="K78" i="3"/>
  <c r="U78" i="3" s="1"/>
  <c r="J78" i="3"/>
  <c r="T78" i="3" s="1"/>
  <c r="E78" i="3"/>
  <c r="O78" i="3" s="1"/>
  <c r="N78" i="3"/>
  <c r="X78" i="3" s="1"/>
  <c r="M78" i="3"/>
  <c r="W78" i="3" s="1"/>
  <c r="I78" i="3"/>
  <c r="S78" i="3" s="1"/>
  <c r="H78" i="3"/>
  <c r="R78" i="3" s="1"/>
  <c r="G78" i="3"/>
  <c r="Q78" i="3" s="1"/>
  <c r="F78" i="3"/>
  <c r="P78" i="3" s="1"/>
  <c r="K253" i="3"/>
  <c r="U253" i="3" s="1"/>
  <c r="G253" i="3"/>
  <c r="N253" i="3"/>
  <c r="M253" i="3"/>
  <c r="L253" i="3"/>
  <c r="J253" i="3"/>
  <c r="T253" i="3" s="1"/>
  <c r="I253" i="3"/>
  <c r="H253" i="3"/>
  <c r="F253" i="3"/>
  <c r="E253" i="3"/>
  <c r="O253" i="3" s="1"/>
  <c r="H60" i="3"/>
  <c r="G60" i="3"/>
  <c r="F60" i="3"/>
  <c r="E60" i="3"/>
  <c r="O60" i="3" s="1"/>
  <c r="L60" i="3"/>
  <c r="K60" i="3"/>
  <c r="J60" i="3"/>
  <c r="N60" i="3"/>
  <c r="X60" i="3" s="1"/>
  <c r="M60" i="3"/>
  <c r="W60" i="3" s="1"/>
  <c r="I60" i="3"/>
  <c r="H43" i="3"/>
  <c r="G43" i="3"/>
  <c r="E43" i="3"/>
  <c r="O43" i="3" s="1"/>
  <c r="L43" i="3"/>
  <c r="N43" i="3"/>
  <c r="K43" i="3"/>
  <c r="F43" i="3"/>
  <c r="M43" i="3"/>
  <c r="J43" i="3"/>
  <c r="T43" i="3" s="1"/>
  <c r="I43" i="3"/>
  <c r="K279" i="3"/>
  <c r="J263" i="3"/>
  <c r="J231" i="3"/>
  <c r="T231" i="3" s="1"/>
  <c r="E183" i="3"/>
  <c r="O183" i="3" s="1"/>
  <c r="F151" i="3"/>
  <c r="F135" i="3"/>
  <c r="E103" i="3"/>
  <c r="O103" i="3" s="1"/>
  <c r="I55" i="3"/>
  <c r="I23" i="3"/>
  <c r="J7" i="3"/>
  <c r="T7" i="3" s="1"/>
  <c r="N72" i="3"/>
  <c r="X72" i="3" s="1"/>
  <c r="N278" i="3"/>
  <c r="X278" i="3" s="1"/>
  <c r="I246" i="3"/>
  <c r="S246" i="3" s="1"/>
  <c r="E198" i="3"/>
  <c r="O198" i="3" s="1"/>
  <c r="H166" i="3"/>
  <c r="E150" i="3"/>
  <c r="O150" i="3" s="1"/>
  <c r="M118" i="3"/>
  <c r="I70" i="3"/>
  <c r="J38" i="3"/>
  <c r="G22" i="3"/>
  <c r="Q22" i="3" s="1"/>
  <c r="K120" i="3"/>
  <c r="L293" i="3"/>
  <c r="F261" i="3"/>
  <c r="L213" i="3"/>
  <c r="F181" i="3"/>
  <c r="E165" i="3"/>
  <c r="O165" i="3" s="1"/>
  <c r="K133" i="3"/>
  <c r="E85" i="3"/>
  <c r="O85" i="3" s="1"/>
  <c r="F53" i="3"/>
  <c r="N37" i="3"/>
  <c r="X37" i="3" s="1"/>
  <c r="J152" i="3"/>
  <c r="H292" i="3"/>
  <c r="M260" i="3"/>
  <c r="W260" i="3" s="1"/>
  <c r="F212" i="3"/>
  <c r="N180" i="3"/>
  <c r="X180" i="3" s="1"/>
  <c r="G164" i="3"/>
  <c r="N132" i="3"/>
  <c r="L84" i="3"/>
  <c r="H200" i="3"/>
  <c r="K272" i="3"/>
  <c r="K239" i="3"/>
  <c r="J75" i="3"/>
  <c r="E147" i="3"/>
  <c r="O147" i="3" s="1"/>
  <c r="M147" i="3"/>
  <c r="L147" i="3"/>
  <c r="V147" i="3" s="1"/>
  <c r="J147" i="3"/>
  <c r="H147" i="3"/>
  <c r="G147" i="3"/>
  <c r="F147" i="3"/>
  <c r="N147" i="3"/>
  <c r="K147" i="3"/>
  <c r="I147" i="3"/>
  <c r="K83" i="3"/>
  <c r="U83" i="3" s="1"/>
  <c r="H83" i="3"/>
  <c r="E83" i="3"/>
  <c r="O83" i="3" s="1"/>
  <c r="M83" i="3"/>
  <c r="F83" i="3"/>
  <c r="N83" i="3"/>
  <c r="J83" i="3"/>
  <c r="I83" i="3"/>
  <c r="L83" i="3"/>
  <c r="G226" i="3"/>
  <c r="F226" i="3"/>
  <c r="I226" i="3"/>
  <c r="S226" i="3" s="1"/>
  <c r="H226" i="3"/>
  <c r="E226" i="3"/>
  <c r="O226" i="3" s="1"/>
  <c r="N226" i="3"/>
  <c r="X226" i="3" s="1"/>
  <c r="M226" i="3"/>
  <c r="L226" i="3"/>
  <c r="K226" i="3"/>
  <c r="J226" i="3"/>
  <c r="E113" i="3"/>
  <c r="O113" i="3" s="1"/>
  <c r="N113" i="3"/>
  <c r="X113" i="3" s="1"/>
  <c r="M113" i="3"/>
  <c r="W113" i="3" s="1"/>
  <c r="J113" i="3"/>
  <c r="K113" i="3"/>
  <c r="I113" i="3"/>
  <c r="L113" i="3"/>
  <c r="V113" i="3" s="1"/>
  <c r="H113" i="3"/>
  <c r="G113" i="3"/>
  <c r="N256" i="3"/>
  <c r="X256" i="3" s="1"/>
  <c r="L256" i="3"/>
  <c r="K256" i="3"/>
  <c r="U256" i="3" s="1"/>
  <c r="J256" i="3"/>
  <c r="T256" i="3" s="1"/>
  <c r="H256" i="3"/>
  <c r="G256" i="3"/>
  <c r="M256" i="3"/>
  <c r="W256" i="3" s="1"/>
  <c r="I256" i="3"/>
  <c r="S256" i="3" s="1"/>
  <c r="F256" i="3"/>
  <c r="E256" i="3"/>
  <c r="O256" i="3" s="1"/>
  <c r="K77" i="3"/>
  <c r="H77" i="3"/>
  <c r="I77" i="3"/>
  <c r="G77" i="3"/>
  <c r="N77" i="3"/>
  <c r="X77" i="3" s="1"/>
  <c r="M77" i="3"/>
  <c r="J77" i="3"/>
  <c r="F77" i="3"/>
  <c r="E77" i="3"/>
  <c r="O77" i="3" s="1"/>
  <c r="L77" i="3"/>
  <c r="F159" i="3"/>
  <c r="M159" i="3"/>
  <c r="L159" i="3"/>
  <c r="I159" i="3"/>
  <c r="E159" i="3"/>
  <c r="O159" i="3" s="1"/>
  <c r="N159" i="3"/>
  <c r="X159" i="3" s="1"/>
  <c r="K159" i="3"/>
  <c r="U159" i="3" s="1"/>
  <c r="J159" i="3"/>
  <c r="T159" i="3" s="1"/>
  <c r="H159" i="3"/>
  <c r="M62" i="3"/>
  <c r="W62" i="3" s="1"/>
  <c r="H62" i="3"/>
  <c r="K62" i="3"/>
  <c r="J62" i="3"/>
  <c r="N62" i="3"/>
  <c r="X62" i="3" s="1"/>
  <c r="L62" i="3"/>
  <c r="I62" i="3"/>
  <c r="E62" i="3"/>
  <c r="O62" i="3" s="1"/>
  <c r="G62" i="3"/>
  <c r="F62" i="3"/>
  <c r="J237" i="3"/>
  <c r="I237" i="3"/>
  <c r="H237" i="3"/>
  <c r="E237" i="3"/>
  <c r="O237" i="3" s="1"/>
  <c r="N237" i="3"/>
  <c r="K237" i="3"/>
  <c r="U237" i="3" s="1"/>
  <c r="G237" i="3"/>
  <c r="F237" i="3"/>
  <c r="M237" i="3"/>
  <c r="W237" i="3" s="1"/>
  <c r="L237" i="3"/>
  <c r="L44" i="3"/>
  <c r="E44" i="3"/>
  <c r="O44" i="3" s="1"/>
  <c r="N44" i="3"/>
  <c r="X44" i="3" s="1"/>
  <c r="M44" i="3"/>
  <c r="W44" i="3" s="1"/>
  <c r="K44" i="3"/>
  <c r="J44" i="3"/>
  <c r="I44" i="3"/>
  <c r="H44" i="3"/>
  <c r="G44" i="3"/>
  <c r="F44" i="3"/>
  <c r="F283" i="3"/>
  <c r="E283" i="3"/>
  <c r="O283" i="3" s="1"/>
  <c r="N283" i="3"/>
  <c r="X283" i="3" s="1"/>
  <c r="M283" i="3"/>
  <c r="W283" i="3" s="1"/>
  <c r="L283" i="3"/>
  <c r="V283" i="3" s="1"/>
  <c r="J283" i="3"/>
  <c r="I283" i="3"/>
  <c r="K283" i="3"/>
  <c r="H283" i="3"/>
  <c r="G283" i="3"/>
  <c r="N27" i="3"/>
  <c r="K27" i="3"/>
  <c r="F27" i="3"/>
  <c r="M27" i="3"/>
  <c r="G27" i="3"/>
  <c r="E27" i="3"/>
  <c r="O27" i="3" s="1"/>
  <c r="H27" i="3"/>
  <c r="J27" i="3"/>
  <c r="L27" i="3"/>
  <c r="I27" i="3"/>
  <c r="F289" i="3"/>
  <c r="I240" i="3"/>
  <c r="S240" i="3" s="1"/>
  <c r="M223" i="3"/>
  <c r="W223" i="3" s="1"/>
  <c r="K26" i="3"/>
  <c r="O379" i="3" l="1"/>
  <c r="T64" i="3"/>
  <c r="M497" i="3"/>
  <c r="R164" i="3"/>
  <c r="E460" i="3"/>
  <c r="S121" i="3"/>
  <c r="J479" i="3"/>
  <c r="U26" i="3"/>
  <c r="K517" i="3"/>
  <c r="U27" i="3"/>
  <c r="L517" i="3"/>
  <c r="P44" i="3"/>
  <c r="E404" i="3"/>
  <c r="P237" i="3"/>
  <c r="F420" i="3"/>
  <c r="V62" i="3"/>
  <c r="K543" i="3"/>
  <c r="V159" i="3"/>
  <c r="L551" i="3"/>
  <c r="U77" i="3"/>
  <c r="N521" i="3"/>
  <c r="R113" i="3"/>
  <c r="N455" i="3"/>
  <c r="T152" i="3"/>
  <c r="E505" i="3"/>
  <c r="T38" i="3"/>
  <c r="K495" i="3"/>
  <c r="X43" i="3"/>
  <c r="D588" i="3"/>
  <c r="P60" i="3"/>
  <c r="I405" i="3"/>
  <c r="Q175" i="3"/>
  <c r="D438" i="3"/>
  <c r="Q272" i="3"/>
  <c r="E446" i="3"/>
  <c r="S122" i="3"/>
  <c r="K479" i="3"/>
  <c r="Q99" i="3"/>
  <c r="L431" i="3"/>
  <c r="R24" i="3"/>
  <c r="I448" i="3"/>
  <c r="R20" i="3"/>
  <c r="E448" i="3"/>
  <c r="V37" i="3"/>
  <c r="J541" i="3"/>
  <c r="P120" i="3"/>
  <c r="I410" i="3"/>
  <c r="W72" i="3"/>
  <c r="I567" i="3"/>
  <c r="Q279" i="3"/>
  <c r="L446" i="3"/>
  <c r="P269" i="3"/>
  <c r="N422" i="3"/>
  <c r="V94" i="3"/>
  <c r="G546" i="3"/>
  <c r="U191" i="3"/>
  <c r="H531" i="3"/>
  <c r="Q145" i="3"/>
  <c r="J435" i="3"/>
  <c r="W258" i="3"/>
  <c r="C583" i="3"/>
  <c r="S280" i="3"/>
  <c r="M492" i="3"/>
  <c r="P290" i="3"/>
  <c r="K424" i="3"/>
  <c r="P244" i="3"/>
  <c r="M420" i="3"/>
  <c r="U261" i="3"/>
  <c r="F537" i="3"/>
  <c r="U278" i="3"/>
  <c r="K538" i="3"/>
  <c r="P75" i="3"/>
  <c r="L406" i="3"/>
  <c r="T161" i="3"/>
  <c r="N505" i="3"/>
  <c r="X40" i="3"/>
  <c r="M587" i="3"/>
  <c r="T150" i="3"/>
  <c r="C505" i="3"/>
  <c r="Q135" i="3"/>
  <c r="L434" i="3"/>
  <c r="T91" i="3"/>
  <c r="D500" i="3"/>
  <c r="S108" i="3"/>
  <c r="I478" i="3"/>
  <c r="V126" i="3"/>
  <c r="C549" i="3"/>
  <c r="U223" i="3"/>
  <c r="D534" i="3"/>
  <c r="S64" i="3"/>
  <c r="M474" i="3"/>
  <c r="T116" i="3"/>
  <c r="E502" i="3"/>
  <c r="X197" i="3"/>
  <c r="N600" i="3"/>
  <c r="Q107" i="3"/>
  <c r="H432" i="3"/>
  <c r="R121" i="3"/>
  <c r="J456" i="3"/>
  <c r="W124" i="3"/>
  <c r="M571" i="3"/>
  <c r="W137" i="3"/>
  <c r="N572" i="3"/>
  <c r="R193" i="3"/>
  <c r="J462" i="3"/>
  <c r="P50" i="3"/>
  <c r="K404" i="3"/>
  <c r="S52" i="3"/>
  <c r="M473" i="3"/>
  <c r="U244" i="3"/>
  <c r="M535" i="3"/>
  <c r="Q213" i="3"/>
  <c r="F441" i="3"/>
  <c r="W185" i="3"/>
  <c r="N576" i="3"/>
  <c r="V123" i="3"/>
  <c r="L548" i="3"/>
  <c r="P26" i="3"/>
  <c r="K402" i="3"/>
  <c r="R109" i="3"/>
  <c r="J455" i="3"/>
  <c r="W179" i="3"/>
  <c r="H576" i="3"/>
  <c r="R100" i="3"/>
  <c r="M454" i="3"/>
  <c r="S22" i="3"/>
  <c r="G471" i="3"/>
  <c r="S105" i="3"/>
  <c r="F478" i="3"/>
  <c r="Q139" i="3"/>
  <c r="D435" i="3"/>
  <c r="Q156" i="3"/>
  <c r="I436" i="3"/>
  <c r="P202" i="3"/>
  <c r="G417" i="3"/>
  <c r="V271" i="3"/>
  <c r="D561" i="3"/>
  <c r="U82" i="3"/>
  <c r="G522" i="3"/>
  <c r="X195" i="3"/>
  <c r="L600" i="3"/>
  <c r="Q276" i="3"/>
  <c r="I446" i="3"/>
  <c r="U245" i="3"/>
  <c r="N535" i="3"/>
  <c r="Q29" i="3"/>
  <c r="N425" i="3"/>
  <c r="R57" i="3"/>
  <c r="F451" i="3"/>
  <c r="Q190" i="3"/>
  <c r="G439" i="3"/>
  <c r="W241" i="3"/>
  <c r="J581" i="3"/>
  <c r="W211" i="3"/>
  <c r="D579" i="3"/>
  <c r="Q153" i="3"/>
  <c r="F436" i="3"/>
  <c r="U180" i="3"/>
  <c r="I530" i="3"/>
  <c r="Q166" i="3"/>
  <c r="G437" i="3"/>
  <c r="U167" i="3"/>
  <c r="H529" i="3"/>
  <c r="P58" i="3"/>
  <c r="G405" i="3"/>
  <c r="P171" i="3"/>
  <c r="L414" i="3"/>
  <c r="P188" i="3"/>
  <c r="E416" i="3"/>
  <c r="S93" i="3"/>
  <c r="F477" i="3"/>
  <c r="Q206" i="3"/>
  <c r="K440" i="3"/>
  <c r="P47" i="3"/>
  <c r="H404" i="3"/>
  <c r="W61" i="3"/>
  <c r="J566" i="3"/>
  <c r="S257" i="3"/>
  <c r="N490" i="3"/>
  <c r="U117" i="3"/>
  <c r="F525" i="3"/>
  <c r="Q119" i="3"/>
  <c r="H433" i="3"/>
  <c r="V250" i="3"/>
  <c r="G559" i="3"/>
  <c r="S63" i="3"/>
  <c r="L474" i="3"/>
  <c r="V273" i="3"/>
  <c r="F561" i="3"/>
  <c r="V130" i="3"/>
  <c r="G549" i="3"/>
  <c r="V154" i="3"/>
  <c r="G551" i="3"/>
  <c r="S178" i="3"/>
  <c r="G484" i="3"/>
  <c r="W53" i="3"/>
  <c r="N565" i="3"/>
  <c r="W23" i="3"/>
  <c r="H563" i="3"/>
  <c r="P218" i="3"/>
  <c r="K418" i="3"/>
  <c r="Q203" i="3"/>
  <c r="H440" i="3"/>
  <c r="P220" i="3"/>
  <c r="M418" i="3"/>
  <c r="Q238" i="3"/>
  <c r="G443" i="3"/>
  <c r="Q79" i="3"/>
  <c r="D430" i="3"/>
  <c r="P33" i="3"/>
  <c r="F403" i="3"/>
  <c r="P146" i="3"/>
  <c r="K412" i="3"/>
  <c r="V45" i="3"/>
  <c r="F542" i="3"/>
  <c r="Q259" i="3"/>
  <c r="D445" i="3"/>
  <c r="X56" i="3"/>
  <c r="E589" i="3"/>
  <c r="Q132" i="3"/>
  <c r="I434" i="3"/>
  <c r="W133" i="3"/>
  <c r="J572" i="3"/>
  <c r="U118" i="3"/>
  <c r="G525" i="3"/>
  <c r="S103" i="3"/>
  <c r="D478" i="3"/>
  <c r="P266" i="3"/>
  <c r="K422" i="3"/>
  <c r="S219" i="3"/>
  <c r="L487" i="3"/>
  <c r="V125" i="3"/>
  <c r="N548" i="3"/>
  <c r="T192" i="3"/>
  <c r="I508" i="3"/>
  <c r="S21" i="3"/>
  <c r="F471" i="3"/>
  <c r="S136" i="3"/>
  <c r="M480" i="3"/>
  <c r="S189" i="3"/>
  <c r="F485" i="3"/>
  <c r="R25" i="3"/>
  <c r="J448" i="3"/>
  <c r="T208" i="3"/>
  <c r="M509" i="3"/>
  <c r="Q65" i="3"/>
  <c r="N428" i="3"/>
  <c r="P291" i="3"/>
  <c r="L424" i="3"/>
  <c r="U200" i="3"/>
  <c r="E532" i="3"/>
  <c r="Q84" i="3"/>
  <c r="I430" i="3"/>
  <c r="R71" i="3"/>
  <c r="H452" i="3"/>
  <c r="P251" i="3"/>
  <c r="H421" i="3"/>
  <c r="Q205" i="3"/>
  <c r="J440" i="3"/>
  <c r="S249" i="3"/>
  <c r="F490" i="3"/>
  <c r="X224" i="3"/>
  <c r="E603" i="3"/>
  <c r="U81" i="3"/>
  <c r="F522" i="3"/>
  <c r="R51" i="3"/>
  <c r="L450" i="3"/>
  <c r="S73" i="3"/>
  <c r="J475" i="3"/>
  <c r="P248" i="3"/>
  <c r="E421" i="3"/>
  <c r="T37" i="3"/>
  <c r="J495" i="3"/>
  <c r="W22" i="3"/>
  <c r="G563" i="3"/>
  <c r="U28" i="3"/>
  <c r="M517" i="3"/>
  <c r="Q284" i="3"/>
  <c r="E447" i="3"/>
  <c r="X240" i="3"/>
  <c r="I604" i="3"/>
  <c r="Q67" i="3"/>
  <c r="D429" i="3"/>
  <c r="R31" i="3"/>
  <c r="D449" i="3"/>
  <c r="Q182" i="3"/>
  <c r="K438" i="3"/>
  <c r="S135" i="3"/>
  <c r="L480" i="3"/>
  <c r="U32" i="3"/>
  <c r="E518" i="3"/>
  <c r="E595" i="3"/>
  <c r="N395" i="3"/>
  <c r="N383" i="3"/>
  <c r="C513" i="3"/>
  <c r="J600" i="3"/>
  <c r="F575" i="3"/>
  <c r="E593" i="3"/>
  <c r="M395" i="3"/>
  <c r="M383" i="3"/>
  <c r="C512" i="3"/>
  <c r="H600" i="3"/>
  <c r="E575" i="3"/>
  <c r="L394" i="3"/>
  <c r="C477" i="3"/>
  <c r="E602" i="3"/>
  <c r="H577" i="3"/>
  <c r="M598" i="3"/>
  <c r="K395" i="3"/>
  <c r="K383" i="3"/>
  <c r="C510" i="3"/>
  <c r="F600" i="3"/>
  <c r="H574" i="3"/>
  <c r="L395" i="3"/>
  <c r="J400" i="3"/>
  <c r="J388" i="3"/>
  <c r="C431" i="3"/>
  <c r="C587" i="3"/>
  <c r="M586" i="3"/>
  <c r="I401" i="3"/>
  <c r="I389" i="3"/>
  <c r="C442" i="3"/>
  <c r="C603" i="3"/>
  <c r="J588" i="3"/>
  <c r="H401" i="3"/>
  <c r="C407" i="3"/>
  <c r="C602" i="3"/>
  <c r="H588" i="3"/>
  <c r="H400" i="3"/>
  <c r="H379" i="3"/>
  <c r="G390" i="3"/>
  <c r="C406" i="3"/>
  <c r="C570" i="3"/>
  <c r="E590" i="3"/>
  <c r="C385" i="3"/>
  <c r="C405" i="3"/>
  <c r="C569" i="3"/>
  <c r="M589" i="3"/>
  <c r="C383" i="3"/>
  <c r="E392" i="3"/>
  <c r="C503" i="3"/>
  <c r="G595" i="3"/>
  <c r="N480" i="3"/>
  <c r="E397" i="3"/>
  <c r="E379" i="3"/>
  <c r="D389" i="3"/>
  <c r="C448" i="3"/>
  <c r="I606" i="3"/>
  <c r="N580" i="3"/>
  <c r="L603" i="3"/>
  <c r="I588" i="3"/>
  <c r="F573" i="3"/>
  <c r="L555" i="3"/>
  <c r="N528" i="3"/>
  <c r="F574" i="3"/>
  <c r="E546" i="3"/>
  <c r="K556" i="3"/>
  <c r="G565" i="3"/>
  <c r="C519" i="3"/>
  <c r="E549" i="3"/>
  <c r="D552" i="3"/>
  <c r="L505" i="3"/>
  <c r="L535" i="3"/>
  <c r="E556" i="3"/>
  <c r="I427" i="3"/>
  <c r="K498" i="3"/>
  <c r="K512" i="3"/>
  <c r="D486" i="3"/>
  <c r="E470" i="3"/>
  <c r="S70" i="3"/>
  <c r="G475" i="3"/>
  <c r="P135" i="3"/>
  <c r="L411" i="3"/>
  <c r="V43" i="3"/>
  <c r="D542" i="3"/>
  <c r="Q60" i="3"/>
  <c r="I428" i="3"/>
  <c r="R175" i="3"/>
  <c r="D461" i="3"/>
  <c r="S242" i="3"/>
  <c r="K489" i="3"/>
  <c r="V116" i="3"/>
  <c r="E548" i="3"/>
  <c r="T105" i="3"/>
  <c r="F501" i="3"/>
  <c r="T139" i="3"/>
  <c r="D504" i="3"/>
  <c r="T156" i="3"/>
  <c r="I505" i="3"/>
  <c r="S112" i="3"/>
  <c r="M478" i="3"/>
  <c r="S225" i="3"/>
  <c r="F488" i="3"/>
  <c r="V82" i="3"/>
  <c r="G545" i="3"/>
  <c r="T230" i="3"/>
  <c r="K511" i="3"/>
  <c r="U215" i="3"/>
  <c r="H533" i="3"/>
  <c r="P172" i="3"/>
  <c r="M414" i="3"/>
  <c r="T29" i="3"/>
  <c r="N494" i="3"/>
  <c r="U57" i="3"/>
  <c r="F520" i="3"/>
  <c r="R153" i="3"/>
  <c r="F459" i="3"/>
  <c r="U197" i="3"/>
  <c r="N531" i="3"/>
  <c r="S182" i="3"/>
  <c r="K484" i="3"/>
  <c r="U58" i="3"/>
  <c r="G520" i="3"/>
  <c r="T106" i="3"/>
  <c r="G501" i="3"/>
  <c r="Q188" i="3"/>
  <c r="E439" i="3"/>
  <c r="P169" i="3"/>
  <c r="J414" i="3"/>
  <c r="U206" i="3"/>
  <c r="K532" i="3"/>
  <c r="X61" i="3"/>
  <c r="J589" i="3"/>
  <c r="T257" i="3"/>
  <c r="N513" i="3"/>
  <c r="P227" i="3"/>
  <c r="H419" i="3"/>
  <c r="S148" i="3"/>
  <c r="M481" i="3"/>
  <c r="P149" i="3"/>
  <c r="N412" i="3"/>
  <c r="T134" i="3"/>
  <c r="K503" i="3"/>
  <c r="S151" i="3"/>
  <c r="D482" i="3"/>
  <c r="S187" i="3"/>
  <c r="D485" i="3"/>
  <c r="T141" i="3"/>
  <c r="F504" i="3"/>
  <c r="V63" i="3"/>
  <c r="L543" i="3"/>
  <c r="W154" i="3"/>
  <c r="G574" i="3"/>
  <c r="T68" i="3"/>
  <c r="E498" i="3"/>
  <c r="U69" i="3"/>
  <c r="F521" i="3"/>
  <c r="R39" i="3"/>
  <c r="L449" i="3"/>
  <c r="R218" i="3"/>
  <c r="K464" i="3"/>
  <c r="R203" i="3"/>
  <c r="H463" i="3"/>
  <c r="Q220" i="3"/>
  <c r="M441" i="3"/>
  <c r="P170" i="3"/>
  <c r="K414" i="3"/>
  <c r="R238" i="3"/>
  <c r="G466" i="3"/>
  <c r="R79" i="3"/>
  <c r="D453" i="3"/>
  <c r="S289" i="3"/>
  <c r="J493" i="3"/>
  <c r="U146" i="3"/>
  <c r="K527" i="3"/>
  <c r="U45" i="3"/>
  <c r="F519" i="3"/>
  <c r="R259" i="3"/>
  <c r="D468" i="3"/>
  <c r="U56" i="3"/>
  <c r="E520" i="3"/>
  <c r="X148" i="3"/>
  <c r="M596" i="3"/>
  <c r="V149" i="3"/>
  <c r="N550" i="3"/>
  <c r="R134" i="3"/>
  <c r="K457" i="3"/>
  <c r="V119" i="3"/>
  <c r="H548" i="3"/>
  <c r="Q266" i="3"/>
  <c r="K445" i="3"/>
  <c r="T219" i="3"/>
  <c r="L510" i="3"/>
  <c r="R236" i="3"/>
  <c r="E466" i="3"/>
  <c r="Q125" i="3"/>
  <c r="N433" i="3"/>
  <c r="P254" i="3"/>
  <c r="K421" i="3"/>
  <c r="V192" i="3"/>
  <c r="I554" i="3"/>
  <c r="Q19" i="3"/>
  <c r="D425" i="3"/>
  <c r="U143" i="3"/>
  <c r="H527" i="3"/>
  <c r="S53" i="3"/>
  <c r="N473" i="3"/>
  <c r="Q38" i="3"/>
  <c r="K426" i="3"/>
  <c r="Q23" i="3"/>
  <c r="H425" i="3"/>
  <c r="P235" i="3"/>
  <c r="D420" i="3"/>
  <c r="S252" i="3"/>
  <c r="I490" i="3"/>
  <c r="V189" i="3"/>
  <c r="F554" i="3"/>
  <c r="S25" i="3"/>
  <c r="J471" i="3"/>
  <c r="W65" i="3"/>
  <c r="N566" i="3"/>
  <c r="R178" i="3"/>
  <c r="G461" i="3"/>
  <c r="Q291" i="3"/>
  <c r="L447" i="3"/>
  <c r="P201" i="3"/>
  <c r="F417" i="3"/>
  <c r="X200" i="3"/>
  <c r="E601" i="3"/>
  <c r="U101" i="3"/>
  <c r="N523" i="3"/>
  <c r="Q118" i="3"/>
  <c r="G433" i="3"/>
  <c r="U103" i="3"/>
  <c r="D524" i="3"/>
  <c r="S268" i="3"/>
  <c r="M491" i="3"/>
  <c r="R205" i="3"/>
  <c r="J463" i="3"/>
  <c r="Q127" i="3"/>
  <c r="D434" i="3"/>
  <c r="U249" i="3"/>
  <c r="F536" i="3"/>
  <c r="P224" i="3"/>
  <c r="E419" i="3"/>
  <c r="V81" i="3"/>
  <c r="F545" i="3"/>
  <c r="T51" i="3"/>
  <c r="L496" i="3"/>
  <c r="T73" i="3"/>
  <c r="J498" i="3"/>
  <c r="U216" i="3"/>
  <c r="I533" i="3"/>
  <c r="S248" i="3"/>
  <c r="E490" i="3"/>
  <c r="X53" i="3"/>
  <c r="N588" i="3"/>
  <c r="V38" i="3"/>
  <c r="K541" i="3"/>
  <c r="T23" i="3"/>
  <c r="H494" i="3"/>
  <c r="S267" i="3"/>
  <c r="L491" i="3"/>
  <c r="W28" i="3"/>
  <c r="M563" i="3"/>
  <c r="P221" i="3"/>
  <c r="N418" i="3"/>
  <c r="P97" i="3"/>
  <c r="J408" i="3"/>
  <c r="U67" i="3"/>
  <c r="D521" i="3"/>
  <c r="Q52" i="3"/>
  <c r="M427" i="3"/>
  <c r="U55" i="3"/>
  <c r="D520" i="3"/>
  <c r="R103" i="3"/>
  <c r="D455" i="3"/>
  <c r="X258" i="3"/>
  <c r="C606" i="3"/>
  <c r="P199" i="3"/>
  <c r="D417" i="3"/>
  <c r="N394" i="3"/>
  <c r="N382" i="3"/>
  <c r="C500" i="3"/>
  <c r="J598" i="3"/>
  <c r="J564" i="3"/>
  <c r="I589" i="3"/>
  <c r="M394" i="3"/>
  <c r="M382" i="3"/>
  <c r="C499" i="3"/>
  <c r="I598" i="3"/>
  <c r="I563" i="3"/>
  <c r="L391" i="3"/>
  <c r="C511" i="3"/>
  <c r="G600" i="3"/>
  <c r="I574" i="3"/>
  <c r="K565" i="3"/>
  <c r="K394" i="3"/>
  <c r="K382" i="3"/>
  <c r="C497" i="3"/>
  <c r="F598" i="3"/>
  <c r="G561" i="3"/>
  <c r="L393" i="3"/>
  <c r="J399" i="3"/>
  <c r="J387" i="3"/>
  <c r="C465" i="3"/>
  <c r="G607" i="3"/>
  <c r="N584" i="3"/>
  <c r="I400" i="3"/>
  <c r="I388" i="3"/>
  <c r="C430" i="3"/>
  <c r="N608" i="3"/>
  <c r="J586" i="3"/>
  <c r="H399" i="3"/>
  <c r="C441" i="3"/>
  <c r="L608" i="3"/>
  <c r="I586" i="3"/>
  <c r="H398" i="3"/>
  <c r="G401" i="3"/>
  <c r="G389" i="3"/>
  <c r="C440" i="3"/>
  <c r="C600" i="3"/>
  <c r="G588" i="3"/>
  <c r="G379" i="3"/>
  <c r="C439" i="3"/>
  <c r="C599" i="3"/>
  <c r="F588" i="3"/>
  <c r="F401" i="3"/>
  <c r="E390" i="3"/>
  <c r="C523" i="3"/>
  <c r="K593" i="3"/>
  <c r="C399" i="3"/>
  <c r="E395" i="3"/>
  <c r="D401" i="3"/>
  <c r="D388" i="3"/>
  <c r="C459" i="3"/>
  <c r="K604" i="3"/>
  <c r="H578" i="3"/>
  <c r="J601" i="3"/>
  <c r="H587" i="3"/>
  <c r="E572" i="3"/>
  <c r="K554" i="3"/>
  <c r="F523" i="3"/>
  <c r="E573" i="3"/>
  <c r="F544" i="3"/>
  <c r="J555" i="3"/>
  <c r="F564" i="3"/>
  <c r="C553" i="3"/>
  <c r="I547" i="3"/>
  <c r="I550" i="3"/>
  <c r="F499" i="3"/>
  <c r="M533" i="3"/>
  <c r="D555" i="3"/>
  <c r="H573" i="3"/>
  <c r="J497" i="3"/>
  <c r="J511" i="3"/>
  <c r="J484" i="3"/>
  <c r="K468" i="3"/>
  <c r="R145" i="3"/>
  <c r="J458" i="3"/>
  <c r="S293" i="3"/>
  <c r="N493" i="3"/>
  <c r="S140" i="3"/>
  <c r="E481" i="3"/>
  <c r="S40" i="3"/>
  <c r="M472" i="3"/>
  <c r="X80" i="3"/>
  <c r="E591" i="3"/>
  <c r="P247" i="3"/>
  <c r="D421" i="3"/>
  <c r="W74" i="3"/>
  <c r="K567" i="3"/>
  <c r="R172" i="3"/>
  <c r="M460" i="3"/>
  <c r="S29" i="3"/>
  <c r="N471" i="3"/>
  <c r="V57" i="3"/>
  <c r="F543" i="3"/>
  <c r="V190" i="3"/>
  <c r="G554" i="3"/>
  <c r="P287" i="3"/>
  <c r="H424" i="3"/>
  <c r="U128" i="3"/>
  <c r="E526" i="3"/>
  <c r="U138" i="3"/>
  <c r="C527" i="3"/>
  <c r="W98" i="3"/>
  <c r="K569" i="3"/>
  <c r="S211" i="3"/>
  <c r="D487" i="3"/>
  <c r="P228" i="3"/>
  <c r="I419" i="3"/>
  <c r="Q214" i="3"/>
  <c r="G441" i="3"/>
  <c r="Q215" i="3"/>
  <c r="H441" i="3"/>
  <c r="V58" i="3"/>
  <c r="G543" i="3"/>
  <c r="R188" i="3"/>
  <c r="E462" i="3"/>
  <c r="S160" i="3"/>
  <c r="M482" i="3"/>
  <c r="R86" i="3"/>
  <c r="K453" i="3"/>
  <c r="S218" i="3"/>
  <c r="K487" i="3"/>
  <c r="U203" i="3"/>
  <c r="H532" i="3"/>
  <c r="R220" i="3"/>
  <c r="M464" i="3"/>
  <c r="R170" i="3"/>
  <c r="K460" i="3"/>
  <c r="S238" i="3"/>
  <c r="G489" i="3"/>
  <c r="O79" i="3"/>
  <c r="D384" i="3"/>
  <c r="T289" i="3"/>
  <c r="J516" i="3"/>
  <c r="W146" i="3"/>
  <c r="K573" i="3"/>
  <c r="W45" i="3"/>
  <c r="F565" i="3"/>
  <c r="P184" i="3"/>
  <c r="M415" i="3"/>
  <c r="W56" i="3"/>
  <c r="E566" i="3"/>
  <c r="Q180" i="3"/>
  <c r="I438" i="3"/>
  <c r="P219" i="3"/>
  <c r="L418" i="3"/>
  <c r="V173" i="3"/>
  <c r="N552" i="3"/>
  <c r="U125" i="3"/>
  <c r="N525" i="3"/>
  <c r="S254" i="3"/>
  <c r="K490" i="3"/>
  <c r="R95" i="3"/>
  <c r="H454" i="3"/>
  <c r="R19" i="3"/>
  <c r="D448" i="3"/>
  <c r="R84" i="3"/>
  <c r="I453" i="3"/>
  <c r="V70" i="3"/>
  <c r="G544" i="3"/>
  <c r="P55" i="3"/>
  <c r="D405" i="3"/>
  <c r="Q235" i="3"/>
  <c r="D443" i="3"/>
  <c r="T252" i="3"/>
  <c r="I513" i="3"/>
  <c r="W189" i="3"/>
  <c r="F577" i="3"/>
  <c r="W111" i="3"/>
  <c r="L570" i="3"/>
  <c r="U25" i="3"/>
  <c r="J517" i="3"/>
  <c r="X65" i="3"/>
  <c r="N589" i="3"/>
  <c r="U35" i="3"/>
  <c r="H518" i="3"/>
  <c r="R291" i="3"/>
  <c r="L470" i="3"/>
  <c r="R201" i="3"/>
  <c r="F463" i="3"/>
  <c r="Q200" i="3"/>
  <c r="E440" i="3"/>
  <c r="P132" i="3"/>
  <c r="I411" i="3"/>
  <c r="P133" i="3"/>
  <c r="J411" i="3"/>
  <c r="P134" i="3"/>
  <c r="K411" i="3"/>
  <c r="Q251" i="3"/>
  <c r="H444" i="3"/>
  <c r="T268" i="3"/>
  <c r="M514" i="3"/>
  <c r="T205" i="3"/>
  <c r="J509" i="3"/>
  <c r="R127" i="3"/>
  <c r="D457" i="3"/>
  <c r="V249" i="3"/>
  <c r="F559" i="3"/>
  <c r="R224" i="3"/>
  <c r="E465" i="3"/>
  <c r="S51" i="3"/>
  <c r="L473" i="3"/>
  <c r="R73" i="3"/>
  <c r="J452" i="3"/>
  <c r="W84" i="3"/>
  <c r="I568" i="3"/>
  <c r="X70" i="3"/>
  <c r="G590" i="3"/>
  <c r="V55" i="3"/>
  <c r="D543" i="3"/>
  <c r="T267" i="3"/>
  <c r="L514" i="3"/>
  <c r="U284" i="3"/>
  <c r="E539" i="3"/>
  <c r="V46" i="3"/>
  <c r="G542" i="3"/>
  <c r="Q143" i="3"/>
  <c r="H435" i="3"/>
  <c r="P240" i="3"/>
  <c r="I420" i="3"/>
  <c r="V67" i="3"/>
  <c r="D544" i="3"/>
  <c r="V88" i="3"/>
  <c r="M545" i="3"/>
  <c r="X211" i="3"/>
  <c r="D602" i="3"/>
  <c r="P229" i="3"/>
  <c r="J419" i="3"/>
  <c r="T224" i="3"/>
  <c r="E511" i="3"/>
  <c r="Q159" i="3"/>
  <c r="L436" i="3"/>
  <c r="S129" i="3"/>
  <c r="F480" i="3"/>
  <c r="T70" i="3"/>
  <c r="G498" i="3"/>
  <c r="J587" i="3"/>
  <c r="N393" i="3"/>
  <c r="N381" i="3"/>
  <c r="N596" i="3"/>
  <c r="F551" i="3"/>
  <c r="M393" i="3"/>
  <c r="M381" i="3"/>
  <c r="K596" i="3"/>
  <c r="M549" i="3"/>
  <c r="L388" i="3"/>
  <c r="C498" i="3"/>
  <c r="H598" i="3"/>
  <c r="H562" i="3"/>
  <c r="K393" i="3"/>
  <c r="K381" i="3"/>
  <c r="C530" i="3"/>
  <c r="G596" i="3"/>
  <c r="H546" i="3"/>
  <c r="L390" i="3"/>
  <c r="J398" i="3"/>
  <c r="J386" i="3"/>
  <c r="C453" i="3"/>
  <c r="E582" i="3"/>
  <c r="I399" i="3"/>
  <c r="I387" i="3"/>
  <c r="F607" i="3"/>
  <c r="H584" i="3"/>
  <c r="H397" i="3"/>
  <c r="C429" i="3"/>
  <c r="E607" i="3"/>
  <c r="G584" i="3"/>
  <c r="H396" i="3"/>
  <c r="G400" i="3"/>
  <c r="G388" i="3"/>
  <c r="C428" i="3"/>
  <c r="K608" i="3"/>
  <c r="H586" i="3"/>
  <c r="F399" i="3"/>
  <c r="C427" i="3"/>
  <c r="H608" i="3"/>
  <c r="F586" i="3"/>
  <c r="F398" i="3"/>
  <c r="E388" i="3"/>
  <c r="C555" i="3"/>
  <c r="K591" i="3"/>
  <c r="C389" i="3"/>
  <c r="E393" i="3"/>
  <c r="D400" i="3"/>
  <c r="D387" i="3"/>
  <c r="C493" i="3"/>
  <c r="L602" i="3"/>
  <c r="L566" i="3"/>
  <c r="I600" i="3"/>
  <c r="G586" i="3"/>
  <c r="D571" i="3"/>
  <c r="J553" i="3"/>
  <c r="D509" i="3"/>
  <c r="D572" i="3"/>
  <c r="H540" i="3"/>
  <c r="H553" i="3"/>
  <c r="D562" i="3"/>
  <c r="C575" i="3"/>
  <c r="H525" i="3"/>
  <c r="F530" i="3"/>
  <c r="I607" i="3"/>
  <c r="I483" i="3"/>
  <c r="J537" i="3"/>
  <c r="H561" i="3"/>
  <c r="K483" i="3"/>
  <c r="J499" i="3"/>
  <c r="L468" i="3"/>
  <c r="G436" i="3"/>
  <c r="W159" i="3"/>
  <c r="L574" i="3"/>
  <c r="R83" i="3"/>
  <c r="H453" i="3"/>
  <c r="Q20" i="3"/>
  <c r="E425" i="3"/>
  <c r="P182" i="3"/>
  <c r="K415" i="3"/>
  <c r="Q283" i="3"/>
  <c r="D447" i="3"/>
  <c r="R44" i="3"/>
  <c r="E450" i="3"/>
  <c r="T62" i="3"/>
  <c r="K497" i="3"/>
  <c r="P159" i="3"/>
  <c r="L413" i="3"/>
  <c r="P256" i="3"/>
  <c r="M421" i="3"/>
  <c r="S113" i="3"/>
  <c r="N478" i="3"/>
  <c r="R226" i="3"/>
  <c r="G465" i="3"/>
  <c r="P53" i="3"/>
  <c r="N404" i="3"/>
  <c r="W118" i="3"/>
  <c r="G571" i="3"/>
  <c r="P151" i="3"/>
  <c r="D413" i="3"/>
  <c r="R60" i="3"/>
  <c r="I451" i="3"/>
  <c r="T41" i="3"/>
  <c r="N495" i="3"/>
  <c r="P109" i="3"/>
  <c r="J409" i="3"/>
  <c r="Q257" i="3"/>
  <c r="N444" i="3"/>
  <c r="Q227" i="3"/>
  <c r="H442" i="3"/>
  <c r="T217" i="3"/>
  <c r="J510" i="3"/>
  <c r="T180" i="3"/>
  <c r="I507" i="3"/>
  <c r="T187" i="3"/>
  <c r="D508" i="3"/>
  <c r="S147" i="3"/>
  <c r="L481" i="3"/>
  <c r="U272" i="3"/>
  <c r="E538" i="3"/>
  <c r="Q129" i="3"/>
  <c r="F434" i="3"/>
  <c r="P242" i="3"/>
  <c r="K420" i="3"/>
  <c r="T99" i="3"/>
  <c r="L500" i="3"/>
  <c r="R264" i="3"/>
  <c r="I468" i="3"/>
  <c r="U24" i="3"/>
  <c r="I517" i="3"/>
  <c r="W132" i="3"/>
  <c r="I572" i="3"/>
  <c r="W117" i="3"/>
  <c r="F571" i="3"/>
  <c r="W70" i="3"/>
  <c r="G567" i="3"/>
  <c r="R55" i="3"/>
  <c r="D451" i="3"/>
  <c r="S59" i="3"/>
  <c r="H474" i="3"/>
  <c r="P76" i="3"/>
  <c r="M406" i="3"/>
  <c r="T288" i="3"/>
  <c r="I516" i="3"/>
  <c r="V145" i="3"/>
  <c r="J550" i="3"/>
  <c r="U115" i="3"/>
  <c r="D525" i="3"/>
  <c r="T265" i="3"/>
  <c r="J514" i="3"/>
  <c r="R280" i="3"/>
  <c r="M469" i="3"/>
  <c r="T157" i="3"/>
  <c r="J505" i="3"/>
  <c r="Q104" i="3"/>
  <c r="E432" i="3"/>
  <c r="V75" i="3"/>
  <c r="L544" i="3"/>
  <c r="P92" i="3"/>
  <c r="E408" i="3"/>
  <c r="S285" i="3"/>
  <c r="F493" i="3"/>
  <c r="U48" i="3"/>
  <c r="I519" i="3"/>
  <c r="W161" i="3"/>
  <c r="N574" i="3"/>
  <c r="R131" i="3"/>
  <c r="H457" i="3"/>
  <c r="W20" i="3"/>
  <c r="E563" i="3"/>
  <c r="X292" i="3"/>
  <c r="M608" i="3"/>
  <c r="Q261" i="3"/>
  <c r="F445" i="3"/>
  <c r="P230" i="3"/>
  <c r="K419" i="3"/>
  <c r="S215" i="3"/>
  <c r="H487" i="3"/>
  <c r="P91" i="3"/>
  <c r="D408" i="3"/>
  <c r="P41" i="3"/>
  <c r="N403" i="3"/>
  <c r="S223" i="3"/>
  <c r="D488" i="3"/>
  <c r="S34" i="3"/>
  <c r="G472" i="3"/>
  <c r="S212" i="3"/>
  <c r="E487" i="3"/>
  <c r="P293" i="3"/>
  <c r="N424" i="3"/>
  <c r="V107" i="3"/>
  <c r="H547" i="3"/>
  <c r="Q124" i="3"/>
  <c r="M433" i="3"/>
  <c r="S239" i="3"/>
  <c r="H489" i="3"/>
  <c r="Q80" i="3"/>
  <c r="E430" i="3"/>
  <c r="Q163" i="3"/>
  <c r="D437" i="3"/>
  <c r="P52" i="3"/>
  <c r="M404" i="3"/>
  <c r="Q262" i="3"/>
  <c r="G445" i="3"/>
  <c r="S247" i="3"/>
  <c r="D490" i="3"/>
  <c r="Q123" i="3"/>
  <c r="L433" i="3"/>
  <c r="R26" i="3"/>
  <c r="K448" i="3"/>
  <c r="U158" i="3"/>
  <c r="K528" i="3"/>
  <c r="Q209" i="3"/>
  <c r="N440" i="3"/>
  <c r="U149" i="3"/>
  <c r="N527" i="3"/>
  <c r="V87" i="3"/>
  <c r="L545" i="3"/>
  <c r="U105" i="3"/>
  <c r="F524" i="3"/>
  <c r="R202" i="3"/>
  <c r="G463" i="3"/>
  <c r="R271" i="3"/>
  <c r="D469" i="3"/>
  <c r="Q233" i="3"/>
  <c r="N442" i="3"/>
  <c r="Q225" i="3"/>
  <c r="F442" i="3"/>
  <c r="S82" i="3"/>
  <c r="G476" i="3"/>
  <c r="S195" i="3"/>
  <c r="L485" i="3"/>
  <c r="S81" i="3"/>
  <c r="F476" i="3"/>
  <c r="R21" i="3"/>
  <c r="F448" i="3"/>
  <c r="T88" i="3"/>
  <c r="M499" i="3"/>
  <c r="S278" i="3"/>
  <c r="K492" i="3"/>
  <c r="Q263" i="3"/>
  <c r="H445" i="3"/>
  <c r="S172" i="3"/>
  <c r="M483" i="3"/>
  <c r="U29" i="3"/>
  <c r="N517" i="3"/>
  <c r="T57" i="3"/>
  <c r="F497" i="3"/>
  <c r="S31" i="3"/>
  <c r="D472" i="3"/>
  <c r="R287" i="3"/>
  <c r="H470" i="3"/>
  <c r="P98" i="3"/>
  <c r="K408" i="3"/>
  <c r="T211" i="3"/>
  <c r="D510" i="3"/>
  <c r="R244" i="3"/>
  <c r="M466" i="3"/>
  <c r="Q245" i="3"/>
  <c r="N443" i="3"/>
  <c r="S230" i="3"/>
  <c r="K488" i="3"/>
  <c r="Q171" i="3"/>
  <c r="L437" i="3"/>
  <c r="U106" i="3"/>
  <c r="G524" i="3"/>
  <c r="T188" i="3"/>
  <c r="E508" i="3"/>
  <c r="P93" i="3"/>
  <c r="F408" i="3"/>
  <c r="T169" i="3"/>
  <c r="J506" i="3"/>
  <c r="Q144" i="3"/>
  <c r="I435" i="3"/>
  <c r="R61" i="3"/>
  <c r="J451" i="3"/>
  <c r="R257" i="3"/>
  <c r="N467" i="3"/>
  <c r="R281" i="3"/>
  <c r="N469" i="3"/>
  <c r="R227" i="3"/>
  <c r="H465" i="3"/>
  <c r="U217" i="3"/>
  <c r="J533" i="3"/>
  <c r="V196" i="3"/>
  <c r="M554" i="3"/>
  <c r="T197" i="3"/>
  <c r="N508" i="3"/>
  <c r="R182" i="3"/>
  <c r="K461" i="3"/>
  <c r="X160" i="3"/>
  <c r="M597" i="3"/>
  <c r="S130" i="3"/>
  <c r="G480" i="3"/>
  <c r="Q243" i="3"/>
  <c r="L443" i="3"/>
  <c r="R132" i="3"/>
  <c r="I457" i="3"/>
  <c r="T103" i="3"/>
  <c r="D501" i="3"/>
  <c r="W218" i="3"/>
  <c r="K579" i="3"/>
  <c r="V203" i="3"/>
  <c r="H555" i="3"/>
  <c r="X157" i="3"/>
  <c r="J597" i="3"/>
  <c r="T238" i="3"/>
  <c r="G512" i="3"/>
  <c r="P79" i="3"/>
  <c r="D407" i="3"/>
  <c r="U176" i="3"/>
  <c r="E530" i="3"/>
  <c r="Q289" i="3"/>
  <c r="J447" i="3"/>
  <c r="Q184" i="3"/>
  <c r="M438" i="3"/>
  <c r="S56" i="3"/>
  <c r="E474" i="3"/>
  <c r="Q197" i="3"/>
  <c r="N439" i="3"/>
  <c r="Q167" i="3"/>
  <c r="H437" i="3"/>
  <c r="Q219" i="3"/>
  <c r="L441" i="3"/>
  <c r="X173" i="3"/>
  <c r="N598" i="3"/>
  <c r="T254" i="3"/>
  <c r="K513" i="3"/>
  <c r="P95" i="3"/>
  <c r="H408" i="3"/>
  <c r="P49" i="3"/>
  <c r="J404" i="3"/>
  <c r="P19" i="3"/>
  <c r="D402" i="3"/>
  <c r="P275" i="3"/>
  <c r="H423" i="3"/>
  <c r="P100" i="3"/>
  <c r="M408" i="3"/>
  <c r="V101" i="3"/>
  <c r="N546" i="3"/>
  <c r="W71" i="3"/>
  <c r="H567" i="3"/>
  <c r="R235" i="3"/>
  <c r="D466" i="3"/>
  <c r="P252" i="3"/>
  <c r="I421" i="3"/>
  <c r="Q111" i="3"/>
  <c r="L432" i="3"/>
  <c r="V25" i="3"/>
  <c r="J540" i="3"/>
  <c r="U208" i="3"/>
  <c r="M532" i="3"/>
  <c r="R148" i="3"/>
  <c r="M458" i="3"/>
  <c r="W149" i="3"/>
  <c r="N573" i="3"/>
  <c r="U166" i="3"/>
  <c r="G529" i="3"/>
  <c r="R151" i="3"/>
  <c r="D459" i="3"/>
  <c r="R251" i="3"/>
  <c r="H467" i="3"/>
  <c r="U205" i="3"/>
  <c r="J532" i="3"/>
  <c r="V127" i="3"/>
  <c r="D549" i="3"/>
  <c r="S224" i="3"/>
  <c r="E488" i="3"/>
  <c r="P194" i="3"/>
  <c r="K416" i="3"/>
  <c r="V51" i="3"/>
  <c r="L542" i="3"/>
  <c r="W73" i="3"/>
  <c r="J567" i="3"/>
  <c r="Q216" i="3"/>
  <c r="I441" i="3"/>
  <c r="W100" i="3"/>
  <c r="M569" i="3"/>
  <c r="S101" i="3"/>
  <c r="N477" i="3"/>
  <c r="T86" i="3"/>
  <c r="K499" i="3"/>
  <c r="Q71" i="3"/>
  <c r="H429" i="3"/>
  <c r="V267" i="3"/>
  <c r="L560" i="3"/>
  <c r="P28" i="3"/>
  <c r="M402" i="3"/>
  <c r="V284" i="3"/>
  <c r="E562" i="3"/>
  <c r="R143" i="3"/>
  <c r="H458" i="3"/>
  <c r="R240" i="3"/>
  <c r="I466" i="3"/>
  <c r="W67" i="3"/>
  <c r="D567" i="3"/>
  <c r="Q86" i="3"/>
  <c r="K430" i="3"/>
  <c r="T290" i="3"/>
  <c r="K516" i="3"/>
  <c r="T100" i="3"/>
  <c r="M500" i="3"/>
  <c r="P243" i="3"/>
  <c r="L420" i="3"/>
  <c r="U196" i="3"/>
  <c r="M531" i="3"/>
  <c r="P113" i="3"/>
  <c r="N409" i="3"/>
  <c r="K580" i="3"/>
  <c r="N392" i="3"/>
  <c r="N380" i="3"/>
  <c r="C520" i="3"/>
  <c r="N594" i="3"/>
  <c r="E529" i="3"/>
  <c r="M577" i="3"/>
  <c r="M392" i="3"/>
  <c r="M380" i="3"/>
  <c r="C518" i="3"/>
  <c r="M594" i="3"/>
  <c r="K526" i="3"/>
  <c r="L385" i="3"/>
  <c r="C531" i="3"/>
  <c r="H596" i="3"/>
  <c r="G548" i="3"/>
  <c r="L396" i="3"/>
  <c r="K392" i="3"/>
  <c r="K380" i="3"/>
  <c r="C562" i="3"/>
  <c r="I594" i="3"/>
  <c r="G519" i="3"/>
  <c r="L387" i="3"/>
  <c r="J397" i="3"/>
  <c r="J385" i="3"/>
  <c r="C487" i="3"/>
  <c r="K603" i="3"/>
  <c r="J579" i="3"/>
  <c r="I398" i="3"/>
  <c r="I386" i="3"/>
  <c r="C452" i="3"/>
  <c r="H605" i="3"/>
  <c r="D582" i="3"/>
  <c r="H395" i="3"/>
  <c r="C463" i="3"/>
  <c r="E605" i="3"/>
  <c r="L581" i="3"/>
  <c r="H394" i="3"/>
  <c r="G399" i="3"/>
  <c r="G387" i="3"/>
  <c r="C462" i="3"/>
  <c r="N606" i="3"/>
  <c r="F584" i="3"/>
  <c r="F396" i="3"/>
  <c r="C461" i="3"/>
  <c r="M606" i="3"/>
  <c r="N583" i="3"/>
  <c r="F395" i="3"/>
  <c r="E386" i="3"/>
  <c r="C585" i="3"/>
  <c r="L589" i="3"/>
  <c r="I379" i="3"/>
  <c r="E391" i="3"/>
  <c r="D399" i="3"/>
  <c r="D386" i="3"/>
  <c r="C481" i="3"/>
  <c r="E599" i="3"/>
  <c r="K553" i="3"/>
  <c r="H599" i="3"/>
  <c r="F585" i="3"/>
  <c r="N569" i="3"/>
  <c r="I552" i="3"/>
  <c r="I502" i="3"/>
  <c r="N570" i="3"/>
  <c r="M528" i="3"/>
  <c r="E544" i="3"/>
  <c r="I555" i="3"/>
  <c r="G602" i="3"/>
  <c r="E522" i="3"/>
  <c r="M527" i="3"/>
  <c r="H606" i="3"/>
  <c r="F472" i="3"/>
  <c r="K535" i="3"/>
  <c r="G560" i="3"/>
  <c r="G482" i="3"/>
  <c r="I498" i="3"/>
  <c r="D467" i="3"/>
  <c r="M541" i="3"/>
  <c r="T75" i="3"/>
  <c r="L498" i="3"/>
  <c r="V167" i="3"/>
  <c r="H552" i="3"/>
  <c r="P183" i="3"/>
  <c r="L415" i="3"/>
  <c r="U185" i="3"/>
  <c r="N530" i="3"/>
  <c r="R158" i="3"/>
  <c r="K459" i="3"/>
  <c r="R285" i="3"/>
  <c r="F470" i="3"/>
  <c r="Q207" i="3"/>
  <c r="L440" i="3"/>
  <c r="T48" i="3"/>
  <c r="I496" i="3"/>
  <c r="V20" i="3"/>
  <c r="E540" i="3"/>
  <c r="W277" i="3"/>
  <c r="J584" i="3"/>
  <c r="R106" i="3"/>
  <c r="G455" i="3"/>
  <c r="R62" i="3"/>
  <c r="K451" i="3"/>
  <c r="R43" i="3"/>
  <c r="D450" i="3"/>
  <c r="P253" i="3"/>
  <c r="J421" i="3"/>
  <c r="T280" i="3"/>
  <c r="M515" i="3"/>
  <c r="U287" i="3"/>
  <c r="H539" i="3"/>
  <c r="P87" i="3"/>
  <c r="L407" i="3"/>
  <c r="U92" i="3"/>
  <c r="E523" i="3"/>
  <c r="W48" i="3"/>
  <c r="I565" i="3"/>
  <c r="X161" i="3"/>
  <c r="N597" i="3"/>
  <c r="S274" i="3"/>
  <c r="G492" i="3"/>
  <c r="U104" i="3"/>
  <c r="E524" i="3"/>
  <c r="R293" i="3"/>
  <c r="N470" i="3"/>
  <c r="P231" i="3"/>
  <c r="L419" i="3"/>
  <c r="X108" i="3"/>
  <c r="I593" i="3"/>
  <c r="Q41" i="3"/>
  <c r="N426" i="3"/>
  <c r="T223" i="3"/>
  <c r="D511" i="3"/>
  <c r="V177" i="3"/>
  <c r="F553" i="3"/>
  <c r="T34" i="3"/>
  <c r="G495" i="3"/>
  <c r="T55" i="3"/>
  <c r="D497" i="3"/>
  <c r="W107" i="3"/>
  <c r="H570" i="3"/>
  <c r="X121" i="3"/>
  <c r="J594" i="3"/>
  <c r="R124" i="3"/>
  <c r="M456" i="3"/>
  <c r="P142" i="3"/>
  <c r="G412" i="3"/>
  <c r="R80" i="3"/>
  <c r="E453" i="3"/>
  <c r="S50" i="3"/>
  <c r="K473" i="3"/>
  <c r="P163" i="3"/>
  <c r="D414" i="3"/>
  <c r="R52" i="3"/>
  <c r="M450" i="3"/>
  <c r="Q21" i="3"/>
  <c r="F425" i="3"/>
  <c r="U88" i="3"/>
  <c r="M522" i="3"/>
  <c r="V263" i="3"/>
  <c r="H560" i="3"/>
  <c r="S123" i="3"/>
  <c r="L479" i="3"/>
  <c r="U140" i="3"/>
  <c r="E527" i="3"/>
  <c r="T26" i="3"/>
  <c r="K494" i="3"/>
  <c r="P158" i="3"/>
  <c r="K413" i="3"/>
  <c r="Q255" i="3"/>
  <c r="L444" i="3"/>
  <c r="W96" i="3"/>
  <c r="I569" i="3"/>
  <c r="T209" i="3"/>
  <c r="N509" i="3"/>
  <c r="O68" i="3"/>
  <c r="E383" i="3"/>
  <c r="P196" i="3"/>
  <c r="M416" i="3"/>
  <c r="Q165" i="3"/>
  <c r="F437" i="3"/>
  <c r="X134" i="3"/>
  <c r="K595" i="3"/>
  <c r="P119" i="3"/>
  <c r="H410" i="3"/>
  <c r="V105" i="3"/>
  <c r="F547" i="3"/>
  <c r="P139" i="3"/>
  <c r="D412" i="3"/>
  <c r="S202" i="3"/>
  <c r="G486" i="3"/>
  <c r="S271" i="3"/>
  <c r="D492" i="3"/>
  <c r="R233" i="3"/>
  <c r="N465" i="3"/>
  <c r="R225" i="3"/>
  <c r="F465" i="3"/>
  <c r="W82" i="3"/>
  <c r="G568" i="3"/>
  <c r="T195" i="3"/>
  <c r="L508" i="3"/>
  <c r="P37" i="3"/>
  <c r="J403" i="3"/>
  <c r="Q136" i="3"/>
  <c r="M434" i="3"/>
  <c r="V172" i="3"/>
  <c r="M552" i="3"/>
  <c r="V29" i="3"/>
  <c r="N540" i="3"/>
  <c r="T31" i="3"/>
  <c r="D495" i="3"/>
  <c r="S287" i="3"/>
  <c r="H493" i="3"/>
  <c r="Q128" i="3"/>
  <c r="E434" i="3"/>
  <c r="Q98" i="3"/>
  <c r="K431" i="3"/>
  <c r="P211" i="3"/>
  <c r="D418" i="3"/>
  <c r="P276" i="3"/>
  <c r="I423" i="3"/>
  <c r="S277" i="3"/>
  <c r="J492" i="3"/>
  <c r="U262" i="3"/>
  <c r="G537" i="3"/>
  <c r="X279" i="3"/>
  <c r="L607" i="3"/>
  <c r="V106" i="3"/>
  <c r="G547" i="3"/>
  <c r="T93" i="3"/>
  <c r="F500" i="3"/>
  <c r="Q47" i="3"/>
  <c r="H427" i="3"/>
  <c r="R144" i="3"/>
  <c r="I458" i="3"/>
  <c r="U61" i="3"/>
  <c r="J520" i="3"/>
  <c r="U257" i="3"/>
  <c r="N536" i="3"/>
  <c r="T227" i="3"/>
  <c r="H511" i="3"/>
  <c r="V217" i="3"/>
  <c r="J556" i="3"/>
  <c r="P214" i="3"/>
  <c r="G418" i="3"/>
  <c r="P215" i="3"/>
  <c r="H418" i="3"/>
  <c r="S250" i="3"/>
  <c r="G490" i="3"/>
  <c r="Q141" i="3"/>
  <c r="F435" i="3"/>
  <c r="P160" i="3"/>
  <c r="M413" i="3"/>
  <c r="P273" i="3"/>
  <c r="F423" i="3"/>
  <c r="R243" i="3"/>
  <c r="L466" i="3"/>
  <c r="Q218" i="3"/>
  <c r="K441" i="3"/>
  <c r="S157" i="3"/>
  <c r="J482" i="3"/>
  <c r="T170" i="3"/>
  <c r="K506" i="3"/>
  <c r="V238" i="3"/>
  <c r="G558" i="3"/>
  <c r="S79" i="3"/>
  <c r="D476" i="3"/>
  <c r="R289" i="3"/>
  <c r="J470" i="3"/>
  <c r="R146" i="3"/>
  <c r="K458" i="3"/>
  <c r="Q45" i="3"/>
  <c r="F427" i="3"/>
  <c r="P168" i="3"/>
  <c r="I414" i="3"/>
  <c r="R184" i="3"/>
  <c r="M461" i="3"/>
  <c r="V56" i="3"/>
  <c r="E543" i="3"/>
  <c r="W228" i="3"/>
  <c r="I580" i="3"/>
  <c r="V229" i="3"/>
  <c r="J557" i="3"/>
  <c r="U266" i="3"/>
  <c r="K537" i="3"/>
  <c r="S236" i="3"/>
  <c r="E489" i="3"/>
  <c r="P125" i="3"/>
  <c r="N410" i="3"/>
  <c r="W254" i="3"/>
  <c r="K582" i="3"/>
  <c r="S95" i="3"/>
  <c r="H477" i="3"/>
  <c r="Q49" i="3"/>
  <c r="J427" i="3"/>
  <c r="U19" i="3"/>
  <c r="D517" i="3"/>
  <c r="Q36" i="3"/>
  <c r="I426" i="3"/>
  <c r="U132" i="3"/>
  <c r="I526" i="3"/>
  <c r="T133" i="3"/>
  <c r="J503" i="3"/>
  <c r="T118" i="3"/>
  <c r="G502" i="3"/>
  <c r="P103" i="3"/>
  <c r="D409" i="3"/>
  <c r="T235" i="3"/>
  <c r="D512" i="3"/>
  <c r="Q252" i="3"/>
  <c r="I444" i="3"/>
  <c r="V111" i="3"/>
  <c r="L547" i="3"/>
  <c r="P65" i="3"/>
  <c r="N405" i="3"/>
  <c r="Q35" i="3"/>
  <c r="H426" i="3"/>
  <c r="S291" i="3"/>
  <c r="L493" i="3"/>
  <c r="P232" i="3"/>
  <c r="M419" i="3"/>
  <c r="S180" i="3"/>
  <c r="I484" i="3"/>
  <c r="T181" i="3"/>
  <c r="J507" i="3"/>
  <c r="V183" i="3"/>
  <c r="L553" i="3"/>
  <c r="U251" i="3"/>
  <c r="H536" i="3"/>
  <c r="P286" i="3"/>
  <c r="G424" i="3"/>
  <c r="X249" i="3"/>
  <c r="F605" i="3"/>
  <c r="Q224" i="3"/>
  <c r="E442" i="3"/>
  <c r="R194" i="3"/>
  <c r="K462" i="3"/>
  <c r="W51" i="3"/>
  <c r="L565" i="3"/>
  <c r="R216" i="3"/>
  <c r="I464" i="3"/>
  <c r="S132" i="3"/>
  <c r="I480" i="3"/>
  <c r="V103" i="3"/>
  <c r="D547" i="3"/>
  <c r="W267" i="3"/>
  <c r="L583" i="3"/>
  <c r="Q28" i="3"/>
  <c r="M425" i="3"/>
  <c r="Q221" i="3"/>
  <c r="N441" i="3"/>
  <c r="R46" i="3"/>
  <c r="G450" i="3"/>
  <c r="V143" i="3"/>
  <c r="H550" i="3"/>
  <c r="U231" i="3"/>
  <c r="L534" i="3"/>
  <c r="W293" i="3"/>
  <c r="N585" i="3"/>
  <c r="T164" i="3"/>
  <c r="E506" i="3"/>
  <c r="V133" i="3"/>
  <c r="J549" i="3"/>
  <c r="Q83" i="3"/>
  <c r="H430" i="3"/>
  <c r="V244" i="3"/>
  <c r="M558" i="3"/>
  <c r="P197" i="3"/>
  <c r="N416" i="3"/>
  <c r="C401" i="3"/>
  <c r="G531" i="3"/>
  <c r="N391" i="3"/>
  <c r="C402" i="3"/>
  <c r="C551" i="3"/>
  <c r="D593" i="3"/>
  <c r="C393" i="3"/>
  <c r="J552" i="3"/>
  <c r="M391" i="3"/>
  <c r="C424" i="3"/>
  <c r="C548" i="3"/>
  <c r="N592" i="3"/>
  <c r="C391" i="3"/>
  <c r="L382" i="3"/>
  <c r="C540" i="3"/>
  <c r="L594" i="3"/>
  <c r="I523" i="3"/>
  <c r="L392" i="3"/>
  <c r="K391" i="3"/>
  <c r="C422" i="3"/>
  <c r="C546" i="3"/>
  <c r="K592" i="3"/>
  <c r="C395" i="3"/>
  <c r="L384" i="3"/>
  <c r="J396" i="3"/>
  <c r="J384" i="3"/>
  <c r="C475" i="3"/>
  <c r="L601" i="3"/>
  <c r="L576" i="3"/>
  <c r="I397" i="3"/>
  <c r="I385" i="3"/>
  <c r="C486" i="3"/>
  <c r="J603" i="3"/>
  <c r="I579" i="3"/>
  <c r="H393" i="3"/>
  <c r="C451" i="3"/>
  <c r="I603" i="3"/>
  <c r="N578" i="3"/>
  <c r="H392" i="3"/>
  <c r="G398" i="3"/>
  <c r="G386" i="3"/>
  <c r="C450" i="3"/>
  <c r="D605" i="3"/>
  <c r="K581" i="3"/>
  <c r="F393" i="3"/>
  <c r="C449" i="3"/>
  <c r="N604" i="3"/>
  <c r="E581" i="3"/>
  <c r="F392" i="3"/>
  <c r="E384" i="3"/>
  <c r="C568" i="3"/>
  <c r="N587" i="3"/>
  <c r="F400" i="3"/>
  <c r="E389" i="3"/>
  <c r="D398" i="3"/>
  <c r="D385" i="3"/>
  <c r="C502" i="3"/>
  <c r="E597" i="3"/>
  <c r="G533" i="3"/>
  <c r="G598" i="3"/>
  <c r="E584" i="3"/>
  <c r="M568" i="3"/>
  <c r="E551" i="3"/>
  <c r="G488" i="3"/>
  <c r="L568" i="3"/>
  <c r="M518" i="3"/>
  <c r="I538" i="3"/>
  <c r="F552" i="3"/>
  <c r="F601" i="3"/>
  <c r="H604" i="3"/>
  <c r="K584" i="3"/>
  <c r="H594" i="3"/>
  <c r="I608" i="3"/>
  <c r="M490" i="3"/>
  <c r="J546" i="3"/>
  <c r="L465" i="3"/>
  <c r="L484" i="3"/>
  <c r="G425" i="3"/>
  <c r="L528" i="3"/>
  <c r="S84" i="3"/>
  <c r="I476" i="3"/>
  <c r="O223" i="3"/>
  <c r="D396" i="3"/>
  <c r="R34" i="3"/>
  <c r="G449" i="3"/>
  <c r="R213" i="3"/>
  <c r="F464" i="3"/>
  <c r="R107" i="3"/>
  <c r="H455" i="3"/>
  <c r="U137" i="3"/>
  <c r="N526" i="3"/>
  <c r="Q280" i="3"/>
  <c r="M446" i="3"/>
  <c r="T104" i="3"/>
  <c r="E501" i="3"/>
  <c r="Q293" i="3"/>
  <c r="N447" i="3"/>
  <c r="U113" i="3"/>
  <c r="N524" i="3"/>
  <c r="Q43" i="3"/>
  <c r="D427" i="3"/>
  <c r="T113" i="3"/>
  <c r="N501" i="3"/>
  <c r="U147" i="3"/>
  <c r="L527" i="3"/>
  <c r="U133" i="3"/>
  <c r="J526" i="3"/>
  <c r="T24" i="3"/>
  <c r="I494" i="3"/>
  <c r="S87" i="3"/>
  <c r="L476" i="3"/>
  <c r="W59" i="3"/>
  <c r="H566" i="3"/>
  <c r="T76" i="3"/>
  <c r="M498" i="3"/>
  <c r="V269" i="3"/>
  <c r="N560" i="3"/>
  <c r="R94" i="3"/>
  <c r="G454" i="3"/>
  <c r="Q32" i="3"/>
  <c r="E426" i="3"/>
  <c r="X145" i="3"/>
  <c r="J596" i="3"/>
  <c r="V27" i="3"/>
  <c r="L540" i="3"/>
  <c r="S283" i="3"/>
  <c r="D493" i="3"/>
  <c r="U44" i="3"/>
  <c r="E519" i="3"/>
  <c r="R237" i="3"/>
  <c r="F466" i="3"/>
  <c r="Q226" i="3"/>
  <c r="G442" i="3"/>
  <c r="X147" i="3"/>
  <c r="L596" i="3"/>
  <c r="V84" i="3"/>
  <c r="I545" i="3"/>
  <c r="P122" i="3"/>
  <c r="K410" i="3"/>
  <c r="R242" i="3"/>
  <c r="K466" i="3"/>
  <c r="U264" i="3"/>
  <c r="I537" i="3"/>
  <c r="P24" i="3"/>
  <c r="I402" i="3"/>
  <c r="W180" i="3"/>
  <c r="I576" i="3"/>
  <c r="S191" i="3"/>
  <c r="H485" i="3"/>
  <c r="R32" i="3"/>
  <c r="E449" i="3"/>
  <c r="V288" i="3"/>
  <c r="I562" i="3"/>
  <c r="S145" i="3"/>
  <c r="J481" i="3"/>
  <c r="V265" i="3"/>
  <c r="J560" i="3"/>
  <c r="R70" i="3"/>
  <c r="G452" i="3"/>
  <c r="X92" i="3"/>
  <c r="E592" i="3"/>
  <c r="P110" i="3"/>
  <c r="K409" i="3"/>
  <c r="P89" i="3"/>
  <c r="N407" i="3"/>
  <c r="R207" i="3"/>
  <c r="L463" i="3"/>
  <c r="T131" i="3"/>
  <c r="H503" i="3"/>
  <c r="T20" i="3"/>
  <c r="E494" i="3"/>
  <c r="P35" i="3"/>
  <c r="H403" i="3"/>
  <c r="P152" i="3"/>
  <c r="E413" i="3"/>
  <c r="S88" i="3"/>
  <c r="M476" i="3"/>
  <c r="P278" i="3"/>
  <c r="K423" i="3"/>
  <c r="P263" i="3"/>
  <c r="H422" i="3"/>
  <c r="U108" i="3"/>
  <c r="I524" i="3"/>
  <c r="R41" i="3"/>
  <c r="N449" i="3"/>
  <c r="V223" i="3"/>
  <c r="D557" i="3"/>
  <c r="U34" i="3"/>
  <c r="G518" i="3"/>
  <c r="W292" i="3"/>
  <c r="M585" i="3"/>
  <c r="U22" i="3"/>
  <c r="G517" i="3"/>
  <c r="Q87" i="3"/>
  <c r="L430" i="3"/>
  <c r="T142" i="3"/>
  <c r="G504" i="3"/>
  <c r="W239" i="3"/>
  <c r="H581" i="3"/>
  <c r="V80" i="3"/>
  <c r="E545" i="3"/>
  <c r="U50" i="3"/>
  <c r="K519" i="3"/>
  <c r="R163" i="3"/>
  <c r="D460" i="3"/>
  <c r="V33" i="3"/>
  <c r="F541" i="3"/>
  <c r="S37" i="3"/>
  <c r="J472" i="3"/>
  <c r="W136" i="3"/>
  <c r="M572" i="3"/>
  <c r="T123" i="3"/>
  <c r="L502" i="3"/>
  <c r="Q140" i="3"/>
  <c r="E435" i="3"/>
  <c r="W26" i="3"/>
  <c r="K563" i="3"/>
  <c r="Q158" i="3"/>
  <c r="K436" i="3"/>
  <c r="U255" i="3"/>
  <c r="L536" i="3"/>
  <c r="X96" i="3"/>
  <c r="I592" i="3"/>
  <c r="U209" i="3"/>
  <c r="N532" i="3"/>
  <c r="R228" i="3"/>
  <c r="I465" i="3"/>
  <c r="V197" i="3"/>
  <c r="N554" i="3"/>
  <c r="W105" i="3"/>
  <c r="F570" i="3"/>
  <c r="W202" i="3"/>
  <c r="G578" i="3"/>
  <c r="S233" i="3"/>
  <c r="N488" i="3"/>
  <c r="T225" i="3"/>
  <c r="F511" i="3"/>
  <c r="Q100" i="3"/>
  <c r="M431" i="3"/>
  <c r="T155" i="3"/>
  <c r="H505" i="3"/>
  <c r="W172" i="3"/>
  <c r="M575" i="3"/>
  <c r="X29" i="3"/>
  <c r="N586" i="3"/>
  <c r="P57" i="3"/>
  <c r="F405" i="3"/>
  <c r="U31" i="3"/>
  <c r="D518" i="3"/>
  <c r="T287" i="3"/>
  <c r="H516" i="3"/>
  <c r="R128" i="3"/>
  <c r="E457" i="3"/>
  <c r="P241" i="3"/>
  <c r="J420" i="3"/>
  <c r="S98" i="3"/>
  <c r="K477" i="3"/>
  <c r="Q211" i="3"/>
  <c r="D441" i="3"/>
  <c r="S104" i="3"/>
  <c r="E478" i="3"/>
  <c r="P88" i="3"/>
  <c r="M407" i="3"/>
  <c r="S171" i="3"/>
  <c r="L483" i="3"/>
  <c r="P106" i="3"/>
  <c r="G409" i="3"/>
  <c r="V188" i="3"/>
  <c r="E554" i="3"/>
  <c r="R47" i="3"/>
  <c r="H450" i="3"/>
  <c r="V61" i="3"/>
  <c r="J543" i="3"/>
  <c r="U227" i="3"/>
  <c r="H534" i="3"/>
  <c r="Q217" i="3"/>
  <c r="J441" i="3"/>
  <c r="P187" i="3"/>
  <c r="D416" i="3"/>
  <c r="S204" i="3"/>
  <c r="I486" i="3"/>
  <c r="R141" i="3"/>
  <c r="F458" i="3"/>
  <c r="T63" i="3"/>
  <c r="L497" i="3"/>
  <c r="Q160" i="3"/>
  <c r="M436" i="3"/>
  <c r="S273" i="3"/>
  <c r="F492" i="3"/>
  <c r="T243" i="3"/>
  <c r="L512" i="3"/>
  <c r="R180" i="3"/>
  <c r="I461" i="3"/>
  <c r="T220" i="3"/>
  <c r="M510" i="3"/>
  <c r="W157" i="3"/>
  <c r="J574" i="3"/>
  <c r="V170" i="3"/>
  <c r="K552" i="3"/>
  <c r="T79" i="3"/>
  <c r="D499" i="3"/>
  <c r="T33" i="3"/>
  <c r="F495" i="3"/>
  <c r="U289" i="3"/>
  <c r="J539" i="3"/>
  <c r="S146" i="3"/>
  <c r="K481" i="3"/>
  <c r="T45" i="3"/>
  <c r="F496" i="3"/>
  <c r="Q168" i="3"/>
  <c r="I437" i="3"/>
  <c r="S184" i="3"/>
  <c r="M484" i="3"/>
  <c r="U260" i="3"/>
  <c r="E537" i="3"/>
  <c r="X246" i="3"/>
  <c r="C605" i="3"/>
  <c r="V266" i="3"/>
  <c r="K560" i="3"/>
  <c r="T236" i="3"/>
  <c r="E512" i="3"/>
  <c r="P173" i="3"/>
  <c r="N414" i="3"/>
  <c r="U254" i="3"/>
  <c r="K536" i="3"/>
  <c r="U192" i="3"/>
  <c r="I531" i="3"/>
  <c r="R49" i="3"/>
  <c r="J450" i="3"/>
  <c r="S36" i="3"/>
  <c r="I472" i="3"/>
  <c r="W148" i="3"/>
  <c r="M573" i="3"/>
  <c r="Q149" i="3"/>
  <c r="N435" i="3"/>
  <c r="Q134" i="3"/>
  <c r="K434" i="3"/>
  <c r="U235" i="3"/>
  <c r="D535" i="3"/>
  <c r="R252" i="3"/>
  <c r="I467" i="3"/>
  <c r="P189" i="3"/>
  <c r="F416" i="3"/>
  <c r="P111" i="3"/>
  <c r="L409" i="3"/>
  <c r="P25" i="3"/>
  <c r="J402" i="3"/>
  <c r="Q208" i="3"/>
  <c r="M440" i="3"/>
  <c r="T178" i="3"/>
  <c r="G507" i="3"/>
  <c r="R35" i="3"/>
  <c r="H449" i="3"/>
  <c r="T291" i="3"/>
  <c r="L516" i="3"/>
  <c r="R232" i="3"/>
  <c r="M465" i="3"/>
  <c r="T212" i="3"/>
  <c r="E510" i="3"/>
  <c r="T214" i="3"/>
  <c r="G510" i="3"/>
  <c r="U199" i="3"/>
  <c r="D532" i="3"/>
  <c r="S251" i="3"/>
  <c r="H490" i="3"/>
  <c r="P268" i="3"/>
  <c r="M422" i="3"/>
  <c r="S286" i="3"/>
  <c r="G493" i="3"/>
  <c r="U127" i="3"/>
  <c r="D526" i="3"/>
  <c r="S194" i="3"/>
  <c r="K485" i="3"/>
  <c r="P51" i="3"/>
  <c r="L404" i="3"/>
  <c r="Q248" i="3"/>
  <c r="E444" i="3"/>
  <c r="T135" i="3"/>
  <c r="L503" i="3"/>
  <c r="R221" i="3"/>
  <c r="N464" i="3"/>
  <c r="S143" i="3"/>
  <c r="H481" i="3"/>
  <c r="Q97" i="3"/>
  <c r="J431" i="3"/>
  <c r="R67" i="3"/>
  <c r="D452" i="3"/>
  <c r="S72" i="3"/>
  <c r="I475" i="3"/>
  <c r="V134" i="3"/>
  <c r="K549" i="3"/>
  <c r="Q37" i="3"/>
  <c r="J426" i="3"/>
  <c r="P85" i="3"/>
  <c r="J407" i="3"/>
  <c r="T21" i="3"/>
  <c r="F494" i="3"/>
  <c r="S228" i="3"/>
  <c r="I488" i="3"/>
  <c r="Q181" i="3"/>
  <c r="J438" i="3"/>
  <c r="U38" i="3"/>
  <c r="K518" i="3"/>
  <c r="C390" i="3"/>
  <c r="C379" i="3"/>
  <c r="N390" i="3"/>
  <c r="C413" i="3"/>
  <c r="C580" i="3"/>
  <c r="F591" i="3"/>
  <c r="C386" i="3"/>
  <c r="N379" i="3"/>
  <c r="M390" i="3"/>
  <c r="C412" i="3"/>
  <c r="C579" i="3"/>
  <c r="N590" i="3"/>
  <c r="C380" i="3"/>
  <c r="L381" i="3"/>
  <c r="C547" i="3"/>
  <c r="L592" i="3"/>
  <c r="D379" i="3"/>
  <c r="L389" i="3"/>
  <c r="K390" i="3"/>
  <c r="C410" i="3"/>
  <c r="C577" i="3"/>
  <c r="L590" i="3"/>
  <c r="C388" i="3"/>
  <c r="C411" i="3"/>
  <c r="J395" i="3"/>
  <c r="J383" i="3"/>
  <c r="C509" i="3"/>
  <c r="N599" i="3"/>
  <c r="G573" i="3"/>
  <c r="I396" i="3"/>
  <c r="I384" i="3"/>
  <c r="C474" i="3"/>
  <c r="K601" i="3"/>
  <c r="K576" i="3"/>
  <c r="H391" i="3"/>
  <c r="C473" i="3"/>
  <c r="I601" i="3"/>
  <c r="J576" i="3"/>
  <c r="H390" i="3"/>
  <c r="G397" i="3"/>
  <c r="G385" i="3"/>
  <c r="C484" i="3"/>
  <c r="F603" i="3"/>
  <c r="M578" i="3"/>
  <c r="F390" i="3"/>
  <c r="C483" i="3"/>
  <c r="N602" i="3"/>
  <c r="L578" i="3"/>
  <c r="F389" i="3"/>
  <c r="E382" i="3"/>
  <c r="C598" i="3"/>
  <c r="E586" i="3"/>
  <c r="F397" i="3"/>
  <c r="E387" i="3"/>
  <c r="D397" i="3"/>
  <c r="D383" i="3"/>
  <c r="C535" i="3"/>
  <c r="F595" i="3"/>
  <c r="K465" i="3"/>
  <c r="F597" i="3"/>
  <c r="D583" i="3"/>
  <c r="L567" i="3"/>
  <c r="D548" i="3"/>
  <c r="H480" i="3"/>
  <c r="H564" i="3"/>
  <c r="I514" i="3"/>
  <c r="J536" i="3"/>
  <c r="L550" i="3"/>
  <c r="D599" i="3"/>
  <c r="G603" i="3"/>
  <c r="J583" i="3"/>
  <c r="G593" i="3"/>
  <c r="H607" i="3"/>
  <c r="D483" i="3"/>
  <c r="K544" i="3"/>
  <c r="G464" i="3"/>
  <c r="H483" i="3"/>
  <c r="F412" i="3"/>
  <c r="K515" i="3"/>
  <c r="X209" i="3"/>
  <c r="N601" i="3"/>
  <c r="Q105" i="3"/>
  <c r="F432" i="3"/>
  <c r="P166" i="3"/>
  <c r="G414" i="3"/>
  <c r="T167" i="3"/>
  <c r="H506" i="3"/>
  <c r="P130" i="3"/>
  <c r="G411" i="3"/>
  <c r="U100" i="3"/>
  <c r="M523" i="3"/>
  <c r="P289" i="3"/>
  <c r="J424" i="3"/>
  <c r="R283" i="3"/>
  <c r="D470" i="3"/>
  <c r="S44" i="3"/>
  <c r="E473" i="3"/>
  <c r="X237" i="3"/>
  <c r="F604" i="3"/>
  <c r="U62" i="3"/>
  <c r="K520" i="3"/>
  <c r="V77" i="3"/>
  <c r="N544" i="3"/>
  <c r="S27" i="3"/>
  <c r="L471" i="3"/>
  <c r="U283" i="3"/>
  <c r="D539" i="3"/>
  <c r="T44" i="3"/>
  <c r="E496" i="3"/>
  <c r="P226" i="3"/>
  <c r="G419" i="3"/>
  <c r="R200" i="3"/>
  <c r="E463" i="3"/>
  <c r="R166" i="3"/>
  <c r="G460" i="3"/>
  <c r="V129" i="3"/>
  <c r="F549" i="3"/>
  <c r="Q122" i="3"/>
  <c r="K433" i="3"/>
  <c r="Q242" i="3"/>
  <c r="K443" i="3"/>
  <c r="S133" i="3"/>
  <c r="J480" i="3"/>
  <c r="P77" i="3"/>
  <c r="N406" i="3"/>
  <c r="Q256" i="3"/>
  <c r="M444" i="3"/>
  <c r="T263" i="3"/>
  <c r="H514" i="3"/>
  <c r="S60" i="3"/>
  <c r="I474" i="3"/>
  <c r="R253" i="3"/>
  <c r="J467" i="3"/>
  <c r="S175" i="3"/>
  <c r="D484" i="3"/>
  <c r="S118" i="3"/>
  <c r="G479" i="3"/>
  <c r="Q103" i="3"/>
  <c r="D432" i="3"/>
  <c r="R59" i="3"/>
  <c r="H451" i="3"/>
  <c r="S76" i="3"/>
  <c r="M475" i="3"/>
  <c r="T27" i="3"/>
  <c r="L494" i="3"/>
  <c r="T283" i="3"/>
  <c r="D516" i="3"/>
  <c r="S237" i="3"/>
  <c r="F489" i="3"/>
  <c r="R159" i="3"/>
  <c r="L459" i="3"/>
  <c r="T77" i="3"/>
  <c r="N498" i="3"/>
  <c r="R256" i="3"/>
  <c r="M467" i="3"/>
  <c r="V83" i="3"/>
  <c r="H545" i="3"/>
  <c r="P147" i="3"/>
  <c r="L412" i="3"/>
  <c r="X132" i="3"/>
  <c r="I595" i="3"/>
  <c r="P181" i="3"/>
  <c r="J415" i="3"/>
  <c r="U279" i="3"/>
  <c r="L538" i="3"/>
  <c r="S253" i="3"/>
  <c r="J490" i="3"/>
  <c r="T175" i="3"/>
  <c r="D507" i="3"/>
  <c r="X122" i="3"/>
  <c r="K594" i="3"/>
  <c r="V264" i="3"/>
  <c r="I560" i="3"/>
  <c r="Q24" i="3"/>
  <c r="I425" i="3"/>
  <c r="X150" i="3"/>
  <c r="C597" i="3"/>
  <c r="X135" i="3"/>
  <c r="L595" i="3"/>
  <c r="T59" i="3"/>
  <c r="H497" i="3"/>
  <c r="V76" i="3"/>
  <c r="M544" i="3"/>
  <c r="T191" i="3"/>
  <c r="H508" i="3"/>
  <c r="P115" i="3"/>
  <c r="D410" i="3"/>
  <c r="Q265" i="3"/>
  <c r="J445" i="3"/>
  <c r="U290" i="3"/>
  <c r="K539" i="3"/>
  <c r="P20" i="3"/>
  <c r="E402" i="3"/>
  <c r="V85" i="3"/>
  <c r="J545" i="3"/>
  <c r="R135" i="3"/>
  <c r="L457" i="3"/>
  <c r="U75" i="3"/>
  <c r="L521" i="3"/>
  <c r="T285" i="3"/>
  <c r="F516" i="3"/>
  <c r="Q110" i="3"/>
  <c r="K432" i="3"/>
  <c r="V89" i="3"/>
  <c r="N545" i="3"/>
  <c r="S207" i="3"/>
  <c r="L486" i="3"/>
  <c r="S48" i="3"/>
  <c r="I473" i="3"/>
  <c r="P40" i="3"/>
  <c r="M403" i="3"/>
  <c r="T36" i="3"/>
  <c r="I495" i="3"/>
  <c r="S120" i="3"/>
  <c r="I479" i="3"/>
  <c r="Q91" i="3"/>
  <c r="D431" i="3"/>
  <c r="S41" i="3"/>
  <c r="N472" i="3"/>
  <c r="U64" i="3"/>
  <c r="M520" i="3"/>
  <c r="V34" i="3"/>
  <c r="G541" i="3"/>
  <c r="P104" i="3"/>
  <c r="E409" i="3"/>
  <c r="V135" i="3"/>
  <c r="L549" i="3"/>
  <c r="S107" i="3"/>
  <c r="H478" i="3"/>
  <c r="P121" i="3"/>
  <c r="J410" i="3"/>
  <c r="R137" i="3"/>
  <c r="N457" i="3"/>
  <c r="Q239" i="3"/>
  <c r="H443" i="3"/>
  <c r="Q193" i="3"/>
  <c r="J439" i="3"/>
  <c r="P69" i="3"/>
  <c r="F406" i="3"/>
  <c r="T22" i="3"/>
  <c r="G494" i="3"/>
  <c r="Q185" i="3"/>
  <c r="N438" i="3"/>
  <c r="R140" i="3"/>
  <c r="E458" i="3"/>
  <c r="X26" i="3"/>
  <c r="K586" i="3"/>
  <c r="W109" i="3"/>
  <c r="J570" i="3"/>
  <c r="V255" i="3"/>
  <c r="L559" i="3"/>
  <c r="P96" i="3"/>
  <c r="I408" i="3"/>
  <c r="V209" i="3"/>
  <c r="N555" i="3"/>
  <c r="R179" i="3"/>
  <c r="H461" i="3"/>
  <c r="U68" i="3"/>
  <c r="E521" i="3"/>
  <c r="T244" i="3"/>
  <c r="M512" i="3"/>
  <c r="S229" i="3"/>
  <c r="J488" i="3"/>
  <c r="U182" i="3"/>
  <c r="K530" i="3"/>
  <c r="P167" i="3"/>
  <c r="H414" i="3"/>
  <c r="X105" i="3"/>
  <c r="F593" i="3"/>
  <c r="P156" i="3"/>
  <c r="I413" i="3"/>
  <c r="Q202" i="3"/>
  <c r="G440" i="3"/>
  <c r="P112" i="3"/>
  <c r="M409" i="3"/>
  <c r="T233" i="3"/>
  <c r="N511" i="3"/>
  <c r="U225" i="3"/>
  <c r="F534" i="3"/>
  <c r="P116" i="3"/>
  <c r="E410" i="3"/>
  <c r="V39" i="3"/>
  <c r="L541" i="3"/>
  <c r="P155" i="3"/>
  <c r="H413" i="3"/>
  <c r="S74" i="3"/>
  <c r="K475" i="3"/>
  <c r="R29" i="3"/>
  <c r="N448" i="3"/>
  <c r="R190" i="3"/>
  <c r="G462" i="3"/>
  <c r="Q241" i="3"/>
  <c r="J443" i="3"/>
  <c r="T98" i="3"/>
  <c r="K500" i="3"/>
  <c r="S153" i="3"/>
  <c r="F482" i="3"/>
  <c r="P21" i="3"/>
  <c r="F402" i="3"/>
  <c r="P23" i="3"/>
  <c r="H402" i="3"/>
  <c r="R58" i="3"/>
  <c r="G451" i="3"/>
  <c r="T171" i="3"/>
  <c r="L506" i="3"/>
  <c r="W106" i="3"/>
  <c r="G570" i="3"/>
  <c r="X93" i="3"/>
  <c r="F592" i="3"/>
  <c r="R206" i="3"/>
  <c r="K463" i="3"/>
  <c r="S47" i="3"/>
  <c r="H473" i="3"/>
  <c r="W144" i="3"/>
  <c r="I573" i="3"/>
  <c r="Q61" i="3"/>
  <c r="J428" i="3"/>
  <c r="X227" i="3"/>
  <c r="H603" i="3"/>
  <c r="R277" i="3"/>
  <c r="J469" i="3"/>
  <c r="W279" i="3"/>
  <c r="L584" i="3"/>
  <c r="Q187" i="3"/>
  <c r="D439" i="3"/>
  <c r="X250" i="3"/>
  <c r="G605" i="3"/>
  <c r="P204" i="3"/>
  <c r="I417" i="3"/>
  <c r="V141" i="3"/>
  <c r="F550" i="3"/>
  <c r="U63" i="3"/>
  <c r="L520" i="3"/>
  <c r="R160" i="3"/>
  <c r="M459" i="3"/>
  <c r="T273" i="3"/>
  <c r="F515" i="3"/>
  <c r="R154" i="3"/>
  <c r="G459" i="3"/>
  <c r="R197" i="3"/>
  <c r="N462" i="3"/>
  <c r="R167" i="3"/>
  <c r="H460" i="3"/>
  <c r="U218" i="3"/>
  <c r="K533" i="3"/>
  <c r="V157" i="3"/>
  <c r="J551" i="3"/>
  <c r="W170" i="3"/>
  <c r="K575" i="3"/>
  <c r="U238" i="3"/>
  <c r="G535" i="3"/>
  <c r="P176" i="3"/>
  <c r="E415" i="3"/>
  <c r="Q33" i="3"/>
  <c r="F426" i="3"/>
  <c r="V289" i="3"/>
  <c r="J562" i="3"/>
  <c r="V146" i="3"/>
  <c r="K550" i="3"/>
  <c r="T259" i="3"/>
  <c r="D514" i="3"/>
  <c r="R168" i="3"/>
  <c r="I460" i="3"/>
  <c r="T184" i="3"/>
  <c r="M507" i="3"/>
  <c r="P56" i="3"/>
  <c r="E405" i="3"/>
  <c r="T276" i="3"/>
  <c r="I515" i="3"/>
  <c r="S262" i="3"/>
  <c r="G491" i="3"/>
  <c r="U247" i="3"/>
  <c r="D536" i="3"/>
  <c r="R219" i="3"/>
  <c r="L464" i="3"/>
  <c r="U236" i="3"/>
  <c r="E535" i="3"/>
  <c r="Q173" i="3"/>
  <c r="N437" i="3"/>
  <c r="W125" i="3"/>
  <c r="N571" i="3"/>
  <c r="V254" i="3"/>
  <c r="K559" i="3"/>
  <c r="S49" i="3"/>
  <c r="J473" i="3"/>
  <c r="Q275" i="3"/>
  <c r="H446" i="3"/>
  <c r="R36" i="3"/>
  <c r="I449" i="3"/>
  <c r="V180" i="3"/>
  <c r="I553" i="3"/>
  <c r="V166" i="3"/>
  <c r="G552" i="3"/>
  <c r="T151" i="3"/>
  <c r="D505" i="3"/>
  <c r="S235" i="3"/>
  <c r="D489" i="3"/>
  <c r="T270" i="3"/>
  <c r="C515" i="3"/>
  <c r="S111" i="3"/>
  <c r="L478" i="3"/>
  <c r="Q25" i="3"/>
  <c r="J425" i="3"/>
  <c r="R208" i="3"/>
  <c r="M463" i="3"/>
  <c r="S35" i="3"/>
  <c r="H472" i="3"/>
  <c r="V291" i="3"/>
  <c r="L562" i="3"/>
  <c r="Q232" i="3"/>
  <c r="M442" i="3"/>
  <c r="U228" i="3"/>
  <c r="I534" i="3"/>
  <c r="W231" i="3"/>
  <c r="L580" i="3"/>
  <c r="T251" i="3"/>
  <c r="H513" i="3"/>
  <c r="S205" i="3"/>
  <c r="J486" i="3"/>
  <c r="T286" i="3"/>
  <c r="G516" i="3"/>
  <c r="P249" i="3"/>
  <c r="F421" i="3"/>
  <c r="U51" i="3"/>
  <c r="L519" i="3"/>
  <c r="P73" i="3"/>
  <c r="J406" i="3"/>
  <c r="P180" i="3"/>
  <c r="I415" i="3"/>
  <c r="R181" i="3"/>
  <c r="J461" i="3"/>
  <c r="T166" i="3"/>
  <c r="G506" i="3"/>
  <c r="Q151" i="3"/>
  <c r="D436" i="3"/>
  <c r="T221" i="3"/>
  <c r="N510" i="3"/>
  <c r="T46" i="3"/>
  <c r="G496" i="3"/>
  <c r="P143" i="3"/>
  <c r="H412" i="3"/>
  <c r="S97" i="3"/>
  <c r="J477" i="3"/>
  <c r="S67" i="3"/>
  <c r="D475" i="3"/>
  <c r="U292" i="3"/>
  <c r="M539" i="3"/>
  <c r="V279" i="3"/>
  <c r="L561" i="3"/>
  <c r="S166" i="3"/>
  <c r="G483" i="3"/>
  <c r="S165" i="3"/>
  <c r="F483" i="3"/>
  <c r="R22" i="3"/>
  <c r="G448" i="3"/>
  <c r="C382" i="3"/>
  <c r="N401" i="3"/>
  <c r="N389" i="3"/>
  <c r="C447" i="3"/>
  <c r="C565" i="3"/>
  <c r="H589" i="3"/>
  <c r="C425" i="3"/>
  <c r="M401" i="3"/>
  <c r="M389" i="3"/>
  <c r="C446" i="3"/>
  <c r="C564" i="3"/>
  <c r="G589" i="3"/>
  <c r="C492" i="3"/>
  <c r="L380" i="3"/>
  <c r="C578" i="3"/>
  <c r="M590" i="3"/>
  <c r="C392" i="3"/>
  <c r="L386" i="3"/>
  <c r="K389" i="3"/>
  <c r="C444" i="3"/>
  <c r="C607" i="3"/>
  <c r="L588" i="3"/>
  <c r="C414" i="3"/>
  <c r="L379" i="3"/>
  <c r="J394" i="3"/>
  <c r="J382" i="3"/>
  <c r="C496" i="3"/>
  <c r="E598" i="3"/>
  <c r="F560" i="3"/>
  <c r="I395" i="3"/>
  <c r="I383" i="3"/>
  <c r="C508" i="3"/>
  <c r="K599" i="3"/>
  <c r="F572" i="3"/>
  <c r="H389" i="3"/>
  <c r="C507" i="3"/>
  <c r="J599" i="3"/>
  <c r="E571" i="3"/>
  <c r="H387" i="3"/>
  <c r="G396" i="3"/>
  <c r="G384" i="3"/>
  <c r="C472" i="3"/>
  <c r="H601" i="3"/>
  <c r="G576" i="3"/>
  <c r="F387" i="3"/>
  <c r="C494" i="3"/>
  <c r="G601" i="3"/>
  <c r="F576" i="3"/>
  <c r="F383" i="3"/>
  <c r="E380" i="3"/>
  <c r="G608" i="3"/>
  <c r="M583" i="3"/>
  <c r="F394" i="3"/>
  <c r="E385" i="3"/>
  <c r="D395" i="3"/>
  <c r="D382" i="3"/>
  <c r="C522" i="3"/>
  <c r="H593" i="3"/>
  <c r="C601" i="3"/>
  <c r="E596" i="3"/>
  <c r="N581" i="3"/>
  <c r="K566" i="3"/>
  <c r="I542" i="3"/>
  <c r="D464" i="3"/>
  <c r="F562" i="3"/>
  <c r="M501" i="3"/>
  <c r="L532" i="3"/>
  <c r="K547" i="3"/>
  <c r="F589" i="3"/>
  <c r="G591" i="3"/>
  <c r="J571" i="3"/>
  <c r="G581" i="3"/>
  <c r="H595" i="3"/>
  <c r="M565" i="3"/>
  <c r="N519" i="3"/>
  <c r="N551" i="3"/>
  <c r="E467" i="3"/>
  <c r="K514" i="3"/>
  <c r="D496" i="3"/>
  <c r="P22" i="3"/>
  <c r="G402" i="3"/>
  <c r="P245" i="3"/>
  <c r="N420" i="3"/>
  <c r="Q26" i="3"/>
  <c r="K425" i="3"/>
  <c r="V131" i="3"/>
  <c r="H549" i="3"/>
  <c r="Q169" i="3"/>
  <c r="J437" i="3"/>
  <c r="V206" i="3"/>
  <c r="K555" i="3"/>
  <c r="U144" i="3"/>
  <c r="I527" i="3"/>
  <c r="Q281" i="3"/>
  <c r="N446" i="3"/>
  <c r="R27" i="3"/>
  <c r="L448" i="3"/>
  <c r="T237" i="3"/>
  <c r="F512" i="3"/>
  <c r="W77" i="3"/>
  <c r="N567" i="3"/>
  <c r="S83" i="3"/>
  <c r="H476" i="3"/>
  <c r="Q147" i="3"/>
  <c r="L435" i="3"/>
  <c r="Q164" i="3"/>
  <c r="E437" i="3"/>
  <c r="V213" i="3"/>
  <c r="F556" i="3"/>
  <c r="S43" i="3"/>
  <c r="D473" i="3"/>
  <c r="V175" i="3"/>
  <c r="D553" i="3"/>
  <c r="O129" i="3"/>
  <c r="F388" i="3"/>
  <c r="R122" i="3"/>
  <c r="K456" i="3"/>
  <c r="S24" i="3"/>
  <c r="I471" i="3"/>
  <c r="Q244" i="3"/>
  <c r="M443" i="3"/>
  <c r="U151" i="3"/>
  <c r="D528" i="3"/>
  <c r="V59" i="3"/>
  <c r="H543" i="3"/>
  <c r="Q76" i="3"/>
  <c r="M429" i="3"/>
  <c r="S94" i="3"/>
  <c r="G477" i="3"/>
  <c r="V191" i="3"/>
  <c r="H554" i="3"/>
  <c r="P32" i="3"/>
  <c r="E403" i="3"/>
  <c r="R265" i="3"/>
  <c r="J468" i="3"/>
  <c r="V290" i="3"/>
  <c r="K562" i="3"/>
  <c r="P84" i="3"/>
  <c r="I407" i="3"/>
  <c r="T117" i="3"/>
  <c r="F502" i="3"/>
  <c r="R118" i="3"/>
  <c r="G456" i="3"/>
  <c r="U183" i="3"/>
  <c r="L530" i="3"/>
  <c r="S75" i="3"/>
  <c r="L475" i="3"/>
  <c r="R110" i="3"/>
  <c r="K455" i="3"/>
  <c r="S89" i="3"/>
  <c r="N476" i="3"/>
  <c r="T207" i="3"/>
  <c r="L509" i="3"/>
  <c r="P274" i="3"/>
  <c r="G423" i="3"/>
  <c r="Q40" i="3"/>
  <c r="M426" i="3"/>
  <c r="W69" i="3"/>
  <c r="F567" i="3"/>
  <c r="V22" i="3"/>
  <c r="G540" i="3"/>
  <c r="V91" i="3"/>
  <c r="D546" i="3"/>
  <c r="P108" i="3"/>
  <c r="I409" i="3"/>
  <c r="V41" i="3"/>
  <c r="N541" i="3"/>
  <c r="Q64" i="3"/>
  <c r="M428" i="3"/>
  <c r="W34" i="3"/>
  <c r="G564" i="3"/>
  <c r="U37" i="3"/>
  <c r="J518" i="3"/>
  <c r="P70" i="3"/>
  <c r="G406" i="3"/>
  <c r="T107" i="3"/>
  <c r="H501" i="3"/>
  <c r="T137" i="3"/>
  <c r="N503" i="3"/>
  <c r="R142" i="3"/>
  <c r="G458" i="3"/>
  <c r="T239" i="3"/>
  <c r="H512" i="3"/>
  <c r="T193" i="3"/>
  <c r="J508" i="3"/>
  <c r="T50" i="3"/>
  <c r="K496" i="3"/>
  <c r="T163" i="3"/>
  <c r="D506" i="3"/>
  <c r="Q85" i="3"/>
  <c r="J430" i="3"/>
  <c r="U39" i="3"/>
  <c r="L518" i="3"/>
  <c r="T185" i="3"/>
  <c r="N507" i="3"/>
  <c r="T140" i="3"/>
  <c r="E504" i="3"/>
  <c r="S26" i="3"/>
  <c r="K471" i="3"/>
  <c r="X109" i="3"/>
  <c r="J593" i="3"/>
  <c r="S96" i="3"/>
  <c r="I477" i="3"/>
  <c r="S179" i="3"/>
  <c r="H484" i="3"/>
  <c r="R68" i="3"/>
  <c r="E452" i="3"/>
  <c r="R276" i="3"/>
  <c r="I469" i="3"/>
  <c r="V214" i="3"/>
  <c r="G556" i="3"/>
  <c r="W199" i="3"/>
  <c r="D578" i="3"/>
  <c r="T202" i="3"/>
  <c r="G509" i="3"/>
  <c r="W112" i="3"/>
  <c r="M570" i="3"/>
  <c r="V225" i="3"/>
  <c r="F557" i="3"/>
  <c r="P195" i="3"/>
  <c r="L416" i="3"/>
  <c r="P148" i="3"/>
  <c r="M412" i="3"/>
  <c r="R117" i="3"/>
  <c r="F456" i="3"/>
  <c r="U86" i="3"/>
  <c r="K522" i="3"/>
  <c r="S71" i="3"/>
  <c r="H475" i="3"/>
  <c r="Q155" i="3"/>
  <c r="H436" i="3"/>
  <c r="R74" i="3"/>
  <c r="K452" i="3"/>
  <c r="Q172" i="3"/>
  <c r="M437" i="3"/>
  <c r="S190" i="3"/>
  <c r="G485" i="3"/>
  <c r="Q31" i="3"/>
  <c r="D426" i="3"/>
  <c r="R241" i="3"/>
  <c r="J466" i="3"/>
  <c r="U211" i="3"/>
  <c r="D533" i="3"/>
  <c r="T130" i="3"/>
  <c r="G503" i="3"/>
  <c r="T53" i="3"/>
  <c r="N496" i="3"/>
  <c r="W38" i="3"/>
  <c r="K564" i="3"/>
  <c r="T39" i="3"/>
  <c r="L495" i="3"/>
  <c r="Q58" i="3"/>
  <c r="G428" i="3"/>
  <c r="W171" i="3"/>
  <c r="L575" i="3"/>
  <c r="X188" i="3"/>
  <c r="E600" i="3"/>
  <c r="R169" i="3"/>
  <c r="J460" i="3"/>
  <c r="S206" i="3"/>
  <c r="K486" i="3"/>
  <c r="U47" i="3"/>
  <c r="H519" i="3"/>
  <c r="W114" i="3"/>
  <c r="C571" i="3"/>
  <c r="S227" i="3"/>
  <c r="H488" i="3"/>
  <c r="P217" i="3"/>
  <c r="J418" i="3"/>
  <c r="R187" i="3"/>
  <c r="D462" i="3"/>
  <c r="P250" i="3"/>
  <c r="G421" i="3"/>
  <c r="Q204" i="3"/>
  <c r="I440" i="3"/>
  <c r="T160" i="3"/>
  <c r="M505" i="3"/>
  <c r="W130" i="3"/>
  <c r="G572" i="3"/>
  <c r="S243" i="3"/>
  <c r="L489" i="3"/>
  <c r="R199" i="3"/>
  <c r="D463" i="3"/>
  <c r="V220" i="3"/>
  <c r="M556" i="3"/>
  <c r="U157" i="3"/>
  <c r="J528" i="3"/>
  <c r="Q170" i="3"/>
  <c r="K437" i="3"/>
  <c r="Q176" i="3"/>
  <c r="E438" i="3"/>
  <c r="R33" i="3"/>
  <c r="F449" i="3"/>
  <c r="W289" i="3"/>
  <c r="J585" i="3"/>
  <c r="Q146" i="3"/>
  <c r="K435" i="3"/>
  <c r="V184" i="3"/>
  <c r="M553" i="3"/>
  <c r="Q56" i="3"/>
  <c r="E428" i="3"/>
  <c r="S152" i="3"/>
  <c r="E482" i="3"/>
  <c r="R120" i="3"/>
  <c r="I456" i="3"/>
  <c r="R72" i="3"/>
  <c r="I452" i="3"/>
  <c r="S279" i="3"/>
  <c r="L492" i="3"/>
  <c r="U219" i="3"/>
  <c r="L533" i="3"/>
  <c r="V236" i="3"/>
  <c r="E558" i="3"/>
  <c r="R173" i="3"/>
  <c r="N460" i="3"/>
  <c r="Q192" i="3"/>
  <c r="I439" i="3"/>
  <c r="R275" i="3"/>
  <c r="H469" i="3"/>
  <c r="U36" i="3"/>
  <c r="I518" i="3"/>
  <c r="U212" i="3"/>
  <c r="E533" i="3"/>
  <c r="P213" i="3"/>
  <c r="F418" i="3"/>
  <c r="V252" i="3"/>
  <c r="I559" i="3"/>
  <c r="W270" i="3"/>
  <c r="C584" i="3"/>
  <c r="T111" i="3"/>
  <c r="L501" i="3"/>
  <c r="W25" i="3"/>
  <c r="J563" i="3"/>
  <c r="R65" i="3"/>
  <c r="N451" i="3"/>
  <c r="T35" i="3"/>
  <c r="H495" i="3"/>
  <c r="P200" i="3"/>
  <c r="E417" i="3"/>
  <c r="T232" i="3"/>
  <c r="M511" i="3"/>
  <c r="Q260" i="3"/>
  <c r="E445" i="3"/>
  <c r="T261" i="3"/>
  <c r="F514" i="3"/>
  <c r="Q247" i="3"/>
  <c r="D444" i="3"/>
  <c r="V30" i="3"/>
  <c r="C541" i="3"/>
  <c r="U286" i="3"/>
  <c r="G539" i="3"/>
  <c r="P127" i="3"/>
  <c r="D411" i="3"/>
  <c r="T249" i="3"/>
  <c r="F513" i="3"/>
  <c r="Q194" i="3"/>
  <c r="K439" i="3"/>
  <c r="T248" i="3"/>
  <c r="E513" i="3"/>
  <c r="R212" i="3"/>
  <c r="E464" i="3"/>
  <c r="X213" i="3"/>
  <c r="F602" i="3"/>
  <c r="T183" i="3"/>
  <c r="L507" i="3"/>
  <c r="P267" i="3"/>
  <c r="L422" i="3"/>
  <c r="S284" i="3"/>
  <c r="E493" i="3"/>
  <c r="U221" i="3"/>
  <c r="N533" i="3"/>
  <c r="W240" i="3"/>
  <c r="I581" i="3"/>
  <c r="T67" i="3"/>
  <c r="D498" i="3"/>
  <c r="V96" i="3"/>
  <c r="I546" i="3"/>
  <c r="W120" i="3"/>
  <c r="I571" i="3"/>
  <c r="P39" i="3"/>
  <c r="L403" i="3"/>
  <c r="T87" i="3"/>
  <c r="L499" i="3"/>
  <c r="T119" i="3"/>
  <c r="H502" i="3"/>
  <c r="Q278" i="3"/>
  <c r="K446" i="3"/>
  <c r="V24" i="3"/>
  <c r="I540" i="3"/>
  <c r="C436" i="3"/>
  <c r="N400" i="3"/>
  <c r="N388" i="3"/>
  <c r="C435" i="3"/>
  <c r="C592" i="3"/>
  <c r="I587" i="3"/>
  <c r="C480" i="3"/>
  <c r="M400" i="3"/>
  <c r="M388" i="3"/>
  <c r="C434" i="3"/>
  <c r="C591" i="3"/>
  <c r="G587" i="3"/>
  <c r="C566" i="3"/>
  <c r="C423" i="3"/>
  <c r="C608" i="3"/>
  <c r="D589" i="3"/>
  <c r="C381" i="3"/>
  <c r="L383" i="3"/>
  <c r="K388" i="3"/>
  <c r="C432" i="3"/>
  <c r="C588" i="3"/>
  <c r="E587" i="3"/>
  <c r="C514" i="3"/>
  <c r="K400" i="3"/>
  <c r="J393" i="3"/>
  <c r="J381" i="3"/>
  <c r="C529" i="3"/>
  <c r="F596" i="3"/>
  <c r="I544" i="3"/>
  <c r="I394" i="3"/>
  <c r="I382" i="3"/>
  <c r="C495" i="3"/>
  <c r="D598" i="3"/>
  <c r="E559" i="3"/>
  <c r="H388" i="3"/>
  <c r="C517" i="3"/>
  <c r="L597" i="3"/>
  <c r="D558" i="3"/>
  <c r="H385" i="3"/>
  <c r="G395" i="3"/>
  <c r="G383" i="3"/>
  <c r="C506" i="3"/>
  <c r="I599" i="3"/>
  <c r="D570" i="3"/>
  <c r="F385" i="3"/>
  <c r="C504" i="3"/>
  <c r="G599" i="3"/>
  <c r="N568" i="3"/>
  <c r="F379" i="3"/>
  <c r="C404" i="3"/>
  <c r="L606" i="3"/>
  <c r="D581" i="3"/>
  <c r="F391" i="3"/>
  <c r="E381" i="3"/>
  <c r="D394" i="3"/>
  <c r="D381" i="3"/>
  <c r="C554" i="3"/>
  <c r="J591" i="3"/>
  <c r="C589" i="3"/>
  <c r="D595" i="3"/>
  <c r="M580" i="3"/>
  <c r="J565" i="3"/>
  <c r="K540" i="3"/>
  <c r="E585" i="3"/>
  <c r="E561" i="3"/>
  <c r="D573" i="3"/>
  <c r="M513" i="3"/>
  <c r="I536" i="3"/>
  <c r="E588" i="3"/>
  <c r="F590" i="3"/>
  <c r="I570" i="3"/>
  <c r="F580" i="3"/>
  <c r="G594" i="3"/>
  <c r="L564" i="3"/>
  <c r="J515" i="3"/>
  <c r="M550" i="3"/>
  <c r="J465" i="3"/>
  <c r="J513" i="3"/>
  <c r="L456" i="3"/>
  <c r="R272" i="3"/>
  <c r="E469" i="3"/>
  <c r="T122" i="3"/>
  <c r="K502" i="3"/>
  <c r="T292" i="3"/>
  <c r="M516" i="3"/>
  <c r="U156" i="3"/>
  <c r="I528" i="3"/>
  <c r="P271" i="3"/>
  <c r="D423" i="3"/>
  <c r="P225" i="3"/>
  <c r="F419" i="3"/>
  <c r="Q82" i="3"/>
  <c r="G430" i="3"/>
  <c r="T153" i="3"/>
  <c r="F505" i="3"/>
  <c r="P261" i="3"/>
  <c r="F422" i="3"/>
  <c r="T60" i="3"/>
  <c r="I497" i="3"/>
  <c r="V253" i="3"/>
  <c r="J559" i="3"/>
  <c r="T108" i="3"/>
  <c r="I501" i="3"/>
  <c r="T260" i="3"/>
  <c r="E514" i="3"/>
  <c r="V245" i="3"/>
  <c r="N558" i="3"/>
  <c r="S32" i="3"/>
  <c r="E472" i="3"/>
  <c r="S115" i="3"/>
  <c r="D479" i="3"/>
  <c r="V280" i="3"/>
  <c r="M561" i="3"/>
  <c r="S116" i="3"/>
  <c r="E479" i="3"/>
  <c r="R133" i="3"/>
  <c r="J457" i="3"/>
  <c r="T215" i="3"/>
  <c r="H510" i="3"/>
  <c r="Q92" i="3"/>
  <c r="E431" i="3"/>
  <c r="U89" i="3"/>
  <c r="N522" i="3"/>
  <c r="R161" i="3"/>
  <c r="N459" i="3"/>
  <c r="Q274" i="3"/>
  <c r="G446" i="3"/>
  <c r="P131" i="3"/>
  <c r="H411" i="3"/>
  <c r="R40" i="3"/>
  <c r="M449" i="3"/>
  <c r="U116" i="3"/>
  <c r="E525" i="3"/>
  <c r="S85" i="3"/>
  <c r="J476" i="3"/>
  <c r="X39" i="3"/>
  <c r="L587" i="3"/>
  <c r="R91" i="3"/>
  <c r="D454" i="3"/>
  <c r="W126" i="3"/>
  <c r="C572" i="3"/>
  <c r="R64" i="3"/>
  <c r="M451" i="3"/>
  <c r="P177" i="3"/>
  <c r="F415" i="3"/>
  <c r="T69" i="3"/>
  <c r="F498" i="3"/>
  <c r="X102" i="3"/>
  <c r="C593" i="3"/>
  <c r="Q183" i="3"/>
  <c r="L438" i="3"/>
  <c r="P124" i="3"/>
  <c r="M410" i="3"/>
  <c r="P137" i="3"/>
  <c r="N411" i="3"/>
  <c r="U142" i="3"/>
  <c r="G527" i="3"/>
  <c r="S80" i="3"/>
  <c r="E476" i="3"/>
  <c r="U193" i="3"/>
  <c r="J531" i="3"/>
  <c r="V50" i="3"/>
  <c r="K542" i="3"/>
  <c r="U163" i="3"/>
  <c r="D529" i="3"/>
  <c r="T148" i="3"/>
  <c r="M504" i="3"/>
  <c r="S117" i="3"/>
  <c r="F479" i="3"/>
  <c r="Q55" i="3"/>
  <c r="D428" i="3"/>
  <c r="W123" i="3"/>
  <c r="L571" i="3"/>
  <c r="V140" i="3"/>
  <c r="E550" i="3"/>
  <c r="W158" i="3"/>
  <c r="K574" i="3"/>
  <c r="U109" i="3"/>
  <c r="J524" i="3"/>
  <c r="P255" i="3"/>
  <c r="L421" i="3"/>
  <c r="T179" i="3"/>
  <c r="H507" i="3"/>
  <c r="R56" i="3"/>
  <c r="E451" i="3"/>
  <c r="S292" i="3"/>
  <c r="M493" i="3"/>
  <c r="V277" i="3"/>
  <c r="J561" i="3"/>
  <c r="V230" i="3"/>
  <c r="K557" i="3"/>
  <c r="P105" i="3"/>
  <c r="F409" i="3"/>
  <c r="U202" i="3"/>
  <c r="G532" i="3"/>
  <c r="Q112" i="3"/>
  <c r="M432" i="3"/>
  <c r="Q195" i="3"/>
  <c r="L439" i="3"/>
  <c r="P164" i="3"/>
  <c r="E414" i="3"/>
  <c r="T149" i="3"/>
  <c r="N504" i="3"/>
  <c r="U87" i="3"/>
  <c r="L522" i="3"/>
  <c r="R155" i="3"/>
  <c r="H459" i="3"/>
  <c r="U74" i="3"/>
  <c r="K521" i="3"/>
  <c r="T172" i="3"/>
  <c r="M506" i="3"/>
  <c r="Q57" i="3"/>
  <c r="F428" i="3"/>
  <c r="T190" i="3"/>
  <c r="G508" i="3"/>
  <c r="V31" i="3"/>
  <c r="D541" i="3"/>
  <c r="Q287" i="3"/>
  <c r="H447" i="3"/>
  <c r="S241" i="3"/>
  <c r="J489" i="3"/>
  <c r="V211" i="3"/>
  <c r="D556" i="3"/>
  <c r="R69" i="3"/>
  <c r="F452" i="3"/>
  <c r="P71" i="3"/>
  <c r="H406" i="3"/>
  <c r="S58" i="3"/>
  <c r="G474" i="3"/>
  <c r="S169" i="3"/>
  <c r="J483" i="3"/>
  <c r="T206" i="3"/>
  <c r="K509" i="3"/>
  <c r="X144" i="3"/>
  <c r="I596" i="3"/>
  <c r="W257" i="3"/>
  <c r="N582" i="3"/>
  <c r="R63" i="3"/>
  <c r="L451" i="3"/>
  <c r="W21" i="3"/>
  <c r="F563" i="3"/>
  <c r="U187" i="3"/>
  <c r="D531" i="3"/>
  <c r="Q250" i="3"/>
  <c r="G444" i="3"/>
  <c r="R204" i="3"/>
  <c r="I463" i="3"/>
  <c r="S141" i="3"/>
  <c r="F481" i="3"/>
  <c r="P63" i="3"/>
  <c r="L405" i="3"/>
  <c r="V160" i="3"/>
  <c r="M551" i="3"/>
  <c r="V243" i="3"/>
  <c r="L558" i="3"/>
  <c r="V260" i="3"/>
  <c r="E560" i="3"/>
  <c r="X218" i="3"/>
  <c r="K602" i="3"/>
  <c r="U170" i="3"/>
  <c r="K529" i="3"/>
  <c r="U79" i="3"/>
  <c r="D522" i="3"/>
  <c r="R176" i="3"/>
  <c r="E461" i="3"/>
  <c r="X289" i="3"/>
  <c r="J608" i="3"/>
  <c r="T168" i="3"/>
  <c r="I506" i="3"/>
  <c r="W184" i="3"/>
  <c r="M576" i="3"/>
  <c r="U111" i="3"/>
  <c r="L524" i="3"/>
  <c r="V21" i="3"/>
  <c r="F540" i="3"/>
  <c r="T136" i="3"/>
  <c r="M503" i="3"/>
  <c r="V219" i="3"/>
  <c r="L556" i="3"/>
  <c r="T173" i="3"/>
  <c r="N506" i="3"/>
  <c r="R125" i="3"/>
  <c r="N456" i="3"/>
  <c r="Q95" i="3"/>
  <c r="H431" i="3"/>
  <c r="R192" i="3"/>
  <c r="I462" i="3"/>
  <c r="U275" i="3"/>
  <c r="H538" i="3"/>
  <c r="V228" i="3"/>
  <c r="I557" i="3"/>
  <c r="U229" i="3"/>
  <c r="J534" i="3"/>
  <c r="W214" i="3"/>
  <c r="G579" i="3"/>
  <c r="X199" i="3"/>
  <c r="D601" i="3"/>
  <c r="Q189" i="3"/>
  <c r="F439" i="3"/>
  <c r="T25" i="3"/>
  <c r="J494" i="3"/>
  <c r="S65" i="3"/>
  <c r="N474" i="3"/>
  <c r="P178" i="3"/>
  <c r="G415" i="3"/>
  <c r="T201" i="3"/>
  <c r="F509" i="3"/>
  <c r="S200" i="3"/>
  <c r="E486" i="3"/>
  <c r="U232" i="3"/>
  <c r="M534" i="3"/>
  <c r="Q277" i="3"/>
  <c r="J446" i="3"/>
  <c r="P279" i="3"/>
  <c r="L423" i="3"/>
  <c r="Q268" i="3"/>
  <c r="M445" i="3"/>
  <c r="W205" i="3"/>
  <c r="J578" i="3"/>
  <c r="S127" i="3"/>
  <c r="D480" i="3"/>
  <c r="P81" i="3"/>
  <c r="F407" i="3"/>
  <c r="T194" i="3"/>
  <c r="K508" i="3"/>
  <c r="P216" i="3"/>
  <c r="I418" i="3"/>
  <c r="U248" i="3"/>
  <c r="E536" i="3"/>
  <c r="T228" i="3"/>
  <c r="I511" i="3"/>
  <c r="Q229" i="3"/>
  <c r="J442" i="3"/>
  <c r="S214" i="3"/>
  <c r="G487" i="3"/>
  <c r="Q199" i="3"/>
  <c r="D440" i="3"/>
  <c r="T284" i="3"/>
  <c r="E516" i="3"/>
  <c r="S221" i="3"/>
  <c r="N487" i="3"/>
  <c r="P46" i="3"/>
  <c r="G404" i="3"/>
  <c r="T143" i="3"/>
  <c r="H504" i="3"/>
  <c r="Q240" i="3"/>
  <c r="I443" i="3"/>
  <c r="R97" i="3"/>
  <c r="J454" i="3"/>
  <c r="X67" i="3"/>
  <c r="D590" i="3"/>
  <c r="P209" i="3"/>
  <c r="N417" i="3"/>
  <c r="T177" i="3"/>
  <c r="F507" i="3"/>
  <c r="W152" i="3"/>
  <c r="E574" i="3"/>
  <c r="W215" i="3"/>
  <c r="H579" i="3"/>
  <c r="Q212" i="3"/>
  <c r="E441" i="3"/>
  <c r="R262" i="3"/>
  <c r="G468" i="3"/>
  <c r="C501" i="3"/>
  <c r="N399" i="3"/>
  <c r="N387" i="3"/>
  <c r="C469" i="3"/>
  <c r="N607" i="3"/>
  <c r="I585" i="3"/>
  <c r="C521" i="3"/>
  <c r="M399" i="3"/>
  <c r="M387" i="3"/>
  <c r="C468" i="3"/>
  <c r="M607" i="3"/>
  <c r="H585" i="3"/>
  <c r="F583" i="3"/>
  <c r="C433" i="3"/>
  <c r="C590" i="3"/>
  <c r="F587" i="3"/>
  <c r="C470" i="3"/>
  <c r="C445" i="3"/>
  <c r="K387" i="3"/>
  <c r="C466" i="3"/>
  <c r="J607" i="3"/>
  <c r="D585" i="3"/>
  <c r="D608" i="3"/>
  <c r="K398" i="3"/>
  <c r="J392" i="3"/>
  <c r="J380" i="3"/>
  <c r="C560" i="3"/>
  <c r="F594" i="3"/>
  <c r="N514" i="3"/>
  <c r="I393" i="3"/>
  <c r="I381" i="3"/>
  <c r="C528" i="3"/>
  <c r="D596" i="3"/>
  <c r="J542" i="3"/>
  <c r="H386" i="3"/>
  <c r="C526" i="3"/>
  <c r="N595" i="3"/>
  <c r="M540" i="3"/>
  <c r="H383" i="3"/>
  <c r="G394" i="3"/>
  <c r="G382" i="3"/>
  <c r="C538" i="3"/>
  <c r="I597" i="3"/>
  <c r="N556" i="3"/>
  <c r="F384" i="3"/>
  <c r="C537" i="3"/>
  <c r="H597" i="3"/>
  <c r="M555" i="3"/>
  <c r="E400" i="3"/>
  <c r="C426" i="3"/>
  <c r="L604" i="3"/>
  <c r="I578" i="3"/>
  <c r="F386" i="3"/>
  <c r="C416" i="3"/>
  <c r="D393" i="3"/>
  <c r="D380" i="3"/>
  <c r="C582" i="3"/>
  <c r="K589" i="3"/>
  <c r="E608" i="3"/>
  <c r="N593" i="3"/>
  <c r="L579" i="3"/>
  <c r="I564" i="3"/>
  <c r="M536" i="3"/>
  <c r="D584" i="3"/>
  <c r="D560" i="3"/>
  <c r="L569" i="3"/>
  <c r="M494" i="3"/>
  <c r="J530" i="3"/>
  <c r="E576" i="3"/>
  <c r="F578" i="3"/>
  <c r="I558" i="3"/>
  <c r="F568" i="3"/>
  <c r="G582" i="3"/>
  <c r="L552" i="3"/>
  <c r="M524" i="3"/>
  <c r="M538" i="3"/>
  <c r="G413" i="3"/>
  <c r="J501" i="3"/>
  <c r="I539" i="3"/>
  <c r="S269" i="3"/>
  <c r="N491" i="3"/>
  <c r="W32" i="3"/>
  <c r="E564" i="3"/>
  <c r="R239" i="3"/>
  <c r="H466" i="3"/>
  <c r="P62" i="3"/>
  <c r="K405" i="3"/>
  <c r="T226" i="3"/>
  <c r="G511" i="3"/>
  <c r="T83" i="3"/>
  <c r="H499" i="3"/>
  <c r="R147" i="3"/>
  <c r="L458" i="3"/>
  <c r="W175" i="3"/>
  <c r="D576" i="3"/>
  <c r="P129" i="3"/>
  <c r="F411" i="3"/>
  <c r="U122" i="3"/>
  <c r="K525" i="3"/>
  <c r="R99" i="3"/>
  <c r="L454" i="3"/>
  <c r="X183" i="3"/>
  <c r="L599" i="3"/>
  <c r="P59" i="3"/>
  <c r="H405" i="3"/>
  <c r="R76" i="3"/>
  <c r="M452" i="3"/>
  <c r="W94" i="3"/>
  <c r="G569" i="3"/>
  <c r="Q27" i="3"/>
  <c r="L425" i="3"/>
  <c r="V44" i="3"/>
  <c r="E542" i="3"/>
  <c r="Q62" i="3"/>
  <c r="K428" i="3"/>
  <c r="Q77" i="3"/>
  <c r="N429" i="3"/>
  <c r="V256" i="3"/>
  <c r="M559" i="3"/>
  <c r="U226" i="3"/>
  <c r="G534" i="3"/>
  <c r="X83" i="3"/>
  <c r="H591" i="3"/>
  <c r="T147" i="3"/>
  <c r="L504" i="3"/>
  <c r="P212" i="3"/>
  <c r="E418" i="3"/>
  <c r="V293" i="3"/>
  <c r="N562" i="3"/>
  <c r="W43" i="3"/>
  <c r="D565" i="3"/>
  <c r="U60" i="3"/>
  <c r="I520" i="3"/>
  <c r="W253" i="3"/>
  <c r="J582" i="3"/>
  <c r="P272" i="3"/>
  <c r="E423" i="3"/>
  <c r="T129" i="3"/>
  <c r="F503" i="3"/>
  <c r="V122" i="3"/>
  <c r="K548" i="3"/>
  <c r="V99" i="3"/>
  <c r="L546" i="3"/>
  <c r="P264" i="3"/>
  <c r="I422" i="3"/>
  <c r="T271" i="3"/>
  <c r="D515" i="3"/>
  <c r="Q292" i="3"/>
  <c r="M447" i="3"/>
  <c r="U230" i="3"/>
  <c r="K534" i="3"/>
  <c r="V215" i="3"/>
  <c r="H556" i="3"/>
  <c r="U59" i="3"/>
  <c r="H520" i="3"/>
  <c r="Q269" i="3"/>
  <c r="N445" i="3"/>
  <c r="Q94" i="3"/>
  <c r="G431" i="3"/>
  <c r="V32" i="3"/>
  <c r="E541" i="3"/>
  <c r="U145" i="3"/>
  <c r="J527" i="3"/>
  <c r="T115" i="3"/>
  <c r="D502" i="3"/>
  <c r="S290" i="3"/>
  <c r="K493" i="3"/>
  <c r="V132" i="3"/>
  <c r="I549" i="3"/>
  <c r="Q231" i="3"/>
  <c r="L442" i="3"/>
  <c r="R92" i="3"/>
  <c r="E454" i="3"/>
  <c r="T110" i="3"/>
  <c r="K501" i="3"/>
  <c r="Q89" i="3"/>
  <c r="N430" i="3"/>
  <c r="S161" i="3"/>
  <c r="N482" i="3"/>
  <c r="X18" i="3"/>
  <c r="C586" i="3"/>
  <c r="R274" i="3"/>
  <c r="G469" i="3"/>
  <c r="Q131" i="3"/>
  <c r="H434" i="3"/>
  <c r="T40" i="3"/>
  <c r="M495" i="3"/>
  <c r="T132" i="3"/>
  <c r="I503" i="3"/>
  <c r="P117" i="3"/>
  <c r="F410" i="3"/>
  <c r="Q70" i="3"/>
  <c r="G429" i="3"/>
  <c r="W55" i="3"/>
  <c r="D566" i="3"/>
  <c r="U91" i="3"/>
  <c r="D523" i="3"/>
  <c r="Q108" i="3"/>
  <c r="I432" i="3"/>
  <c r="U41" i="3"/>
  <c r="N518" i="3"/>
  <c r="X223" i="3"/>
  <c r="D603" i="3"/>
  <c r="V64" i="3"/>
  <c r="M543" i="3"/>
  <c r="R177" i="3"/>
  <c r="F461" i="3"/>
  <c r="Q51" i="3"/>
  <c r="L427" i="3"/>
  <c r="R85" i="3"/>
  <c r="J453" i="3"/>
  <c r="R215" i="3"/>
  <c r="H464" i="3"/>
  <c r="U121" i="3"/>
  <c r="J525" i="3"/>
  <c r="S124" i="3"/>
  <c r="M479" i="3"/>
  <c r="Q137" i="3"/>
  <c r="N434" i="3"/>
  <c r="V142" i="3"/>
  <c r="G550" i="3"/>
  <c r="V193" i="3"/>
  <c r="J554" i="3"/>
  <c r="P185" i="3"/>
  <c r="N415" i="3"/>
  <c r="P140" i="3"/>
  <c r="E412" i="3"/>
  <c r="S158" i="3"/>
  <c r="K482" i="3"/>
  <c r="V109" i="3"/>
  <c r="J547" i="3"/>
  <c r="R255" i="3"/>
  <c r="L467" i="3"/>
  <c r="Q96" i="3"/>
  <c r="I431" i="3"/>
  <c r="U179" i="3"/>
  <c r="H530" i="3"/>
  <c r="W104" i="3"/>
  <c r="E570" i="3"/>
  <c r="U293" i="3"/>
  <c r="N539" i="3"/>
  <c r="X262" i="3"/>
  <c r="G606" i="3"/>
  <c r="R139" i="3"/>
  <c r="D458" i="3"/>
  <c r="V202" i="3"/>
  <c r="G555" i="3"/>
  <c r="R112" i="3"/>
  <c r="M455" i="3"/>
  <c r="R195" i="3"/>
  <c r="L462" i="3"/>
  <c r="X196" i="3"/>
  <c r="M600" i="3"/>
  <c r="P165" i="3"/>
  <c r="F414" i="3"/>
  <c r="S134" i="3"/>
  <c r="K480" i="3"/>
  <c r="W119" i="3"/>
  <c r="H571" i="3"/>
  <c r="S155" i="3"/>
  <c r="H482" i="3"/>
  <c r="U172" i="3"/>
  <c r="M529" i="3"/>
  <c r="S57" i="3"/>
  <c r="F474" i="3"/>
  <c r="X31" i="3"/>
  <c r="D587" i="3"/>
  <c r="P128" i="3"/>
  <c r="E411" i="3"/>
  <c r="U241" i="3"/>
  <c r="J535" i="3"/>
  <c r="R98" i="3"/>
  <c r="K454" i="3"/>
  <c r="P153" i="3"/>
  <c r="F413" i="3"/>
  <c r="T101" i="3"/>
  <c r="N500" i="3"/>
  <c r="P86" i="3"/>
  <c r="K407" i="3"/>
  <c r="R87" i="3"/>
  <c r="L453" i="3"/>
  <c r="T58" i="3"/>
  <c r="G497" i="3"/>
  <c r="U171" i="3"/>
  <c r="L529" i="3"/>
  <c r="Q106" i="3"/>
  <c r="G432" i="3"/>
  <c r="Q93" i="3"/>
  <c r="F431" i="3"/>
  <c r="U169" i="3"/>
  <c r="J529" i="3"/>
  <c r="V47" i="3"/>
  <c r="H542" i="3"/>
  <c r="P144" i="3"/>
  <c r="I412" i="3"/>
  <c r="P281" i="3"/>
  <c r="N423" i="3"/>
  <c r="W227" i="3"/>
  <c r="H580" i="3"/>
  <c r="Q53" i="3"/>
  <c r="N427" i="3"/>
  <c r="R38" i="3"/>
  <c r="K449" i="3"/>
  <c r="S39" i="3"/>
  <c r="L472" i="3"/>
  <c r="R250" i="3"/>
  <c r="G467" i="3"/>
  <c r="Q273" i="3"/>
  <c r="F446" i="3"/>
  <c r="Q130" i="3"/>
  <c r="G434" i="3"/>
  <c r="U154" i="3"/>
  <c r="G528" i="3"/>
  <c r="W276" i="3"/>
  <c r="I584" i="3"/>
  <c r="P277" i="3"/>
  <c r="J423" i="3"/>
  <c r="T262" i="3"/>
  <c r="G514" i="3"/>
  <c r="S203" i="3"/>
  <c r="H486" i="3"/>
  <c r="P157" i="3"/>
  <c r="J413" i="3"/>
  <c r="X170" i="3"/>
  <c r="K598" i="3"/>
  <c r="V79" i="3"/>
  <c r="D545" i="3"/>
  <c r="S176" i="3"/>
  <c r="E484" i="3"/>
  <c r="U33" i="3"/>
  <c r="F518" i="3"/>
  <c r="P45" i="3"/>
  <c r="F404" i="3"/>
  <c r="U184" i="3"/>
  <c r="M530" i="3"/>
  <c r="V53" i="3"/>
  <c r="N542" i="3"/>
  <c r="R23" i="3"/>
  <c r="H448" i="3"/>
  <c r="S266" i="3"/>
  <c r="K491" i="3"/>
  <c r="X236" i="3"/>
  <c r="E604" i="3"/>
  <c r="U173" i="3"/>
  <c r="N529" i="3"/>
  <c r="S125" i="3"/>
  <c r="N479" i="3"/>
  <c r="U95" i="3"/>
  <c r="H523" i="3"/>
  <c r="T49" i="3"/>
  <c r="J496" i="3"/>
  <c r="S19" i="3"/>
  <c r="D471" i="3"/>
  <c r="S275" i="3"/>
  <c r="H492" i="3"/>
  <c r="R260" i="3"/>
  <c r="E468" i="3"/>
  <c r="R189" i="3"/>
  <c r="F462" i="3"/>
  <c r="V270" i="3"/>
  <c r="C561" i="3"/>
  <c r="R111" i="3"/>
  <c r="L455" i="3"/>
  <c r="T65" i="3"/>
  <c r="N497" i="3"/>
  <c r="Q178" i="3"/>
  <c r="G438" i="3"/>
  <c r="U201" i="3"/>
  <c r="F532" i="3"/>
  <c r="T200" i="3"/>
  <c r="E509" i="3"/>
  <c r="S232" i="3"/>
  <c r="M488" i="3"/>
  <c r="P136" i="3"/>
  <c r="M411" i="3"/>
  <c r="V251" i="3"/>
  <c r="H559" i="3"/>
  <c r="R268" i="3"/>
  <c r="M468" i="3"/>
  <c r="T127" i="3"/>
  <c r="D503" i="3"/>
  <c r="U224" i="3"/>
  <c r="E534" i="3"/>
  <c r="Q81" i="3"/>
  <c r="F430" i="3"/>
  <c r="Q73" i="3"/>
  <c r="J429" i="3"/>
  <c r="S216" i="3"/>
  <c r="I487" i="3"/>
  <c r="P260" i="3"/>
  <c r="E422" i="3"/>
  <c r="S261" i="3"/>
  <c r="F491" i="3"/>
  <c r="V231" i="3"/>
  <c r="L557" i="3"/>
  <c r="R28" i="3"/>
  <c r="M448" i="3"/>
  <c r="Q46" i="3"/>
  <c r="G427" i="3"/>
  <c r="T240" i="3"/>
  <c r="I512" i="3"/>
  <c r="U97" i="3"/>
  <c r="J523" i="3"/>
  <c r="Q179" i="3"/>
  <c r="H438" i="3"/>
  <c r="W263" i="3"/>
  <c r="H583" i="3"/>
  <c r="S144" i="3"/>
  <c r="I481" i="3"/>
  <c r="S259" i="3"/>
  <c r="D491" i="3"/>
  <c r="S149" i="3"/>
  <c r="N481" i="3"/>
  <c r="W131" i="3"/>
  <c r="H572" i="3"/>
  <c r="C552" i="3"/>
  <c r="N398" i="3"/>
  <c r="N386" i="3"/>
  <c r="C457" i="3"/>
  <c r="E606" i="3"/>
  <c r="E583" i="3"/>
  <c r="C595" i="3"/>
  <c r="M398" i="3"/>
  <c r="M386" i="3"/>
  <c r="C456" i="3"/>
  <c r="D606" i="3"/>
  <c r="M582" i="3"/>
  <c r="M379" i="3"/>
  <c r="C467" i="3"/>
  <c r="K607" i="3"/>
  <c r="G585" i="3"/>
  <c r="C534" i="3"/>
  <c r="K401" i="3"/>
  <c r="K386" i="3"/>
  <c r="C454" i="3"/>
  <c r="L605" i="3"/>
  <c r="F582" i="3"/>
  <c r="I575" i="3"/>
  <c r="K396" i="3"/>
  <c r="J391" i="3"/>
  <c r="C421" i="3"/>
  <c r="C545" i="3"/>
  <c r="J592" i="3"/>
  <c r="C397" i="3"/>
  <c r="I392" i="3"/>
  <c r="I380" i="3"/>
  <c r="C559" i="3"/>
  <c r="E594" i="3"/>
  <c r="I509" i="3"/>
  <c r="H384" i="3"/>
  <c r="C558" i="3"/>
  <c r="D594" i="3"/>
  <c r="N502" i="3"/>
  <c r="H381" i="3"/>
  <c r="G393" i="3"/>
  <c r="G381" i="3"/>
  <c r="C525" i="3"/>
  <c r="M595" i="3"/>
  <c r="N538" i="3"/>
  <c r="F381" i="3"/>
  <c r="C524" i="3"/>
  <c r="J595" i="3"/>
  <c r="D537" i="3"/>
  <c r="E398" i="3"/>
  <c r="C471" i="3"/>
  <c r="M602" i="3"/>
  <c r="M567" i="3"/>
  <c r="F382" i="3"/>
  <c r="C438" i="3"/>
  <c r="D392" i="3"/>
  <c r="C415" i="3"/>
  <c r="C567" i="3"/>
  <c r="K587" i="3"/>
  <c r="D607" i="3"/>
  <c r="M592" i="3"/>
  <c r="K578" i="3"/>
  <c r="G562" i="3"/>
  <c r="N534" i="3"/>
  <c r="M581" i="3"/>
  <c r="M557" i="3"/>
  <c r="K568" i="3"/>
  <c r="N486" i="3"/>
  <c r="H528" i="3"/>
  <c r="D575" i="3"/>
  <c r="E577" i="3"/>
  <c r="H557" i="3"/>
  <c r="E567" i="3"/>
  <c r="F581" i="3"/>
  <c r="I551" i="3"/>
  <c r="L523" i="3"/>
  <c r="L537" i="3"/>
  <c r="J512" i="3"/>
  <c r="I500" i="3"/>
  <c r="I489" i="3"/>
  <c r="P207" i="3"/>
  <c r="L417" i="3"/>
  <c r="R48" i="3"/>
  <c r="I450" i="3"/>
  <c r="U131" i="3"/>
  <c r="H526" i="3"/>
  <c r="T213" i="3"/>
  <c r="F510" i="3"/>
  <c r="U239" i="3"/>
  <c r="H535" i="3"/>
  <c r="S245" i="3"/>
  <c r="N489" i="3"/>
  <c r="R183" i="3"/>
  <c r="L461" i="3"/>
  <c r="V185" i="3"/>
  <c r="N553" i="3"/>
  <c r="T158" i="3"/>
  <c r="K505" i="3"/>
  <c r="V139" i="3"/>
  <c r="D550" i="3"/>
  <c r="V237" i="3"/>
  <c r="F558" i="3"/>
  <c r="S77" i="3"/>
  <c r="N475" i="3"/>
  <c r="S264" i="3"/>
  <c r="I491" i="3"/>
  <c r="P288" i="3"/>
  <c r="I424" i="3"/>
  <c r="R104" i="3"/>
  <c r="E455" i="3"/>
  <c r="T293" i="3"/>
  <c r="N516" i="3"/>
  <c r="U269" i="3"/>
  <c r="N537" i="3"/>
  <c r="P191" i="3"/>
  <c r="H416" i="3"/>
  <c r="T32" i="3"/>
  <c r="E495" i="3"/>
  <c r="W145" i="3"/>
  <c r="J573" i="3"/>
  <c r="W290" i="3"/>
  <c r="K585" i="3"/>
  <c r="V164" i="3"/>
  <c r="E552" i="3"/>
  <c r="Q230" i="3"/>
  <c r="K442" i="3"/>
  <c r="R263" i="3"/>
  <c r="H468" i="3"/>
  <c r="S92" i="3"/>
  <c r="E477" i="3"/>
  <c r="Q285" i="3"/>
  <c r="F447" i="3"/>
  <c r="W110" i="3"/>
  <c r="K570" i="3"/>
  <c r="R89" i="3"/>
  <c r="N453" i="3"/>
  <c r="P161" i="3"/>
  <c r="N413" i="3"/>
  <c r="T274" i="3"/>
  <c r="G515" i="3"/>
  <c r="S20" i="3"/>
  <c r="E471" i="3"/>
  <c r="S164" i="3"/>
  <c r="E483" i="3"/>
  <c r="Q133" i="3"/>
  <c r="J434" i="3"/>
  <c r="W91" i="3"/>
  <c r="D569" i="3"/>
  <c r="R108" i="3"/>
  <c r="I455" i="3"/>
  <c r="W41" i="3"/>
  <c r="N564" i="3"/>
  <c r="P223" i="3"/>
  <c r="D419" i="3"/>
  <c r="S177" i="3"/>
  <c r="F484" i="3"/>
  <c r="U52" i="3"/>
  <c r="M519" i="3"/>
  <c r="V121" i="3"/>
  <c r="J548" i="3"/>
  <c r="U124" i="3"/>
  <c r="M525" i="3"/>
  <c r="Q142" i="3"/>
  <c r="G435" i="3"/>
  <c r="Q196" i="3"/>
  <c r="M439" i="3"/>
  <c r="R165" i="3"/>
  <c r="F460" i="3"/>
  <c r="S119" i="3"/>
  <c r="H479" i="3"/>
  <c r="R185" i="3"/>
  <c r="N461" i="3"/>
  <c r="P123" i="3"/>
  <c r="L410" i="3"/>
  <c r="V158" i="3"/>
  <c r="K551" i="3"/>
  <c r="Q109" i="3"/>
  <c r="J432" i="3"/>
  <c r="S255" i="3"/>
  <c r="L490" i="3"/>
  <c r="R96" i="3"/>
  <c r="I454" i="3"/>
  <c r="P82" i="3"/>
  <c r="G407" i="3"/>
  <c r="U263" i="3"/>
  <c r="H537" i="3"/>
  <c r="S139" i="3"/>
  <c r="D481" i="3"/>
  <c r="R156" i="3"/>
  <c r="I459" i="3"/>
  <c r="Q271" i="3"/>
  <c r="D446" i="3"/>
  <c r="V112" i="3"/>
  <c r="M547" i="3"/>
  <c r="T82" i="3"/>
  <c r="G499" i="3"/>
  <c r="U195" i="3"/>
  <c r="L531" i="3"/>
  <c r="Q228" i="3"/>
  <c r="I442" i="3"/>
  <c r="S197" i="3"/>
  <c r="N485" i="3"/>
  <c r="W135" i="3"/>
  <c r="L572" i="3"/>
  <c r="V155" i="3"/>
  <c r="H551" i="3"/>
  <c r="P74" i="3"/>
  <c r="K406" i="3"/>
  <c r="P29" i="3"/>
  <c r="N402" i="3"/>
  <c r="W57" i="3"/>
  <c r="F566" i="3"/>
  <c r="P31" i="3"/>
  <c r="D403" i="3"/>
  <c r="S128" i="3"/>
  <c r="E480" i="3"/>
  <c r="V241" i="3"/>
  <c r="J558" i="3"/>
  <c r="U98" i="3"/>
  <c r="K523" i="3"/>
  <c r="U153" i="3"/>
  <c r="F528" i="3"/>
  <c r="Q117" i="3"/>
  <c r="F433" i="3"/>
  <c r="R119" i="3"/>
  <c r="H456" i="3"/>
  <c r="W58" i="3"/>
  <c r="G566" i="3"/>
  <c r="S106" i="3"/>
  <c r="G478" i="3"/>
  <c r="R93" i="3"/>
  <c r="F454" i="3"/>
  <c r="W47" i="3"/>
  <c r="H565" i="3"/>
  <c r="P61" i="3"/>
  <c r="J405" i="3"/>
  <c r="X114" i="3"/>
  <c r="C594" i="3"/>
  <c r="S281" i="3"/>
  <c r="N492" i="3"/>
  <c r="R217" i="3"/>
  <c r="J464" i="3"/>
  <c r="P68" i="3"/>
  <c r="E406" i="3"/>
  <c r="Q69" i="3"/>
  <c r="F429" i="3"/>
  <c r="V71" i="3"/>
  <c r="H544" i="3"/>
  <c r="X187" i="3"/>
  <c r="D600" i="3"/>
  <c r="T250" i="3"/>
  <c r="G513" i="3"/>
  <c r="U204" i="3"/>
  <c r="I532" i="3"/>
  <c r="W160" i="3"/>
  <c r="M574" i="3"/>
  <c r="R273" i="3"/>
  <c r="F469" i="3"/>
  <c r="R130" i="3"/>
  <c r="G457" i="3"/>
  <c r="U152" i="3"/>
  <c r="E528" i="3"/>
  <c r="V120" i="3"/>
  <c r="I548" i="3"/>
  <c r="T279" i="3"/>
  <c r="L515" i="3"/>
  <c r="T203" i="3"/>
  <c r="H509" i="3"/>
  <c r="Q157" i="3"/>
  <c r="J436" i="3"/>
  <c r="W79" i="3"/>
  <c r="D568" i="3"/>
  <c r="T176" i="3"/>
  <c r="E507" i="3"/>
  <c r="T146" i="3"/>
  <c r="K504" i="3"/>
  <c r="R45" i="3"/>
  <c r="F450" i="3"/>
  <c r="X184" i="3"/>
  <c r="M599" i="3"/>
  <c r="S68" i="3"/>
  <c r="E475" i="3"/>
  <c r="S69" i="3"/>
  <c r="F475" i="3"/>
  <c r="Q39" i="3"/>
  <c r="L426" i="3"/>
  <c r="W266" i="3"/>
  <c r="K583" i="3"/>
  <c r="P236" i="3"/>
  <c r="E420" i="3"/>
  <c r="S173" i="3"/>
  <c r="N483" i="3"/>
  <c r="Q254" i="3"/>
  <c r="K444" i="3"/>
  <c r="W95" i="3"/>
  <c r="H569" i="3"/>
  <c r="P192" i="3"/>
  <c r="I416" i="3"/>
  <c r="U49" i="3"/>
  <c r="J519" i="3"/>
  <c r="T19" i="3"/>
  <c r="D494" i="3"/>
  <c r="T275" i="3"/>
  <c r="H515" i="3"/>
  <c r="S276" i="3"/>
  <c r="I492" i="3"/>
  <c r="U277" i="3"/>
  <c r="J538" i="3"/>
  <c r="P262" i="3"/>
  <c r="G422" i="3"/>
  <c r="T247" i="3"/>
  <c r="D513" i="3"/>
  <c r="W252" i="3"/>
  <c r="I582" i="3"/>
  <c r="T189" i="3"/>
  <c r="F508" i="3"/>
  <c r="P208" i="3"/>
  <c r="M417" i="3"/>
  <c r="U65" i="3"/>
  <c r="N520" i="3"/>
  <c r="U178" i="3"/>
  <c r="G530" i="3"/>
  <c r="V35" i="3"/>
  <c r="H541" i="3"/>
  <c r="V201" i="3"/>
  <c r="F555" i="3"/>
  <c r="P38" i="3"/>
  <c r="K403" i="3"/>
  <c r="U23" i="3"/>
  <c r="H517" i="3"/>
  <c r="W251" i="3"/>
  <c r="H582" i="3"/>
  <c r="U268" i="3"/>
  <c r="M537" i="3"/>
  <c r="Q286" i="3"/>
  <c r="G447" i="3"/>
  <c r="Q249" i="3"/>
  <c r="F444" i="3"/>
  <c r="V224" i="3"/>
  <c r="E557" i="3"/>
  <c r="R81" i="3"/>
  <c r="F453" i="3"/>
  <c r="U73" i="3"/>
  <c r="J521" i="3"/>
  <c r="T216" i="3"/>
  <c r="I510" i="3"/>
  <c r="V292" i="3"/>
  <c r="M562" i="3"/>
  <c r="R278" i="3"/>
  <c r="K469" i="3"/>
  <c r="Q267" i="3"/>
  <c r="L445" i="3"/>
  <c r="S28" i="3"/>
  <c r="M471" i="3"/>
  <c r="S46" i="3"/>
  <c r="G473" i="3"/>
  <c r="U240" i="3"/>
  <c r="I535" i="3"/>
  <c r="W97" i="3"/>
  <c r="J569" i="3"/>
  <c r="Q68" i="3"/>
  <c r="E429" i="3"/>
  <c r="V104" i="3"/>
  <c r="E547" i="3"/>
  <c r="P34" i="3"/>
  <c r="G403" i="3"/>
  <c r="V276" i="3"/>
  <c r="I561" i="3"/>
  <c r="F606" i="3"/>
  <c r="N397" i="3"/>
  <c r="N385" i="3"/>
  <c r="C491" i="3"/>
  <c r="G604" i="3"/>
  <c r="J580" i="3"/>
  <c r="J602" i="3"/>
  <c r="M397" i="3"/>
  <c r="M385" i="3"/>
  <c r="C490" i="3"/>
  <c r="D604" i="3"/>
  <c r="D580" i="3"/>
  <c r="L399" i="3"/>
  <c r="C455" i="3"/>
  <c r="M605" i="3"/>
  <c r="L582" i="3"/>
  <c r="C581" i="3"/>
  <c r="K399" i="3"/>
  <c r="K385" i="3"/>
  <c r="C488" i="3"/>
  <c r="M603" i="3"/>
  <c r="M579" i="3"/>
  <c r="L401" i="3"/>
  <c r="K379" i="3"/>
  <c r="J390" i="3"/>
  <c r="C409" i="3"/>
  <c r="C576" i="3"/>
  <c r="J590" i="3"/>
  <c r="C458" i="3"/>
  <c r="I391" i="3"/>
  <c r="C420" i="3"/>
  <c r="C544" i="3"/>
  <c r="G592" i="3"/>
  <c r="C394" i="3"/>
  <c r="H382" i="3"/>
  <c r="C543" i="3"/>
  <c r="D592" i="3"/>
  <c r="C400" i="3"/>
  <c r="C419" i="3"/>
  <c r="G392" i="3"/>
  <c r="G380" i="3"/>
  <c r="C557" i="3"/>
  <c r="M593" i="3"/>
  <c r="H496" i="3"/>
  <c r="F380" i="3"/>
  <c r="C556" i="3"/>
  <c r="L593" i="3"/>
  <c r="L488" i="3"/>
  <c r="E396" i="3"/>
  <c r="C482" i="3"/>
  <c r="F599" i="3"/>
  <c r="L554" i="3"/>
  <c r="E401" i="3"/>
  <c r="C460" i="3"/>
  <c r="D391" i="3"/>
  <c r="C403" i="3"/>
  <c r="C596" i="3"/>
  <c r="D586" i="3"/>
  <c r="N605" i="3"/>
  <c r="L591" i="3"/>
  <c r="J577" i="3"/>
  <c r="D559" i="3"/>
  <c r="F533" i="3"/>
  <c r="I577" i="3"/>
  <c r="D551" i="3"/>
  <c r="I566" i="3"/>
  <c r="L460" i="3"/>
  <c r="H522" i="3"/>
  <c r="D563" i="3"/>
  <c r="E565" i="3"/>
  <c r="I541" i="3"/>
  <c r="E555" i="3"/>
  <c r="F569" i="3"/>
  <c r="K531" i="3"/>
  <c r="L511" i="3"/>
  <c r="L525" i="3"/>
  <c r="J500" i="3"/>
  <c r="F487" i="3"/>
  <c r="I504" i="3"/>
  <c r="X27" i="3"/>
  <c r="L586" i="3"/>
  <c r="Q44" i="3"/>
  <c r="E427" i="3"/>
  <c r="Q237" i="3"/>
  <c r="F443" i="3"/>
  <c r="R269" i="3"/>
  <c r="N468" i="3"/>
  <c r="P94" i="3"/>
  <c r="G408" i="3"/>
  <c r="Q288" i="3"/>
  <c r="I447" i="3"/>
  <c r="Q115" i="3"/>
  <c r="D433" i="3"/>
  <c r="P265" i="3"/>
  <c r="J422" i="3"/>
  <c r="W280" i="3"/>
  <c r="M584" i="3"/>
  <c r="Q290" i="3"/>
  <c r="K447" i="3"/>
  <c r="S260" i="3"/>
  <c r="E491" i="3"/>
  <c r="U72" i="3"/>
  <c r="I521" i="3"/>
  <c r="Q75" i="3"/>
  <c r="L429" i="3"/>
  <c r="W92" i="3"/>
  <c r="E569" i="3"/>
  <c r="P285" i="3"/>
  <c r="F424" i="3"/>
  <c r="P239" i="3"/>
  <c r="H420" i="3"/>
  <c r="P80" i="3"/>
  <c r="E407" i="3"/>
  <c r="S193" i="3"/>
  <c r="J485" i="3"/>
  <c r="T52" i="3"/>
  <c r="M496" i="3"/>
  <c r="U175" i="3"/>
  <c r="D530" i="3"/>
  <c r="T272" i="3"/>
  <c r="E515" i="3"/>
  <c r="W122" i="3"/>
  <c r="K571" i="3"/>
  <c r="V242" i="3"/>
  <c r="K558" i="3"/>
  <c r="S99" i="3"/>
  <c r="L477" i="3"/>
  <c r="Q264" i="3"/>
  <c r="I445" i="3"/>
  <c r="Q116" i="3"/>
  <c r="E433" i="3"/>
  <c r="U85" i="3"/>
  <c r="J522" i="3"/>
  <c r="S38" i="3"/>
  <c r="K472" i="3"/>
  <c r="Q59" i="3"/>
  <c r="H428" i="3"/>
  <c r="T94" i="3"/>
  <c r="G500" i="3"/>
  <c r="R288" i="3"/>
  <c r="I470" i="3"/>
  <c r="T145" i="3"/>
  <c r="J504" i="3"/>
  <c r="R115" i="3"/>
  <c r="D456" i="3"/>
  <c r="S265" i="3"/>
  <c r="J491" i="3"/>
  <c r="R290" i="3"/>
  <c r="K470" i="3"/>
  <c r="P292" i="3"/>
  <c r="M424" i="3"/>
  <c r="Q88" i="3"/>
  <c r="M430" i="3"/>
  <c r="R75" i="3"/>
  <c r="L452" i="3"/>
  <c r="R223" i="3"/>
  <c r="D465" i="3"/>
  <c r="W64" i="3"/>
  <c r="M566" i="3"/>
  <c r="Q34" i="3"/>
  <c r="G426" i="3"/>
  <c r="R196" i="3"/>
  <c r="M462" i="3"/>
  <c r="R245" i="3"/>
  <c r="N466" i="3"/>
  <c r="U107" i="3"/>
  <c r="H524" i="3"/>
  <c r="T121" i="3"/>
  <c r="J502" i="3"/>
  <c r="T124" i="3"/>
  <c r="M502" i="3"/>
  <c r="P179" i="3"/>
  <c r="H415" i="3"/>
  <c r="Q148" i="3"/>
  <c r="M435" i="3"/>
  <c r="V117" i="3"/>
  <c r="F548" i="3"/>
  <c r="V86" i="3"/>
  <c r="K545" i="3"/>
  <c r="T71" i="3"/>
  <c r="H498" i="3"/>
  <c r="P233" i="3"/>
  <c r="N419" i="3"/>
  <c r="W27" i="3"/>
  <c r="L563" i="3"/>
  <c r="V226" i="3"/>
  <c r="G557" i="3"/>
  <c r="P83" i="3"/>
  <c r="H407" i="3"/>
  <c r="U120" i="3"/>
  <c r="I525" i="3"/>
  <c r="S23" i="3"/>
  <c r="H471" i="3"/>
  <c r="P43" i="3"/>
  <c r="D404" i="3"/>
  <c r="V60" i="3"/>
  <c r="I543" i="3"/>
  <c r="X253" i="3"/>
  <c r="J605" i="3"/>
  <c r="S272" i="3"/>
  <c r="E492" i="3"/>
  <c r="U129" i="3"/>
  <c r="F526" i="3"/>
  <c r="P27" i="3"/>
  <c r="L402" i="3"/>
  <c r="P283" i="3"/>
  <c r="D424" i="3"/>
  <c r="S62" i="3"/>
  <c r="K474" i="3"/>
  <c r="S159" i="3"/>
  <c r="L482" i="3"/>
  <c r="R77" i="3"/>
  <c r="N452" i="3"/>
  <c r="Q113" i="3"/>
  <c r="N432" i="3"/>
  <c r="W226" i="3"/>
  <c r="G580" i="3"/>
  <c r="W83" i="3"/>
  <c r="H568" i="3"/>
  <c r="W147" i="3"/>
  <c r="L573" i="3"/>
  <c r="R292" i="3"/>
  <c r="M470" i="3"/>
  <c r="S55" i="3"/>
  <c r="D474" i="3"/>
  <c r="U43" i="3"/>
  <c r="D519" i="3"/>
  <c r="Q253" i="3"/>
  <c r="J444" i="3"/>
  <c r="P175" i="3"/>
  <c r="D415" i="3"/>
  <c r="R129" i="3"/>
  <c r="F457" i="3"/>
  <c r="P99" i="3"/>
  <c r="L408" i="3"/>
  <c r="Q152" i="3"/>
  <c r="E436" i="3"/>
  <c r="R88" i="3"/>
  <c r="M453" i="3"/>
  <c r="V278" i="3"/>
  <c r="K561" i="3"/>
  <c r="S263" i="3"/>
  <c r="H491" i="3"/>
  <c r="U76" i="3"/>
  <c r="M521" i="3"/>
  <c r="U94" i="3"/>
  <c r="G523" i="3"/>
  <c r="Q191" i="3"/>
  <c r="H439" i="3"/>
  <c r="S288" i="3"/>
  <c r="I493" i="3"/>
  <c r="P145" i="3"/>
  <c r="J412" i="3"/>
  <c r="X265" i="3"/>
  <c r="J606" i="3"/>
  <c r="P280" i="3"/>
  <c r="M423" i="3"/>
  <c r="W212" i="3"/>
  <c r="E579" i="3"/>
  <c r="T245" i="3"/>
  <c r="N512" i="3"/>
  <c r="T92" i="3"/>
  <c r="E500" i="3"/>
  <c r="U285" i="3"/>
  <c r="F539" i="3"/>
  <c r="S110" i="3"/>
  <c r="K478" i="3"/>
  <c r="T89" i="3"/>
  <c r="N499" i="3"/>
  <c r="P48" i="3"/>
  <c r="I404" i="3"/>
  <c r="Q161" i="3"/>
  <c r="N436" i="3"/>
  <c r="U274" i="3"/>
  <c r="G538" i="3"/>
  <c r="U20" i="3"/>
  <c r="E517" i="3"/>
  <c r="W40" i="3"/>
  <c r="M564" i="3"/>
  <c r="T196" i="3"/>
  <c r="M508" i="3"/>
  <c r="U165" i="3"/>
  <c r="F529" i="3"/>
  <c r="P118" i="3"/>
  <c r="G410" i="3"/>
  <c r="S91" i="3"/>
  <c r="D477" i="3"/>
  <c r="Q223" i="3"/>
  <c r="D442" i="3"/>
  <c r="P64" i="3"/>
  <c r="M405" i="3"/>
  <c r="Q177" i="3"/>
  <c r="F438" i="3"/>
  <c r="U84" i="3"/>
  <c r="I522" i="3"/>
  <c r="T165" i="3"/>
  <c r="F506" i="3"/>
  <c r="P107" i="3"/>
  <c r="H409" i="3"/>
  <c r="Q121" i="3"/>
  <c r="J433" i="3"/>
  <c r="V124" i="3"/>
  <c r="M548" i="3"/>
  <c r="V137" i="3"/>
  <c r="N549" i="3"/>
  <c r="S142" i="3"/>
  <c r="G481" i="3"/>
  <c r="V239" i="3"/>
  <c r="H558" i="3"/>
  <c r="T80" i="3"/>
  <c r="E499" i="3"/>
  <c r="P193" i="3"/>
  <c r="J416" i="3"/>
  <c r="R50" i="3"/>
  <c r="K450" i="3"/>
  <c r="V52" i="3"/>
  <c r="M542" i="3"/>
  <c r="W197" i="3"/>
  <c r="N577" i="3"/>
  <c r="U135" i="3"/>
  <c r="L526" i="3"/>
  <c r="S185" i="3"/>
  <c r="N484" i="3"/>
  <c r="X158" i="3"/>
  <c r="K597" i="3"/>
  <c r="S109" i="3"/>
  <c r="J478" i="3"/>
  <c r="T255" i="3"/>
  <c r="L513" i="3"/>
  <c r="R209" i="3"/>
  <c r="N463" i="3"/>
  <c r="X52" i="3"/>
  <c r="M588" i="3"/>
  <c r="R37" i="3"/>
  <c r="J449" i="3"/>
  <c r="R136" i="3"/>
  <c r="M457" i="3"/>
  <c r="R105" i="3"/>
  <c r="F455" i="3"/>
  <c r="U139" i="3"/>
  <c r="D527" i="3"/>
  <c r="S156" i="3"/>
  <c r="I482" i="3"/>
  <c r="U271" i="3"/>
  <c r="D538" i="3"/>
  <c r="R82" i="3"/>
  <c r="G453" i="3"/>
  <c r="S244" i="3"/>
  <c r="M489" i="3"/>
  <c r="T182" i="3"/>
  <c r="K507" i="3"/>
  <c r="Q74" i="3"/>
  <c r="K429" i="3"/>
  <c r="W29" i="3"/>
  <c r="N563" i="3"/>
  <c r="P190" i="3"/>
  <c r="G416" i="3"/>
  <c r="T128" i="3"/>
  <c r="E503" i="3"/>
  <c r="V138" i="3"/>
  <c r="C550" i="3"/>
  <c r="V98" i="3"/>
  <c r="K546" i="3"/>
  <c r="R149" i="3"/>
  <c r="N458" i="3"/>
  <c r="W134" i="3"/>
  <c r="K572" i="3"/>
  <c r="W151" i="3"/>
  <c r="D574" i="3"/>
  <c r="X171" i="3"/>
  <c r="L598" i="3"/>
  <c r="S188" i="3"/>
  <c r="E485" i="3"/>
  <c r="V93" i="3"/>
  <c r="F546" i="3"/>
  <c r="W169" i="3"/>
  <c r="J575" i="3"/>
  <c r="P206" i="3"/>
  <c r="K417" i="3"/>
  <c r="S61" i="3"/>
  <c r="J474" i="3"/>
  <c r="P257" i="3"/>
  <c r="N421" i="3"/>
  <c r="T281" i="3"/>
  <c r="N515" i="3"/>
  <c r="S217" i="3"/>
  <c r="J487" i="3"/>
  <c r="V100" i="3"/>
  <c r="M546" i="3"/>
  <c r="P101" i="3"/>
  <c r="N408" i="3"/>
  <c r="S86" i="3"/>
  <c r="K476" i="3"/>
  <c r="W187" i="3"/>
  <c r="D577" i="3"/>
  <c r="U250" i="3"/>
  <c r="G536" i="3"/>
  <c r="U141" i="3"/>
  <c r="F527" i="3"/>
  <c r="Q63" i="3"/>
  <c r="L428" i="3"/>
  <c r="U273" i="3"/>
  <c r="F538" i="3"/>
  <c r="U130" i="3"/>
  <c r="G526" i="3"/>
  <c r="T154" i="3"/>
  <c r="G505" i="3"/>
  <c r="T95" i="3"/>
  <c r="H500" i="3"/>
  <c r="U21" i="3"/>
  <c r="F517" i="3"/>
  <c r="P203" i="3"/>
  <c r="H417" i="3"/>
  <c r="U282" i="3"/>
  <c r="C539" i="3"/>
  <c r="R157" i="3"/>
  <c r="J459" i="3"/>
  <c r="P238" i="3"/>
  <c r="G420" i="3"/>
  <c r="X79" i="3"/>
  <c r="D591" i="3"/>
  <c r="V176" i="3"/>
  <c r="E553" i="3"/>
  <c r="S45" i="3"/>
  <c r="F473" i="3"/>
  <c r="P259" i="3"/>
  <c r="D422" i="3"/>
  <c r="T56" i="3"/>
  <c r="E497" i="3"/>
  <c r="S100" i="3"/>
  <c r="M477" i="3"/>
  <c r="Q101" i="3"/>
  <c r="N431" i="3"/>
  <c r="U71" i="3"/>
  <c r="H521" i="3"/>
  <c r="X266" i="3"/>
  <c r="K606" i="3"/>
  <c r="Q236" i="3"/>
  <c r="E443" i="3"/>
  <c r="W173" i="3"/>
  <c r="N575" i="3"/>
  <c r="R254" i="3"/>
  <c r="K467" i="3"/>
  <c r="X95" i="3"/>
  <c r="H592" i="3"/>
  <c r="S192" i="3"/>
  <c r="I485" i="3"/>
  <c r="V19" i="3"/>
  <c r="D540" i="3"/>
  <c r="P36" i="3"/>
  <c r="I403" i="3"/>
  <c r="R152" i="3"/>
  <c r="E459" i="3"/>
  <c r="Q120" i="3"/>
  <c r="I433" i="3"/>
  <c r="Q72" i="3"/>
  <c r="I429" i="3"/>
  <c r="R279" i="3"/>
  <c r="L469" i="3"/>
  <c r="X252" i="3"/>
  <c r="I605" i="3"/>
  <c r="U189" i="3"/>
  <c r="F531" i="3"/>
  <c r="S208" i="3"/>
  <c r="M486" i="3"/>
  <c r="V65" i="3"/>
  <c r="N543" i="3"/>
  <c r="V178" i="3"/>
  <c r="G553" i="3"/>
  <c r="Q201" i="3"/>
  <c r="F440" i="3"/>
  <c r="W200" i="3"/>
  <c r="E578" i="3"/>
  <c r="R53" i="3"/>
  <c r="N450" i="3"/>
  <c r="U70" i="3"/>
  <c r="G521" i="3"/>
  <c r="V268" i="3"/>
  <c r="M560" i="3"/>
  <c r="P205" i="3"/>
  <c r="J417" i="3"/>
  <c r="R286" i="3"/>
  <c r="G470" i="3"/>
  <c r="R249" i="3"/>
  <c r="F467" i="3"/>
  <c r="W224" i="3"/>
  <c r="E580" i="3"/>
  <c r="V73" i="3"/>
  <c r="J544" i="3"/>
  <c r="V216" i="3"/>
  <c r="I556" i="3"/>
  <c r="P72" i="3"/>
  <c r="I406" i="3"/>
  <c r="P284" i="3"/>
  <c r="E424" i="3"/>
  <c r="P67" i="3"/>
  <c r="D406" i="3"/>
  <c r="Q50" i="3"/>
  <c r="K427" i="3"/>
  <c r="R261" i="3"/>
  <c r="F468" i="3"/>
  <c r="U136" i="3"/>
  <c r="M526" i="3"/>
  <c r="R116" i="3"/>
  <c r="E456" i="3"/>
  <c r="R101" i="3"/>
  <c r="N454" i="3"/>
  <c r="W264" i="3"/>
  <c r="I583" i="3"/>
  <c r="R191" i="3"/>
  <c r="H462" i="3"/>
  <c r="W213" i="3"/>
  <c r="F579" i="3"/>
  <c r="K600" i="3"/>
  <c r="N396" i="3"/>
  <c r="N384" i="3"/>
  <c r="C479" i="3"/>
  <c r="I602" i="3"/>
  <c r="L577" i="3"/>
  <c r="D597" i="3"/>
  <c r="M396" i="3"/>
  <c r="M384" i="3"/>
  <c r="C478" i="3"/>
  <c r="H602" i="3"/>
  <c r="K577" i="3"/>
  <c r="L397" i="3"/>
  <c r="C489" i="3"/>
  <c r="N603" i="3"/>
  <c r="N579" i="3"/>
  <c r="J604" i="3"/>
  <c r="K397" i="3"/>
  <c r="K384" i="3"/>
  <c r="C476" i="3"/>
  <c r="M601" i="3"/>
  <c r="G577" i="3"/>
  <c r="L398" i="3"/>
  <c r="J401" i="3"/>
  <c r="J389" i="3"/>
  <c r="C443" i="3"/>
  <c r="C604" i="3"/>
  <c r="K588" i="3"/>
  <c r="J379" i="3"/>
  <c r="I390" i="3"/>
  <c r="C408" i="3"/>
  <c r="C574" i="3"/>
  <c r="I590" i="3"/>
  <c r="C387" i="3"/>
  <c r="H380" i="3"/>
  <c r="C573" i="3"/>
  <c r="H590" i="3"/>
  <c r="C384" i="3"/>
  <c r="C485" i="3"/>
  <c r="G391" i="3"/>
  <c r="C418" i="3"/>
  <c r="C542" i="3"/>
  <c r="N591" i="3"/>
  <c r="C396" i="3"/>
  <c r="C417" i="3"/>
  <c r="C563" i="3"/>
  <c r="M591" i="3"/>
  <c r="C398" i="3"/>
  <c r="E394" i="3"/>
  <c r="C516" i="3"/>
  <c r="G597" i="3"/>
  <c r="F535" i="3"/>
  <c r="E399" i="3"/>
  <c r="C536" i="3"/>
  <c r="D390" i="3"/>
  <c r="C437" i="3"/>
  <c r="F608" i="3"/>
  <c r="G583" i="3"/>
  <c r="M604" i="3"/>
  <c r="K590" i="3"/>
  <c r="H575" i="3"/>
  <c r="N557" i="3"/>
  <c r="E531" i="3"/>
  <c r="G575" i="3"/>
  <c r="N547" i="3"/>
  <c r="N559" i="3"/>
  <c r="J568" i="3"/>
  <c r="F486" i="3"/>
  <c r="N561" i="3"/>
  <c r="D564" i="3"/>
  <c r="L539" i="3"/>
  <c r="D554" i="3"/>
  <c r="E568" i="3"/>
  <c r="I529" i="3"/>
  <c r="K510" i="3"/>
  <c r="K524" i="3"/>
  <c r="I499" i="3"/>
  <c r="M485" i="3"/>
  <c r="M487" i="3"/>
  <c r="J2" i="3"/>
  <c r="K2" i="3"/>
  <c r="L2" i="3"/>
  <c r="M2" i="3"/>
  <c r="X2" i="3"/>
  <c r="N2" i="3"/>
  <c r="F2" i="3"/>
  <c r="G2" i="3"/>
  <c r="I2" i="3"/>
  <c r="O2" i="3"/>
  <c r="E2" i="3"/>
  <c r="H2" i="3"/>
  <c r="H12" i="3"/>
  <c r="R12" i="3" s="1"/>
  <c r="L12" i="3"/>
  <c r="V12" i="3" s="1"/>
  <c r="G12" i="3"/>
  <c r="Q12" i="3" s="1"/>
  <c r="J12" i="3"/>
  <c r="T12" i="3" s="1"/>
  <c r="K12" i="3"/>
  <c r="U12" i="3" s="1"/>
  <c r="I12" i="3"/>
  <c r="S12" i="3" s="1"/>
  <c r="M12" i="3"/>
  <c r="W12" i="3" s="1"/>
  <c r="E12" i="3"/>
  <c r="O12" i="3" s="1"/>
  <c r="S2" i="3" l="1"/>
  <c r="Q2" i="3"/>
  <c r="T2" i="3"/>
  <c r="U2" i="3"/>
  <c r="P2" i="3"/>
  <c r="R2" i="3"/>
  <c r="W2" i="3"/>
  <c r="V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Brutocao, Michael</author>
  </authors>
  <commentList>
    <comment ref="E5" authorId="0" shapeId="0" xr:uid="{87996FFC-1E8A-485B-BF8F-1FB3E1FB6A85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7/26/2022</t>
        </r>
      </text>
    </comment>
    <comment ref="N5" authorId="0" shapeId="0" xr:uid="{A483513B-7E32-45EA-881A-4AF2D0AF9643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Opal</t>
        </r>
      </text>
    </comment>
  </commentList>
</comments>
</file>

<file path=xl/sharedStrings.xml><?xml version="1.0" encoding="utf-8"?>
<sst xmlns="http://schemas.openxmlformats.org/spreadsheetml/2006/main" count="320" uniqueCount="31">
  <si>
    <t>WoodMac</t>
  </si>
  <si>
    <t>IHS</t>
  </si>
  <si>
    <t>Henry Hub
(nominal $/mmbtu)</t>
  </si>
  <si>
    <t>AECO</t>
  </si>
  <si>
    <t>Rockies</t>
  </si>
  <si>
    <t>Sumas</t>
  </si>
  <si>
    <t>Malin</t>
  </si>
  <si>
    <t>Stanfield</t>
  </si>
  <si>
    <t>Kingsgate</t>
  </si>
  <si>
    <t>CIG</t>
  </si>
  <si>
    <t>San Juan</t>
  </si>
  <si>
    <t>PG&amp;E City Gate</t>
  </si>
  <si>
    <t>So. California Border</t>
  </si>
  <si>
    <t>IHS Basis Differential
(nominal $/mmbtu)</t>
  </si>
  <si>
    <t>Year</t>
  </si>
  <si>
    <t>EIA/AEO</t>
  </si>
  <si>
    <t>Seasonality Factor</t>
  </si>
  <si>
    <t>Date</t>
  </si>
  <si>
    <t>Nymex</t>
  </si>
  <si>
    <t>Woodmac</t>
  </si>
  <si>
    <t>EAI/AEO</t>
  </si>
  <si>
    <t>Forecast Allocation
(Henry Hub Blend)</t>
  </si>
  <si>
    <t>Expected Price
(nominal $/mmbtu)</t>
  </si>
  <si>
    <t>Henry Hub</t>
  </si>
  <si>
    <t>% Basis</t>
  </si>
  <si>
    <t>Levelized Prices (2023-2050):</t>
  </si>
  <si>
    <t>Aurora Input</t>
  </si>
  <si>
    <t>PG&amp;E CG</t>
  </si>
  <si>
    <t>So Cal Border</t>
  </si>
  <si>
    <t>Month</t>
  </si>
  <si>
    <t>Levelized Prices (2024-2045):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</si>
</sst>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25">
      <alignment wrapText="1"/>
    </xf>
  </cellStyleXfs>
  <cellXfs count="89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2" borderId="8" xfId="1" applyFont="1" applyFill="1" applyBorder="1"/>
    <xf numFmtId="44" fontId="0" fillId="2" borderId="8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/>
    </xf>
    <xf numFmtId="44" fontId="0" fillId="2" borderId="6" xfId="1" applyFont="1" applyFill="1" applyBorder="1"/>
    <xf numFmtId="44" fontId="0" fillId="2" borderId="7" xfId="1" applyFont="1" applyFill="1" applyBorder="1"/>
    <xf numFmtId="0" fontId="0" fillId="0" borderId="0" xfId="0" applyNumberFormat="1"/>
    <xf numFmtId="9" fontId="0" fillId="0" borderId="0" xfId="2" applyFont="1" applyAlignment="1">
      <alignment horizontal="center"/>
    </xf>
    <xf numFmtId="0" fontId="0" fillId="0" borderId="0" xfId="0" applyNumberFormat="1" applyAlignment="1">
      <alignment horizontal="center"/>
    </xf>
    <xf numFmtId="9" fontId="0" fillId="2" borderId="1" xfId="2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9" fontId="0" fillId="2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0" xfId="0" applyNumberFormat="1" applyAlignment="1">
      <alignment horizontal="right"/>
    </xf>
    <xf numFmtId="44" fontId="0" fillId="2" borderId="2" xfId="1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9" fontId="0" fillId="2" borderId="2" xfId="2" applyFont="1" applyFill="1" applyBorder="1" applyAlignment="1">
      <alignment horizontal="center"/>
    </xf>
    <xf numFmtId="9" fontId="0" fillId="2" borderId="21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44" fontId="0" fillId="2" borderId="2" xfId="1" applyFont="1" applyFill="1" applyBorder="1"/>
    <xf numFmtId="44" fontId="0" fillId="2" borderId="21" xfId="1" applyFont="1" applyFill="1" applyBorder="1"/>
    <xf numFmtId="44" fontId="0" fillId="2" borderId="7" xfId="1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8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44" fontId="0" fillId="0" borderId="24" xfId="0" applyNumberFormat="1" applyFill="1" applyBorder="1" applyAlignment="1">
      <alignment horizontal="center"/>
    </xf>
    <xf numFmtId="44" fontId="0" fillId="0" borderId="21" xfId="0" applyNumberFormat="1" applyFill="1" applyBorder="1" applyAlignment="1">
      <alignment horizontal="center"/>
    </xf>
    <xf numFmtId="44" fontId="0" fillId="0" borderId="7" xfId="0" applyNumberFormat="1" applyFill="1" applyBorder="1" applyAlignment="1">
      <alignment horizontal="center"/>
    </xf>
    <xf numFmtId="9" fontId="0" fillId="0" borderId="21" xfId="2" applyFont="1" applyFill="1" applyBorder="1" applyAlignment="1">
      <alignment horizontal="center"/>
    </xf>
    <xf numFmtId="9" fontId="0" fillId="0" borderId="7" xfId="2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9" fontId="0" fillId="0" borderId="2" xfId="2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0" fillId="0" borderId="0" xfId="0" applyFill="1"/>
    <xf numFmtId="44" fontId="0" fillId="0" borderId="11" xfId="1" applyFont="1" applyFill="1" applyBorder="1" applyAlignment="1">
      <alignment horizontal="center" wrapText="1"/>
    </xf>
    <xf numFmtId="44" fontId="0" fillId="0" borderId="13" xfId="1" applyFont="1" applyFill="1" applyBorder="1" applyAlignment="1">
      <alignment wrapText="1"/>
    </xf>
    <xf numFmtId="44" fontId="0" fillId="0" borderId="15" xfId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9" fontId="0" fillId="0" borderId="11" xfId="2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/>
    </xf>
    <xf numFmtId="9" fontId="0" fillId="0" borderId="12" xfId="2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165" fontId="0" fillId="0" borderId="8" xfId="2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8" xfId="2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9" xfId="0" applyNumberFormat="1" applyBorder="1" applyAlignment="1"/>
    <xf numFmtId="164" fontId="0" fillId="0" borderId="10" xfId="0" applyNumberFormat="1" applyBorder="1" applyAlignment="1"/>
    <xf numFmtId="9" fontId="0" fillId="0" borderId="3" xfId="2" applyFont="1" applyBorder="1" applyAlignment="1">
      <alignment horizontal="center" wrapText="1"/>
    </xf>
    <xf numFmtId="9" fontId="0" fillId="0" borderId="5" xfId="2" applyFont="1" applyBorder="1" applyAlignment="1">
      <alignment horizontal="center" wrapText="1"/>
    </xf>
    <xf numFmtId="9" fontId="0" fillId="0" borderId="4" xfId="2" applyFont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44" fontId="0" fillId="0" borderId="5" xfId="1" applyFont="1" applyBorder="1" applyAlignment="1">
      <alignment horizontal="center" wrapText="1"/>
    </xf>
    <xf numFmtId="44" fontId="0" fillId="0" borderId="4" xfId="1" applyFon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9" fontId="0" fillId="0" borderId="9" xfId="2" applyFont="1" applyBorder="1" applyAlignment="1">
      <alignment horizontal="center" wrapText="1"/>
    </xf>
    <xf numFmtId="9" fontId="0" fillId="0" borderId="10" xfId="2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Currency" xfId="1" builtinId="4"/>
    <cellStyle name="Normal" xfId="0" builtinId="0"/>
    <cellStyle name="Parent row" xfId="3" xr:uid="{0317C596-0BEA-4FC2-9C62-A9FE9329D6B4}"/>
    <cellStyle name="Percent" xfId="2" builtinId="5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UPDATE!$E$5</c:f>
              <c:strCache>
                <c:ptCount val="1"/>
                <c:pt idx="0">
                  <c:v> Nymex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UPDATE!$E$6:$E$353</c:f>
              <c:numCache>
                <c:formatCode>_("$"* #,##0.00_);_("$"* \(#,##0.00\);_("$"* "-"??_);_(@_)</c:formatCode>
                <c:ptCount val="348"/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5.2850000000000001</c:v>
                </c:pt>
                <c:pt idx="37">
                  <c:v>5.1520000000000001</c:v>
                </c:pt>
                <c:pt idx="38">
                  <c:v>4.7859999999999996</c:v>
                </c:pt>
                <c:pt idx="39">
                  <c:v>4.2160000000000002</c:v>
                </c:pt>
                <c:pt idx="40">
                  <c:v>4.1760000000000002</c:v>
                </c:pt>
                <c:pt idx="41">
                  <c:v>4.2460000000000004</c:v>
                </c:pt>
                <c:pt idx="42">
                  <c:v>4.2990000000000004</c:v>
                </c:pt>
                <c:pt idx="43">
                  <c:v>4.3220000000000001</c:v>
                </c:pt>
                <c:pt idx="44">
                  <c:v>4.3090000000000002</c:v>
                </c:pt>
                <c:pt idx="45">
                  <c:v>4.3739999999999997</c:v>
                </c:pt>
                <c:pt idx="46">
                  <c:v>4.5439999999999996</c:v>
                </c:pt>
                <c:pt idx="47">
                  <c:v>4.9089999999999998</c:v>
                </c:pt>
                <c:pt idx="48">
                  <c:v>5.0590000000000002</c:v>
                </c:pt>
                <c:pt idx="49">
                  <c:v>4.9189999999999996</c:v>
                </c:pt>
                <c:pt idx="50">
                  <c:v>4.6040000000000001</c:v>
                </c:pt>
                <c:pt idx="51">
                  <c:v>4.0839999999999996</c:v>
                </c:pt>
                <c:pt idx="52">
                  <c:v>4.0519999999999996</c:v>
                </c:pt>
                <c:pt idx="53">
                  <c:v>4.1210000000000004</c:v>
                </c:pt>
                <c:pt idx="54">
                  <c:v>4.1829999999999998</c:v>
                </c:pt>
                <c:pt idx="55">
                  <c:v>4.2009999999999996</c:v>
                </c:pt>
                <c:pt idx="56">
                  <c:v>4.1959999999999997</c:v>
                </c:pt>
                <c:pt idx="57">
                  <c:v>4.2560000000000002</c:v>
                </c:pt>
                <c:pt idx="58">
                  <c:v>4.4359999999999999</c:v>
                </c:pt>
                <c:pt idx="59">
                  <c:v>4.7889999999999997</c:v>
                </c:pt>
                <c:pt idx="60">
                  <c:v>4.9480000000000004</c:v>
                </c:pt>
                <c:pt idx="61">
                  <c:v>4.8070000000000004</c:v>
                </c:pt>
                <c:pt idx="62">
                  <c:v>4.516</c:v>
                </c:pt>
                <c:pt idx="63">
                  <c:v>4.0309999999999997</c:v>
                </c:pt>
                <c:pt idx="64">
                  <c:v>4.0049999999999999</c:v>
                </c:pt>
                <c:pt idx="65">
                  <c:v>4.0730000000000004</c:v>
                </c:pt>
                <c:pt idx="66">
                  <c:v>4.12</c:v>
                </c:pt>
                <c:pt idx="67">
                  <c:v>4.1230000000000002</c:v>
                </c:pt>
                <c:pt idx="68">
                  <c:v>4.1150000000000002</c:v>
                </c:pt>
                <c:pt idx="69">
                  <c:v>4.1589999999999998</c:v>
                </c:pt>
                <c:pt idx="70">
                  <c:v>4.3440000000000003</c:v>
                </c:pt>
                <c:pt idx="71">
                  <c:v>4.7030000000000003</c:v>
                </c:pt>
                <c:pt idx="72">
                  <c:v>4.899</c:v>
                </c:pt>
                <c:pt idx="73">
                  <c:v>4.7859999999999996</c:v>
                </c:pt>
                <c:pt idx="74">
                  <c:v>4.5640000000000001</c:v>
                </c:pt>
                <c:pt idx="75">
                  <c:v>4.1210000000000004</c:v>
                </c:pt>
                <c:pt idx="76">
                  <c:v>4.101</c:v>
                </c:pt>
                <c:pt idx="77">
                  <c:v>4.141</c:v>
                </c:pt>
                <c:pt idx="78">
                  <c:v>4.18</c:v>
                </c:pt>
                <c:pt idx="79">
                  <c:v>4.18</c:v>
                </c:pt>
                <c:pt idx="80">
                  <c:v>4.1790000000000003</c:v>
                </c:pt>
                <c:pt idx="81">
                  <c:v>4.2160000000000002</c:v>
                </c:pt>
                <c:pt idx="82">
                  <c:v>4.3849999999999998</c:v>
                </c:pt>
                <c:pt idx="83">
                  <c:v>4.7439999999999998</c:v>
                </c:pt>
                <c:pt idx="84">
                  <c:v>4.9390000000000001</c:v>
                </c:pt>
                <c:pt idx="85">
                  <c:v>4.8339999999999996</c:v>
                </c:pt>
                <c:pt idx="86">
                  <c:v>4.6440000000000001</c:v>
                </c:pt>
                <c:pt idx="87">
                  <c:v>4.2240000000000002</c:v>
                </c:pt>
                <c:pt idx="88">
                  <c:v>4.2050000000000001</c:v>
                </c:pt>
                <c:pt idx="89">
                  <c:v>4.2469999999999999</c:v>
                </c:pt>
                <c:pt idx="90">
                  <c:v>4.2939999999999996</c:v>
                </c:pt>
                <c:pt idx="91">
                  <c:v>4.3150000000000004</c:v>
                </c:pt>
                <c:pt idx="92">
                  <c:v>4.3170000000000002</c:v>
                </c:pt>
                <c:pt idx="93">
                  <c:v>4.3639999999999999</c:v>
                </c:pt>
                <c:pt idx="94">
                  <c:v>4.4859999999999998</c:v>
                </c:pt>
                <c:pt idx="95">
                  <c:v>4.726</c:v>
                </c:pt>
                <c:pt idx="96">
                  <c:v>4.9390000000000001</c:v>
                </c:pt>
                <c:pt idx="97">
                  <c:v>4.859</c:v>
                </c:pt>
                <c:pt idx="98">
                  <c:v>4.734</c:v>
                </c:pt>
                <c:pt idx="99">
                  <c:v>4.3639999999999999</c:v>
                </c:pt>
                <c:pt idx="100">
                  <c:v>4.3419999999999996</c:v>
                </c:pt>
                <c:pt idx="101">
                  <c:v>4.3769999999999998</c:v>
                </c:pt>
                <c:pt idx="102">
                  <c:v>4.4169999999999998</c:v>
                </c:pt>
                <c:pt idx="103">
                  <c:v>4.4569999999999999</c:v>
                </c:pt>
                <c:pt idx="104">
                  <c:v>4.4720000000000004</c:v>
                </c:pt>
                <c:pt idx="105">
                  <c:v>4.5179999999999998</c:v>
                </c:pt>
                <c:pt idx="106">
                  <c:v>4.6280000000000001</c:v>
                </c:pt>
                <c:pt idx="107">
                  <c:v>4.8280000000000003</c:v>
                </c:pt>
                <c:pt idx="108">
                  <c:v>4.9630000000000001</c:v>
                </c:pt>
                <c:pt idx="109">
                  <c:v>4.923</c:v>
                </c:pt>
                <c:pt idx="110">
                  <c:v>4.8179999999999996</c:v>
                </c:pt>
                <c:pt idx="111">
                  <c:v>4.4880000000000004</c:v>
                </c:pt>
                <c:pt idx="112">
                  <c:v>4.4660000000000002</c:v>
                </c:pt>
                <c:pt idx="113">
                  <c:v>4.5010000000000003</c:v>
                </c:pt>
                <c:pt idx="114">
                  <c:v>4.5410000000000004</c:v>
                </c:pt>
                <c:pt idx="115">
                  <c:v>4.5810000000000004</c:v>
                </c:pt>
                <c:pt idx="116">
                  <c:v>4.5960000000000001</c:v>
                </c:pt>
                <c:pt idx="117">
                  <c:v>4.6440000000000001</c:v>
                </c:pt>
                <c:pt idx="118">
                  <c:v>4.742</c:v>
                </c:pt>
                <c:pt idx="119">
                  <c:v>4.9420000000000002</c:v>
                </c:pt>
                <c:pt idx="120">
                  <c:v>5.0869999999999997</c:v>
                </c:pt>
                <c:pt idx="121">
                  <c:v>5.0469999999999997</c:v>
                </c:pt>
                <c:pt idx="122">
                  <c:v>4.9470000000000001</c:v>
                </c:pt>
                <c:pt idx="123">
                  <c:v>4.617</c:v>
                </c:pt>
                <c:pt idx="124">
                  <c:v>4.5949999999999998</c:v>
                </c:pt>
                <c:pt idx="125">
                  <c:v>4.63</c:v>
                </c:pt>
                <c:pt idx="126">
                  <c:v>4.67</c:v>
                </c:pt>
                <c:pt idx="127">
                  <c:v>4.71</c:v>
                </c:pt>
                <c:pt idx="128">
                  <c:v>4.7249999999999996</c:v>
                </c:pt>
                <c:pt idx="129">
                  <c:v>4.7709999999999999</c:v>
                </c:pt>
                <c:pt idx="130">
                  <c:v>4.8710000000000004</c:v>
                </c:pt>
                <c:pt idx="131">
                  <c:v>5.0670000000000002</c:v>
                </c:pt>
                <c:pt idx="132">
                  <c:v>5.2169999999999996</c:v>
                </c:pt>
                <c:pt idx="133">
                  <c:v>5.1769999999999996</c:v>
                </c:pt>
                <c:pt idx="134">
                  <c:v>5.0819999999999999</c:v>
                </c:pt>
                <c:pt idx="135">
                  <c:v>4.7519999999999998</c:v>
                </c:pt>
                <c:pt idx="136">
                  <c:v>4.7300000000000004</c:v>
                </c:pt>
                <c:pt idx="137">
                  <c:v>4.7649999999999997</c:v>
                </c:pt>
                <c:pt idx="138">
                  <c:v>4.8049999999999997</c:v>
                </c:pt>
                <c:pt idx="139">
                  <c:v>4.8449999999999998</c:v>
                </c:pt>
                <c:pt idx="140">
                  <c:v>4.8600000000000003</c:v>
                </c:pt>
                <c:pt idx="141">
                  <c:v>4.9059999999999997</c:v>
                </c:pt>
                <c:pt idx="142">
                  <c:v>5.0060000000000002</c:v>
                </c:pt>
                <c:pt idx="143">
                  <c:v>5.2060000000000004</c:v>
                </c:pt>
                <c:pt idx="144">
                  <c:v>5.3559999999999999</c:v>
                </c:pt>
                <c:pt idx="145">
                  <c:v>5.3209999999999997</c:v>
                </c:pt>
                <c:pt idx="146">
                  <c:v>5.2359999999999998</c:v>
                </c:pt>
                <c:pt idx="147">
                  <c:v>4.9059999999999997</c:v>
                </c:pt>
                <c:pt idx="148">
                  <c:v>4.8840000000000003</c:v>
                </c:pt>
                <c:pt idx="149">
                  <c:v>4.9189999999999996</c:v>
                </c:pt>
                <c:pt idx="150">
                  <c:v>4.9589999999999996</c:v>
                </c:pt>
                <c:pt idx="151">
                  <c:v>4.9989999999999997</c:v>
                </c:pt>
                <c:pt idx="152">
                  <c:v>5.0140000000000002</c:v>
                </c:pt>
                <c:pt idx="153">
                  <c:v>5.0599999999999996</c:v>
                </c:pt>
                <c:pt idx="154">
                  <c:v>5.1319999999999997</c:v>
                </c:pt>
                <c:pt idx="155">
                  <c:v>5.2869999999999999</c:v>
                </c:pt>
                <c:pt idx="156">
                  <c:v>5.4950000000000001</c:v>
                </c:pt>
                <c:pt idx="157">
                  <c:v>5.4649999999999999</c:v>
                </c:pt>
                <c:pt idx="158">
                  <c:v>5.39</c:v>
                </c:pt>
                <c:pt idx="159">
                  <c:v>5.0599999999999996</c:v>
                </c:pt>
                <c:pt idx="160">
                  <c:v>5.0380000000000003</c:v>
                </c:pt>
                <c:pt idx="161">
                  <c:v>5.0730000000000004</c:v>
                </c:pt>
                <c:pt idx="162">
                  <c:v>5.1130000000000004</c:v>
                </c:pt>
                <c:pt idx="163">
                  <c:v>5.1529999999999996</c:v>
                </c:pt>
                <c:pt idx="164">
                  <c:v>5.1680000000000001</c:v>
                </c:pt>
                <c:pt idx="165">
                  <c:v>5.2140000000000004</c:v>
                </c:pt>
                <c:pt idx="166">
                  <c:v>5.258</c:v>
                </c:pt>
                <c:pt idx="167">
                  <c:v>5.3680000000000003</c:v>
                </c:pt>
                <c:pt idx="168">
                  <c:v>5.4950000000000001</c:v>
                </c:pt>
                <c:pt idx="169">
                  <c:v>5.4649999999999999</c:v>
                </c:pt>
                <c:pt idx="170">
                  <c:v>5.39</c:v>
                </c:pt>
                <c:pt idx="171">
                  <c:v>5.0599999999999996</c:v>
                </c:pt>
                <c:pt idx="172">
                  <c:v>5.0380000000000003</c:v>
                </c:pt>
                <c:pt idx="173">
                  <c:v>5.0730000000000004</c:v>
                </c:pt>
                <c:pt idx="174">
                  <c:v>5.1130000000000004</c:v>
                </c:pt>
                <c:pt idx="175">
                  <c:v>5.1529999999999996</c:v>
                </c:pt>
                <c:pt idx="176">
                  <c:v>5.1680000000000001</c:v>
                </c:pt>
                <c:pt idx="177">
                  <c:v>5.2140000000000004</c:v>
                </c:pt>
                <c:pt idx="178">
                  <c:v>5.258</c:v>
                </c:pt>
                <c:pt idx="179">
                  <c:v>5.3680000000000003</c:v>
                </c:pt>
                <c:pt idx="180">
                  <c:v>5.4950000000000001</c:v>
                </c:pt>
                <c:pt idx="181">
                  <c:v>5.4649999999999999</c:v>
                </c:pt>
                <c:pt idx="182">
                  <c:v>5.39</c:v>
                </c:pt>
                <c:pt idx="183">
                  <c:v>5.0599999999999996</c:v>
                </c:pt>
                <c:pt idx="184">
                  <c:v>5.0380000000000003</c:v>
                </c:pt>
                <c:pt idx="185">
                  <c:v>5.0730000000000004</c:v>
                </c:pt>
                <c:pt idx="186">
                  <c:v>5.1130000000000004</c:v>
                </c:pt>
                <c:pt idx="187">
                  <c:v>5.1529999999999996</c:v>
                </c:pt>
                <c:pt idx="188">
                  <c:v>5.1680000000000001</c:v>
                </c:pt>
                <c:pt idx="189">
                  <c:v>5.2140000000000004</c:v>
                </c:pt>
                <c:pt idx="190">
                  <c:v>5.258</c:v>
                </c:pt>
                <c:pt idx="191">
                  <c:v>5.3680000000000003</c:v>
                </c:pt>
                <c:pt idx="192">
                  <c:v>5.4950000000000001</c:v>
                </c:pt>
                <c:pt idx="193">
                  <c:v>5.4649999999999999</c:v>
                </c:pt>
                <c:pt idx="194">
                  <c:v>5.39</c:v>
                </c:pt>
                <c:pt idx="195">
                  <c:v>5.0599999999999996</c:v>
                </c:pt>
                <c:pt idx="196">
                  <c:v>5.0380000000000003</c:v>
                </c:pt>
                <c:pt idx="197">
                  <c:v>5.0730000000000004</c:v>
                </c:pt>
                <c:pt idx="198">
                  <c:v>5.1130000000000004</c:v>
                </c:pt>
                <c:pt idx="199">
                  <c:v>5.1529999999999996</c:v>
                </c:pt>
                <c:pt idx="200">
                  <c:v>5.1680000000000001</c:v>
                </c:pt>
                <c:pt idx="201">
                  <c:v>5.2140000000000004</c:v>
                </c:pt>
                <c:pt idx="202">
                  <c:v>5.258</c:v>
                </c:pt>
                <c:pt idx="203">
                  <c:v>5.3680000000000003</c:v>
                </c:pt>
                <c:pt idx="204">
                  <c:v>5.4950000000000001</c:v>
                </c:pt>
                <c:pt idx="205">
                  <c:v>5.4649999999999999</c:v>
                </c:pt>
                <c:pt idx="206">
                  <c:v>5.39</c:v>
                </c:pt>
                <c:pt idx="207">
                  <c:v>5.0599999999999996</c:v>
                </c:pt>
                <c:pt idx="208">
                  <c:v>5.0380000000000003</c:v>
                </c:pt>
                <c:pt idx="209">
                  <c:v>5.0730000000000004</c:v>
                </c:pt>
                <c:pt idx="210">
                  <c:v>5.1130000000000004</c:v>
                </c:pt>
                <c:pt idx="211">
                  <c:v>5.1529999999999996</c:v>
                </c:pt>
                <c:pt idx="212">
                  <c:v>5.1680000000000001</c:v>
                </c:pt>
                <c:pt idx="213">
                  <c:v>5.2140000000000004</c:v>
                </c:pt>
                <c:pt idx="214">
                  <c:v>5.258</c:v>
                </c:pt>
                <c:pt idx="215">
                  <c:v>5.3680000000000003</c:v>
                </c:pt>
                <c:pt idx="216">
                  <c:v>5.4950000000000001</c:v>
                </c:pt>
                <c:pt idx="217">
                  <c:v>5.4649999999999999</c:v>
                </c:pt>
                <c:pt idx="218">
                  <c:v>5.39</c:v>
                </c:pt>
                <c:pt idx="219">
                  <c:v>5.0599999999999996</c:v>
                </c:pt>
                <c:pt idx="220">
                  <c:v>5.0380000000000003</c:v>
                </c:pt>
                <c:pt idx="221">
                  <c:v>5.0730000000000004</c:v>
                </c:pt>
                <c:pt idx="222">
                  <c:v>5.1130000000000004</c:v>
                </c:pt>
                <c:pt idx="223">
                  <c:v>5.1529999999999996</c:v>
                </c:pt>
                <c:pt idx="224">
                  <c:v>5.1680000000000001</c:v>
                </c:pt>
                <c:pt idx="225">
                  <c:v>5.2140000000000004</c:v>
                </c:pt>
                <c:pt idx="226">
                  <c:v>5.258</c:v>
                </c:pt>
                <c:pt idx="227">
                  <c:v>5.3680000000000003</c:v>
                </c:pt>
                <c:pt idx="228">
                  <c:v>5.4950000000000001</c:v>
                </c:pt>
                <c:pt idx="229">
                  <c:v>5.4649999999999999</c:v>
                </c:pt>
                <c:pt idx="230">
                  <c:v>5.39</c:v>
                </c:pt>
                <c:pt idx="231">
                  <c:v>5.0599999999999996</c:v>
                </c:pt>
                <c:pt idx="232">
                  <c:v>5.0380000000000003</c:v>
                </c:pt>
                <c:pt idx="233">
                  <c:v>5.0730000000000004</c:v>
                </c:pt>
                <c:pt idx="234">
                  <c:v>5.1130000000000004</c:v>
                </c:pt>
                <c:pt idx="235">
                  <c:v>5.1529999999999996</c:v>
                </c:pt>
                <c:pt idx="236">
                  <c:v>5.1680000000000001</c:v>
                </c:pt>
                <c:pt idx="237">
                  <c:v>5.2140000000000004</c:v>
                </c:pt>
                <c:pt idx="238">
                  <c:v>5.258</c:v>
                </c:pt>
                <c:pt idx="239">
                  <c:v>5.3680000000000003</c:v>
                </c:pt>
                <c:pt idx="240">
                  <c:v>5.4950000000000001</c:v>
                </c:pt>
                <c:pt idx="241">
                  <c:v>5.4649999999999999</c:v>
                </c:pt>
                <c:pt idx="242">
                  <c:v>5.39</c:v>
                </c:pt>
                <c:pt idx="243">
                  <c:v>5.0599999999999996</c:v>
                </c:pt>
                <c:pt idx="244">
                  <c:v>5.0380000000000003</c:v>
                </c:pt>
                <c:pt idx="245">
                  <c:v>5.0730000000000004</c:v>
                </c:pt>
                <c:pt idx="246">
                  <c:v>5.1130000000000004</c:v>
                </c:pt>
                <c:pt idx="247">
                  <c:v>5.1529999999999996</c:v>
                </c:pt>
                <c:pt idx="248">
                  <c:v>5.1680000000000001</c:v>
                </c:pt>
                <c:pt idx="249">
                  <c:v>5.2140000000000004</c:v>
                </c:pt>
                <c:pt idx="250">
                  <c:v>5.258</c:v>
                </c:pt>
                <c:pt idx="251">
                  <c:v>5.3680000000000003</c:v>
                </c:pt>
                <c:pt idx="252">
                  <c:v>5.4950000000000001</c:v>
                </c:pt>
                <c:pt idx="253">
                  <c:v>5.4649999999999999</c:v>
                </c:pt>
                <c:pt idx="254">
                  <c:v>5.39</c:v>
                </c:pt>
                <c:pt idx="255">
                  <c:v>5.0599999999999996</c:v>
                </c:pt>
                <c:pt idx="256">
                  <c:v>5.0380000000000003</c:v>
                </c:pt>
                <c:pt idx="257">
                  <c:v>5.0730000000000004</c:v>
                </c:pt>
                <c:pt idx="258">
                  <c:v>5.1130000000000004</c:v>
                </c:pt>
                <c:pt idx="259">
                  <c:v>5.1529999999999996</c:v>
                </c:pt>
                <c:pt idx="260">
                  <c:v>5.1680000000000001</c:v>
                </c:pt>
                <c:pt idx="261">
                  <c:v>5.2140000000000004</c:v>
                </c:pt>
                <c:pt idx="262">
                  <c:v>5.258</c:v>
                </c:pt>
                <c:pt idx="263">
                  <c:v>5.3680000000000003</c:v>
                </c:pt>
                <c:pt idx="264">
                  <c:v>5.4950000000000001</c:v>
                </c:pt>
                <c:pt idx="265">
                  <c:v>5.4649999999999999</c:v>
                </c:pt>
                <c:pt idx="266">
                  <c:v>5.39</c:v>
                </c:pt>
                <c:pt idx="267">
                  <c:v>5.0599999999999996</c:v>
                </c:pt>
                <c:pt idx="268">
                  <c:v>5.0380000000000003</c:v>
                </c:pt>
                <c:pt idx="269">
                  <c:v>5.0730000000000004</c:v>
                </c:pt>
                <c:pt idx="270">
                  <c:v>5.1130000000000004</c:v>
                </c:pt>
                <c:pt idx="271">
                  <c:v>5.1529999999999996</c:v>
                </c:pt>
                <c:pt idx="272">
                  <c:v>5.1680000000000001</c:v>
                </c:pt>
                <c:pt idx="273">
                  <c:v>5.2140000000000004</c:v>
                </c:pt>
                <c:pt idx="274">
                  <c:v>5.258</c:v>
                </c:pt>
                <c:pt idx="275">
                  <c:v>5.3680000000000003</c:v>
                </c:pt>
                <c:pt idx="276">
                  <c:v>5.4950000000000001</c:v>
                </c:pt>
                <c:pt idx="277">
                  <c:v>5.4649999999999999</c:v>
                </c:pt>
                <c:pt idx="278">
                  <c:v>5.39</c:v>
                </c:pt>
                <c:pt idx="279">
                  <c:v>5.0599999999999996</c:v>
                </c:pt>
                <c:pt idx="280">
                  <c:v>5.0380000000000003</c:v>
                </c:pt>
                <c:pt idx="281">
                  <c:v>5.0730000000000004</c:v>
                </c:pt>
                <c:pt idx="282">
                  <c:v>5.1130000000000004</c:v>
                </c:pt>
                <c:pt idx="283">
                  <c:v>5.1529999999999996</c:v>
                </c:pt>
                <c:pt idx="284">
                  <c:v>5.1680000000000001</c:v>
                </c:pt>
                <c:pt idx="285">
                  <c:v>5.2140000000000004</c:v>
                </c:pt>
                <c:pt idx="286">
                  <c:v>5.258</c:v>
                </c:pt>
                <c:pt idx="287">
                  <c:v>5.3680000000000003</c:v>
                </c:pt>
                <c:pt idx="288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1-4288-9EA6-4DE9475F91CF}"/>
            </c:ext>
          </c:extLst>
        </c:ser>
        <c:ser>
          <c:idx val="1"/>
          <c:order val="1"/>
          <c:tx>
            <c:strRef>
              <c:f>UPDATE!$F$5</c:f>
              <c:strCache>
                <c:ptCount val="1"/>
                <c:pt idx="0">
                  <c:v> EIA/AEO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UPDATE!$F$6:$F$353</c:f>
              <c:numCache>
                <c:formatCode>_("$"* #,##0.00_);_("$"* \(#,##0.00\);_("$"* "-"??_);_(@_)</c:formatCode>
                <c:ptCount val="348"/>
                <c:pt idx="0">
                  <c:v>4.2694284130119202</c:v>
                </c:pt>
                <c:pt idx="1">
                  <c:v>4.5136676855842106</c:v>
                </c:pt>
                <c:pt idx="2">
                  <c:v>3.8401943137685959</c:v>
                </c:pt>
                <c:pt idx="3">
                  <c:v>3.9864392184406325</c:v>
                </c:pt>
                <c:pt idx="4">
                  <c:v>3.8167495166741197</c:v>
                </c:pt>
                <c:pt idx="5">
                  <c:v>3.7573200687873083</c:v>
                </c:pt>
                <c:pt idx="6">
                  <c:v>3.7732183408086737</c:v>
                </c:pt>
                <c:pt idx="7">
                  <c:v>3.8330036770941414</c:v>
                </c:pt>
                <c:pt idx="8">
                  <c:v>3.9284962719860914</c:v>
                </c:pt>
                <c:pt idx="9">
                  <c:v>3.7587049698842372</c:v>
                </c:pt>
                <c:pt idx="10">
                  <c:v>3.8416519576711585</c:v>
                </c:pt>
                <c:pt idx="11">
                  <c:v>3.9128975662889136</c:v>
                </c:pt>
                <c:pt idx="12">
                  <c:v>4.4574426600424912</c:v>
                </c:pt>
                <c:pt idx="13">
                  <c:v>4.1819956720227056</c:v>
                </c:pt>
                <c:pt idx="14">
                  <c:v>3.7841183318924654</c:v>
                </c:pt>
                <c:pt idx="15">
                  <c:v>3.3469051352691923</c:v>
                </c:pt>
                <c:pt idx="16">
                  <c:v>3.3253046061374776</c:v>
                </c:pt>
                <c:pt idx="17">
                  <c:v>3.3827594110753498</c:v>
                </c:pt>
                <c:pt idx="18">
                  <c:v>3.3812815705851293</c:v>
                </c:pt>
                <c:pt idx="19">
                  <c:v>3.424840119470423</c:v>
                </c:pt>
                <c:pt idx="20">
                  <c:v>3.6577918842554933</c:v>
                </c:pt>
                <c:pt idx="21">
                  <c:v>3.5290067947296246</c:v>
                </c:pt>
                <c:pt idx="22">
                  <c:v>3.4903541260126625</c:v>
                </c:pt>
                <c:pt idx="23">
                  <c:v>3.7320596885069883</c:v>
                </c:pt>
                <c:pt idx="24">
                  <c:v>3.5535959932660575</c:v>
                </c:pt>
                <c:pt idx="25">
                  <c:v>3.3692046643930542</c:v>
                </c:pt>
                <c:pt idx="26">
                  <c:v>3.717823143800234</c:v>
                </c:pt>
                <c:pt idx="27">
                  <c:v>3.5546520443473795</c:v>
                </c:pt>
                <c:pt idx="28">
                  <c:v>3.4358201809742046</c:v>
                </c:pt>
                <c:pt idx="29">
                  <c:v>3.2046843065966635</c:v>
                </c:pt>
                <c:pt idx="30">
                  <c:v>3.2487462641884592</c:v>
                </c:pt>
                <c:pt idx="31">
                  <c:v>3.3782884900545747</c:v>
                </c:pt>
                <c:pt idx="32">
                  <c:v>3.3195806678120396</c:v>
                </c:pt>
                <c:pt idx="33">
                  <c:v>3.1480907580704556</c:v>
                </c:pt>
                <c:pt idx="34">
                  <c:v>3.2572420051233983</c:v>
                </c:pt>
                <c:pt idx="35">
                  <c:v>3.4223474813734778</c:v>
                </c:pt>
                <c:pt idx="36">
                  <c:v>3.2752980403208478</c:v>
                </c:pt>
                <c:pt idx="37">
                  <c:v>3.1692800689547513</c:v>
                </c:pt>
                <c:pt idx="38">
                  <c:v>3.0845820655433189</c:v>
                </c:pt>
                <c:pt idx="39">
                  <c:v>2.9818264893150905</c:v>
                </c:pt>
                <c:pt idx="40">
                  <c:v>3.0144176093917103</c:v>
                </c:pt>
                <c:pt idx="41">
                  <c:v>3.2456015130857327</c:v>
                </c:pt>
                <c:pt idx="42">
                  <c:v>3.2650665753781221</c:v>
                </c:pt>
                <c:pt idx="43">
                  <c:v>3.2825061705309806</c:v>
                </c:pt>
                <c:pt idx="44">
                  <c:v>3.2147440744714633</c:v>
                </c:pt>
                <c:pt idx="45">
                  <c:v>3.4904499086818892</c:v>
                </c:pt>
                <c:pt idx="46">
                  <c:v>3.6088109628449452</c:v>
                </c:pt>
                <c:pt idx="47">
                  <c:v>3.663732521481152</c:v>
                </c:pt>
                <c:pt idx="48">
                  <c:v>3.6428657099595716</c:v>
                </c:pt>
                <c:pt idx="49">
                  <c:v>3.4305295344143585</c:v>
                </c:pt>
                <c:pt idx="50">
                  <c:v>3.328848936888718</c:v>
                </c:pt>
                <c:pt idx="51">
                  <c:v>3.1525245396906612</c:v>
                </c:pt>
                <c:pt idx="52">
                  <c:v>3.2012996411340913</c:v>
                </c:pt>
                <c:pt idx="53">
                  <c:v>3.2221255744081971</c:v>
                </c:pt>
                <c:pt idx="54">
                  <c:v>3.2694744612791249</c:v>
                </c:pt>
                <c:pt idx="55">
                  <c:v>3.2893582037804348</c:v>
                </c:pt>
                <c:pt idx="56">
                  <c:v>3.2259416636201572</c:v>
                </c:pt>
                <c:pt idx="57">
                  <c:v>3.2713778343084705</c:v>
                </c:pt>
                <c:pt idx="58">
                  <c:v>3.4003235943563737</c:v>
                </c:pt>
                <c:pt idx="59">
                  <c:v>3.5209023061598401</c:v>
                </c:pt>
                <c:pt idx="60">
                  <c:v>3.6600805086073724</c:v>
                </c:pt>
                <c:pt idx="61">
                  <c:v>3.6729788163653279</c:v>
                </c:pt>
                <c:pt idx="62">
                  <c:v>3.5063326673697248</c:v>
                </c:pt>
                <c:pt idx="63">
                  <c:v>3.3758332758546219</c:v>
                </c:pt>
                <c:pt idx="64">
                  <c:v>3.3974821629876253</c:v>
                </c:pt>
                <c:pt idx="65">
                  <c:v>3.391013910274344</c:v>
                </c:pt>
                <c:pt idx="66">
                  <c:v>3.4808270163476012</c:v>
                </c:pt>
                <c:pt idx="67">
                  <c:v>3.510013022672557</c:v>
                </c:pt>
                <c:pt idx="68">
                  <c:v>3.466735099679247</c:v>
                </c:pt>
                <c:pt idx="69">
                  <c:v>3.459316907745837</c:v>
                </c:pt>
                <c:pt idx="70">
                  <c:v>3.6449129474676671</c:v>
                </c:pt>
                <c:pt idx="71">
                  <c:v>3.7433176646280737</c:v>
                </c:pt>
                <c:pt idx="72">
                  <c:v>3.9838661899313523</c:v>
                </c:pt>
                <c:pt idx="73">
                  <c:v>3.9440787369484549</c:v>
                </c:pt>
                <c:pt idx="74">
                  <c:v>3.8246016368714999</c:v>
                </c:pt>
                <c:pt idx="75">
                  <c:v>3.6543609112166449</c:v>
                </c:pt>
                <c:pt idx="76">
                  <c:v>3.65011475894004</c:v>
                </c:pt>
                <c:pt idx="77">
                  <c:v>3.6756929699789036</c:v>
                </c:pt>
                <c:pt idx="78">
                  <c:v>3.785257921977601</c:v>
                </c:pt>
                <c:pt idx="79">
                  <c:v>3.7760058826113108</c:v>
                </c:pt>
                <c:pt idx="80">
                  <c:v>3.74201668970304</c:v>
                </c:pt>
                <c:pt idx="81">
                  <c:v>3.7672177546303938</c:v>
                </c:pt>
                <c:pt idx="82">
                  <c:v>3.913044844328065</c:v>
                </c:pt>
                <c:pt idx="83">
                  <c:v>4.0711577028626946</c:v>
                </c:pt>
                <c:pt idx="84">
                  <c:v>4.3920960338030186</c:v>
                </c:pt>
                <c:pt idx="85">
                  <c:v>4.3780796407338194</c:v>
                </c:pt>
                <c:pt idx="86">
                  <c:v>3.9797957591055355</c:v>
                </c:pt>
                <c:pt idx="87">
                  <c:v>3.8505711177172972</c:v>
                </c:pt>
                <c:pt idx="88">
                  <c:v>3.8444290258128624</c:v>
                </c:pt>
                <c:pt idx="89">
                  <c:v>3.9034692205853214</c:v>
                </c:pt>
                <c:pt idx="90">
                  <c:v>3.9466608562173326</c:v>
                </c:pt>
                <c:pt idx="91">
                  <c:v>3.9984438506838913</c:v>
                </c:pt>
                <c:pt idx="92">
                  <c:v>3.9418607220779176</c:v>
                </c:pt>
                <c:pt idx="93">
                  <c:v>3.9333242729957454</c:v>
                </c:pt>
                <c:pt idx="94">
                  <c:v>4.1147139329258096</c:v>
                </c:pt>
                <c:pt idx="95">
                  <c:v>4.3213915673414531</c:v>
                </c:pt>
                <c:pt idx="96">
                  <c:v>4.5524720837226642</c:v>
                </c:pt>
                <c:pt idx="97">
                  <c:v>4.5139654559871456</c:v>
                </c:pt>
                <c:pt idx="98">
                  <c:v>4.2097703059577007</c:v>
                </c:pt>
                <c:pt idx="99">
                  <c:v>4.0116913854955705</c:v>
                </c:pt>
                <c:pt idx="100">
                  <c:v>4.0311050797406116</c:v>
                </c:pt>
                <c:pt idx="101">
                  <c:v>4.0586005895080781</c:v>
                </c:pt>
                <c:pt idx="102">
                  <c:v>4.1700364761979447</c:v>
                </c:pt>
                <c:pt idx="103">
                  <c:v>4.1831400755315773</c:v>
                </c:pt>
                <c:pt idx="104">
                  <c:v>4.2002895976912189</c:v>
                </c:pt>
                <c:pt idx="105">
                  <c:v>4.1884471820026627</c:v>
                </c:pt>
                <c:pt idx="106">
                  <c:v>4.4690833134796355</c:v>
                </c:pt>
                <c:pt idx="107">
                  <c:v>4.5520264546851905</c:v>
                </c:pt>
                <c:pt idx="108">
                  <c:v>4.7601306764056313</c:v>
                </c:pt>
                <c:pt idx="109">
                  <c:v>4.6680692732484825</c:v>
                </c:pt>
                <c:pt idx="110">
                  <c:v>4.388645269293753</c:v>
                </c:pt>
                <c:pt idx="111">
                  <c:v>4.2432595968095175</c:v>
                </c:pt>
                <c:pt idx="112">
                  <c:v>4.2412653245869745</c:v>
                </c:pt>
                <c:pt idx="113">
                  <c:v>4.3008880506192808</c:v>
                </c:pt>
                <c:pt idx="114">
                  <c:v>4.3565067938188848</c:v>
                </c:pt>
                <c:pt idx="115">
                  <c:v>4.3966921534755707</c:v>
                </c:pt>
                <c:pt idx="116">
                  <c:v>4.3361967277381064</c:v>
                </c:pt>
                <c:pt idx="117">
                  <c:v>4.3915274695132736</c:v>
                </c:pt>
                <c:pt idx="118">
                  <c:v>4.6598005178352997</c:v>
                </c:pt>
                <c:pt idx="119">
                  <c:v>4.8503741466552235</c:v>
                </c:pt>
                <c:pt idx="120">
                  <c:v>4.789992430586544</c:v>
                </c:pt>
                <c:pt idx="121">
                  <c:v>4.7549737978957731</c:v>
                </c:pt>
                <c:pt idx="122">
                  <c:v>4.5080354137631451</c:v>
                </c:pt>
                <c:pt idx="123">
                  <c:v>4.2923804175534963</c:v>
                </c:pt>
                <c:pt idx="124">
                  <c:v>4.3138957242138058</c:v>
                </c:pt>
                <c:pt idx="125">
                  <c:v>4.3475291071941449</c:v>
                </c:pt>
                <c:pt idx="126">
                  <c:v>4.500745271413809</c:v>
                </c:pt>
                <c:pt idx="127">
                  <c:v>4.5567955389488111</c:v>
                </c:pt>
                <c:pt idx="128">
                  <c:v>4.5608973222828739</c:v>
                </c:pt>
                <c:pt idx="129">
                  <c:v>4.5854618028912402</c:v>
                </c:pt>
                <c:pt idx="130">
                  <c:v>4.9629080985948182</c:v>
                </c:pt>
                <c:pt idx="131">
                  <c:v>5.1289490746615378</c:v>
                </c:pt>
                <c:pt idx="132">
                  <c:v>5.1558944793437433</c:v>
                </c:pt>
                <c:pt idx="133">
                  <c:v>5.1899489505359568</c:v>
                </c:pt>
                <c:pt idx="134">
                  <c:v>4.6546127802243742</c:v>
                </c:pt>
                <c:pt idx="135">
                  <c:v>4.4538186162185038</c:v>
                </c:pt>
                <c:pt idx="136">
                  <c:v>4.5124153550707238</c:v>
                </c:pt>
                <c:pt idx="137">
                  <c:v>4.5435766029889972</c:v>
                </c:pt>
                <c:pt idx="138">
                  <c:v>4.6208968911080532</c:v>
                </c:pt>
                <c:pt idx="139">
                  <c:v>4.6890869951181386</c:v>
                </c:pt>
                <c:pt idx="140">
                  <c:v>4.6916526702317238</c:v>
                </c:pt>
                <c:pt idx="141">
                  <c:v>4.7126733122051947</c:v>
                </c:pt>
                <c:pt idx="142">
                  <c:v>5.1479478276483546</c:v>
                </c:pt>
                <c:pt idx="143">
                  <c:v>5.2349395193062316</c:v>
                </c:pt>
                <c:pt idx="144">
                  <c:v>5.3045800863369301</c:v>
                </c:pt>
                <c:pt idx="145">
                  <c:v>5.2916161830357291</c:v>
                </c:pt>
                <c:pt idx="146">
                  <c:v>4.8242482858059477</c:v>
                </c:pt>
                <c:pt idx="147">
                  <c:v>4.6192346950659608</c:v>
                </c:pt>
                <c:pt idx="148">
                  <c:v>4.6131216570011899</c:v>
                </c:pt>
                <c:pt idx="149">
                  <c:v>4.6808681985919742</c:v>
                </c:pt>
                <c:pt idx="150">
                  <c:v>4.7273784905905067</c:v>
                </c:pt>
                <c:pt idx="151">
                  <c:v>4.7899977971890024</c:v>
                </c:pt>
                <c:pt idx="152">
                  <c:v>4.7461807916924021</c:v>
                </c:pt>
                <c:pt idx="153">
                  <c:v>4.8051213114945615</c:v>
                </c:pt>
                <c:pt idx="154">
                  <c:v>5.1428125715884967</c:v>
                </c:pt>
                <c:pt idx="155">
                  <c:v>5.2566159316072918</c:v>
                </c:pt>
                <c:pt idx="156">
                  <c:v>5.3888085234995469</c:v>
                </c:pt>
                <c:pt idx="157">
                  <c:v>5.3287039732541768</c:v>
                </c:pt>
                <c:pt idx="158">
                  <c:v>4.9084931098434428</c:v>
                </c:pt>
                <c:pt idx="159">
                  <c:v>4.7139057022689128</c:v>
                </c:pt>
                <c:pt idx="160">
                  <c:v>4.7050042876721756</c:v>
                </c:pt>
                <c:pt idx="161">
                  <c:v>4.7781645941533624</c:v>
                </c:pt>
                <c:pt idx="162">
                  <c:v>4.8388367547372315</c:v>
                </c:pt>
                <c:pt idx="163">
                  <c:v>4.9091742011302966</c:v>
                </c:pt>
                <c:pt idx="164">
                  <c:v>4.8701231391470543</c:v>
                </c:pt>
                <c:pt idx="165">
                  <c:v>4.9297876328905756</c:v>
                </c:pt>
                <c:pt idx="166">
                  <c:v>5.28380913540515</c:v>
                </c:pt>
                <c:pt idx="167">
                  <c:v>5.413000945998081</c:v>
                </c:pt>
                <c:pt idx="168">
                  <c:v>5.5252942929780886</c:v>
                </c:pt>
                <c:pt idx="169">
                  <c:v>5.5829090791044775</c:v>
                </c:pt>
                <c:pt idx="170">
                  <c:v>4.9609138256772063</c:v>
                </c:pt>
                <c:pt idx="171">
                  <c:v>4.7918726914192407</c:v>
                </c:pt>
                <c:pt idx="172">
                  <c:v>4.8187077252965818</c:v>
                </c:pt>
                <c:pt idx="173">
                  <c:v>4.8596217040093341</c:v>
                </c:pt>
                <c:pt idx="174">
                  <c:v>4.9482045369799463</c:v>
                </c:pt>
                <c:pt idx="175">
                  <c:v>5.0180312619333014</c:v>
                </c:pt>
                <c:pt idx="176">
                  <c:v>4.9596970503649294</c:v>
                </c:pt>
                <c:pt idx="177">
                  <c:v>4.9707791982319387</c:v>
                </c:pt>
                <c:pt idx="178">
                  <c:v>5.495812172820564</c:v>
                </c:pt>
                <c:pt idx="179">
                  <c:v>5.6299444611844001</c:v>
                </c:pt>
                <c:pt idx="180">
                  <c:v>5.7442876697940966</c:v>
                </c:pt>
                <c:pt idx="181">
                  <c:v>5.7833547056358157</c:v>
                </c:pt>
                <c:pt idx="182">
                  <c:v>5.09336378579121</c:v>
                </c:pt>
                <c:pt idx="183">
                  <c:v>4.8886896000228566</c:v>
                </c:pt>
                <c:pt idx="184">
                  <c:v>4.9192371581093921</c:v>
                </c:pt>
                <c:pt idx="185">
                  <c:v>4.9598661336436436</c:v>
                </c:pt>
                <c:pt idx="186">
                  <c:v>5.0638481036957881</c:v>
                </c:pt>
                <c:pt idx="187">
                  <c:v>5.1452675108863692</c:v>
                </c:pt>
                <c:pt idx="188">
                  <c:v>5.0768616335838646</c:v>
                </c:pt>
                <c:pt idx="189">
                  <c:v>5.1011707383995901</c:v>
                </c:pt>
                <c:pt idx="190">
                  <c:v>5.6483532500071876</c:v>
                </c:pt>
                <c:pt idx="191">
                  <c:v>5.7982157104301848</c:v>
                </c:pt>
                <c:pt idx="192">
                  <c:v>5.9172766740581419</c:v>
                </c:pt>
                <c:pt idx="193">
                  <c:v>5.9446248541063795</c:v>
                </c:pt>
                <c:pt idx="194">
                  <c:v>5.2634467822256754</c:v>
                </c:pt>
                <c:pt idx="195">
                  <c:v>5.0434246549414334</c:v>
                </c:pt>
                <c:pt idx="196">
                  <c:v>5.0705529960948335</c:v>
                </c:pt>
                <c:pt idx="197">
                  <c:v>5.1124301318419532</c:v>
                </c:pt>
                <c:pt idx="198">
                  <c:v>5.2030819105563495</c:v>
                </c:pt>
                <c:pt idx="199">
                  <c:v>5.3020342892134593</c:v>
                </c:pt>
                <c:pt idx="200">
                  <c:v>5.2251037866441132</c:v>
                </c:pt>
                <c:pt idx="201">
                  <c:v>5.2403751751761654</c:v>
                </c:pt>
                <c:pt idx="202">
                  <c:v>5.7793771394175462</c:v>
                </c:pt>
                <c:pt idx="203">
                  <c:v>5.8617956057239464</c:v>
                </c:pt>
                <c:pt idx="204">
                  <c:v>5.9432541922205848</c:v>
                </c:pt>
                <c:pt idx="205">
                  <c:v>5.9817888604827889</c:v>
                </c:pt>
                <c:pt idx="206">
                  <c:v>5.3018590143616455</c:v>
                </c:pt>
                <c:pt idx="207">
                  <c:v>5.1595668258888825</c:v>
                </c:pt>
                <c:pt idx="208">
                  <c:v>5.1906456391245008</c:v>
                </c:pt>
                <c:pt idx="209">
                  <c:v>5.2340358783044758</c:v>
                </c:pt>
                <c:pt idx="210">
                  <c:v>5.3430814774026452</c:v>
                </c:pt>
                <c:pt idx="211">
                  <c:v>5.4390020822133183</c:v>
                </c:pt>
                <c:pt idx="212">
                  <c:v>5.3632537758374106</c:v>
                </c:pt>
                <c:pt idx="213">
                  <c:v>5.3811974695511742</c:v>
                </c:pt>
                <c:pt idx="214">
                  <c:v>5.9573977524288662</c:v>
                </c:pt>
                <c:pt idx="215">
                  <c:v>6.1255290321837137</c:v>
                </c:pt>
                <c:pt idx="216">
                  <c:v>6.1548973229664421</c:v>
                </c:pt>
                <c:pt idx="217">
                  <c:v>6.189636979461894</c:v>
                </c:pt>
                <c:pt idx="218">
                  <c:v>5.4826602706780481</c:v>
                </c:pt>
                <c:pt idx="219">
                  <c:v>5.3131414493946512</c:v>
                </c:pt>
                <c:pt idx="220">
                  <c:v>5.3386595014684106</c:v>
                </c:pt>
                <c:pt idx="221">
                  <c:v>5.3832881854467853</c:v>
                </c:pt>
                <c:pt idx="222">
                  <c:v>5.4984920964354371</c:v>
                </c:pt>
                <c:pt idx="223">
                  <c:v>5.5914309998578036</c:v>
                </c:pt>
                <c:pt idx="224">
                  <c:v>5.5180523820258829</c:v>
                </c:pt>
                <c:pt idx="225">
                  <c:v>5.5463421876597483</c:v>
                </c:pt>
                <c:pt idx="226">
                  <c:v>6.1903518059382394</c:v>
                </c:pt>
                <c:pt idx="227">
                  <c:v>6.3751108186666592</c:v>
                </c:pt>
                <c:pt idx="228">
                  <c:v>6.4590879445674156</c:v>
                </c:pt>
                <c:pt idx="229">
                  <c:v>6.4692673520796005</c:v>
                </c:pt>
                <c:pt idx="230">
                  <c:v>5.6525267907070997</c:v>
                </c:pt>
                <c:pt idx="231">
                  <c:v>5.4117543502302512</c:v>
                </c:pt>
                <c:pt idx="232">
                  <c:v>5.4359116149830582</c:v>
                </c:pt>
                <c:pt idx="233">
                  <c:v>5.4818597555115476</c:v>
                </c:pt>
                <c:pt idx="234">
                  <c:v>5.6019659827855852</c:v>
                </c:pt>
                <c:pt idx="235">
                  <c:v>5.7019025641943051</c:v>
                </c:pt>
                <c:pt idx="236">
                  <c:v>5.6194321766982709</c:v>
                </c:pt>
                <c:pt idx="237">
                  <c:v>5.6484969036727408</c:v>
                </c:pt>
                <c:pt idx="238">
                  <c:v>6.2738126093815882</c:v>
                </c:pt>
                <c:pt idx="239">
                  <c:v>6.4956659551885467</c:v>
                </c:pt>
                <c:pt idx="240">
                  <c:v>6.5299403787505179</c:v>
                </c:pt>
                <c:pt idx="241">
                  <c:v>6.4602023580199708</c:v>
                </c:pt>
                <c:pt idx="242">
                  <c:v>5.6977518510948482</c:v>
                </c:pt>
                <c:pt idx="243">
                  <c:v>5.5196814537841972</c:v>
                </c:pt>
                <c:pt idx="244">
                  <c:v>5.5506326803442247</c:v>
                </c:pt>
                <c:pt idx="245">
                  <c:v>5.5980041605157265</c:v>
                </c:pt>
                <c:pt idx="246">
                  <c:v>5.7131426696838243</c:v>
                </c:pt>
                <c:pt idx="247">
                  <c:v>5.8288384888979978</c:v>
                </c:pt>
                <c:pt idx="248">
                  <c:v>5.7348806681823747</c:v>
                </c:pt>
                <c:pt idx="249">
                  <c:v>5.7626406419203278</c:v>
                </c:pt>
                <c:pt idx="250">
                  <c:v>6.3958824059994059</c:v>
                </c:pt>
                <c:pt idx="251">
                  <c:v>6.6229582428065878</c:v>
                </c:pt>
                <c:pt idx="252">
                  <c:v>6.6520896502141058</c:v>
                </c:pt>
                <c:pt idx="253">
                  <c:v>6.5339400003743648</c:v>
                </c:pt>
                <c:pt idx="254">
                  <c:v>5.8058344730105818</c:v>
                </c:pt>
                <c:pt idx="255">
                  <c:v>5.647988551629112</c:v>
                </c:pt>
                <c:pt idx="256">
                  <c:v>5.6872470352900244</c:v>
                </c:pt>
                <c:pt idx="257">
                  <c:v>5.7369330524889453</c:v>
                </c:pt>
                <c:pt idx="258">
                  <c:v>5.86464873550399</c:v>
                </c:pt>
                <c:pt idx="259">
                  <c:v>5.9966263698419668</c:v>
                </c:pt>
                <c:pt idx="260">
                  <c:v>5.8922861041409256</c:v>
                </c:pt>
                <c:pt idx="261">
                  <c:v>5.9121995207591587</c:v>
                </c:pt>
                <c:pt idx="262">
                  <c:v>6.5755470803810976</c:v>
                </c:pt>
                <c:pt idx="263">
                  <c:v>6.8157714263657247</c:v>
                </c:pt>
                <c:pt idx="264">
                  <c:v>6.7622172685307351</c:v>
                </c:pt>
                <c:pt idx="265">
                  <c:v>6.6535218194630596</c:v>
                </c:pt>
                <c:pt idx="266">
                  <c:v>5.8737662818827214</c:v>
                </c:pt>
                <c:pt idx="267">
                  <c:v>5.6791625856596646</c:v>
                </c:pt>
                <c:pt idx="268">
                  <c:v>5.7185927185110152</c:v>
                </c:pt>
                <c:pt idx="269">
                  <c:v>5.7677685262493927</c:v>
                </c:pt>
                <c:pt idx="270">
                  <c:v>5.8684922422309267</c:v>
                </c:pt>
                <c:pt idx="271">
                  <c:v>6.0347238302504698</c:v>
                </c:pt>
                <c:pt idx="272">
                  <c:v>5.9018634427866958</c:v>
                </c:pt>
                <c:pt idx="273">
                  <c:v>5.9009760685513948</c:v>
                </c:pt>
                <c:pt idx="274">
                  <c:v>6.5287167204632324</c:v>
                </c:pt>
                <c:pt idx="275">
                  <c:v>6.8455384954206959</c:v>
                </c:pt>
                <c:pt idx="276">
                  <c:v>6.7751299320788032</c:v>
                </c:pt>
                <c:pt idx="277">
                  <c:v>6.6340757973502118</c:v>
                </c:pt>
                <c:pt idx="278">
                  <c:v>5.890361148518541</c:v>
                </c:pt>
                <c:pt idx="279">
                  <c:v>5.7759379999254712</c:v>
                </c:pt>
                <c:pt idx="280">
                  <c:v>5.8157817659091382</c:v>
                </c:pt>
                <c:pt idx="281">
                  <c:v>5.8654296659801854</c:v>
                </c:pt>
                <c:pt idx="282">
                  <c:v>5.9641476935313511</c:v>
                </c:pt>
                <c:pt idx="283">
                  <c:v>6.1409398474453916</c:v>
                </c:pt>
                <c:pt idx="284">
                  <c:v>6.0261079950144456</c:v>
                </c:pt>
                <c:pt idx="285">
                  <c:v>6.0384968738947489</c:v>
                </c:pt>
                <c:pt idx="286">
                  <c:v>6.6892864576425906</c:v>
                </c:pt>
                <c:pt idx="287">
                  <c:v>6.9585688227091191</c:v>
                </c:pt>
                <c:pt idx="288">
                  <c:v>6.9210053980930049</c:v>
                </c:pt>
                <c:pt idx="289">
                  <c:v>6.8294801526979265</c:v>
                </c:pt>
                <c:pt idx="290">
                  <c:v>6.0654909207204062</c:v>
                </c:pt>
                <c:pt idx="291">
                  <c:v>5.8853303480334844</c:v>
                </c:pt>
                <c:pt idx="292">
                  <c:v>5.9252835486391771</c:v>
                </c:pt>
                <c:pt idx="293">
                  <c:v>5.9749802998599355</c:v>
                </c:pt>
                <c:pt idx="294">
                  <c:v>6.0497511786922527</c:v>
                </c:pt>
                <c:pt idx="295">
                  <c:v>6.2305158442481297</c:v>
                </c:pt>
                <c:pt idx="296">
                  <c:v>6.1164815805108415</c:v>
                </c:pt>
                <c:pt idx="297">
                  <c:v>6.1320336670246975</c:v>
                </c:pt>
                <c:pt idx="298">
                  <c:v>6.8057632607888365</c:v>
                </c:pt>
                <c:pt idx="299">
                  <c:v>7.1002758006913087</c:v>
                </c:pt>
                <c:pt idx="300">
                  <c:v>7.1885954167072672</c:v>
                </c:pt>
                <c:pt idx="301">
                  <c:v>7.0512464535996777</c:v>
                </c:pt>
                <c:pt idx="302">
                  <c:v>6.2062284018754816</c:v>
                </c:pt>
                <c:pt idx="303">
                  <c:v>6.0258875912050263</c:v>
                </c:pt>
                <c:pt idx="304">
                  <c:v>6.0320717489470308</c:v>
                </c:pt>
                <c:pt idx="305">
                  <c:v>6.0791837760488487</c:v>
                </c:pt>
                <c:pt idx="306">
                  <c:v>6.1534556783283598</c:v>
                </c:pt>
                <c:pt idx="307">
                  <c:v>6.3272578291679471</c:v>
                </c:pt>
                <c:pt idx="308">
                  <c:v>6.2435172965817261</c:v>
                </c:pt>
                <c:pt idx="309">
                  <c:v>6.2354939898987727</c:v>
                </c:pt>
                <c:pt idx="310">
                  <c:v>6.8790133713446302</c:v>
                </c:pt>
                <c:pt idx="311">
                  <c:v>7.2128404462952433</c:v>
                </c:pt>
                <c:pt idx="312">
                  <c:v>7.3597572612204658</c:v>
                </c:pt>
                <c:pt idx="313">
                  <c:v>7.192084517271657</c:v>
                </c:pt>
                <c:pt idx="314">
                  <c:v>6.3490062673224967</c:v>
                </c:pt>
                <c:pt idx="315">
                  <c:v>6.1983442575288983</c:v>
                </c:pt>
                <c:pt idx="316">
                  <c:v>6.238306842621073</c:v>
                </c:pt>
                <c:pt idx="317">
                  <c:v>6.2894085098114072</c:v>
                </c:pt>
                <c:pt idx="318">
                  <c:v>6.3507786063836127</c:v>
                </c:pt>
                <c:pt idx="319">
                  <c:v>6.5364937477439105</c:v>
                </c:pt>
                <c:pt idx="320">
                  <c:v>6.4330317339290666</c:v>
                </c:pt>
                <c:pt idx="321">
                  <c:v>6.4453051439148785</c:v>
                </c:pt>
                <c:pt idx="322">
                  <c:v>7.103433805315662</c:v>
                </c:pt>
                <c:pt idx="323">
                  <c:v>7.4479413069368707</c:v>
                </c:pt>
                <c:pt idx="324">
                  <c:v>7.4456747036362714</c:v>
                </c:pt>
                <c:pt idx="325">
                  <c:v>7.3037183903225298</c:v>
                </c:pt>
                <c:pt idx="326">
                  <c:v>6.4947056777870236</c:v>
                </c:pt>
                <c:pt idx="327">
                  <c:v>6.2953860325467792</c:v>
                </c:pt>
                <c:pt idx="328">
                  <c:v>6.3387786948336693</c:v>
                </c:pt>
                <c:pt idx="329">
                  <c:v>6.3910296836654057</c:v>
                </c:pt>
                <c:pt idx="330">
                  <c:v>6.4728197653326527</c:v>
                </c:pt>
                <c:pt idx="331">
                  <c:v>6.6583791925058593</c:v>
                </c:pt>
                <c:pt idx="332">
                  <c:v>6.5456188724846207</c:v>
                </c:pt>
                <c:pt idx="333">
                  <c:v>6.555144352206737</c:v>
                </c:pt>
                <c:pt idx="334">
                  <c:v>7.2081652025812701</c:v>
                </c:pt>
                <c:pt idx="335">
                  <c:v>7.5368314320971823</c:v>
                </c:pt>
                <c:pt idx="336">
                  <c:v>7.5701025203210897</c:v>
                </c:pt>
                <c:pt idx="337">
                  <c:v>7.443189337753207</c:v>
                </c:pt>
                <c:pt idx="338">
                  <c:v>6.6318792527533201</c:v>
                </c:pt>
                <c:pt idx="339">
                  <c:v>6.437311304340005</c:v>
                </c:pt>
                <c:pt idx="340">
                  <c:v>6.4816748833752262</c:v>
                </c:pt>
                <c:pt idx="341">
                  <c:v>6.5369232024446777</c:v>
                </c:pt>
                <c:pt idx="342">
                  <c:v>6.6041580512105797</c:v>
                </c:pt>
                <c:pt idx="343">
                  <c:v>6.8027821798504302</c:v>
                </c:pt>
                <c:pt idx="344">
                  <c:v>6.6918493110196478</c:v>
                </c:pt>
                <c:pt idx="345">
                  <c:v>6.7036977260714572</c:v>
                </c:pt>
                <c:pt idx="346">
                  <c:v>7.3472777408917915</c:v>
                </c:pt>
                <c:pt idx="347">
                  <c:v>7.6885704899685638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1-4288-9EA6-4DE9475F91CF}"/>
            </c:ext>
          </c:extLst>
        </c:ser>
        <c:ser>
          <c:idx val="2"/>
          <c:order val="2"/>
          <c:tx>
            <c:strRef>
              <c:f>UPDATE!$G$5</c:f>
              <c:strCache>
                <c:ptCount val="1"/>
                <c:pt idx="0">
                  <c:v> WoodMac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UPDATE!$G$6:$G$353</c:f>
              <c:numCache>
                <c:formatCode>_("$"* #,##0.00_);_("$"* \(#,##0.00\);_("$"* "-"??_);_(@_)</c:formatCode>
                <c:ptCount val="348"/>
                <c:pt idx="0">
                  <c:v>3.55</c:v>
                </c:pt>
                <c:pt idx="1">
                  <c:v>3.45</c:v>
                </c:pt>
                <c:pt idx="2">
                  <c:v>3.35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4.3</c:v>
                </c:pt>
                <c:pt idx="10">
                  <c:v>4.3499999999999996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4.5</c:v>
                </c:pt>
                <c:pt idx="14">
                  <c:v>4.0999999999999996</c:v>
                </c:pt>
                <c:pt idx="15">
                  <c:v>3.25</c:v>
                </c:pt>
                <c:pt idx="16">
                  <c:v>3.2</c:v>
                </c:pt>
                <c:pt idx="17">
                  <c:v>3.25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3.35</c:v>
                </c:pt>
                <c:pt idx="22">
                  <c:v>3.45</c:v>
                </c:pt>
                <c:pt idx="23">
                  <c:v>3.6</c:v>
                </c:pt>
                <c:pt idx="24">
                  <c:v>3.2534143549628811</c:v>
                </c:pt>
                <c:pt idx="25">
                  <c:v>3.1154078007761585</c:v>
                </c:pt>
                <c:pt idx="26">
                  <c:v>3.0698229408543574</c:v>
                </c:pt>
                <c:pt idx="27">
                  <c:v>2.9354113235970445</c:v>
                </c:pt>
                <c:pt idx="28">
                  <c:v>2.9524231469393971</c:v>
                </c:pt>
                <c:pt idx="29">
                  <c:v>3.0231071009873571</c:v>
                </c:pt>
                <c:pt idx="30">
                  <c:v>3.0103308484848132</c:v>
                </c:pt>
                <c:pt idx="31">
                  <c:v>3.0508454030441898</c:v>
                </c:pt>
                <c:pt idx="32">
                  <c:v>2.9490322449055069</c:v>
                </c:pt>
                <c:pt idx="33">
                  <c:v>3.0190264030769804</c:v>
                </c:pt>
                <c:pt idx="34">
                  <c:v>3.0929560657874884</c:v>
                </c:pt>
                <c:pt idx="35">
                  <c:v>3.1086863665838296</c:v>
                </c:pt>
                <c:pt idx="36">
                  <c:v>3.1133968065204618</c:v>
                </c:pt>
                <c:pt idx="37">
                  <c:v>3.1739111337146757</c:v>
                </c:pt>
                <c:pt idx="38">
                  <c:v>3.0355448523445125</c:v>
                </c:pt>
                <c:pt idx="39">
                  <c:v>2.9557108044834135</c:v>
                </c:pt>
                <c:pt idx="40">
                  <c:v>2.9250265571308134</c:v>
                </c:pt>
                <c:pt idx="41">
                  <c:v>2.9903622753467558</c:v>
                </c:pt>
                <c:pt idx="42">
                  <c:v>3.0144310256881712</c:v>
                </c:pt>
                <c:pt idx="43">
                  <c:v>2.9783922916545866</c:v>
                </c:pt>
                <c:pt idx="44">
                  <c:v>3.0309759670028686</c:v>
                </c:pt>
                <c:pt idx="45">
                  <c:v>3.0481478713188168</c:v>
                </c:pt>
                <c:pt idx="46">
                  <c:v>3.1971209093227384</c:v>
                </c:pt>
                <c:pt idx="47">
                  <c:v>3.1694204289894103</c:v>
                </c:pt>
                <c:pt idx="48">
                  <c:v>3.3062385621073149</c:v>
                </c:pt>
                <c:pt idx="49">
                  <c:v>3.3254884060019303</c:v>
                </c:pt>
                <c:pt idx="50">
                  <c:v>3.2457281768354411</c:v>
                </c:pt>
                <c:pt idx="51">
                  <c:v>3.1102853141330336</c:v>
                </c:pt>
                <c:pt idx="52">
                  <c:v>3.181907244748535</c:v>
                </c:pt>
                <c:pt idx="53">
                  <c:v>3.2005454581511308</c:v>
                </c:pt>
                <c:pt idx="54">
                  <c:v>3.2188166932585145</c:v>
                </c:pt>
                <c:pt idx="55">
                  <c:v>3.2308833628430556</c:v>
                </c:pt>
                <c:pt idx="56">
                  <c:v>3.1863153715140147</c:v>
                </c:pt>
                <c:pt idx="57">
                  <c:v>3.258496802090149</c:v>
                </c:pt>
                <c:pt idx="58">
                  <c:v>3.4368601248722075</c:v>
                </c:pt>
                <c:pt idx="59">
                  <c:v>3.4640428420555116</c:v>
                </c:pt>
                <c:pt idx="60">
                  <c:v>3.5777314327138758</c:v>
                </c:pt>
                <c:pt idx="61">
                  <c:v>3.5987208724408859</c:v>
                </c:pt>
                <c:pt idx="62">
                  <c:v>3.4550841586222112</c:v>
                </c:pt>
                <c:pt idx="63">
                  <c:v>3.4330799542295174</c:v>
                </c:pt>
                <c:pt idx="64">
                  <c:v>3.4525589608432479</c:v>
                </c:pt>
                <c:pt idx="65">
                  <c:v>3.4182988736828315</c:v>
                </c:pt>
                <c:pt idx="66">
                  <c:v>3.4927689120084504</c:v>
                </c:pt>
                <c:pt idx="67">
                  <c:v>3.5065281205882921</c:v>
                </c:pt>
                <c:pt idx="68">
                  <c:v>3.4940348013151361</c:v>
                </c:pt>
                <c:pt idx="69">
                  <c:v>3.45910083671136</c:v>
                </c:pt>
                <c:pt idx="70">
                  <c:v>3.6897490798366746</c:v>
                </c:pt>
                <c:pt idx="71">
                  <c:v>3.6636718654123008</c:v>
                </c:pt>
                <c:pt idx="72">
                  <c:v>3.834403380182827</c:v>
                </c:pt>
                <c:pt idx="73">
                  <c:v>3.8007001632299993</c:v>
                </c:pt>
                <c:pt idx="74">
                  <c:v>3.6604832352903505</c:v>
                </c:pt>
                <c:pt idx="75">
                  <c:v>3.6041402632810602</c:v>
                </c:pt>
                <c:pt idx="76">
                  <c:v>3.5687409441853046</c:v>
                </c:pt>
                <c:pt idx="77">
                  <c:v>3.5902656268657052</c:v>
                </c:pt>
                <c:pt idx="78">
                  <c:v>3.6665966672505093</c:v>
                </c:pt>
                <c:pt idx="79">
                  <c:v>3.6148393733319368</c:v>
                </c:pt>
                <c:pt idx="80">
                  <c:v>3.6354377377610949</c:v>
                </c:pt>
                <c:pt idx="81">
                  <c:v>3.6560744974105219</c:v>
                </c:pt>
                <c:pt idx="82">
                  <c:v>3.8627519406473838</c:v>
                </c:pt>
                <c:pt idx="83">
                  <c:v>3.8847013872331373</c:v>
                </c:pt>
                <c:pt idx="84">
                  <c:v>4.0520125058881975</c:v>
                </c:pt>
                <c:pt idx="85">
                  <c:v>4.0758082506014732</c:v>
                </c:pt>
                <c:pt idx="86">
                  <c:v>3.4830464172093358</c:v>
                </c:pt>
                <c:pt idx="87">
                  <c:v>3.5267357561833483</c:v>
                </c:pt>
                <c:pt idx="88">
                  <c:v>3.4888524832088752</c:v>
                </c:pt>
                <c:pt idx="89">
                  <c:v>3.5680562602944099</c:v>
                </c:pt>
                <c:pt idx="90">
                  <c:v>3.53678424571945</c:v>
                </c:pt>
                <c:pt idx="91">
                  <c:v>3.5970559851905195</c:v>
                </c:pt>
                <c:pt idx="92">
                  <c:v>3.5594284039284076</c:v>
                </c:pt>
                <c:pt idx="93">
                  <c:v>3.5217340478991948</c:v>
                </c:pt>
                <c:pt idx="94">
                  <c:v>3.7931072578590825</c:v>
                </c:pt>
                <c:pt idx="95">
                  <c:v>3.7766492253657549</c:v>
                </c:pt>
                <c:pt idx="96">
                  <c:v>3.8736821738143967</c:v>
                </c:pt>
                <c:pt idx="97">
                  <c:v>3.8578061386961742</c:v>
                </c:pt>
                <c:pt idx="98">
                  <c:v>3.5917807989168127</c:v>
                </c:pt>
                <c:pt idx="99">
                  <c:v>3.5772489736940534</c:v>
                </c:pt>
                <c:pt idx="100">
                  <c:v>3.5976730306967406</c:v>
                </c:pt>
                <c:pt idx="101">
                  <c:v>3.619108597265404</c:v>
                </c:pt>
                <c:pt idx="102">
                  <c:v>3.6396393641974485</c:v>
                </c:pt>
                <c:pt idx="103">
                  <c:v>3.6037493510720791</c:v>
                </c:pt>
                <c:pt idx="104">
                  <c:v>3.6453754419184481</c:v>
                </c:pt>
                <c:pt idx="105">
                  <c:v>3.6082761427088177</c:v>
                </c:pt>
                <c:pt idx="106">
                  <c:v>3.9419452419221832</c:v>
                </c:pt>
                <c:pt idx="107">
                  <c:v>3.9175025225013451</c:v>
                </c:pt>
                <c:pt idx="108">
                  <c:v>4.0087797684668276</c:v>
                </c:pt>
                <c:pt idx="109">
                  <c:v>3.9739928005316623</c:v>
                </c:pt>
                <c:pt idx="110">
                  <c:v>3.6265636431098174</c:v>
                </c:pt>
                <c:pt idx="111">
                  <c:v>3.6120236224615341</c:v>
                </c:pt>
                <c:pt idx="112">
                  <c:v>3.5813490316272967</c:v>
                </c:pt>
                <c:pt idx="113">
                  <c:v>3.6570662206190825</c:v>
                </c:pt>
                <c:pt idx="114">
                  <c:v>3.625930410316748</c:v>
                </c:pt>
                <c:pt idx="115">
                  <c:v>3.6455416075423903</c:v>
                </c:pt>
                <c:pt idx="116">
                  <c:v>3.6232159561397435</c:v>
                </c:pt>
                <c:pt idx="117">
                  <c:v>3.7021924480191792</c:v>
                </c:pt>
                <c:pt idx="118">
                  <c:v>4.0474217927566203</c:v>
                </c:pt>
                <c:pt idx="119">
                  <c:v>4.0704217923324517</c:v>
                </c:pt>
                <c:pt idx="120">
                  <c:v>3.8255574441555749</c:v>
                </c:pt>
                <c:pt idx="121">
                  <c:v>3.8482206039831177</c:v>
                </c:pt>
                <c:pt idx="122">
                  <c:v>3.7100537466220995</c:v>
                </c:pt>
                <c:pt idx="123">
                  <c:v>3.6734880340657989</c:v>
                </c:pt>
                <c:pt idx="124">
                  <c:v>3.6944778612053457</c:v>
                </c:pt>
                <c:pt idx="125">
                  <c:v>3.7238990370155265</c:v>
                </c:pt>
                <c:pt idx="126">
                  <c:v>3.7443167710085747</c:v>
                </c:pt>
                <c:pt idx="127">
                  <c:v>3.7594027453341656</c:v>
                </c:pt>
                <c:pt idx="128">
                  <c:v>3.7672863903714986</c:v>
                </c:pt>
                <c:pt idx="129">
                  <c:v>3.7885609385672723</c:v>
                </c:pt>
                <c:pt idx="130">
                  <c:v>4.2554252652761928</c:v>
                </c:pt>
                <c:pt idx="131">
                  <c:v>4.2873002381966554</c:v>
                </c:pt>
                <c:pt idx="132">
                  <c:v>4.2638864242094607</c:v>
                </c:pt>
                <c:pt idx="133">
                  <c:v>4.2891890789033242</c:v>
                </c:pt>
                <c:pt idx="134">
                  <c:v>3.7060057831725368</c:v>
                </c:pt>
                <c:pt idx="135">
                  <c:v>3.6427120573011149</c:v>
                </c:pt>
                <c:pt idx="136">
                  <c:v>3.7116684949084835</c:v>
                </c:pt>
                <c:pt idx="137">
                  <c:v>3.738315270403215</c:v>
                </c:pt>
                <c:pt idx="138">
                  <c:v>3.7156728111087283</c:v>
                </c:pt>
                <c:pt idx="139">
                  <c:v>3.7768431511361902</c:v>
                </c:pt>
                <c:pt idx="140">
                  <c:v>3.7882739444524591</c:v>
                </c:pt>
                <c:pt idx="141">
                  <c:v>3.8098005842755551</c:v>
                </c:pt>
                <c:pt idx="142">
                  <c:v>4.2934932535661643</c:v>
                </c:pt>
                <c:pt idx="143">
                  <c:v>4.2636880038806275</c:v>
                </c:pt>
                <c:pt idx="144">
                  <c:v>4.254149160535146</c:v>
                </c:pt>
                <c:pt idx="145">
                  <c:v>4.2172329518666043</c:v>
                </c:pt>
                <c:pt idx="146">
                  <c:v>3.8485383505772828</c:v>
                </c:pt>
                <c:pt idx="147">
                  <c:v>3.8331083643451596</c:v>
                </c:pt>
                <c:pt idx="148">
                  <c:v>3.8005562431551403</c:v>
                </c:pt>
                <c:pt idx="149">
                  <c:v>3.8809079298507352</c:v>
                </c:pt>
                <c:pt idx="150">
                  <c:v>3.8478663588714155</c:v>
                </c:pt>
                <c:pt idx="151">
                  <c:v>3.8686779182568447</c:v>
                </c:pt>
                <c:pt idx="152">
                  <c:v>3.844985758383145</c:v>
                </c:pt>
                <c:pt idx="153">
                  <c:v>3.928796243377537</c:v>
                </c:pt>
                <c:pt idx="154">
                  <c:v>4.295156385847668</c:v>
                </c:pt>
                <c:pt idx="155">
                  <c:v>4.3195641693975366</c:v>
                </c:pt>
                <c:pt idx="156">
                  <c:v>4.4081088444402283</c:v>
                </c:pt>
                <c:pt idx="157">
                  <c:v>4.3698566206008254</c:v>
                </c:pt>
                <c:pt idx="158">
                  <c:v>3.9878187861219851</c:v>
                </c:pt>
                <c:pt idx="159">
                  <c:v>3.9718303813405091</c:v>
                </c:pt>
                <c:pt idx="160">
                  <c:v>3.9381001833836127</c:v>
                </c:pt>
                <c:pt idx="161">
                  <c:v>4.0213598358834295</c:v>
                </c:pt>
                <c:pt idx="162">
                  <c:v>3.9871224747162866</c:v>
                </c:pt>
                <c:pt idx="163">
                  <c:v>4.0086872143461409</c:v>
                </c:pt>
                <c:pt idx="164">
                  <c:v>3.9841376239246302</c:v>
                </c:pt>
                <c:pt idx="165">
                  <c:v>4.0709812502807248</c:v>
                </c:pt>
                <c:pt idx="166">
                  <c:v>4.4506001407640596</c:v>
                </c:pt>
                <c:pt idx="167">
                  <c:v>4.4758912536233533</c:v>
                </c:pt>
                <c:pt idx="168">
                  <c:v>4.6831725976944449</c:v>
                </c:pt>
                <c:pt idx="169">
                  <c:v>4.7782692711145902</c:v>
                </c:pt>
                <c:pt idx="170">
                  <c:v>3.9716499505255554</c:v>
                </c:pt>
                <c:pt idx="171">
                  <c:v>3.9386673417051257</c:v>
                </c:pt>
                <c:pt idx="172">
                  <c:v>3.9612980926413721</c:v>
                </c:pt>
                <c:pt idx="173">
                  <c:v>3.9961691635119418</c:v>
                </c:pt>
                <c:pt idx="174">
                  <c:v>4.0188209837982161</c:v>
                </c:pt>
                <c:pt idx="175">
                  <c:v>4.0421210917776387</c:v>
                </c:pt>
                <c:pt idx="176">
                  <c:v>3.9724748966150862</c:v>
                </c:pt>
                <c:pt idx="177">
                  <c:v>3.9953763076632223</c:v>
                </c:pt>
                <c:pt idx="178">
                  <c:v>4.6363451568991518</c:v>
                </c:pt>
                <c:pt idx="179">
                  <c:v>4.6736204026797594</c:v>
                </c:pt>
                <c:pt idx="180">
                  <c:v>4.8514740406314925</c:v>
                </c:pt>
                <c:pt idx="181">
                  <c:v>4.949988249284698</c:v>
                </c:pt>
                <c:pt idx="182">
                  <c:v>4.1143810593135122</c:v>
                </c:pt>
                <c:pt idx="183">
                  <c:v>4.08021313849774</c:v>
                </c:pt>
                <c:pt idx="184">
                  <c:v>4.1036571816964145</c:v>
                </c:pt>
                <c:pt idx="185">
                  <c:v>4.1397814311381023</c:v>
                </c:pt>
                <c:pt idx="186">
                  <c:v>4.1632473008662458</c:v>
                </c:pt>
                <c:pt idx="187">
                  <c:v>4.1873847561165025</c:v>
                </c:pt>
                <c:pt idx="188">
                  <c:v>4.1152356518904014</c:v>
                </c:pt>
                <c:pt idx="189">
                  <c:v>4.1389600820445587</c:v>
                </c:pt>
                <c:pt idx="190">
                  <c:v>4.8029637394054783</c:v>
                </c:pt>
                <c:pt idx="191">
                  <c:v>4.8415785637559212</c:v>
                </c:pt>
                <c:pt idx="192">
                  <c:v>5.0246343448509538</c:v>
                </c:pt>
                <c:pt idx="193">
                  <c:v>5.1266647529514744</c:v>
                </c:pt>
                <c:pt idx="194">
                  <c:v>4.2612328140459326</c:v>
                </c:pt>
                <c:pt idx="195">
                  <c:v>4.2258453612871971</c:v>
                </c:pt>
                <c:pt idx="196">
                  <c:v>4.2501261764892702</c:v>
                </c:pt>
                <c:pt idx="197">
                  <c:v>4.2875397837571843</c:v>
                </c:pt>
                <c:pt idx="198">
                  <c:v>4.3118432045279329</c:v>
                </c:pt>
                <c:pt idx="199">
                  <c:v>4.3368421812578903</c:v>
                </c:pt>
                <c:pt idx="200">
                  <c:v>4.2621179090040267</c:v>
                </c:pt>
                <c:pt idx="201">
                  <c:v>4.286689118819071</c:v>
                </c:pt>
                <c:pt idx="202">
                  <c:v>4.9743925990273343</c:v>
                </c:pt>
                <c:pt idx="203">
                  <c:v>5.0143856755699776</c:v>
                </c:pt>
                <c:pt idx="204">
                  <c:v>5.2804339114979131</c:v>
                </c:pt>
                <c:pt idx="205">
                  <c:v>5.3876585949199143</c:v>
                </c:pt>
                <c:pt idx="206">
                  <c:v>4.4781683027609995</c:v>
                </c:pt>
                <c:pt idx="207">
                  <c:v>4.4409793069527277</c:v>
                </c:pt>
                <c:pt idx="208">
                  <c:v>4.4664962363832705</c:v>
                </c:pt>
                <c:pt idx="209">
                  <c:v>4.5058145363848237</c:v>
                </c:pt>
                <c:pt idx="210">
                  <c:v>4.5313552222129916</c:v>
                </c:pt>
                <c:pt idx="211">
                  <c:v>4.5576268741219295</c:v>
                </c:pt>
                <c:pt idx="212">
                  <c:v>4.479098457098778</c:v>
                </c:pt>
                <c:pt idx="213">
                  <c:v>4.5049205648680433</c:v>
                </c:pt>
                <c:pt idx="214">
                  <c:v>5.227634404068727</c:v>
                </c:pt>
                <c:pt idx="215">
                  <c:v>5.2696634917808138</c:v>
                </c:pt>
                <c:pt idx="216">
                  <c:v>5.544455607072809</c:v>
                </c:pt>
                <c:pt idx="217">
                  <c:v>5.6570415246659103</c:v>
                </c:pt>
                <c:pt idx="218">
                  <c:v>4.7020767178990495</c:v>
                </c:pt>
                <c:pt idx="219">
                  <c:v>4.6630282723003642</c:v>
                </c:pt>
                <c:pt idx="220">
                  <c:v>4.6898210482024343</c:v>
                </c:pt>
                <c:pt idx="221">
                  <c:v>4.7311052632040651</c:v>
                </c:pt>
                <c:pt idx="222">
                  <c:v>4.7579229833236418</c:v>
                </c:pt>
                <c:pt idx="223">
                  <c:v>4.7855082178280259</c:v>
                </c:pt>
                <c:pt idx="224">
                  <c:v>4.703053379953718</c:v>
                </c:pt>
                <c:pt idx="225">
                  <c:v>4.7301665931114458</c:v>
                </c:pt>
                <c:pt idx="226">
                  <c:v>5.4890161242721636</c:v>
                </c:pt>
                <c:pt idx="227">
                  <c:v>5.5331466663698547</c:v>
                </c:pt>
                <c:pt idx="228">
                  <c:v>5.7361352810122259</c:v>
                </c:pt>
                <c:pt idx="229">
                  <c:v>5.852613453049007</c:v>
                </c:pt>
                <c:pt idx="230">
                  <c:v>4.8646341619473477</c:v>
                </c:pt>
                <c:pt idx="231">
                  <c:v>4.8242357563434553</c:v>
                </c:pt>
                <c:pt idx="232">
                  <c:v>4.8519547964115315</c:v>
                </c:pt>
                <c:pt idx="233">
                  <c:v>4.8946662651295165</c:v>
                </c:pt>
                <c:pt idx="234">
                  <c:v>4.9224111117719858</c:v>
                </c:pt>
                <c:pt idx="235">
                  <c:v>4.9509500068573296</c:v>
                </c:pt>
                <c:pt idx="236">
                  <c:v>4.8656445885909054</c:v>
                </c:pt>
                <c:pt idx="237">
                  <c:v>4.8936951438838818</c:v>
                </c:pt>
                <c:pt idx="238">
                  <c:v>5.6787791768623102</c:v>
                </c:pt>
                <c:pt idx="239">
                  <c:v>5.724435374230695</c:v>
                </c:pt>
                <c:pt idx="240">
                  <c:v>6.0156711256448929</c:v>
                </c:pt>
                <c:pt idx="241">
                  <c:v>6.1378255627288656</c:v>
                </c:pt>
                <c:pt idx="242">
                  <c:v>5.101699634198364</c:v>
                </c:pt>
                <c:pt idx="243">
                  <c:v>5.05933251588477</c:v>
                </c:pt>
                <c:pt idx="244">
                  <c:v>5.0884023722949019</c:v>
                </c:pt>
                <c:pt idx="245">
                  <c:v>5.1331952749224232</c:v>
                </c:pt>
                <c:pt idx="246">
                  <c:v>5.1622921955241798</c:v>
                </c:pt>
                <c:pt idx="247">
                  <c:v>5.1922218604836186</c:v>
                </c:pt>
                <c:pt idx="248">
                  <c:v>5.1027593013935144</c:v>
                </c:pt>
                <c:pt idx="249">
                  <c:v>5.1321768285729785</c:v>
                </c:pt>
                <c:pt idx="250">
                  <c:v>5.9555199188286476</c:v>
                </c:pt>
                <c:pt idx="251">
                  <c:v>6.0034010539066305</c:v>
                </c:pt>
                <c:pt idx="252">
                  <c:v>6.3040935491469874</c:v>
                </c:pt>
                <c:pt idx="253">
                  <c:v>6.4321047024724951</c:v>
                </c:pt>
                <c:pt idx="254">
                  <c:v>5.3463015317659446</c:v>
                </c:pt>
                <c:pt idx="255">
                  <c:v>5.3019031144192779</c:v>
                </c:pt>
                <c:pt idx="256">
                  <c:v>5.3323667302722964</c:v>
                </c:pt>
                <c:pt idx="257">
                  <c:v>5.3793072365938501</c:v>
                </c:pt>
                <c:pt idx="258">
                  <c:v>5.4097992142359814</c:v>
                </c:pt>
                <c:pt idx="259">
                  <c:v>5.441163862312334</c:v>
                </c:pt>
                <c:pt idx="260">
                  <c:v>5.3474120048934912</c:v>
                </c:pt>
                <c:pt idx="261">
                  <c:v>5.378239960652798</c:v>
                </c:pt>
                <c:pt idx="262">
                  <c:v>6.241058382007088</c:v>
                </c:pt>
                <c:pt idx="263">
                  <c:v>6.2912351866339522</c:v>
                </c:pt>
                <c:pt idx="264">
                  <c:v>6.601646601138909</c:v>
                </c:pt>
                <c:pt idx="265">
                  <c:v>6.7356998775807781</c:v>
                </c:pt>
                <c:pt idx="266">
                  <c:v>5.5986468253825494</c:v>
                </c:pt>
                <c:pt idx="267">
                  <c:v>5.5521528038888119</c:v>
                </c:pt>
                <c:pt idx="268">
                  <c:v>5.5840543016198687</c:v>
                </c:pt>
                <c:pt idx="269">
                  <c:v>5.6332103986221655</c:v>
                </c:pt>
                <c:pt idx="270">
                  <c:v>5.665141596818045</c:v>
                </c:pt>
                <c:pt idx="271">
                  <c:v>5.6979866554700047</c:v>
                </c:pt>
                <c:pt idx="272">
                  <c:v>5.5998097128129105</c:v>
                </c:pt>
                <c:pt idx="273">
                  <c:v>5.6320927472843803</c:v>
                </c:pt>
                <c:pt idx="274">
                  <c:v>6.5356361757451342</c:v>
                </c:pt>
                <c:pt idx="275">
                  <c:v>6.5881813242488017</c:v>
                </c:pt>
                <c:pt idx="276">
                  <c:v>6.9085805547867807</c:v>
                </c:pt>
                <c:pt idx="277">
                  <c:v>7.0488664432758723</c:v>
                </c:pt>
                <c:pt idx="278">
                  <c:v>5.858947763772119</c:v>
                </c:pt>
                <c:pt idx="279">
                  <c:v>5.810292070395553</c:v>
                </c:pt>
                <c:pt idx="280">
                  <c:v>5.8436767818484991</c:v>
                </c:pt>
                <c:pt idx="281">
                  <c:v>5.8951183200612078</c:v>
                </c:pt>
                <c:pt idx="282">
                  <c:v>5.9285341128588769</c:v>
                </c:pt>
                <c:pt idx="283">
                  <c:v>5.962906254724909</c:v>
                </c:pt>
                <c:pt idx="284">
                  <c:v>5.8601647179616112</c:v>
                </c:pt>
                <c:pt idx="285">
                  <c:v>5.8939487051506001</c:v>
                </c:pt>
                <c:pt idx="286">
                  <c:v>6.8395010707062553</c:v>
                </c:pt>
                <c:pt idx="287">
                  <c:v>6.8944892294389879</c:v>
                </c:pt>
                <c:pt idx="288">
                  <c:v>7.1359514742433889</c:v>
                </c:pt>
                <c:pt idx="289">
                  <c:v>7.280854364908194</c:v>
                </c:pt>
                <c:pt idx="290">
                  <c:v>6.0517738196504265</c:v>
                </c:pt>
                <c:pt idx="291">
                  <c:v>6.0015168002630972</c:v>
                </c:pt>
                <c:pt idx="292">
                  <c:v>6.0360002486387234</c:v>
                </c:pt>
                <c:pt idx="293">
                  <c:v>6.0891347988600399</c:v>
                </c:pt>
                <c:pt idx="294">
                  <c:v>6.1236503515103333</c:v>
                </c:pt>
                <c:pt idx="295">
                  <c:v>6.1591537279965305</c:v>
                </c:pt>
                <c:pt idx="296">
                  <c:v>6.0530308254816125</c:v>
                </c:pt>
                <c:pt idx="297">
                  <c:v>6.0879266903087306</c:v>
                </c:pt>
                <c:pt idx="298">
                  <c:v>7.0645984890165092</c:v>
                </c:pt>
                <c:pt idx="299">
                  <c:v>7.1213963839332726</c:v>
                </c:pt>
                <c:pt idx="300">
                  <c:v>7.4606370927844354</c:v>
                </c:pt>
                <c:pt idx="301">
                  <c:v>7.6121330614506393</c:v>
                </c:pt>
                <c:pt idx="302">
                  <c:v>6.3271293812732781</c:v>
                </c:pt>
                <c:pt idx="303">
                  <c:v>6.2745856687260106</c:v>
                </c:pt>
                <c:pt idx="304">
                  <c:v>6.3106381131641358</c:v>
                </c:pt>
                <c:pt idx="305">
                  <c:v>6.3661902841283586</c:v>
                </c:pt>
                <c:pt idx="306">
                  <c:v>6.402276293584868</c:v>
                </c:pt>
                <c:pt idx="307">
                  <c:v>6.4393950728377911</c:v>
                </c:pt>
                <c:pt idx="308">
                  <c:v>6.3284435808392159</c:v>
                </c:pt>
                <c:pt idx="309">
                  <c:v>6.3649272066673444</c:v>
                </c:pt>
                <c:pt idx="310">
                  <c:v>7.3860375484649445</c:v>
                </c:pt>
                <c:pt idx="311">
                  <c:v>7.4454197462191685</c:v>
                </c:pt>
                <c:pt idx="312">
                  <c:v>7.7026532375781951</c:v>
                </c:pt>
                <c:pt idx="313">
                  <c:v>7.8590635948994727</c:v>
                </c:pt>
                <c:pt idx="314">
                  <c:v>6.5323755876526315</c:v>
                </c:pt>
                <c:pt idx="315">
                  <c:v>6.4781274058240284</c:v>
                </c:pt>
                <c:pt idx="316">
                  <c:v>6.5153493581077697</c:v>
                </c:pt>
                <c:pt idx="317">
                  <c:v>6.5727035899529174</c:v>
                </c:pt>
                <c:pt idx="318">
                  <c:v>6.6099601960730956</c:v>
                </c:pt>
                <c:pt idx="319">
                  <c:v>6.648283074083607</c:v>
                </c:pt>
                <c:pt idx="320">
                  <c:v>6.5337324186330825</c:v>
                </c:pt>
                <c:pt idx="321">
                  <c:v>6.5713995394310389</c:v>
                </c:pt>
                <c:pt idx="322">
                  <c:v>7.6256337532596081</c:v>
                </c:pt>
                <c:pt idx="323">
                  <c:v>7.6869422544100612</c:v>
                </c:pt>
                <c:pt idx="324">
                  <c:v>7.9513648705869739</c:v>
                </c:pt>
                <c:pt idx="325">
                  <c:v>8.1128255753909961</c:v>
                </c:pt>
                <c:pt idx="326">
                  <c:v>6.743300024949848</c:v>
                </c:pt>
                <c:pt idx="327">
                  <c:v>6.6873002189114832</c:v>
                </c:pt>
                <c:pt idx="328">
                  <c:v>6.7257240340145312</c:v>
                </c:pt>
                <c:pt idx="329">
                  <c:v>6.7849301815856249</c:v>
                </c:pt>
                <c:pt idx="330">
                  <c:v>6.8233897694658161</c:v>
                </c:pt>
                <c:pt idx="331">
                  <c:v>6.8629500581811334</c:v>
                </c:pt>
                <c:pt idx="332">
                  <c:v>6.7447006667625482</c:v>
                </c:pt>
                <c:pt idx="333">
                  <c:v>6.7835840244642638</c:v>
                </c:pt>
                <c:pt idx="334">
                  <c:v>7.8718584975136245</c:v>
                </c:pt>
                <c:pt idx="335">
                  <c:v>7.9351465941317878</c:v>
                </c:pt>
                <c:pt idx="336">
                  <c:v>8.1103921679987145</c:v>
                </c:pt>
                <c:pt idx="337">
                  <c:v>8.2750820868988164</c:v>
                </c:pt>
                <c:pt idx="338">
                  <c:v>6.8781660254488459</c:v>
                </c:pt>
                <c:pt idx="339">
                  <c:v>6.8210462232897129</c:v>
                </c:pt>
                <c:pt idx="340">
                  <c:v>6.8602385146948226</c:v>
                </c:pt>
                <c:pt idx="341">
                  <c:v>6.9206287852173372</c:v>
                </c:pt>
                <c:pt idx="342">
                  <c:v>6.9598575648551328</c:v>
                </c:pt>
                <c:pt idx="343">
                  <c:v>7.0002090593447566</c:v>
                </c:pt>
                <c:pt idx="344">
                  <c:v>6.8795946800977994</c:v>
                </c:pt>
                <c:pt idx="345">
                  <c:v>6.9192557049535495</c:v>
                </c:pt>
                <c:pt idx="346">
                  <c:v>8.0292956674638969</c:v>
                </c:pt>
                <c:pt idx="347">
                  <c:v>8.0938495260144236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1-4288-9EA6-4DE9475F91CF}"/>
            </c:ext>
          </c:extLst>
        </c:ser>
        <c:ser>
          <c:idx val="3"/>
          <c:order val="3"/>
          <c:tx>
            <c:strRef>
              <c:f>UPDATE!$H$5</c:f>
              <c:strCache>
                <c:ptCount val="1"/>
                <c:pt idx="0">
                  <c:v> IHS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UPDATE!$H$6:$H$353</c:f>
              <c:numCache>
                <c:formatCode>_("$"* #,##0.00_);_("$"* \(#,##0.00\);_("$"* "-"??_);_(@_)</c:formatCode>
                <c:ptCount val="348"/>
                <c:pt idx="0">
                  <c:v>4.3108064516129021</c:v>
                </c:pt>
                <c:pt idx="1">
                  <c:v>4.8035324964531094</c:v>
                </c:pt>
                <c:pt idx="2">
                  <c:v>3.7499970265329039</c:v>
                </c:pt>
                <c:pt idx="3">
                  <c:v>3.2655585251436814</c:v>
                </c:pt>
                <c:pt idx="4">
                  <c:v>2.9796469635047593</c:v>
                </c:pt>
                <c:pt idx="5">
                  <c:v>2.879513802353725</c:v>
                </c:pt>
                <c:pt idx="6">
                  <c:v>2.9063009304685674</c:v>
                </c:pt>
                <c:pt idx="7">
                  <c:v>3.0070337308833266</c:v>
                </c:pt>
                <c:pt idx="8">
                  <c:v>3.1679299823722804</c:v>
                </c:pt>
                <c:pt idx="9">
                  <c:v>2.841244581649855</c:v>
                </c:pt>
                <c:pt idx="10">
                  <c:v>2.940399985618563</c:v>
                </c:pt>
                <c:pt idx="11">
                  <c:v>2.9386343367470737</c:v>
                </c:pt>
                <c:pt idx="12">
                  <c:v>3.1744461471379815</c:v>
                </c:pt>
                <c:pt idx="13">
                  <c:v>2.8394837606550341</c:v>
                </c:pt>
                <c:pt idx="14">
                  <c:v>2.5481419131993857</c:v>
                </c:pt>
                <c:pt idx="15">
                  <c:v>2.5371868632197159</c:v>
                </c:pt>
                <c:pt idx="16">
                  <c:v>2.5426762440509103</c:v>
                </c:pt>
                <c:pt idx="17">
                  <c:v>2.5905934798666208</c:v>
                </c:pt>
                <c:pt idx="18">
                  <c:v>2.5507277907284944</c:v>
                </c:pt>
                <c:pt idx="19">
                  <c:v>2.6156102815808917</c:v>
                </c:pt>
                <c:pt idx="20">
                  <c:v>2.9626028039332617</c:v>
                </c:pt>
                <c:pt idx="21">
                  <c:v>2.7331070276507941</c:v>
                </c:pt>
                <c:pt idx="22">
                  <c:v>2.6002033206458641</c:v>
                </c:pt>
                <c:pt idx="23">
                  <c:v>2.8472419027759885</c:v>
                </c:pt>
                <c:pt idx="24">
                  <c:v>3.1465433947952186</c:v>
                </c:pt>
                <c:pt idx="25">
                  <c:v>2.9524843910480851</c:v>
                </c:pt>
                <c:pt idx="26">
                  <c:v>3.625691590412305</c:v>
                </c:pt>
                <c:pt idx="27">
                  <c:v>3.4662447676337944</c:v>
                </c:pt>
                <c:pt idx="28">
                  <c:v>3.2352993503488565</c:v>
                </c:pt>
                <c:pt idx="29">
                  <c:v>2.7485243287862757</c:v>
                </c:pt>
                <c:pt idx="30">
                  <c:v>2.8406214138970904</c:v>
                </c:pt>
                <c:pt idx="31">
                  <c:v>3.0333600675770853</c:v>
                </c:pt>
                <c:pt idx="32">
                  <c:v>3.029410894002817</c:v>
                </c:pt>
                <c:pt idx="33">
                  <c:v>2.650711604492467</c:v>
                </c:pt>
                <c:pt idx="34">
                  <c:v>2.7733446339609191</c:v>
                </c:pt>
                <c:pt idx="35">
                  <c:v>3.0548796684152069</c:v>
                </c:pt>
                <c:pt idx="36">
                  <c:v>3.2717011148621946</c:v>
                </c:pt>
                <c:pt idx="37">
                  <c:v>2.9894968741204262</c:v>
                </c:pt>
                <c:pt idx="38">
                  <c:v>2.968131273025219</c:v>
                </c:pt>
                <c:pt idx="39">
                  <c:v>2.8459857988152173</c:v>
                </c:pt>
                <c:pt idx="40">
                  <c:v>2.9459444138366928</c:v>
                </c:pt>
                <c:pt idx="41">
                  <c:v>3.3456664580395943</c:v>
                </c:pt>
                <c:pt idx="42">
                  <c:v>3.3590262787960032</c:v>
                </c:pt>
                <c:pt idx="43">
                  <c:v>3.4339598449451563</c:v>
                </c:pt>
                <c:pt idx="44">
                  <c:v>3.2383874275840805</c:v>
                </c:pt>
                <c:pt idx="45">
                  <c:v>3.7814886756208881</c:v>
                </c:pt>
                <c:pt idx="46">
                  <c:v>3.8598635764889577</c:v>
                </c:pt>
                <c:pt idx="47">
                  <c:v>4.0020687745696044</c:v>
                </c:pt>
                <c:pt idx="48">
                  <c:v>4.2357605653092598</c:v>
                </c:pt>
                <c:pt idx="49">
                  <c:v>3.754777749913714</c:v>
                </c:pt>
                <c:pt idx="50">
                  <c:v>3.6227165798760574</c:v>
                </c:pt>
                <c:pt idx="51">
                  <c:v>3.3905403154323679</c:v>
                </c:pt>
                <c:pt idx="52">
                  <c:v>3.4170448108918396</c:v>
                </c:pt>
                <c:pt idx="53">
                  <c:v>3.441550999618793</c:v>
                </c:pt>
                <c:pt idx="54">
                  <c:v>3.5238866622717384</c:v>
                </c:pt>
                <c:pt idx="55">
                  <c:v>3.5536103678007387</c:v>
                </c:pt>
                <c:pt idx="56">
                  <c:v>3.4655284335571723</c:v>
                </c:pt>
                <c:pt idx="57">
                  <c:v>3.4841859960677</c:v>
                </c:pt>
                <c:pt idx="58">
                  <c:v>3.566383774351197</c:v>
                </c:pt>
                <c:pt idx="59">
                  <c:v>3.7974259327040256</c:v>
                </c:pt>
                <c:pt idx="60">
                  <c:v>3.8278798262193727</c:v>
                </c:pt>
                <c:pt idx="61">
                  <c:v>3.8327699211644566</c:v>
                </c:pt>
                <c:pt idx="62">
                  <c:v>3.6387222815516633</c:v>
                </c:pt>
                <c:pt idx="63">
                  <c:v>3.3939327156146244</c:v>
                </c:pt>
                <c:pt idx="64">
                  <c:v>3.4183007223955091</c:v>
                </c:pt>
                <c:pt idx="65">
                  <c:v>3.440200654585825</c:v>
                </c:pt>
                <c:pt idx="66">
                  <c:v>3.5478005074018601</c:v>
                </c:pt>
                <c:pt idx="67">
                  <c:v>3.5934792510082874</c:v>
                </c:pt>
                <c:pt idx="68">
                  <c:v>3.5176301945402679</c:v>
                </c:pt>
                <c:pt idx="69">
                  <c:v>3.5382753169945773</c:v>
                </c:pt>
                <c:pt idx="70">
                  <c:v>3.6818705075819969</c:v>
                </c:pt>
                <c:pt idx="71">
                  <c:v>3.9102378662154074</c:v>
                </c:pt>
                <c:pt idx="72">
                  <c:v>3.9409736148526839</c:v>
                </c:pt>
                <c:pt idx="73">
                  <c:v>3.8969607663229202</c:v>
                </c:pt>
                <c:pt idx="74">
                  <c:v>3.8043341802445623</c:v>
                </c:pt>
                <c:pt idx="75">
                  <c:v>3.5269581643118264</c:v>
                </c:pt>
                <c:pt idx="76">
                  <c:v>3.5544946568661779</c:v>
                </c:pt>
                <c:pt idx="77">
                  <c:v>3.5829333279868609</c:v>
                </c:pt>
                <c:pt idx="78">
                  <c:v>3.7208367856211231</c:v>
                </c:pt>
                <c:pt idx="79">
                  <c:v>3.7551176109347439</c:v>
                </c:pt>
                <c:pt idx="80">
                  <c:v>3.6674593011589542</c:v>
                </c:pt>
                <c:pt idx="81">
                  <c:v>3.6960569287357319</c:v>
                </c:pt>
                <c:pt idx="82">
                  <c:v>3.7730935846207241</c:v>
                </c:pt>
                <c:pt idx="83">
                  <c:v>4.0615009603628716</c:v>
                </c:pt>
                <c:pt idx="84">
                  <c:v>4.1042239477567692</c:v>
                </c:pt>
                <c:pt idx="85">
                  <c:v>4.0524386588981658</c:v>
                </c:pt>
                <c:pt idx="86">
                  <c:v>3.9176060098057985</c:v>
                </c:pt>
                <c:pt idx="87">
                  <c:v>3.6252459735685121</c:v>
                </c:pt>
                <c:pt idx="88">
                  <c:v>3.653443180973047</c:v>
                </c:pt>
                <c:pt idx="89">
                  <c:v>3.6825580445816386</c:v>
                </c:pt>
                <c:pt idx="90">
                  <c:v>3.7978348987422081</c:v>
                </c:pt>
                <c:pt idx="91">
                  <c:v>3.833058275567784</c:v>
                </c:pt>
                <c:pt idx="92">
                  <c:v>3.7648314393168119</c:v>
                </c:pt>
                <c:pt idx="93">
                  <c:v>3.7882653306641263</c:v>
                </c:pt>
                <c:pt idx="94">
                  <c:v>3.8481836454181191</c:v>
                </c:pt>
                <c:pt idx="95">
                  <c:v>4.2595056086544414</c:v>
                </c:pt>
                <c:pt idx="96">
                  <c:v>4.3011432056341503</c:v>
                </c:pt>
                <c:pt idx="97">
                  <c:v>4.2468007839776618</c:v>
                </c:pt>
                <c:pt idx="98">
                  <c:v>3.967042535080723</c:v>
                </c:pt>
                <c:pt idx="99">
                  <c:v>3.6161058140263602</c:v>
                </c:pt>
                <c:pt idx="100">
                  <c:v>3.6302947379453694</c:v>
                </c:pt>
                <c:pt idx="101">
                  <c:v>3.6583570474721343</c:v>
                </c:pt>
                <c:pt idx="102">
                  <c:v>3.8426481590019312</c:v>
                </c:pt>
                <c:pt idx="103">
                  <c:v>3.9050553572390583</c:v>
                </c:pt>
                <c:pt idx="104">
                  <c:v>3.8925077505896537</c:v>
                </c:pt>
                <c:pt idx="105">
                  <c:v>3.9100577817290998</c:v>
                </c:pt>
                <c:pt idx="106">
                  <c:v>4.0742989710736532</c:v>
                </c:pt>
                <c:pt idx="107">
                  <c:v>4.2537158216102515</c:v>
                </c:pt>
                <c:pt idx="108">
                  <c:v>4.3010727508980402</c:v>
                </c:pt>
                <c:pt idx="109">
                  <c:v>4.1721118523717244</c:v>
                </c:pt>
                <c:pt idx="110">
                  <c:v>4.0397041833304623</c:v>
                </c:pt>
                <c:pt idx="111">
                  <c:v>3.7927815936844418</c:v>
                </c:pt>
                <c:pt idx="112">
                  <c:v>3.8220332058371458</c:v>
                </c:pt>
                <c:pt idx="113">
                  <c:v>3.8485898471652722</c:v>
                </c:pt>
                <c:pt idx="114">
                  <c:v>3.9823561275816322</c:v>
                </c:pt>
                <c:pt idx="115">
                  <c:v>4.0339076145327999</c:v>
                </c:pt>
                <c:pt idx="116">
                  <c:v>3.9485933227210097</c:v>
                </c:pt>
                <c:pt idx="117">
                  <c:v>3.9639100643135294</c:v>
                </c:pt>
                <c:pt idx="118">
                  <c:v>4.0785405892896787</c:v>
                </c:pt>
                <c:pt idx="119">
                  <c:v>4.3979897707697857</c:v>
                </c:pt>
                <c:pt idx="120">
                  <c:v>4.4956321297606134</c:v>
                </c:pt>
                <c:pt idx="121">
                  <c:v>4.4080030393470295</c:v>
                </c:pt>
                <c:pt idx="122">
                  <c:v>4.1123691733773367</c:v>
                </c:pt>
                <c:pt idx="123">
                  <c:v>3.7632279109724727</c:v>
                </c:pt>
                <c:pt idx="124">
                  <c:v>3.7793039336075105</c:v>
                </c:pt>
                <c:pt idx="125">
                  <c:v>3.8081019073468609</c:v>
                </c:pt>
                <c:pt idx="126">
                  <c:v>4.0621707560178626</c:v>
                </c:pt>
                <c:pt idx="127">
                  <c:v>4.1468772576272306</c:v>
                </c:pt>
                <c:pt idx="128">
                  <c:v>4.1457432557232208</c:v>
                </c:pt>
                <c:pt idx="129">
                  <c:v>4.1670070726180706</c:v>
                </c:pt>
                <c:pt idx="130">
                  <c:v>4.3423459076980189</c:v>
                </c:pt>
                <c:pt idx="131">
                  <c:v>4.6071377076630338</c:v>
                </c:pt>
                <c:pt idx="132">
                  <c:v>4.6091611518586433</c:v>
                </c:pt>
                <c:pt idx="133">
                  <c:v>4.6427817687062332</c:v>
                </c:pt>
                <c:pt idx="134">
                  <c:v>4.3202530261988192</c:v>
                </c:pt>
                <c:pt idx="135">
                  <c:v>4.0265945245993509</c:v>
                </c:pt>
                <c:pt idx="136">
                  <c:v>4.0562073450387928</c:v>
                </c:pt>
                <c:pt idx="137">
                  <c:v>4.0830903744265958</c:v>
                </c:pt>
                <c:pt idx="138">
                  <c:v>4.2483987209435599</c:v>
                </c:pt>
                <c:pt idx="139">
                  <c:v>4.3040505008098808</c:v>
                </c:pt>
                <c:pt idx="140">
                  <c:v>4.2960028497958165</c:v>
                </c:pt>
                <c:pt idx="141">
                  <c:v>4.3101923475799211</c:v>
                </c:pt>
                <c:pt idx="142">
                  <c:v>4.5618667158690407</c:v>
                </c:pt>
                <c:pt idx="143">
                  <c:v>4.7526630537234515</c:v>
                </c:pt>
                <c:pt idx="144">
                  <c:v>4.821868609910954</c:v>
                </c:pt>
                <c:pt idx="145">
                  <c:v>4.8391781434285841</c:v>
                </c:pt>
                <c:pt idx="146">
                  <c:v>4.4076223189507004</c:v>
                </c:pt>
                <c:pt idx="147">
                  <c:v>4.0578163955149433</c:v>
                </c:pt>
                <c:pt idx="148">
                  <c:v>4.0825932231285558</c:v>
                </c:pt>
                <c:pt idx="149">
                  <c:v>4.1156285096188014</c:v>
                </c:pt>
                <c:pt idx="150">
                  <c:v>4.2350762984315375</c:v>
                </c:pt>
                <c:pt idx="151">
                  <c:v>4.3242596044891739</c:v>
                </c:pt>
                <c:pt idx="152">
                  <c:v>4.27187057380897</c:v>
                </c:pt>
                <c:pt idx="153">
                  <c:v>4.2853588687567994</c:v>
                </c:pt>
                <c:pt idx="154">
                  <c:v>4.4875067737076622</c:v>
                </c:pt>
                <c:pt idx="155">
                  <c:v>4.6643041501665978</c:v>
                </c:pt>
                <c:pt idx="156">
                  <c:v>4.7908413537539998</c:v>
                </c:pt>
                <c:pt idx="157">
                  <c:v>4.7257990017305094</c:v>
                </c:pt>
                <c:pt idx="158">
                  <c:v>4.3929499843292934</c:v>
                </c:pt>
                <c:pt idx="159">
                  <c:v>4.0676730836852748</c:v>
                </c:pt>
                <c:pt idx="160">
                  <c:v>4.0878882130746161</c:v>
                </c:pt>
                <c:pt idx="161">
                  <c:v>4.128029379843789</c:v>
                </c:pt>
                <c:pt idx="162">
                  <c:v>4.2711644021018911</c:v>
                </c:pt>
                <c:pt idx="163">
                  <c:v>4.3719540057371038</c:v>
                </c:pt>
                <c:pt idx="164">
                  <c:v>4.3293718731522528</c:v>
                </c:pt>
                <c:pt idx="165">
                  <c:v>4.3419621563000659</c:v>
                </c:pt>
                <c:pt idx="166">
                  <c:v>4.560956120897524</c:v>
                </c:pt>
                <c:pt idx="167">
                  <c:v>4.7613079761880845</c:v>
                </c:pt>
                <c:pt idx="168">
                  <c:v>4.7407316585304278</c:v>
                </c:pt>
                <c:pt idx="169">
                  <c:v>4.7404546399848462</c:v>
                </c:pt>
                <c:pt idx="170">
                  <c:v>4.5070269998893737</c:v>
                </c:pt>
                <c:pt idx="171">
                  <c:v>4.2434745557741476</c:v>
                </c:pt>
                <c:pt idx="172">
                  <c:v>4.2666219736502473</c:v>
                </c:pt>
                <c:pt idx="173">
                  <c:v>4.3015191316914896</c:v>
                </c:pt>
                <c:pt idx="174">
                  <c:v>4.433860898846036</c:v>
                </c:pt>
                <c:pt idx="175">
                  <c:v>4.5323310260697252</c:v>
                </c:pt>
                <c:pt idx="176">
                  <c:v>4.5039883925807151</c:v>
                </c:pt>
                <c:pt idx="177">
                  <c:v>4.4989819172095897</c:v>
                </c:pt>
                <c:pt idx="178">
                  <c:v>4.7389021177352584</c:v>
                </c:pt>
                <c:pt idx="179">
                  <c:v>4.936096675447522</c:v>
                </c:pt>
                <c:pt idx="180">
                  <c:v>4.9925367734067105</c:v>
                </c:pt>
                <c:pt idx="181">
                  <c:v>4.9566951752007604</c:v>
                </c:pt>
                <c:pt idx="182">
                  <c:v>4.6263671846281325</c:v>
                </c:pt>
                <c:pt idx="183">
                  <c:v>4.3007308365877357</c:v>
                </c:pt>
                <c:pt idx="184">
                  <c:v>4.3297900388797794</c:v>
                </c:pt>
                <c:pt idx="185">
                  <c:v>4.3631736892180655</c:v>
                </c:pt>
                <c:pt idx="186">
                  <c:v>4.5221028914157344</c:v>
                </c:pt>
                <c:pt idx="187">
                  <c:v>4.6404072526092408</c:v>
                </c:pt>
                <c:pt idx="188">
                  <c:v>4.5962672485159075</c:v>
                </c:pt>
                <c:pt idx="189">
                  <c:v>4.6139929763066752</c:v>
                </c:pt>
                <c:pt idx="190">
                  <c:v>4.8745215441591272</c:v>
                </c:pt>
                <c:pt idx="191">
                  <c:v>5.0984679005475737</c:v>
                </c:pt>
                <c:pt idx="192">
                  <c:v>5.1606030617948697</c:v>
                </c:pt>
                <c:pt idx="193">
                  <c:v>5.1010921092681967</c:v>
                </c:pt>
                <c:pt idx="194">
                  <c:v>4.8106178757671856</c:v>
                </c:pt>
                <c:pt idx="195">
                  <c:v>4.4585359158713427</c:v>
                </c:pt>
                <c:pt idx="196">
                  <c:v>4.480878390942582</c:v>
                </c:pt>
                <c:pt idx="197">
                  <c:v>4.5154395603385726</c:v>
                </c:pt>
                <c:pt idx="198">
                  <c:v>4.6502163284186944</c:v>
                </c:pt>
                <c:pt idx="199">
                  <c:v>4.7989522455775164</c:v>
                </c:pt>
                <c:pt idx="200">
                  <c:v>4.74180141986752</c:v>
                </c:pt>
                <c:pt idx="201">
                  <c:v>4.7428458585227729</c:v>
                </c:pt>
                <c:pt idx="202">
                  <c:v>4.9696188698028356</c:v>
                </c:pt>
                <c:pt idx="203">
                  <c:v>5.0732235238183785</c:v>
                </c:pt>
                <c:pt idx="204">
                  <c:v>5.1394202346029889</c:v>
                </c:pt>
                <c:pt idx="205">
                  <c:v>5.0968615365171228</c:v>
                </c:pt>
                <c:pt idx="206">
                  <c:v>4.8263911908398756</c:v>
                </c:pt>
                <c:pt idx="207">
                  <c:v>4.6105720772515744</c:v>
                </c:pt>
                <c:pt idx="208">
                  <c:v>4.6396263580225101</c:v>
                </c:pt>
                <c:pt idx="209">
                  <c:v>4.6763504370638787</c:v>
                </c:pt>
                <c:pt idx="210">
                  <c:v>4.8448198072930309</c:v>
                </c:pt>
                <c:pt idx="211">
                  <c:v>4.9890558180114732</c:v>
                </c:pt>
                <c:pt idx="212">
                  <c:v>4.9352256882304015</c:v>
                </c:pt>
                <c:pt idx="213">
                  <c:v>4.9404711709425451</c:v>
                </c:pt>
                <c:pt idx="214">
                  <c:v>5.2196082734123692</c:v>
                </c:pt>
                <c:pt idx="215">
                  <c:v>5.4766073412157823</c:v>
                </c:pt>
                <c:pt idx="216">
                  <c:v>5.5484080967851463</c:v>
                </c:pt>
                <c:pt idx="217">
                  <c:v>5.4933597584213079</c:v>
                </c:pt>
                <c:pt idx="218">
                  <c:v>5.1940045513729398</c:v>
                </c:pt>
                <c:pt idx="219">
                  <c:v>4.9204392762058022</c:v>
                </c:pt>
                <c:pt idx="220">
                  <c:v>4.9393997464175241</c:v>
                </c:pt>
                <c:pt idx="221">
                  <c:v>4.9784815166772152</c:v>
                </c:pt>
                <c:pt idx="222">
                  <c:v>5.1640965756579602</c:v>
                </c:pt>
                <c:pt idx="223">
                  <c:v>5.3075167258017384</c:v>
                </c:pt>
                <c:pt idx="224">
                  <c:v>5.2587431474139432</c:v>
                </c:pt>
                <c:pt idx="225">
                  <c:v>5.2825144846942891</c:v>
                </c:pt>
                <c:pt idx="226">
                  <c:v>5.6731994637011605</c:v>
                </c:pt>
                <c:pt idx="227">
                  <c:v>5.9696893711851109</c:v>
                </c:pt>
                <c:pt idx="228">
                  <c:v>6.0407376438003091</c:v>
                </c:pt>
                <c:pt idx="229">
                  <c:v>5.9359105977348037</c:v>
                </c:pt>
                <c:pt idx="230">
                  <c:v>5.4516150898846858</c:v>
                </c:pt>
                <c:pt idx="231">
                  <c:v>5.0418600180771733</c:v>
                </c:pt>
                <c:pt idx="232">
                  <c:v>5.0577840610306248</c:v>
                </c:pt>
                <c:pt idx="233">
                  <c:v>5.0987273815410248</c:v>
                </c:pt>
                <c:pt idx="234">
                  <c:v>5.2950475343021024</c:v>
                </c:pt>
                <c:pt idx="235">
                  <c:v>5.4525953326469336</c:v>
                </c:pt>
                <c:pt idx="236">
                  <c:v>5.3883081780715685</c:v>
                </c:pt>
                <c:pt idx="237">
                  <c:v>5.4131074376904253</c:v>
                </c:pt>
                <c:pt idx="238">
                  <c:v>5.7533881881615327</c:v>
                </c:pt>
                <c:pt idx="239">
                  <c:v>6.1219716640194175</c:v>
                </c:pt>
                <c:pt idx="240">
                  <c:v>6.1714814073885798</c:v>
                </c:pt>
                <c:pt idx="241">
                  <c:v>5.9101507869901901</c:v>
                </c:pt>
                <c:pt idx="242">
                  <c:v>5.5394275750591833</c:v>
                </c:pt>
                <c:pt idx="243">
                  <c:v>5.2435645114782599</c:v>
                </c:pt>
                <c:pt idx="244">
                  <c:v>5.2722335514398422</c:v>
                </c:pt>
                <c:pt idx="245">
                  <c:v>5.3157966394515519</c:v>
                </c:pt>
                <c:pt idx="246">
                  <c:v>5.5053135130957465</c:v>
                </c:pt>
                <c:pt idx="247">
                  <c:v>5.6950223244080487</c:v>
                </c:pt>
                <c:pt idx="248">
                  <c:v>5.6092672866155295</c:v>
                </c:pt>
                <c:pt idx="249">
                  <c:v>5.6314735621621237</c:v>
                </c:pt>
                <c:pt idx="250">
                  <c:v>5.9783678439641106</c:v>
                </c:pt>
                <c:pt idx="251">
                  <c:v>6.3620961286466029</c:v>
                </c:pt>
                <c:pt idx="252">
                  <c:v>6.4239508878788794</c:v>
                </c:pt>
                <c:pt idx="253">
                  <c:v>6.0573610144887766</c:v>
                </c:pt>
                <c:pt idx="254">
                  <c:v>5.77065003458278</c:v>
                </c:pt>
                <c:pt idx="255">
                  <c:v>5.5075430813895894</c:v>
                </c:pt>
                <c:pt idx="256">
                  <c:v>5.5525477456668435</c:v>
                </c:pt>
                <c:pt idx="257">
                  <c:v>5.6006836125138433</c:v>
                </c:pt>
                <c:pt idx="258">
                  <c:v>5.8192823869919481</c:v>
                </c:pt>
                <c:pt idx="259">
                  <c:v>6.0453283566283691</c:v>
                </c:pt>
                <c:pt idx="260">
                  <c:v>5.9391690803054127</c:v>
                </c:pt>
                <c:pt idx="261">
                  <c:v>5.9458198758067864</c:v>
                </c:pt>
                <c:pt idx="262">
                  <c:v>6.3400347513681998</c:v>
                </c:pt>
                <c:pt idx="263">
                  <c:v>6.7587545586111704</c:v>
                </c:pt>
                <c:pt idx="264">
                  <c:v>6.8289229295605631</c:v>
                </c:pt>
                <c:pt idx="265">
                  <c:v>6.4681672654829683</c:v>
                </c:pt>
                <c:pt idx="266">
                  <c:v>6.0734643689383736</c:v>
                </c:pt>
                <c:pt idx="267">
                  <c:v>5.726987658633945</c:v>
                </c:pt>
                <c:pt idx="268">
                  <c:v>5.7736961099246695</c:v>
                </c:pt>
                <c:pt idx="269">
                  <c:v>5.8221573086926037</c:v>
                </c:pt>
                <c:pt idx="270">
                  <c:v>5.9932669700296355</c:v>
                </c:pt>
                <c:pt idx="271">
                  <c:v>6.2964092853018805</c:v>
                </c:pt>
                <c:pt idx="272">
                  <c:v>6.1292892030189652</c:v>
                </c:pt>
                <c:pt idx="273">
                  <c:v>6.0937502613669094</c:v>
                </c:pt>
                <c:pt idx="274">
                  <c:v>6.4238773038902197</c:v>
                </c:pt>
                <c:pt idx="275">
                  <c:v>7.0121454776787626</c:v>
                </c:pt>
                <c:pt idx="276">
                  <c:v>7.1655512737635068</c:v>
                </c:pt>
                <c:pt idx="277">
                  <c:v>6.7112655133693453</c:v>
                </c:pt>
                <c:pt idx="278">
                  <c:v>6.3881233300728502</c:v>
                </c:pt>
                <c:pt idx="279">
                  <c:v>6.1940611778283312</c:v>
                </c:pt>
                <c:pt idx="280">
                  <c:v>6.2439798591954512</c:v>
                </c:pt>
                <c:pt idx="281">
                  <c:v>6.2956127867682419</c:v>
                </c:pt>
                <c:pt idx="282">
                  <c:v>6.4722330244504302</c:v>
                </c:pt>
                <c:pt idx="283">
                  <c:v>6.815891556433562</c:v>
                </c:pt>
                <c:pt idx="284">
                  <c:v>6.6790302214045152</c:v>
                </c:pt>
                <c:pt idx="285">
                  <c:v>6.6694197217307476</c:v>
                </c:pt>
                <c:pt idx="286">
                  <c:v>7.0549430810939171</c:v>
                </c:pt>
                <c:pt idx="287">
                  <c:v>7.5755607844160942</c:v>
                </c:pt>
                <c:pt idx="288">
                  <c:v>7.6491088369977742</c:v>
                </c:pt>
                <c:pt idx="289">
                  <c:v>7.283428119064868</c:v>
                </c:pt>
                <c:pt idx="290">
                  <c:v>6.9270179152848312</c:v>
                </c:pt>
                <c:pt idx="291">
                  <c:v>6.5781027165616273</c:v>
                </c:pt>
                <c:pt idx="292">
                  <c:v>6.6296779888466864</c:v>
                </c:pt>
                <c:pt idx="293">
                  <c:v>6.6825086129615405</c:v>
                </c:pt>
                <c:pt idx="294">
                  <c:v>6.8122172895528168</c:v>
                </c:pt>
                <c:pt idx="295">
                  <c:v>7.1787996950465756</c:v>
                </c:pt>
                <c:pt idx="296">
                  <c:v>7.0401069581853557</c:v>
                </c:pt>
                <c:pt idx="297">
                  <c:v>7.0364435308366984</c:v>
                </c:pt>
                <c:pt idx="298">
                  <c:v>7.4692642592837153</c:v>
                </c:pt>
                <c:pt idx="299">
                  <c:v>8.0676788689710381</c:v>
                </c:pt>
                <c:pt idx="300">
                  <c:v>8.1401753670634918</c:v>
                </c:pt>
                <c:pt idx="301">
                  <c:v>7.6649709638918226</c:v>
                </c:pt>
                <c:pt idx="302">
                  <c:v>7.1516675725296786</c:v>
                </c:pt>
                <c:pt idx="303">
                  <c:v>6.801097746946394</c:v>
                </c:pt>
                <c:pt idx="304">
                  <c:v>6.7758830824439826</c:v>
                </c:pt>
                <c:pt idx="305">
                  <c:v>6.8219939309462569</c:v>
                </c:pt>
                <c:pt idx="306">
                  <c:v>6.95066769901804</c:v>
                </c:pt>
                <c:pt idx="307">
                  <c:v>7.3032251836056092</c:v>
                </c:pt>
                <c:pt idx="308">
                  <c:v>7.2345372500045668</c:v>
                </c:pt>
                <c:pt idx="309">
                  <c:v>7.176735220838828</c:v>
                </c:pt>
                <c:pt idx="310">
                  <c:v>7.5214102713170226</c:v>
                </c:pt>
                <c:pt idx="311">
                  <c:v>8.2115295604062695</c:v>
                </c:pt>
                <c:pt idx="312">
                  <c:v>8.2939085473757803</c:v>
                </c:pt>
                <c:pt idx="313">
                  <c:v>7.7447208027401437</c:v>
                </c:pt>
                <c:pt idx="314">
                  <c:v>7.2769010315221276</c:v>
                </c:pt>
                <c:pt idx="315">
                  <c:v>6.9948513892165689</c:v>
                </c:pt>
                <c:pt idx="316">
                  <c:v>7.0448817882942807</c:v>
                </c:pt>
                <c:pt idx="317">
                  <c:v>7.0982673561507186</c:v>
                </c:pt>
                <c:pt idx="318">
                  <c:v>7.1967027112908344</c:v>
                </c:pt>
                <c:pt idx="319">
                  <c:v>7.5753583158827267</c:v>
                </c:pt>
                <c:pt idx="320">
                  <c:v>7.465567661072793</c:v>
                </c:pt>
                <c:pt idx="321">
                  <c:v>7.452457680618493</c:v>
                </c:pt>
                <c:pt idx="322">
                  <c:v>7.7974755849270387</c:v>
                </c:pt>
                <c:pt idx="323">
                  <c:v>8.5105106218895461</c:v>
                </c:pt>
                <c:pt idx="324">
                  <c:v>8.5912868159134792</c:v>
                </c:pt>
                <c:pt idx="325">
                  <c:v>8.083388234408476</c:v>
                </c:pt>
                <c:pt idx="326">
                  <c:v>7.7055963528986444</c:v>
                </c:pt>
                <c:pt idx="327">
                  <c:v>7.3031981410795357</c:v>
                </c:pt>
                <c:pt idx="328">
                  <c:v>7.3619682074123229</c:v>
                </c:pt>
                <c:pt idx="329">
                  <c:v>7.4185144933176543</c:v>
                </c:pt>
                <c:pt idx="330">
                  <c:v>7.5666218525843156</c:v>
                </c:pt>
                <c:pt idx="331">
                  <c:v>7.9550604082090945</c:v>
                </c:pt>
                <c:pt idx="332">
                  <c:v>7.8225660640259278</c:v>
                </c:pt>
                <c:pt idx="333">
                  <c:v>7.8019993148198594</c:v>
                </c:pt>
                <c:pt idx="334">
                  <c:v>8.1258325573770573</c:v>
                </c:pt>
                <c:pt idx="335">
                  <c:v>8.8212962605584284</c:v>
                </c:pt>
                <c:pt idx="336">
                  <c:v>8.8941609442063623</c:v>
                </c:pt>
                <c:pt idx="337">
                  <c:v>8.4068748493346366</c:v>
                </c:pt>
                <c:pt idx="338">
                  <c:v>8.0472051677316649</c:v>
                </c:pt>
                <c:pt idx="339">
                  <c:v>7.6483890563376908</c:v>
                </c:pt>
                <c:pt idx="340">
                  <c:v>7.7098899791057889</c:v>
                </c:pt>
                <c:pt idx="341">
                  <c:v>7.7734532048718945</c:v>
                </c:pt>
                <c:pt idx="342">
                  <c:v>7.8893456643339679</c:v>
                </c:pt>
                <c:pt idx="343">
                  <c:v>8.3166758128361593</c:v>
                </c:pt>
                <c:pt idx="344">
                  <c:v>8.1883242581332709</c:v>
                </c:pt>
                <c:pt idx="345">
                  <c:v>8.1719133573287195</c:v>
                </c:pt>
                <c:pt idx="346">
                  <c:v>8.4550631705501047</c:v>
                </c:pt>
                <c:pt idx="347">
                  <c:v>9.1947159935724976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1-4288-9EA6-4DE9475F91CF}"/>
            </c:ext>
          </c:extLst>
        </c:ser>
        <c:ser>
          <c:idx val="4"/>
          <c:order val="4"/>
          <c:tx>
            <c:strRef>
              <c:f>VIEW!$D$5</c:f>
              <c:strCache>
                <c:ptCount val="1"/>
                <c:pt idx="0">
                  <c:v>Henry Hub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VIEW!$D$6:$D$353</c:f>
              <c:numCache>
                <c:formatCode>_("$"* #,##0.00_);_("$"* \(#,##0.00\);_("$"* "-"??_);_(@_)</c:formatCode>
                <c:ptCount val="3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4.7687829968086248</c:v>
                </c:pt>
                <c:pt idx="37">
                  <c:v>4.6417240063991541</c:v>
                </c:pt>
                <c:pt idx="38">
                  <c:v>4.3468548492427539</c:v>
                </c:pt>
                <c:pt idx="39">
                  <c:v>3.8939602577178101</c:v>
                </c:pt>
                <c:pt idx="40">
                  <c:v>3.8724490483632681</c:v>
                </c:pt>
                <c:pt idx="41">
                  <c:v>3.9829691872060069</c:v>
                </c:pt>
                <c:pt idx="42">
                  <c:v>4.0274603233218587</c:v>
                </c:pt>
                <c:pt idx="43">
                  <c:v>4.0494048589275602</c:v>
                </c:pt>
                <c:pt idx="44">
                  <c:v>4.0220922890882003</c:v>
                </c:pt>
                <c:pt idx="45">
                  <c:v>4.1405072046351332</c:v>
                </c:pt>
                <c:pt idx="46">
                  <c:v>4.2968162873880527</c:v>
                </c:pt>
                <c:pt idx="47">
                  <c:v>4.5846851437533473</c:v>
                </c:pt>
                <c:pt idx="48">
                  <c:v>4.3936441395626913</c:v>
                </c:pt>
                <c:pt idx="49">
                  <c:v>4.2112992817216668</c:v>
                </c:pt>
                <c:pt idx="50">
                  <c:v>4.0015489489333698</c:v>
                </c:pt>
                <c:pt idx="51">
                  <c:v>3.6508916948760097</c:v>
                </c:pt>
                <c:pt idx="52">
                  <c:v>3.659375282795744</c:v>
                </c:pt>
                <c:pt idx="53">
                  <c:v>3.7045370053630204</c:v>
                </c:pt>
                <c:pt idx="54">
                  <c:v>3.760196302801563</c:v>
                </c:pt>
                <c:pt idx="55">
                  <c:v>3.7794753224040374</c:v>
                </c:pt>
                <c:pt idx="56">
                  <c:v>3.7442975781152237</c:v>
                </c:pt>
                <c:pt idx="57">
                  <c:v>3.7970101054110534</c:v>
                </c:pt>
                <c:pt idx="58">
                  <c:v>3.95192791559663</c:v>
                </c:pt>
                <c:pt idx="59">
                  <c:v>4.1915618468198961</c:v>
                </c:pt>
                <c:pt idx="60">
                  <c:v>4.0034229418851552</c:v>
                </c:pt>
                <c:pt idx="61">
                  <c:v>3.9778674024926675</c:v>
                </c:pt>
                <c:pt idx="62">
                  <c:v>3.7790347768858998</c:v>
                </c:pt>
                <c:pt idx="63">
                  <c:v>3.5584614864246911</c:v>
                </c:pt>
                <c:pt idx="64">
                  <c:v>3.5683354615565954</c:v>
                </c:pt>
                <c:pt idx="65">
                  <c:v>3.58062835963575</c:v>
                </c:pt>
                <c:pt idx="66">
                  <c:v>3.660349108939478</c:v>
                </c:pt>
                <c:pt idx="67">
                  <c:v>3.6832550985672841</c:v>
                </c:pt>
                <c:pt idx="68">
                  <c:v>3.6483500238836628</c:v>
                </c:pt>
                <c:pt idx="69">
                  <c:v>3.6539232653629434</c:v>
                </c:pt>
                <c:pt idx="70">
                  <c:v>3.8401331337215847</c:v>
                </c:pt>
                <c:pt idx="71">
                  <c:v>4.005056849063946</c:v>
                </c:pt>
                <c:pt idx="72">
                  <c:v>3.9197477283222879</c:v>
                </c:pt>
                <c:pt idx="73">
                  <c:v>3.8805798888337915</c:v>
                </c:pt>
                <c:pt idx="74">
                  <c:v>3.7631396841354707</c:v>
                </c:pt>
                <c:pt idx="75">
                  <c:v>3.5951531129365106</c:v>
                </c:pt>
                <c:pt idx="76">
                  <c:v>3.5911167866638403</c:v>
                </c:pt>
                <c:pt idx="77">
                  <c:v>3.6162973082771561</c:v>
                </c:pt>
                <c:pt idx="78">
                  <c:v>3.7242304582830776</c:v>
                </c:pt>
                <c:pt idx="79">
                  <c:v>3.7153209556259972</c:v>
                </c:pt>
                <c:pt idx="80">
                  <c:v>3.6816379095410294</c:v>
                </c:pt>
                <c:pt idx="81">
                  <c:v>3.7064497269255487</c:v>
                </c:pt>
                <c:pt idx="82">
                  <c:v>3.849630123198724</c:v>
                </c:pt>
                <c:pt idx="83">
                  <c:v>4.0057866834862343</c:v>
                </c:pt>
                <c:pt idx="84">
                  <c:v>4.1827774958159951</c:v>
                </c:pt>
                <c:pt idx="85">
                  <c:v>4.1687755167444855</c:v>
                </c:pt>
                <c:pt idx="86">
                  <c:v>3.79348272870689</c:v>
                </c:pt>
                <c:pt idx="87">
                  <c:v>3.6675176158230522</c:v>
                </c:pt>
                <c:pt idx="88">
                  <c:v>3.6622415633315946</c:v>
                </c:pt>
                <c:pt idx="89">
                  <c:v>3.7180278418204566</c:v>
                </c:pt>
                <c:pt idx="90">
                  <c:v>3.7604266668929971</c:v>
                </c:pt>
                <c:pt idx="91">
                  <c:v>3.8095193704807313</c:v>
                </c:pt>
                <c:pt idx="92">
                  <c:v>3.7553735217743789</c:v>
                </c:pt>
                <c:pt idx="93">
                  <c:v>3.7477745505196887</c:v>
                </c:pt>
                <c:pt idx="94">
                  <c:v>3.9186682787343368</c:v>
                </c:pt>
                <c:pt idx="95">
                  <c:v>4.1191821337872163</c:v>
                </c:pt>
                <c:pt idx="96">
                  <c:v>4.2424324877237369</c:v>
                </c:pt>
                <c:pt idx="97">
                  <c:v>4.2061907928869937</c:v>
                </c:pt>
                <c:pt idx="98">
                  <c:v>3.9228645466517453</c:v>
                </c:pt>
                <c:pt idx="99">
                  <c:v>3.7350153910719945</c:v>
                </c:pt>
                <c:pt idx="100">
                  <c:v>3.7530242827942404</c:v>
                </c:pt>
                <c:pt idx="101">
                  <c:v>3.7786887447485387</c:v>
                </c:pt>
                <c:pt idx="102">
                  <c:v>3.8841079997991081</c:v>
                </c:pt>
                <c:pt idx="103">
                  <c:v>3.8973149279475714</c:v>
                </c:pt>
                <c:pt idx="104">
                  <c:v>3.9127242633997734</c:v>
                </c:pt>
                <c:pt idx="105">
                  <c:v>3.9022603688135269</c:v>
                </c:pt>
                <c:pt idx="106">
                  <c:v>4.1617758421584909</c:v>
                </c:pt>
                <c:pt idx="107">
                  <c:v>4.2410815995989282</c:v>
                </c:pt>
                <c:pt idx="108">
                  <c:v>4.3566610652568327</c:v>
                </c:pt>
                <c:pt idx="109">
                  <c:v>4.2713913087172894</c:v>
                </c:pt>
                <c:pt idx="110">
                  <c:v>4.0183043652446768</c:v>
                </c:pt>
                <c:pt idx="111">
                  <c:v>3.882688270985164</c:v>
                </c:pt>
                <c:pt idx="112">
                  <c:v>3.8815491873504722</c:v>
                </c:pt>
                <c:pt idx="113">
                  <c:v>3.935514706134545</c:v>
                </c:pt>
                <c:pt idx="114">
                  <c:v>3.9882644439057549</c:v>
                </c:pt>
                <c:pt idx="115">
                  <c:v>4.0253804585169197</c:v>
                </c:pt>
                <c:pt idx="116">
                  <c:v>3.969335335532953</c:v>
                </c:pt>
                <c:pt idx="117">
                  <c:v>4.0192099939486603</c:v>
                </c:pt>
                <c:pt idx="118">
                  <c:v>4.2619209666271995</c:v>
                </c:pt>
                <c:pt idx="119">
                  <c:v>4.43959523658582</c:v>
                </c:pt>
                <c:pt idx="120">
                  <c:v>4.3703940015009106</c:v>
                </c:pt>
                <c:pt idx="121">
                  <c:v>4.3370658137419733</c:v>
                </c:pt>
                <c:pt idx="122">
                  <c:v>4.1101527779208595</c:v>
                </c:pt>
                <c:pt idx="123">
                  <c:v>3.9096987875305889</c:v>
                </c:pt>
                <c:pt idx="124">
                  <c:v>3.9292258396755537</c:v>
                </c:pt>
                <c:pt idx="125">
                  <c:v>3.9598433505188435</c:v>
                </c:pt>
                <c:pt idx="126">
                  <c:v>4.1024109328134148</c:v>
                </c:pt>
                <c:pt idx="127">
                  <c:v>4.1543585139700685</c:v>
                </c:pt>
                <c:pt idx="128">
                  <c:v>4.1579756561258643</c:v>
                </c:pt>
                <c:pt idx="129">
                  <c:v>4.1803432713588613</c:v>
                </c:pt>
                <c:pt idx="130">
                  <c:v>4.520226423856343</c:v>
                </c:pt>
                <c:pt idx="131">
                  <c:v>4.6744623401737417</c:v>
                </c:pt>
                <c:pt idx="132">
                  <c:v>4.6763140184706149</c:v>
                </c:pt>
                <c:pt idx="133">
                  <c:v>4.7073065993818375</c:v>
                </c:pt>
                <c:pt idx="134">
                  <c:v>4.2269571965319095</c:v>
                </c:pt>
                <c:pt idx="135">
                  <c:v>4.0410417327063231</c:v>
                </c:pt>
                <c:pt idx="136">
                  <c:v>4.0934303983393328</c:v>
                </c:pt>
                <c:pt idx="137">
                  <c:v>4.1216607492729356</c:v>
                </c:pt>
                <c:pt idx="138">
                  <c:v>4.1949894743867802</c:v>
                </c:pt>
                <c:pt idx="139">
                  <c:v>4.2566602156880702</c:v>
                </c:pt>
                <c:pt idx="140">
                  <c:v>4.2586431548266663</c:v>
                </c:pt>
                <c:pt idx="141">
                  <c:v>4.2775554146868906</c:v>
                </c:pt>
                <c:pt idx="142">
                  <c:v>4.6677692656945196</c:v>
                </c:pt>
                <c:pt idx="143">
                  <c:v>4.7504301923034369</c:v>
                </c:pt>
                <c:pt idx="144">
                  <c:v>4.7935326189276761</c:v>
                </c:pt>
                <c:pt idx="145">
                  <c:v>4.7826757594436389</c:v>
                </c:pt>
                <c:pt idx="146">
                  <c:v>4.3601363184446438</c:v>
                </c:pt>
                <c:pt idx="147">
                  <c:v>4.1700531516420209</c:v>
                </c:pt>
                <c:pt idx="148">
                  <c:v>4.1654237077616285</c:v>
                </c:pt>
                <c:pt idx="149">
                  <c:v>4.2258015460205032</c:v>
                </c:pt>
                <c:pt idx="150">
                  <c:v>4.2701070492978195</c:v>
                </c:pt>
                <c:pt idx="151">
                  <c:v>4.327645106645007</c:v>
                </c:pt>
                <c:pt idx="152">
                  <c:v>4.2876790412948385</c:v>
                </c:pt>
                <c:pt idx="153">
                  <c:v>4.339758807876299</c:v>
                </c:pt>
                <c:pt idx="154">
                  <c:v>4.6418252437146084</c:v>
                </c:pt>
                <c:pt idx="155">
                  <c:v>4.7468280837238082</c:v>
                </c:pt>
                <c:pt idx="156">
                  <c:v>4.8625862405645917</c:v>
                </c:pt>
                <c:pt idx="157">
                  <c:v>4.8081198651951702</c:v>
                </c:pt>
                <c:pt idx="158">
                  <c:v>4.4297539600982407</c:v>
                </c:pt>
                <c:pt idx="159">
                  <c:v>4.2511363890982317</c:v>
                </c:pt>
                <c:pt idx="160">
                  <c:v>4.2436642280434675</c:v>
                </c:pt>
                <c:pt idx="161">
                  <c:v>4.3091846032935264</c:v>
                </c:pt>
                <c:pt idx="162">
                  <c:v>4.3657078771851356</c:v>
                </c:pt>
                <c:pt idx="163">
                  <c:v>4.4299384737378471</c:v>
                </c:pt>
                <c:pt idx="164">
                  <c:v>4.3945442120746456</c:v>
                </c:pt>
                <c:pt idx="165">
                  <c:v>4.4475770131571215</c:v>
                </c:pt>
                <c:pt idx="166">
                  <c:v>4.7651217990222445</c:v>
                </c:pt>
                <c:pt idx="167">
                  <c:v>4.8834000586031729</c:v>
                </c:pt>
                <c:pt idx="168">
                  <c:v>4.9830661830676535</c:v>
                </c:pt>
                <c:pt idx="169">
                  <c:v>5.033877663401304</c:v>
                </c:pt>
                <c:pt idx="170">
                  <c:v>4.4798635920307115</c:v>
                </c:pt>
                <c:pt idx="171">
                  <c:v>4.3246715296328375</c:v>
                </c:pt>
                <c:pt idx="172">
                  <c:v>4.3488759305293998</c:v>
                </c:pt>
                <c:pt idx="173">
                  <c:v>4.3857699997375885</c:v>
                </c:pt>
                <c:pt idx="174">
                  <c:v>4.4669621398747328</c:v>
                </c:pt>
                <c:pt idx="175">
                  <c:v>4.5308277932602214</c:v>
                </c:pt>
                <c:pt idx="176">
                  <c:v>4.4787201131869097</c:v>
                </c:pt>
                <c:pt idx="177">
                  <c:v>4.4883791410349172</c:v>
                </c:pt>
                <c:pt idx="178">
                  <c:v>4.9570198158183247</c:v>
                </c:pt>
                <c:pt idx="179">
                  <c:v>5.0798871797705605</c:v>
                </c:pt>
                <c:pt idx="180">
                  <c:v>5.1960994946107668</c:v>
                </c:pt>
                <c:pt idx="181">
                  <c:v>5.2300127100404241</c:v>
                </c:pt>
                <c:pt idx="182">
                  <c:v>4.6113706765776179</c:v>
                </c:pt>
                <c:pt idx="183">
                  <c:v>4.4232111917027765</c:v>
                </c:pt>
                <c:pt idx="184">
                  <c:v>4.4508947928951947</c:v>
                </c:pt>
                <c:pt idx="185">
                  <c:v>4.4876070846666032</c:v>
                </c:pt>
                <c:pt idx="186">
                  <c:v>4.5830660986592555</c:v>
                </c:pt>
                <c:pt idx="187">
                  <c:v>4.6576865065373703</c:v>
                </c:pt>
                <c:pt idx="188">
                  <c:v>4.5961215113300575</c:v>
                </c:pt>
                <c:pt idx="189">
                  <c:v>4.6180412655836083</c:v>
                </c:pt>
                <c:pt idx="190">
                  <c:v>5.1086128445239307</c:v>
                </c:pt>
                <c:pt idx="191">
                  <c:v>5.2460873915778929</c:v>
                </c:pt>
                <c:pt idx="192">
                  <c:v>5.3675046935679882</c:v>
                </c:pt>
                <c:pt idx="193">
                  <c:v>5.3907939054420169</c:v>
                </c:pt>
                <c:pt idx="194">
                  <c:v>4.7784324906795979</c:v>
                </c:pt>
                <c:pt idx="195">
                  <c:v>4.5759353106999914</c:v>
                </c:pt>
                <c:pt idx="196">
                  <c:v>4.6005191878422282</c:v>
                </c:pt>
                <c:pt idx="197">
                  <c:v>4.63846982531257</c:v>
                </c:pt>
                <c:pt idx="198">
                  <c:v>4.7217138145009923</c:v>
                </c:pt>
                <c:pt idx="199">
                  <c:v>4.8126095720162887</c:v>
                </c:pt>
                <c:pt idx="200">
                  <c:v>4.7430077051718857</c:v>
                </c:pt>
                <c:pt idx="201">
                  <c:v>4.7566367175060034</c:v>
                </c:pt>
                <c:pt idx="202">
                  <c:v>5.2411295360825711</c:v>
                </c:pt>
                <c:pt idx="203">
                  <c:v>5.3164682683707678</c:v>
                </c:pt>
                <c:pt idx="204">
                  <c:v>5.4543694461071617</c:v>
                </c:pt>
                <c:pt idx="205">
                  <c:v>5.488769663973275</c:v>
                </c:pt>
                <c:pt idx="206">
                  <c:v>4.8688061693208402</c:v>
                </c:pt>
                <c:pt idx="207">
                  <c:v>4.7370394033643946</c:v>
                </c:pt>
                <c:pt idx="208">
                  <c:v>4.7655894111767605</c:v>
                </c:pt>
                <c:pt idx="209">
                  <c:v>4.8054002839177254</c:v>
                </c:pt>
                <c:pt idx="210">
                  <c:v>4.9064188356362219</c:v>
                </c:pt>
                <c:pt idx="211">
                  <c:v>4.9952282581155734</c:v>
                </c:pt>
                <c:pt idx="212">
                  <c:v>4.9258593070555303</c:v>
                </c:pt>
                <c:pt idx="213">
                  <c:v>4.9421964017872542</c:v>
                </c:pt>
                <c:pt idx="214">
                  <c:v>5.4682134766366541</c:v>
                </c:pt>
                <c:pt idx="215">
                  <c:v>5.6239332883934363</c:v>
                </c:pt>
                <c:pt idx="216">
                  <c:v>5.7492536756081325</c:v>
                </c:pt>
                <c:pt idx="217">
                  <c:v>5.7800127541830371</c:v>
                </c:pt>
                <c:pt idx="218">
                  <c:v>5.1262471799833449</c:v>
                </c:pt>
                <c:pt idx="219">
                  <c:v>4.9655363326336053</c:v>
                </c:pt>
                <c:pt idx="220">
                  <c:v>4.9892934320294557</c:v>
                </c:pt>
                <c:pt idx="221">
                  <c:v>5.0309583217760219</c:v>
                </c:pt>
                <c:pt idx="222">
                  <c:v>5.1401705518056797</c:v>
                </c:pt>
                <c:pt idx="223">
                  <c:v>5.2281519811625223</c:v>
                </c:pt>
                <c:pt idx="224">
                  <c:v>5.1599496364645141</c:v>
                </c:pt>
                <c:pt idx="225">
                  <c:v>5.1863410884884944</c:v>
                </c:pt>
                <c:pt idx="226">
                  <c:v>5.7841891313038545</c:v>
                </c:pt>
                <c:pt idx="227">
                  <c:v>5.9593156187405416</c:v>
                </c:pt>
                <c:pt idx="228">
                  <c:v>6.0786536231266499</c:v>
                </c:pt>
                <c:pt idx="229">
                  <c:v>6.0859304676211368</c:v>
                </c:pt>
                <c:pt idx="230">
                  <c:v>5.3229253475130438</c:v>
                </c:pt>
                <c:pt idx="231">
                  <c:v>5.0926167082169593</c:v>
                </c:pt>
                <c:pt idx="232">
                  <c:v>5.1152168241417382</c:v>
                </c:pt>
                <c:pt idx="233">
                  <c:v>5.1584178007273627</c:v>
                </c:pt>
                <c:pt idx="234">
                  <c:v>5.2731415429532245</c:v>
                </c:pt>
                <c:pt idx="235">
                  <c:v>5.3684826345661891</c:v>
                </c:pt>
                <c:pt idx="236">
                  <c:v>5.2911283144535819</c:v>
                </c:pt>
                <c:pt idx="237">
                  <c:v>5.3184331617490157</c:v>
                </c:pt>
                <c:pt idx="238">
                  <c:v>5.9019933248018095</c:v>
                </c:pt>
                <c:pt idx="239">
                  <c:v>6.1140243311462195</c:v>
                </c:pt>
                <c:pt idx="240">
                  <c:v>6.2390309705946621</c:v>
                </c:pt>
                <c:pt idx="241">
                  <c:v>6.1693929025796743</c:v>
                </c:pt>
                <c:pt idx="242">
                  <c:v>5.4462930201174649</c:v>
                </c:pt>
                <c:pt idx="243">
                  <c:v>5.2741928270490757</c:v>
                </c:pt>
                <c:pt idx="244">
                  <c:v>5.303756201359656</c:v>
                </c:pt>
                <c:pt idx="245">
                  <c:v>5.3489986916298999</c:v>
                </c:pt>
                <c:pt idx="246">
                  <c:v>5.460249459434583</c:v>
                </c:pt>
                <c:pt idx="247">
                  <c:v>5.5720275579298884</c:v>
                </c:pt>
                <c:pt idx="248">
                  <c:v>5.4823024187304732</c:v>
                </c:pt>
                <c:pt idx="249">
                  <c:v>5.5087636775518103</c:v>
                </c:pt>
                <c:pt idx="250">
                  <c:v>6.1099233895973875</c:v>
                </c:pt>
                <c:pt idx="251">
                  <c:v>6.3294851417866065</c:v>
                </c:pt>
                <c:pt idx="252">
                  <c:v>6.4600446957466575</c:v>
                </c:pt>
                <c:pt idx="253">
                  <c:v>6.3411352391118783</c:v>
                </c:pt>
                <c:pt idx="254">
                  <c:v>5.6409286797864358</c:v>
                </c:pt>
                <c:pt idx="255">
                  <c:v>5.4858115824793261</c:v>
                </c:pt>
                <c:pt idx="256">
                  <c:v>5.5240538370763881</c:v>
                </c:pt>
                <c:pt idx="257">
                  <c:v>5.5723079671988796</c:v>
                </c:pt>
                <c:pt idx="258">
                  <c:v>5.6979101122439726</c:v>
                </c:pt>
                <c:pt idx="259">
                  <c:v>5.8277061962608894</c:v>
                </c:pt>
                <c:pt idx="260">
                  <c:v>5.7262890631132759</c:v>
                </c:pt>
                <c:pt idx="261">
                  <c:v>5.745419785739581</c:v>
                </c:pt>
                <c:pt idx="262">
                  <c:v>6.3855467379187942</c:v>
                </c:pt>
                <c:pt idx="263">
                  <c:v>6.6219203905369497</c:v>
                </c:pt>
                <c:pt idx="264">
                  <c:v>6.7309289330767346</c:v>
                </c:pt>
                <c:pt idx="265">
                  <c:v>6.6191296541756017</c:v>
                </c:pt>
                <c:pt idx="266">
                  <c:v>5.8486258254012142</c:v>
                </c:pt>
                <c:pt idx="267">
                  <c:v>5.6527676827274735</c:v>
                </c:pt>
                <c:pt idx="268">
                  <c:v>5.6921143766851845</c:v>
                </c:pt>
                <c:pt idx="269">
                  <c:v>5.741045411188054</c:v>
                </c:pt>
                <c:pt idx="270">
                  <c:v>5.8423002696928688</c:v>
                </c:pt>
                <c:pt idx="271">
                  <c:v>6.0097065903407847</c:v>
                </c:pt>
                <c:pt idx="272">
                  <c:v>5.8769874528728572</c:v>
                </c:pt>
                <c:pt idx="273">
                  <c:v>5.8756063590675609</c:v>
                </c:pt>
                <c:pt idx="274">
                  <c:v>6.4960767333661957</c:v>
                </c:pt>
                <c:pt idx="275">
                  <c:v>6.8152884324494201</c:v>
                </c:pt>
                <c:pt idx="276">
                  <c:v>6.9497539202096963</c:v>
                </c:pt>
                <c:pt idx="277">
                  <c:v>6.7980692513318095</c:v>
                </c:pt>
                <c:pt idx="278">
                  <c:v>6.0458107474545031</c:v>
                </c:pt>
                <c:pt idx="279">
                  <c:v>5.9267637493831185</c:v>
                </c:pt>
                <c:pt idx="280">
                  <c:v>5.9678128023176953</c:v>
                </c:pt>
                <c:pt idx="281">
                  <c:v>6.0187202576032117</c:v>
                </c:pt>
                <c:pt idx="282">
                  <c:v>6.1216382769468858</c:v>
                </c:pt>
                <c:pt idx="283">
                  <c:v>6.3065792195346209</c:v>
                </c:pt>
                <c:pt idx="284">
                  <c:v>6.1884343114601901</c:v>
                </c:pt>
                <c:pt idx="285">
                  <c:v>6.2006217669253649</c:v>
                </c:pt>
                <c:pt idx="286">
                  <c:v>6.8612435364809201</c:v>
                </c:pt>
                <c:pt idx="287">
                  <c:v>7.1428729455214004</c:v>
                </c:pt>
                <c:pt idx="288">
                  <c:v>7.2353552364447218</c:v>
                </c:pt>
                <c:pt idx="289">
                  <c:v>7.1312542122236628</c:v>
                </c:pt>
                <c:pt idx="290">
                  <c:v>6.3480942185518874</c:v>
                </c:pt>
                <c:pt idx="291">
                  <c:v>6.1549832882860693</c:v>
                </c:pt>
                <c:pt idx="292">
                  <c:v>6.1969872620415281</c:v>
                </c:pt>
                <c:pt idx="293">
                  <c:v>6.2488745705605044</c:v>
                </c:pt>
                <c:pt idx="294">
                  <c:v>6.3285396065851334</c:v>
                </c:pt>
                <c:pt idx="295">
                  <c:v>6.522823089097078</c:v>
                </c:pt>
                <c:pt idx="296">
                  <c:v>6.403206454725936</c:v>
                </c:pt>
                <c:pt idx="297">
                  <c:v>6.4188012960567091</c:v>
                </c:pt>
                <c:pt idx="298">
                  <c:v>7.1132086696963537</c:v>
                </c:pt>
                <c:pt idx="299">
                  <c:v>7.4297836845318725</c:v>
                </c:pt>
                <c:pt idx="300">
                  <c:v>7.5964692921850636</c:v>
                </c:pt>
                <c:pt idx="301">
                  <c:v>7.4427834929807135</c:v>
                </c:pt>
                <c:pt idx="302">
                  <c:v>6.5616751185594779</c:v>
                </c:pt>
                <c:pt idx="303">
                  <c:v>6.3671903356258097</c:v>
                </c:pt>
                <c:pt idx="304">
                  <c:v>6.3728643148517161</c:v>
                </c:pt>
                <c:pt idx="305">
                  <c:v>6.4224559970411548</c:v>
                </c:pt>
                <c:pt idx="306">
                  <c:v>6.5021332236437557</c:v>
                </c:pt>
                <c:pt idx="307">
                  <c:v>6.6899593618704492</c:v>
                </c:pt>
                <c:pt idx="308">
                  <c:v>6.6021660424751696</c:v>
                </c:pt>
                <c:pt idx="309">
                  <c:v>6.5923854724683144</c:v>
                </c:pt>
                <c:pt idx="310">
                  <c:v>7.2621537303755321</c:v>
                </c:pt>
                <c:pt idx="311">
                  <c:v>7.6232632509735598</c:v>
                </c:pt>
                <c:pt idx="312">
                  <c:v>7.7854396820581471</c:v>
                </c:pt>
                <c:pt idx="313">
                  <c:v>7.5986229716370906</c:v>
                </c:pt>
                <c:pt idx="314">
                  <c:v>6.7194276288324186</c:v>
                </c:pt>
                <c:pt idx="315">
                  <c:v>6.5571076841898304</c:v>
                </c:pt>
                <c:pt idx="316">
                  <c:v>6.5995126630077072</c:v>
                </c:pt>
                <c:pt idx="317">
                  <c:v>6.6534598186383471</c:v>
                </c:pt>
                <c:pt idx="318">
                  <c:v>6.7191471712491797</c:v>
                </c:pt>
                <c:pt idx="319">
                  <c:v>6.9200450459034144</c:v>
                </c:pt>
                <c:pt idx="320">
                  <c:v>6.8107772712116468</c:v>
                </c:pt>
                <c:pt idx="321">
                  <c:v>6.8230541213214693</c:v>
                </c:pt>
                <c:pt idx="322">
                  <c:v>7.508847714500769</c:v>
                </c:pt>
                <c:pt idx="323">
                  <c:v>7.8817980610788254</c:v>
                </c:pt>
                <c:pt idx="324">
                  <c:v>7.9961087967122406</c:v>
                </c:pt>
                <c:pt idx="325">
                  <c:v>7.8333107333740006</c:v>
                </c:pt>
                <c:pt idx="326">
                  <c:v>6.9812006852118378</c:v>
                </c:pt>
                <c:pt idx="327">
                  <c:v>6.761961464179266</c:v>
                </c:pt>
                <c:pt idx="328">
                  <c:v>6.8088236454201736</c:v>
                </c:pt>
                <c:pt idx="329">
                  <c:v>6.864824786189561</c:v>
                </c:pt>
                <c:pt idx="330">
                  <c:v>6.9542771291275942</c:v>
                </c:pt>
                <c:pt idx="331">
                  <c:v>7.1587965529653612</c:v>
                </c:pt>
                <c:pt idx="332">
                  <c:v>7.037628534424365</c:v>
                </c:pt>
                <c:pt idx="333">
                  <c:v>7.0469092304969525</c:v>
                </c:pt>
                <c:pt idx="334">
                  <c:v>7.735285419157317</c:v>
                </c:pt>
                <c:pt idx="335">
                  <c:v>8.0977580955957986</c:v>
                </c:pt>
                <c:pt idx="336">
                  <c:v>8.1915518775087222</c:v>
                </c:pt>
                <c:pt idx="337">
                  <c:v>8.0417154246622182</c:v>
                </c:pt>
                <c:pt idx="338">
                  <c:v>7.18575014864461</c:v>
                </c:pt>
                <c:pt idx="339">
                  <c:v>6.9689155279891359</c:v>
                </c:pt>
                <c:pt idx="340">
                  <c:v>7.0172677923919462</c:v>
                </c:pt>
                <c:pt idx="341">
                  <c:v>7.0770017308446356</c:v>
                </c:pt>
                <c:pt idx="342">
                  <c:v>7.1511204267998938</c:v>
                </c:pt>
                <c:pt idx="343">
                  <c:v>7.3732223506771142</c:v>
                </c:pt>
                <c:pt idx="344">
                  <c:v>7.2532560830835724</c:v>
                </c:pt>
                <c:pt idx="345">
                  <c:v>7.2649555961179075</c:v>
                </c:pt>
                <c:pt idx="346">
                  <c:v>7.9438788596352641</c:v>
                </c:pt>
                <c:pt idx="347">
                  <c:v>8.3257120031851617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1-4288-9EA6-4DE9475F9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970368"/>
        <c:axId val="835952480"/>
      </c:lineChart>
      <c:dateAx>
        <c:axId val="8359703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52480"/>
        <c:crosses val="autoZero"/>
        <c:auto val="1"/>
        <c:lblOffset val="100"/>
        <c:baseTimeUnit val="months"/>
      </c:dateAx>
      <c:valAx>
        <c:axId val="8359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03B062-C6B4-4D20-BABC-FECDC29C5048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C7986E-BA06-4DD3-82E3-035EB00D2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F88-18C2-404D-8321-CA88E9ABE8E9}">
  <dimension ref="B2:Y365"/>
  <sheetViews>
    <sheetView showGridLines="0" topLeftCell="B1" zoomScale="85" zoomScaleNormal="85" workbookViewId="0">
      <selection activeCell="Y6" sqref="Y6"/>
    </sheetView>
  </sheetViews>
  <sheetFormatPr defaultRowHeight="14.4" x14ac:dyDescent="0.55000000000000004"/>
  <cols>
    <col min="2" max="2" width="9.68359375" style="1" bestFit="1" customWidth="1"/>
    <col min="3" max="3" width="5" style="15" bestFit="1" customWidth="1"/>
    <col min="4" max="4" width="11.15625" style="14" bestFit="1" customWidth="1"/>
    <col min="5" max="5" width="7.68359375" style="3" bestFit="1" customWidth="1"/>
    <col min="6" max="6" width="8.83984375" style="3" bestFit="1" customWidth="1"/>
    <col min="7" max="7" width="11.26171875" style="3" bestFit="1" customWidth="1"/>
    <col min="8" max="8" width="7" style="3" bestFit="1" customWidth="1"/>
    <col min="9" max="9" width="7.26171875" style="14" bestFit="1" customWidth="1"/>
    <col min="10" max="10" width="8.41796875" style="14" bestFit="1" customWidth="1"/>
    <col min="11" max="11" width="9.83984375" style="14" bestFit="1" customWidth="1"/>
    <col min="12" max="12" width="4.578125" style="14" bestFit="1" customWidth="1"/>
    <col min="13" max="13" width="7.68359375" style="3" bestFit="1" customWidth="1"/>
    <col min="14" max="14" width="9.15625" style="3" bestFit="1" customWidth="1"/>
    <col min="15" max="15" width="8.15625" style="3" bestFit="1" customWidth="1"/>
    <col min="16" max="16" width="7.68359375" style="3" bestFit="1" customWidth="1"/>
    <col min="17" max="17" width="10.41796875" style="3" bestFit="1" customWidth="1"/>
    <col min="18" max="18" width="11" style="3" bestFit="1" customWidth="1"/>
    <col min="19" max="19" width="7.68359375" style="3" bestFit="1" customWidth="1"/>
    <col min="20" max="20" width="10" style="3" bestFit="1" customWidth="1"/>
    <col min="21" max="21" width="15.83984375" style="3" bestFit="1" customWidth="1"/>
    <col min="22" max="22" width="20.83984375" style="3" bestFit="1" customWidth="1"/>
    <col min="24" max="24" width="10" style="13" customWidth="1"/>
    <col min="25" max="25" width="10" style="2" customWidth="1"/>
  </cols>
  <sheetData>
    <row r="2" spans="2:25" x14ac:dyDescent="0.55000000000000004">
      <c r="D2" s="24" t="s">
        <v>25</v>
      </c>
      <c r="E2" s="54">
        <f>-PMT(0.0671/12,COUNT(E18:E353),NPV(0.0671/12,E18:E353))</f>
        <v>4.9072600861824753</v>
      </c>
      <c r="F2" s="54">
        <f>-PMT(0.0671/12,COUNT(F18:F353),NPV(0.0671/12,F18:F353))</f>
        <v>4.5498105125487429</v>
      </c>
      <c r="G2" s="54">
        <f>-PMT(0.0671/12,COUNT(G18:G353),NPV(0.0671/12,G18:G353))</f>
        <v>4.153238464094593</v>
      </c>
      <c r="H2" s="54">
        <f>-PMT(0.0671/12,COUNT(H18:H353),NPV(0.0671/12,H18:H353))</f>
        <v>4.3398279512308262</v>
      </c>
      <c r="I2" s="55"/>
      <c r="J2" s="55"/>
      <c r="K2" s="55"/>
      <c r="L2" s="55"/>
      <c r="M2" s="54">
        <f>-PMT(0.0671/12,COUNT(M18:M353),NPV(0.0671/12,M18:M353))</f>
        <v>-0.94234390264769397</v>
      </c>
      <c r="N2" s="54">
        <f t="shared" ref="N2:V2" si="0">-PMT(0.0671/12,COUNT(N18:N353),NPV(0.0671/12,N18:N353))</f>
        <v>-0.21051453344156104</v>
      </c>
      <c r="O2" s="54">
        <f t="shared" si="0"/>
        <v>-0.38296273722057</v>
      </c>
      <c r="P2" s="54">
        <f t="shared" si="0"/>
        <v>-0.26166569826383929</v>
      </c>
      <c r="Q2" s="54">
        <f t="shared" si="0"/>
        <v>-0.52820417603222425</v>
      </c>
      <c r="R2" s="54">
        <f t="shared" si="0"/>
        <v>-0.78827141060635608</v>
      </c>
      <c r="S2" s="54">
        <f t="shared" si="0"/>
        <v>-0.24872011120872978</v>
      </c>
      <c r="T2" s="54">
        <f t="shared" si="0"/>
        <v>-0.32960865676748269</v>
      </c>
      <c r="U2" s="54">
        <f t="shared" si="0"/>
        <v>0.96017377121172398</v>
      </c>
      <c r="V2" s="54">
        <f t="shared" si="0"/>
        <v>6.5565490013447664E-2</v>
      </c>
    </row>
    <row r="3" spans="2:25" ht="14.7" thickBot="1" x14ac:dyDescent="0.6"/>
    <row r="4" spans="2:25" ht="30" customHeight="1" thickBot="1" x14ac:dyDescent="0.6">
      <c r="B4" s="79" t="s">
        <v>17</v>
      </c>
      <c r="C4" s="83" t="s">
        <v>14</v>
      </c>
      <c r="D4" s="85" t="s">
        <v>16</v>
      </c>
      <c r="E4" s="73" t="s">
        <v>2</v>
      </c>
      <c r="F4" s="74"/>
      <c r="G4" s="74"/>
      <c r="H4" s="74"/>
      <c r="I4" s="73" t="s">
        <v>21</v>
      </c>
      <c r="J4" s="74"/>
      <c r="K4" s="74"/>
      <c r="L4" s="75"/>
      <c r="M4" s="76" t="s">
        <v>13</v>
      </c>
      <c r="N4" s="77"/>
      <c r="O4" s="77"/>
      <c r="P4" s="77"/>
      <c r="Q4" s="77"/>
      <c r="R4" s="77"/>
      <c r="S4" s="77"/>
      <c r="T4" s="77"/>
      <c r="U4" s="77"/>
      <c r="V4" s="78"/>
      <c r="X4" s="81" t="s">
        <v>2</v>
      </c>
      <c r="Y4" s="82"/>
    </row>
    <row r="5" spans="2:25" ht="15" customHeight="1" x14ac:dyDescent="0.55000000000000004">
      <c r="B5" s="80"/>
      <c r="C5" s="84"/>
      <c r="D5" s="86"/>
      <c r="E5" s="57" t="s">
        <v>18</v>
      </c>
      <c r="F5" s="58" t="s">
        <v>15</v>
      </c>
      <c r="G5" s="59" t="s">
        <v>0</v>
      </c>
      <c r="H5" s="60" t="s">
        <v>1</v>
      </c>
      <c r="I5" s="61" t="s">
        <v>18</v>
      </c>
      <c r="J5" s="62" t="s">
        <v>20</v>
      </c>
      <c r="K5" s="62" t="s">
        <v>19</v>
      </c>
      <c r="L5" s="63" t="s">
        <v>1</v>
      </c>
      <c r="M5" s="64" t="s">
        <v>3</v>
      </c>
      <c r="N5" s="60" t="s">
        <v>4</v>
      </c>
      <c r="O5" s="60" t="s">
        <v>5</v>
      </c>
      <c r="P5" s="60" t="s">
        <v>6</v>
      </c>
      <c r="Q5" s="60" t="s">
        <v>7</v>
      </c>
      <c r="R5" s="60" t="s">
        <v>8</v>
      </c>
      <c r="S5" s="60" t="s">
        <v>9</v>
      </c>
      <c r="T5" s="60" t="s">
        <v>10</v>
      </c>
      <c r="U5" s="60" t="s">
        <v>11</v>
      </c>
      <c r="V5" s="65" t="s">
        <v>12</v>
      </c>
      <c r="X5" s="66" t="s">
        <v>14</v>
      </c>
      <c r="Y5" s="65" t="s">
        <v>15</v>
      </c>
    </row>
    <row r="6" spans="2:25" x14ac:dyDescent="0.55000000000000004">
      <c r="B6" s="46">
        <v>44562</v>
      </c>
      <c r="C6" s="47">
        <f>YEAR(B6)</f>
        <v>2022</v>
      </c>
      <c r="D6" s="48">
        <f>(G6/AVERAGEIFS(G:G,C:C,YEAR(B6))+H6/AVERAGEIFS(H:H,C:C,YEAR(B6)))/2</f>
        <v>1.084717739494149</v>
      </c>
      <c r="E6" s="5"/>
      <c r="F6" s="52">
        <f t="shared" ref="F6:F8" si="1">INDEX($Y$6:$Y$36,MATCH(C6,$X$6:$X$36,0),1)*D6</f>
        <v>4.2694284130119202</v>
      </c>
      <c r="G6" s="17">
        <v>3.55</v>
      </c>
      <c r="H6" s="8">
        <v>4.3108064516129021</v>
      </c>
      <c r="I6" s="16">
        <v>1</v>
      </c>
      <c r="J6" s="18">
        <v>0</v>
      </c>
      <c r="K6" s="18">
        <v>0</v>
      </c>
      <c r="L6" s="19">
        <v>0</v>
      </c>
      <c r="M6" s="4">
        <v>-0.80492968390994557</v>
      </c>
      <c r="N6" s="7">
        <v>0.6427419354838706</v>
      </c>
      <c r="O6" s="7">
        <v>0.58532258064516096</v>
      </c>
      <c r="P6" s="7">
        <v>0.63806451612903226</v>
      </c>
      <c r="Q6" s="8">
        <v>0.58451612903225847</v>
      </c>
      <c r="R6" s="8">
        <v>-0.2851612903225807</v>
      </c>
      <c r="S6" s="8">
        <v>-9.6290322580645099E-2</v>
      </c>
      <c r="T6" s="8">
        <v>0.32967741935483896</v>
      </c>
      <c r="U6" s="8">
        <v>0.94403225806451596</v>
      </c>
      <c r="V6" s="6">
        <v>0.84209677419354845</v>
      </c>
      <c r="X6" s="9"/>
      <c r="Y6" s="11"/>
    </row>
    <row r="7" spans="2:25" x14ac:dyDescent="0.55000000000000004">
      <c r="B7" s="46">
        <v>44593</v>
      </c>
      <c r="C7" s="47">
        <f t="shared" ref="C7:C70" si="2">YEAR(B7)</f>
        <v>2022</v>
      </c>
      <c r="D7" s="48">
        <f t="shared" ref="D7:D69" si="3">(G7/AVERAGEIFS(G:G,C:C,YEAR(B7))+H7/AVERAGEIFS(H:H,C:C,YEAR(B7)))/2</f>
        <v>1.1467706997529232</v>
      </c>
      <c r="E7" s="5"/>
      <c r="F7" s="52">
        <f t="shared" si="1"/>
        <v>4.5136676855842106</v>
      </c>
      <c r="G7" s="17">
        <v>3.45</v>
      </c>
      <c r="H7" s="8">
        <v>4.8035324964531094</v>
      </c>
      <c r="I7" s="16">
        <v>1</v>
      </c>
      <c r="J7" s="18">
        <v>0</v>
      </c>
      <c r="K7" s="18">
        <v>0</v>
      </c>
      <c r="L7" s="19">
        <v>0</v>
      </c>
      <c r="M7" s="4">
        <v>-1.0962063343770301</v>
      </c>
      <c r="N7" s="7">
        <v>-0.1575596641859737</v>
      </c>
      <c r="O7" s="7">
        <v>-0.64220398352773378</v>
      </c>
      <c r="P7" s="7">
        <v>-0.34546587657653727</v>
      </c>
      <c r="Q7" s="8">
        <v>-0.34504813141001622</v>
      </c>
      <c r="R7" s="8">
        <v>-0.88990509619887948</v>
      </c>
      <c r="S7" s="8">
        <v>-0.27699937381889728</v>
      </c>
      <c r="T7" s="8">
        <v>5.2661852859308855E-2</v>
      </c>
      <c r="U7" s="8">
        <v>0.23283130692438481</v>
      </c>
      <c r="V7" s="6">
        <v>5.9658496960190183E-2</v>
      </c>
      <c r="X7" s="9">
        <v>2021</v>
      </c>
      <c r="Y7" s="11">
        <v>4.1076509999999997</v>
      </c>
    </row>
    <row r="8" spans="2:25" x14ac:dyDescent="0.55000000000000004">
      <c r="B8" s="46">
        <v>44621</v>
      </c>
      <c r="C8" s="47">
        <f t="shared" si="2"/>
        <v>2022</v>
      </c>
      <c r="D8" s="48">
        <f t="shared" si="3"/>
        <v>0.9756638341924404</v>
      </c>
      <c r="E8" s="5"/>
      <c r="F8" s="52">
        <f t="shared" si="1"/>
        <v>3.8401943137685959</v>
      </c>
      <c r="G8" s="17">
        <v>3.35</v>
      </c>
      <c r="H8" s="8">
        <v>3.7499970265329039</v>
      </c>
      <c r="I8" s="16">
        <v>1</v>
      </c>
      <c r="J8" s="18">
        <v>0</v>
      </c>
      <c r="K8" s="18">
        <v>0</v>
      </c>
      <c r="L8" s="19">
        <v>0</v>
      </c>
      <c r="M8" s="4">
        <v>-0.64185101532919653</v>
      </c>
      <c r="N8" s="7">
        <v>-0.16529228657506315</v>
      </c>
      <c r="O8" s="7">
        <v>-0.35845400179004017</v>
      </c>
      <c r="P8" s="7">
        <v>-0.11719193079620446</v>
      </c>
      <c r="Q8" s="8">
        <v>-0.30628549017637174</v>
      </c>
      <c r="R8" s="8">
        <v>-0.60893343288794755</v>
      </c>
      <c r="S8" s="8">
        <v>-0.30657853875795477</v>
      </c>
      <c r="T8" s="8">
        <v>-0.42751489798648135</v>
      </c>
      <c r="U8" s="8">
        <v>0.73421137496944644</v>
      </c>
      <c r="V8" s="6">
        <v>-5.3399541486877283E-2</v>
      </c>
      <c r="X8" s="9">
        <v>2022</v>
      </c>
      <c r="Y8" s="11">
        <v>3.935981</v>
      </c>
    </row>
    <row r="9" spans="2:25" x14ac:dyDescent="0.55000000000000004">
      <c r="B9" s="46">
        <v>44652</v>
      </c>
      <c r="C9" s="47">
        <f t="shared" si="2"/>
        <v>2022</v>
      </c>
      <c r="D9" s="48">
        <f>(G9/AVERAGEIFS(G:G,C:C,YEAR(B9))+H9/AVERAGEIFS(H:H,C:C,YEAR(B9)))/2</f>
        <v>1.0128197312031315</v>
      </c>
      <c r="E9" s="5"/>
      <c r="F9" s="52">
        <f>INDEX($Y$6:$Y$36,MATCH(C9,$X$6:$X$36,0),1)*D9</f>
        <v>3.9864392184406325</v>
      </c>
      <c r="G9" s="17">
        <v>4.25</v>
      </c>
      <c r="H9" s="8">
        <v>3.2655585251436814</v>
      </c>
      <c r="I9" s="16">
        <v>1</v>
      </c>
      <c r="J9" s="18">
        <v>0</v>
      </c>
      <c r="K9" s="18">
        <v>0</v>
      </c>
      <c r="L9" s="19">
        <v>0</v>
      </c>
      <c r="M9" s="4">
        <v>-0.69452715111623575</v>
      </c>
      <c r="N9" s="7">
        <v>-0.19047081576229224</v>
      </c>
      <c r="O9" s="7">
        <v>-0.39596974318419809</v>
      </c>
      <c r="P9" s="7">
        <v>-0.14912010516399016</v>
      </c>
      <c r="Q9" s="8">
        <v>-0.47911103677479905</v>
      </c>
      <c r="R9" s="8">
        <v>-0.66554055694082392</v>
      </c>
      <c r="S9" s="8">
        <v>-0.31643261638818371</v>
      </c>
      <c r="T9" s="8">
        <v>-0.39742009177219795</v>
      </c>
      <c r="U9" s="8">
        <v>0.7894652456837763</v>
      </c>
      <c r="V9" s="6">
        <v>-3.7474986571941787E-2</v>
      </c>
      <c r="X9" s="9">
        <v>2023</v>
      </c>
      <c r="Y9" s="11">
        <v>3.6411549999999999</v>
      </c>
    </row>
    <row r="10" spans="2:25" x14ac:dyDescent="0.55000000000000004">
      <c r="B10" s="46">
        <v>44682</v>
      </c>
      <c r="C10" s="47">
        <f t="shared" si="2"/>
        <v>2022</v>
      </c>
      <c r="D10" s="48">
        <f t="shared" si="3"/>
        <v>0.96970730211200706</v>
      </c>
      <c r="E10" s="5"/>
      <c r="F10" s="52">
        <f t="shared" ref="F10:F73" si="4">INDEX($Y$6:$Y$36,MATCH(C10,$X$6:$X$36,0),1)*D10</f>
        <v>3.8167495166741197</v>
      </c>
      <c r="G10" s="17">
        <v>4.25</v>
      </c>
      <c r="H10" s="8">
        <v>2.9796469635047593</v>
      </c>
      <c r="I10" s="16">
        <v>1</v>
      </c>
      <c r="J10" s="18">
        <v>0</v>
      </c>
      <c r="K10" s="18">
        <v>0</v>
      </c>
      <c r="L10" s="19">
        <v>0</v>
      </c>
      <c r="M10" s="4">
        <v>-0.53835236606863512</v>
      </c>
      <c r="N10" s="7">
        <v>-0.22845300421920808</v>
      </c>
      <c r="O10" s="7">
        <v>-0.3761583707834143</v>
      </c>
      <c r="P10" s="7">
        <v>-0.1863682783926674</v>
      </c>
      <c r="Q10" s="8">
        <v>-0.38102727279718862</v>
      </c>
      <c r="R10" s="8">
        <v>-0.55044040312919029</v>
      </c>
      <c r="S10" s="8">
        <v>-0.33101913071953876</v>
      </c>
      <c r="T10" s="8">
        <v>-0.4268104527492883</v>
      </c>
      <c r="U10" s="8">
        <v>0.74558163645183917</v>
      </c>
      <c r="V10" s="6">
        <v>-0.15008286137396742</v>
      </c>
      <c r="X10" s="9">
        <v>2024</v>
      </c>
      <c r="Y10" s="11">
        <v>3.3841730000000001</v>
      </c>
    </row>
    <row r="11" spans="2:25" x14ac:dyDescent="0.55000000000000004">
      <c r="B11" s="46">
        <v>44713</v>
      </c>
      <c r="C11" s="47">
        <f t="shared" si="2"/>
        <v>2022</v>
      </c>
      <c r="D11" s="48">
        <f t="shared" si="3"/>
        <v>0.95460828413229337</v>
      </c>
      <c r="E11" s="5"/>
      <c r="F11" s="52">
        <f t="shared" si="4"/>
        <v>3.7573200687873083</v>
      </c>
      <c r="G11" s="17">
        <v>4.25</v>
      </c>
      <c r="H11" s="8">
        <v>2.879513802353725</v>
      </c>
      <c r="I11" s="16">
        <v>1</v>
      </c>
      <c r="J11" s="18">
        <v>0</v>
      </c>
      <c r="K11" s="18">
        <v>0</v>
      </c>
      <c r="L11" s="19">
        <v>0</v>
      </c>
      <c r="M11" s="4">
        <v>-0.6002307891541494</v>
      </c>
      <c r="N11" s="7">
        <v>-0.22176849621596095</v>
      </c>
      <c r="O11" s="7">
        <v>-0.52782301474999349</v>
      </c>
      <c r="P11" s="7">
        <v>-0.21867004431577833</v>
      </c>
      <c r="Q11" s="8">
        <v>-0.40499007029903655</v>
      </c>
      <c r="R11" s="8">
        <v>-0.55765677964877058</v>
      </c>
      <c r="S11" s="8">
        <v>-0.3102102652763149</v>
      </c>
      <c r="T11" s="8">
        <v>-0.4183214758011331</v>
      </c>
      <c r="U11" s="8">
        <v>0.75759145845121167</v>
      </c>
      <c r="V11" s="6">
        <v>-0.17901067838916651</v>
      </c>
      <c r="X11" s="9">
        <v>2025</v>
      </c>
      <c r="Y11" s="11">
        <v>3.2746930000000001</v>
      </c>
    </row>
    <row r="12" spans="2:25" x14ac:dyDescent="0.55000000000000004">
      <c r="B12" s="46">
        <v>44743</v>
      </c>
      <c r="C12" s="47">
        <f t="shared" si="2"/>
        <v>2022</v>
      </c>
      <c r="D12" s="48">
        <f t="shared" si="3"/>
        <v>0.95864749875791411</v>
      </c>
      <c r="E12" s="5"/>
      <c r="F12" s="52">
        <f t="shared" si="4"/>
        <v>3.7732183408086737</v>
      </c>
      <c r="G12" s="17">
        <v>4.25</v>
      </c>
      <c r="H12" s="8">
        <v>2.9063009304685674</v>
      </c>
      <c r="I12" s="16">
        <v>1</v>
      </c>
      <c r="J12" s="18">
        <v>0</v>
      </c>
      <c r="K12" s="18">
        <v>0</v>
      </c>
      <c r="L12" s="19">
        <v>0</v>
      </c>
      <c r="M12" s="4">
        <v>-0.55235679549290539</v>
      </c>
      <c r="N12" s="7">
        <v>-8.1464623980975162E-2</v>
      </c>
      <c r="O12" s="7">
        <v>-0.33404491458297725</v>
      </c>
      <c r="P12" s="7">
        <v>-7.789445301347607E-2</v>
      </c>
      <c r="Q12" s="8">
        <v>-0.27445410359606748</v>
      </c>
      <c r="R12" s="8">
        <v>-0.41346561672463866</v>
      </c>
      <c r="S12" s="8">
        <v>-0.15283072258175184</v>
      </c>
      <c r="T12" s="8">
        <v>-0.23238834407627484</v>
      </c>
      <c r="U12" s="8">
        <v>0.82316638947077458</v>
      </c>
      <c r="V12" s="6">
        <v>0.36694784706133993</v>
      </c>
      <c r="X12" s="9">
        <v>2026</v>
      </c>
      <c r="Y12" s="11">
        <v>3.329631</v>
      </c>
    </row>
    <row r="13" spans="2:25" x14ac:dyDescent="0.55000000000000004">
      <c r="B13" s="46">
        <v>44774</v>
      </c>
      <c r="C13" s="47">
        <f t="shared" si="2"/>
        <v>2022</v>
      </c>
      <c r="D13" s="48">
        <f t="shared" si="3"/>
        <v>0.97383693597457444</v>
      </c>
      <c r="E13" s="5">
        <v>8.7270000000000003</v>
      </c>
      <c r="F13" s="52">
        <f t="shared" si="4"/>
        <v>3.8330036770941414</v>
      </c>
      <c r="G13" s="17">
        <v>4.25</v>
      </c>
      <c r="H13" s="8">
        <v>3.0070337308833266</v>
      </c>
      <c r="I13" s="16">
        <v>1</v>
      </c>
      <c r="J13" s="18">
        <v>0</v>
      </c>
      <c r="K13" s="18">
        <v>0</v>
      </c>
      <c r="L13" s="19">
        <v>0</v>
      </c>
      <c r="M13" s="4">
        <v>-0.58110817617350241</v>
      </c>
      <c r="N13" s="7">
        <v>-9.0403080088565568E-2</v>
      </c>
      <c r="O13" s="7">
        <v>7.6822854267558915E-3</v>
      </c>
      <c r="P13" s="7">
        <v>-1.7610225927481293E-2</v>
      </c>
      <c r="Q13" s="8">
        <v>-0.20175697160691725</v>
      </c>
      <c r="R13" s="8">
        <v>-0.36894794921627622</v>
      </c>
      <c r="S13" s="8">
        <v>-0.22721468670954784</v>
      </c>
      <c r="T13" s="8">
        <v>-0.23670585127107741</v>
      </c>
      <c r="U13" s="8">
        <v>0.88837634010381372</v>
      </c>
      <c r="V13" s="6">
        <v>0.42124867767355478</v>
      </c>
      <c r="X13" s="9">
        <v>2027</v>
      </c>
      <c r="Y13" s="11">
        <v>3.5257369999999999</v>
      </c>
    </row>
    <row r="14" spans="2:25" x14ac:dyDescent="0.55000000000000004">
      <c r="B14" s="46">
        <v>44805</v>
      </c>
      <c r="C14" s="47">
        <f t="shared" si="2"/>
        <v>2022</v>
      </c>
      <c r="D14" s="48">
        <f t="shared" si="3"/>
        <v>0.99809838309333598</v>
      </c>
      <c r="E14" s="5">
        <v>8.5709999999999997</v>
      </c>
      <c r="F14" s="52">
        <f t="shared" si="4"/>
        <v>3.9284962719860914</v>
      </c>
      <c r="G14" s="17">
        <v>4.25</v>
      </c>
      <c r="H14" s="8">
        <v>3.1679299823722804</v>
      </c>
      <c r="I14" s="16">
        <v>1</v>
      </c>
      <c r="J14" s="18">
        <v>0</v>
      </c>
      <c r="K14" s="18">
        <v>0</v>
      </c>
      <c r="L14" s="19">
        <v>0</v>
      </c>
      <c r="M14" s="4">
        <v>-0.71737851294097932</v>
      </c>
      <c r="N14" s="7">
        <v>-6.9015832842031472E-2</v>
      </c>
      <c r="O14" s="7">
        <v>-0.28101136828758427</v>
      </c>
      <c r="P14" s="7">
        <v>-6.3375945547012646E-2</v>
      </c>
      <c r="Q14" s="8">
        <v>-0.52752483274598916</v>
      </c>
      <c r="R14" s="8">
        <v>-0.68183803255944575</v>
      </c>
      <c r="S14" s="8">
        <v>-0.17373243586927967</v>
      </c>
      <c r="T14" s="8">
        <v>-0.24535643317843756</v>
      </c>
      <c r="U14" s="8">
        <v>0.87327227226358339</v>
      </c>
      <c r="V14" s="6">
        <v>0.3302069529238168</v>
      </c>
      <c r="X14" s="9">
        <v>2028</v>
      </c>
      <c r="Y14" s="11">
        <v>3.8156180000000002</v>
      </c>
    </row>
    <row r="15" spans="2:25" x14ac:dyDescent="0.55000000000000004">
      <c r="B15" s="46">
        <v>44835</v>
      </c>
      <c r="C15" s="47">
        <f t="shared" si="2"/>
        <v>2022</v>
      </c>
      <c r="D15" s="48">
        <f t="shared" si="3"/>
        <v>0.95496014078427649</v>
      </c>
      <c r="E15" s="5">
        <v>8.5519999999999996</v>
      </c>
      <c r="F15" s="52">
        <f t="shared" si="4"/>
        <v>3.7587049698842372</v>
      </c>
      <c r="G15" s="17">
        <v>4.3</v>
      </c>
      <c r="H15" s="8">
        <v>2.841244581649855</v>
      </c>
      <c r="I15" s="16">
        <v>1</v>
      </c>
      <c r="J15" s="18">
        <v>0</v>
      </c>
      <c r="K15" s="18">
        <v>0</v>
      </c>
      <c r="L15" s="19">
        <v>0</v>
      </c>
      <c r="M15" s="4">
        <v>-0.40703540046432463</v>
      </c>
      <c r="N15" s="7">
        <v>-0.11418710030863093</v>
      </c>
      <c r="O15" s="7">
        <v>8.4530447307383516E-3</v>
      </c>
      <c r="P15" s="7">
        <v>-9.1096213319933408E-2</v>
      </c>
      <c r="Q15" s="8">
        <v>-0.19407513907389395</v>
      </c>
      <c r="R15" s="8">
        <v>-0.33227470741492215</v>
      </c>
      <c r="S15" s="8">
        <v>-0.14315714957886008</v>
      </c>
      <c r="T15" s="8">
        <v>-0.36915912565118791</v>
      </c>
      <c r="U15" s="8">
        <v>0.80983471852775235</v>
      </c>
      <c r="V15" s="6">
        <v>-0.15264953077168392</v>
      </c>
      <c r="X15" s="9">
        <v>2029</v>
      </c>
      <c r="Y15" s="11">
        <v>4.0504030000000002</v>
      </c>
    </row>
    <row r="16" spans="2:25" x14ac:dyDescent="0.55000000000000004">
      <c r="B16" s="46">
        <v>44866</v>
      </c>
      <c r="C16" s="47">
        <f t="shared" si="2"/>
        <v>2022</v>
      </c>
      <c r="D16" s="48">
        <f t="shared" si="3"/>
        <v>0.97603417233750833</v>
      </c>
      <c r="E16" s="5">
        <v>8.6259999999999994</v>
      </c>
      <c r="F16" s="52">
        <f t="shared" si="4"/>
        <v>3.8416519576711585</v>
      </c>
      <c r="G16" s="17">
        <v>4.3499999999999996</v>
      </c>
      <c r="H16" s="8">
        <v>2.940399985618563</v>
      </c>
      <c r="I16" s="16">
        <v>1</v>
      </c>
      <c r="J16" s="18">
        <v>0</v>
      </c>
      <c r="K16" s="18">
        <v>0</v>
      </c>
      <c r="L16" s="19">
        <v>0</v>
      </c>
      <c r="M16" s="4">
        <v>-0.38889291499955103</v>
      </c>
      <c r="N16" s="7">
        <v>-1.7545380301439151E-2</v>
      </c>
      <c r="O16" s="7">
        <v>2.3521066953514469E-2</v>
      </c>
      <c r="P16" s="7">
        <v>7.7965120379146727E-2</v>
      </c>
      <c r="Q16" s="8">
        <v>-0.1223145565691084</v>
      </c>
      <c r="R16" s="8">
        <v>-0.26554229480683622</v>
      </c>
      <c r="S16" s="8">
        <v>-0.12812126966136042</v>
      </c>
      <c r="T16" s="8">
        <v>-0.19151534463265169</v>
      </c>
      <c r="U16" s="8">
        <v>1.0195459169363912</v>
      </c>
      <c r="V16" s="6">
        <v>0.34786189798311506</v>
      </c>
      <c r="X16" s="9">
        <v>2030</v>
      </c>
      <c r="Y16" s="11">
        <v>4.2617190000000003</v>
      </c>
    </row>
    <row r="17" spans="2:25" x14ac:dyDescent="0.55000000000000004">
      <c r="B17" s="46">
        <v>44896</v>
      </c>
      <c r="C17" s="47">
        <f t="shared" si="2"/>
        <v>2022</v>
      </c>
      <c r="D17" s="48">
        <f t="shared" si="3"/>
        <v>0.99413527816544689</v>
      </c>
      <c r="E17" s="5">
        <v>8.7059999999999995</v>
      </c>
      <c r="F17" s="52">
        <f t="shared" si="4"/>
        <v>3.9128975662889136</v>
      </c>
      <c r="G17" s="17">
        <v>4.5</v>
      </c>
      <c r="H17" s="8">
        <v>2.9386343367470737</v>
      </c>
      <c r="I17" s="16">
        <v>1</v>
      </c>
      <c r="J17" s="18">
        <v>0</v>
      </c>
      <c r="K17" s="18">
        <v>0</v>
      </c>
      <c r="L17" s="19">
        <v>0</v>
      </c>
      <c r="M17" s="4">
        <v>-0.31496080194923337</v>
      </c>
      <c r="N17" s="7">
        <v>5.3934070152033831E-2</v>
      </c>
      <c r="O17" s="7">
        <v>0.38759137237969887</v>
      </c>
      <c r="P17" s="7">
        <v>0.23778760949589783</v>
      </c>
      <c r="Q17" s="8">
        <v>0.2195546861909829</v>
      </c>
      <c r="R17" s="8">
        <v>-3.8109651570531963E-2</v>
      </c>
      <c r="S17" s="8">
        <v>-9.6371993119494487E-2</v>
      </c>
      <c r="T17" s="8">
        <v>0.10227164945151364</v>
      </c>
      <c r="U17" s="8">
        <v>0.99320757745689059</v>
      </c>
      <c r="V17" s="6">
        <v>0.75191018913097762</v>
      </c>
      <c r="X17" s="9">
        <v>2031</v>
      </c>
      <c r="Y17" s="11">
        <v>4.466113</v>
      </c>
    </row>
    <row r="18" spans="2:25" x14ac:dyDescent="0.55000000000000004">
      <c r="B18" s="46">
        <v>44927</v>
      </c>
      <c r="C18" s="47">
        <f t="shared" si="2"/>
        <v>2023</v>
      </c>
      <c r="D18" s="48">
        <f t="shared" si="3"/>
        <v>1.2241837164423077</v>
      </c>
      <c r="E18" s="5">
        <v>8.7690000000000001</v>
      </c>
      <c r="F18" s="52">
        <f t="shared" si="4"/>
        <v>4.4574426600424912</v>
      </c>
      <c r="G18" s="17">
        <v>4.5999999999999996</v>
      </c>
      <c r="H18" s="8">
        <v>3.1744461471379815</v>
      </c>
      <c r="I18" s="16">
        <v>1</v>
      </c>
      <c r="J18" s="18">
        <v>0</v>
      </c>
      <c r="K18" s="18">
        <v>0</v>
      </c>
      <c r="L18" s="19">
        <v>0</v>
      </c>
      <c r="M18" s="4">
        <v>-0.52916571360804199</v>
      </c>
      <c r="N18" s="7">
        <v>3.052930619302624E-2</v>
      </c>
      <c r="O18" s="7">
        <v>0.4080570125706291</v>
      </c>
      <c r="P18" s="7">
        <v>0.19336618051495655</v>
      </c>
      <c r="Q18" s="8">
        <v>0.10717315453259972</v>
      </c>
      <c r="R18" s="8">
        <v>-0.18610863736402131</v>
      </c>
      <c r="S18" s="8">
        <v>-0.18557354146136548</v>
      </c>
      <c r="T18" s="8">
        <v>0.17672729196611159</v>
      </c>
      <c r="U18" s="8">
        <v>0.94444960951011836</v>
      </c>
      <c r="V18" s="6">
        <v>0.75572921659946124</v>
      </c>
      <c r="X18" s="9">
        <v>2032</v>
      </c>
      <c r="Y18" s="11">
        <v>4.6085469999999997</v>
      </c>
    </row>
    <row r="19" spans="2:25" x14ac:dyDescent="0.55000000000000004">
      <c r="B19" s="46">
        <v>44958</v>
      </c>
      <c r="C19" s="47">
        <f t="shared" si="2"/>
        <v>2023</v>
      </c>
      <c r="D19" s="48">
        <f t="shared" si="3"/>
        <v>1.1485354707565885</v>
      </c>
      <c r="E19" s="5">
        <v>8.3209999999999997</v>
      </c>
      <c r="F19" s="52">
        <f t="shared" si="4"/>
        <v>4.1819956720227056</v>
      </c>
      <c r="G19" s="17">
        <v>4.5</v>
      </c>
      <c r="H19" s="8">
        <v>2.8394837606550341</v>
      </c>
      <c r="I19" s="16">
        <v>1</v>
      </c>
      <c r="J19" s="18">
        <v>0</v>
      </c>
      <c r="K19" s="18">
        <v>0</v>
      </c>
      <c r="L19" s="19">
        <v>0</v>
      </c>
      <c r="M19" s="4">
        <v>-0.4219924687674601</v>
      </c>
      <c r="N19" s="7">
        <v>-0.12772288501668161</v>
      </c>
      <c r="O19" s="7">
        <v>0.14425385872064722</v>
      </c>
      <c r="P19" s="7">
        <v>-4.7487320607782005E-2</v>
      </c>
      <c r="Q19" s="8">
        <v>-0.10862145641521188</v>
      </c>
      <c r="R19" s="8">
        <v>-0.30605353290222553</v>
      </c>
      <c r="S19" s="8">
        <v>-0.25815834188787301</v>
      </c>
      <c r="T19" s="8">
        <v>7.9175685415653757E-2</v>
      </c>
      <c r="U19" s="8">
        <v>0.80139799794371813</v>
      </c>
      <c r="V19" s="6">
        <v>0.47106528253200991</v>
      </c>
      <c r="X19" s="9">
        <v>2033</v>
      </c>
      <c r="Y19" s="11">
        <v>4.8006219999999997</v>
      </c>
    </row>
    <row r="20" spans="2:25" x14ac:dyDescent="0.55000000000000004">
      <c r="B20" s="46">
        <v>44986</v>
      </c>
      <c r="C20" s="47">
        <f t="shared" si="2"/>
        <v>2023</v>
      </c>
      <c r="D20" s="48">
        <f t="shared" si="3"/>
        <v>1.0392631821200871</v>
      </c>
      <c r="E20" s="5">
        <v>6.9690000000000003</v>
      </c>
      <c r="F20" s="52">
        <f t="shared" si="4"/>
        <v>3.7841183318924654</v>
      </c>
      <c r="G20" s="17">
        <v>4.0999999999999996</v>
      </c>
      <c r="H20" s="8">
        <v>2.5481419131993857</v>
      </c>
      <c r="I20" s="16">
        <v>1</v>
      </c>
      <c r="J20" s="18">
        <v>0</v>
      </c>
      <c r="K20" s="18">
        <v>0</v>
      </c>
      <c r="L20" s="19">
        <v>0</v>
      </c>
      <c r="M20" s="4">
        <v>-0.46363207488208402</v>
      </c>
      <c r="N20" s="7">
        <v>-0.18062821031914619</v>
      </c>
      <c r="O20" s="7">
        <v>0.13549839363118357</v>
      </c>
      <c r="P20" s="7">
        <v>-0.14525924682659042</v>
      </c>
      <c r="Q20" s="8">
        <v>-0.26916988538682968</v>
      </c>
      <c r="R20" s="8">
        <v>-0.4553441880256085</v>
      </c>
      <c r="S20" s="8">
        <v>-0.27926334794415886</v>
      </c>
      <c r="T20" s="8">
        <v>-0.20566413304577633</v>
      </c>
      <c r="U20" s="8">
        <v>0.73723673723011773</v>
      </c>
      <c r="V20" s="6">
        <v>8.1925848956081598E-3</v>
      </c>
      <c r="X20" s="9">
        <v>2034</v>
      </c>
      <c r="Y20" s="11">
        <v>4.9001479999999997</v>
      </c>
    </row>
    <row r="21" spans="2:25" x14ac:dyDescent="0.55000000000000004">
      <c r="B21" s="46">
        <v>45017</v>
      </c>
      <c r="C21" s="47">
        <f t="shared" si="2"/>
        <v>2023</v>
      </c>
      <c r="D21" s="48">
        <f t="shared" si="3"/>
        <v>0.91918776741698505</v>
      </c>
      <c r="E21" s="5">
        <v>5.24</v>
      </c>
      <c r="F21" s="52">
        <f t="shared" si="4"/>
        <v>3.3469051352691923</v>
      </c>
      <c r="G21" s="17">
        <v>3.25</v>
      </c>
      <c r="H21" s="8">
        <v>2.5371868632197159</v>
      </c>
      <c r="I21" s="16">
        <v>1</v>
      </c>
      <c r="J21" s="18">
        <v>0</v>
      </c>
      <c r="K21" s="18">
        <v>0</v>
      </c>
      <c r="L21" s="19">
        <v>0</v>
      </c>
      <c r="M21" s="4">
        <v>-0.51773612540458069</v>
      </c>
      <c r="N21" s="7">
        <v>-0.28330100483149234</v>
      </c>
      <c r="O21" s="7">
        <v>-0.2517730479165492</v>
      </c>
      <c r="P21" s="7">
        <v>-0.27345336018394795</v>
      </c>
      <c r="Q21" s="8">
        <v>-0.3554800550241477</v>
      </c>
      <c r="R21" s="8">
        <v>-0.48875714460438391</v>
      </c>
      <c r="S21" s="8">
        <v>-0.3608950549743819</v>
      </c>
      <c r="T21" s="8">
        <v>-0.22607662520919297</v>
      </c>
      <c r="U21" s="8">
        <v>0.74060405157651676</v>
      </c>
      <c r="V21" s="6">
        <v>-7.9207105091190583E-2</v>
      </c>
      <c r="X21" s="9">
        <v>2035</v>
      </c>
      <c r="Y21" s="11">
        <v>5.0056510000000003</v>
      </c>
    </row>
    <row r="22" spans="2:25" x14ac:dyDescent="0.55000000000000004">
      <c r="B22" s="46">
        <v>45047</v>
      </c>
      <c r="C22" s="47">
        <f t="shared" si="2"/>
        <v>2023</v>
      </c>
      <c r="D22" s="48">
        <f t="shared" si="3"/>
        <v>0.91325543849066515</v>
      </c>
      <c r="E22" s="5">
        <v>5.0570000000000004</v>
      </c>
      <c r="F22" s="52">
        <f t="shared" si="4"/>
        <v>3.3253046061374776</v>
      </c>
      <c r="G22" s="17">
        <v>3.2</v>
      </c>
      <c r="H22" s="8">
        <v>2.5426762440509103</v>
      </c>
      <c r="I22" s="16">
        <v>1</v>
      </c>
      <c r="J22" s="18">
        <v>0</v>
      </c>
      <c r="K22" s="18">
        <v>0</v>
      </c>
      <c r="L22" s="19">
        <v>0</v>
      </c>
      <c r="M22" s="4">
        <v>-0.4685845015722202</v>
      </c>
      <c r="N22" s="7">
        <v>-0.30628093766185671</v>
      </c>
      <c r="O22" s="7">
        <v>-0.21943489046017103</v>
      </c>
      <c r="P22" s="7">
        <v>-0.29632053837475247</v>
      </c>
      <c r="Q22" s="8">
        <v>-0.32901082291843509</v>
      </c>
      <c r="R22" s="8">
        <v>-0.46176765520441776</v>
      </c>
      <c r="S22" s="8">
        <v>-0.35964163372024172</v>
      </c>
      <c r="T22" s="8">
        <v>-0.29844581689204486</v>
      </c>
      <c r="U22" s="8">
        <v>0.71502202903817891</v>
      </c>
      <c r="V22" s="6">
        <v>-0.10250413288854957</v>
      </c>
      <c r="X22" s="9">
        <v>2036</v>
      </c>
      <c r="Y22" s="11">
        <v>5.1301490000000003</v>
      </c>
    </row>
    <row r="23" spans="2:25" x14ac:dyDescent="0.55000000000000004">
      <c r="B23" s="46">
        <v>45078</v>
      </c>
      <c r="C23" s="47">
        <f t="shared" si="2"/>
        <v>2023</v>
      </c>
      <c r="D23" s="48">
        <f t="shared" si="3"/>
        <v>0.92903471867452769</v>
      </c>
      <c r="E23" s="5">
        <v>5.1070000000000002</v>
      </c>
      <c r="F23" s="52">
        <f t="shared" si="4"/>
        <v>3.3827594110753498</v>
      </c>
      <c r="G23" s="17">
        <v>3.25</v>
      </c>
      <c r="H23" s="8">
        <v>2.5905934798666208</v>
      </c>
      <c r="I23" s="16">
        <v>1</v>
      </c>
      <c r="J23" s="18">
        <v>0</v>
      </c>
      <c r="K23" s="18">
        <v>0</v>
      </c>
      <c r="L23" s="19">
        <v>0</v>
      </c>
      <c r="M23" s="4">
        <v>-0.44038898036198526</v>
      </c>
      <c r="N23" s="7">
        <v>-0.33068948200775461</v>
      </c>
      <c r="O23" s="7">
        <v>-0.22704608918964653</v>
      </c>
      <c r="P23" s="7">
        <v>-0.32835544659611715</v>
      </c>
      <c r="Q23" s="8">
        <v>-0.29967501940151775</v>
      </c>
      <c r="R23" s="8">
        <v>-0.43348479068869128</v>
      </c>
      <c r="S23" s="8">
        <v>-0.3773345292973298</v>
      </c>
      <c r="T23" s="8">
        <v>-0.28593644431905252</v>
      </c>
      <c r="U23" s="8">
        <v>0.66994909242811762</v>
      </c>
      <c r="V23" s="6">
        <v>-0.10748910940361604</v>
      </c>
      <c r="X23" s="9">
        <v>2037</v>
      </c>
      <c r="Y23" s="11">
        <v>5.2685430000000002</v>
      </c>
    </row>
    <row r="24" spans="2:25" x14ac:dyDescent="0.55000000000000004">
      <c r="B24" s="46">
        <v>45108</v>
      </c>
      <c r="C24" s="47">
        <f t="shared" si="2"/>
        <v>2023</v>
      </c>
      <c r="D24" s="48">
        <f t="shared" si="3"/>
        <v>0.92862884732595274</v>
      </c>
      <c r="E24" s="5">
        <v>5.1589999999999998</v>
      </c>
      <c r="F24" s="52">
        <f t="shared" si="4"/>
        <v>3.3812815705851293</v>
      </c>
      <c r="G24" s="17">
        <v>3.3</v>
      </c>
      <c r="H24" s="8">
        <v>2.5507277907284944</v>
      </c>
      <c r="I24" s="16">
        <v>1</v>
      </c>
      <c r="J24" s="18">
        <v>0</v>
      </c>
      <c r="K24" s="18">
        <v>0</v>
      </c>
      <c r="L24" s="19">
        <v>0</v>
      </c>
      <c r="M24" s="4">
        <v>-0.35136360339824058</v>
      </c>
      <c r="N24" s="7">
        <v>-0.20920179382033344</v>
      </c>
      <c r="O24" s="7">
        <v>-0.11004763941709084</v>
      </c>
      <c r="P24" s="7">
        <v>-0.20920179382033344</v>
      </c>
      <c r="Q24" s="8">
        <v>-0.1267928950804651</v>
      </c>
      <c r="R24" s="8">
        <v>-0.27173756563566198</v>
      </c>
      <c r="S24" s="8">
        <v>-0.33057763556023545</v>
      </c>
      <c r="T24" s="8">
        <v>-0.20092408957987704</v>
      </c>
      <c r="U24" s="8">
        <v>0.67498530776842058</v>
      </c>
      <c r="V24" s="6">
        <v>4.5881451323910832E-2</v>
      </c>
      <c r="X24" s="9">
        <v>2038</v>
      </c>
      <c r="Y24" s="11">
        <v>5.413627</v>
      </c>
    </row>
    <row r="25" spans="2:25" x14ac:dyDescent="0.55000000000000004">
      <c r="B25" s="46">
        <v>45139</v>
      </c>
      <c r="C25" s="47">
        <f t="shared" si="2"/>
        <v>2023</v>
      </c>
      <c r="D25" s="48">
        <f t="shared" si="3"/>
        <v>0.94059168573445051</v>
      </c>
      <c r="E25" s="5">
        <v>5.165</v>
      </c>
      <c r="F25" s="52">
        <f t="shared" si="4"/>
        <v>3.424840119470423</v>
      </c>
      <c r="G25" s="17">
        <v>3.3</v>
      </c>
      <c r="H25" s="8">
        <v>2.6156102815808917</v>
      </c>
      <c r="I25" s="16">
        <v>1</v>
      </c>
      <c r="J25" s="18">
        <v>0</v>
      </c>
      <c r="K25" s="18">
        <v>0</v>
      </c>
      <c r="L25" s="19">
        <v>0</v>
      </c>
      <c r="M25" s="4">
        <v>-0.39602261197402278</v>
      </c>
      <c r="N25" s="7">
        <v>-0.16840330033295192</v>
      </c>
      <c r="O25" s="7">
        <v>-0.14219151100037986</v>
      </c>
      <c r="P25" s="7">
        <v>-6.3355869928154535E-2</v>
      </c>
      <c r="Q25" s="8">
        <v>-0.11734681271876202</v>
      </c>
      <c r="R25" s="8">
        <v>-0.25158217119151205</v>
      </c>
      <c r="S25" s="8">
        <v>-0.30755833963725898</v>
      </c>
      <c r="T25" s="8">
        <v>-0.1994769510859703</v>
      </c>
      <c r="U25" s="8">
        <v>0.70155157629164588</v>
      </c>
      <c r="V25" s="6">
        <v>0.11550029444929784</v>
      </c>
      <c r="X25" s="9">
        <v>2039</v>
      </c>
      <c r="Y25" s="11">
        <v>5.5350510000000002</v>
      </c>
    </row>
    <row r="26" spans="2:25" x14ac:dyDescent="0.55000000000000004">
      <c r="B26" s="46">
        <v>45170</v>
      </c>
      <c r="C26" s="47">
        <f t="shared" si="2"/>
        <v>2023</v>
      </c>
      <c r="D26" s="48">
        <f t="shared" si="3"/>
        <v>1.0045691227798579</v>
      </c>
      <c r="E26" s="5">
        <v>5.1379999999999999</v>
      </c>
      <c r="F26" s="52">
        <f t="shared" si="4"/>
        <v>3.6577918842554933</v>
      </c>
      <c r="G26" s="17">
        <v>3.3</v>
      </c>
      <c r="H26" s="8">
        <v>2.9626028039332617</v>
      </c>
      <c r="I26" s="16">
        <v>1</v>
      </c>
      <c r="J26" s="18">
        <v>0</v>
      </c>
      <c r="K26" s="18">
        <v>0</v>
      </c>
      <c r="L26" s="19">
        <v>0</v>
      </c>
      <c r="M26" s="4">
        <v>-0.82577395049500879</v>
      </c>
      <c r="N26" s="7">
        <v>-0.1761242597972538</v>
      </c>
      <c r="O26" s="7">
        <v>-0.52269872154261643</v>
      </c>
      <c r="P26" s="7">
        <v>-0.12070780604258896</v>
      </c>
      <c r="Q26" s="8">
        <v>-0.70456544403084354</v>
      </c>
      <c r="R26" s="8">
        <v>-0.84673829207796925</v>
      </c>
      <c r="S26" s="8">
        <v>-0.26096640344115452</v>
      </c>
      <c r="T26" s="8">
        <v>-0.28427987597879839</v>
      </c>
      <c r="U26" s="8">
        <v>0.80503111511992353</v>
      </c>
      <c r="V26" s="6">
        <v>0.11194229852915272</v>
      </c>
      <c r="X26" s="9">
        <v>2040</v>
      </c>
      <c r="Y26" s="11">
        <v>5.7151719999999999</v>
      </c>
    </row>
    <row r="27" spans="2:25" x14ac:dyDescent="0.55000000000000004">
      <c r="B27" s="46">
        <v>45200</v>
      </c>
      <c r="C27" s="47">
        <f t="shared" si="2"/>
        <v>2023</v>
      </c>
      <c r="D27" s="48">
        <f t="shared" si="3"/>
        <v>0.96919982662908466</v>
      </c>
      <c r="E27" s="5">
        <v>5.1870000000000003</v>
      </c>
      <c r="F27" s="52">
        <f t="shared" si="4"/>
        <v>3.5290067947296246</v>
      </c>
      <c r="G27" s="17">
        <v>3.35</v>
      </c>
      <c r="H27" s="8">
        <v>2.7331070276507941</v>
      </c>
      <c r="I27" s="16">
        <v>1</v>
      </c>
      <c r="J27" s="18">
        <v>0</v>
      </c>
      <c r="K27" s="18">
        <v>0</v>
      </c>
      <c r="L27" s="19">
        <v>0</v>
      </c>
      <c r="M27" s="4">
        <v>-0.52386291853765776</v>
      </c>
      <c r="N27" s="7">
        <v>-0.19578348455493533</v>
      </c>
      <c r="O27" s="7">
        <v>-0.25292382074583508</v>
      </c>
      <c r="P27" s="7">
        <v>-0.19110528304912089</v>
      </c>
      <c r="Q27" s="8">
        <v>-0.35229326022664686</v>
      </c>
      <c r="R27" s="8">
        <v>-0.48297932714812486</v>
      </c>
      <c r="S27" s="8">
        <v>-0.25872129139105682</v>
      </c>
      <c r="T27" s="8">
        <v>-0.27032107108239273</v>
      </c>
      <c r="U27" s="8">
        <v>0.75540031330585056</v>
      </c>
      <c r="V27" s="6">
        <v>4.1883032846203067E-2</v>
      </c>
      <c r="X27" s="9">
        <v>2041</v>
      </c>
      <c r="Y27" s="11">
        <v>5.8543070000000004</v>
      </c>
    </row>
    <row r="28" spans="2:25" x14ac:dyDescent="0.55000000000000004">
      <c r="B28" s="46">
        <v>45231</v>
      </c>
      <c r="C28" s="47">
        <f t="shared" si="2"/>
        <v>2023</v>
      </c>
      <c r="D28" s="48">
        <f t="shared" si="3"/>
        <v>0.95858432997569798</v>
      </c>
      <c r="E28" s="5">
        <v>5.34</v>
      </c>
      <c r="F28" s="52">
        <f t="shared" si="4"/>
        <v>3.4903541260126625</v>
      </c>
      <c r="G28" s="17">
        <v>3.45</v>
      </c>
      <c r="H28" s="8">
        <v>2.6002033206458641</v>
      </c>
      <c r="I28" s="16">
        <v>1</v>
      </c>
      <c r="J28" s="18">
        <v>0</v>
      </c>
      <c r="K28" s="18">
        <v>0</v>
      </c>
      <c r="L28" s="19">
        <v>0</v>
      </c>
      <c r="M28" s="4">
        <v>-0.33381539210333183</v>
      </c>
      <c r="N28" s="7">
        <v>-7.7488600115324768E-2</v>
      </c>
      <c r="O28" s="7">
        <v>-9.4810223501521129E-2</v>
      </c>
      <c r="P28" s="7">
        <v>-7.6255510456693987E-2</v>
      </c>
      <c r="Q28" s="8">
        <v>-0.14767982946386554</v>
      </c>
      <c r="R28" s="8">
        <v>-0.26933200729110701</v>
      </c>
      <c r="S28" s="8">
        <v>-0.16423375226068335</v>
      </c>
      <c r="T28" s="8">
        <v>-0.25129935409907977</v>
      </c>
      <c r="U28" s="8">
        <v>0.8389993400292326</v>
      </c>
      <c r="V28" s="6">
        <v>0.12003658256266068</v>
      </c>
      <c r="X28" s="9">
        <v>2042</v>
      </c>
      <c r="Y28" s="11">
        <v>5.9512130000000001</v>
      </c>
    </row>
    <row r="29" spans="2:25" x14ac:dyDescent="0.55000000000000004">
      <c r="B29" s="46">
        <v>45261</v>
      </c>
      <c r="C29" s="47">
        <f t="shared" si="2"/>
        <v>2023</v>
      </c>
      <c r="D29" s="48">
        <f t="shared" si="3"/>
        <v>1.0249658936537962</v>
      </c>
      <c r="E29" s="5">
        <v>5.5510000000000002</v>
      </c>
      <c r="F29" s="52">
        <f t="shared" si="4"/>
        <v>3.7320596885069883</v>
      </c>
      <c r="G29" s="17">
        <v>3.6</v>
      </c>
      <c r="H29" s="8">
        <v>2.8472419027759885</v>
      </c>
      <c r="I29" s="16">
        <v>1</v>
      </c>
      <c r="J29" s="18">
        <v>0</v>
      </c>
      <c r="K29" s="18">
        <v>0</v>
      </c>
      <c r="L29" s="19">
        <v>0</v>
      </c>
      <c r="M29" s="4">
        <v>-0.33782694905440919</v>
      </c>
      <c r="N29" s="7">
        <v>-2.6949805798223009E-2</v>
      </c>
      <c r="O29" s="7">
        <v>0.23446183925145023</v>
      </c>
      <c r="P29" s="7">
        <v>7.4286659077589523E-2</v>
      </c>
      <c r="Q29" s="8">
        <v>0.1200775586377564</v>
      </c>
      <c r="R29" s="8">
        <v>-0.10651320742573202</v>
      </c>
      <c r="S29" s="8">
        <v>-0.10979626130553471</v>
      </c>
      <c r="T29" s="8">
        <v>-0.19609934768793691</v>
      </c>
      <c r="U29" s="8">
        <v>0.86641562572105535</v>
      </c>
      <c r="V29" s="6">
        <v>0.22456506410609339</v>
      </c>
      <c r="X29" s="9">
        <v>2043</v>
      </c>
      <c r="Y29" s="11">
        <v>6.093426</v>
      </c>
    </row>
    <row r="30" spans="2:25" x14ac:dyDescent="0.55000000000000004">
      <c r="B30" s="46">
        <v>45292</v>
      </c>
      <c r="C30" s="47">
        <f t="shared" si="2"/>
        <v>2024</v>
      </c>
      <c r="D30" s="48">
        <f t="shared" si="3"/>
        <v>1.0500633369706742</v>
      </c>
      <c r="E30" s="5">
        <v>5.68</v>
      </c>
      <c r="F30" s="52">
        <f t="shared" si="4"/>
        <v>3.5535959932660575</v>
      </c>
      <c r="G30" s="17">
        <v>3.2534143549628811</v>
      </c>
      <c r="H30" s="8">
        <v>3.1465433947952186</v>
      </c>
      <c r="I30" s="16">
        <v>1</v>
      </c>
      <c r="J30" s="18">
        <v>0</v>
      </c>
      <c r="K30" s="18">
        <v>0</v>
      </c>
      <c r="L30" s="19">
        <v>0</v>
      </c>
      <c r="M30" s="4">
        <v>-0.60435319130993337</v>
      </c>
      <c r="N30" s="7">
        <v>-1.5373216135103368E-2</v>
      </c>
      <c r="O30" s="7">
        <v>0.12936011381099799</v>
      </c>
      <c r="P30" s="7">
        <v>0.1904168259813778</v>
      </c>
      <c r="Q30" s="8">
        <v>5.398296430377697E-2</v>
      </c>
      <c r="R30" s="8">
        <v>-0.27278203081400781</v>
      </c>
      <c r="S30" s="8">
        <v>-0.17192490734961319</v>
      </c>
      <c r="T30" s="8">
        <v>-0.17939583012254179</v>
      </c>
      <c r="U30" s="8">
        <v>0.91784781739811139</v>
      </c>
      <c r="V30" s="6">
        <v>0.24334626727428949</v>
      </c>
      <c r="X30" s="9">
        <v>2044</v>
      </c>
      <c r="Y30" s="11">
        <v>6.1279450000000004</v>
      </c>
    </row>
    <row r="31" spans="2:25" x14ac:dyDescent="0.55000000000000004">
      <c r="B31" s="46">
        <v>45323</v>
      </c>
      <c r="C31" s="47">
        <f t="shared" si="2"/>
        <v>2024</v>
      </c>
      <c r="D31" s="48">
        <f t="shared" si="3"/>
        <v>0.99557695909548782</v>
      </c>
      <c r="E31" s="5">
        <v>5.4889999999999999</v>
      </c>
      <c r="F31" s="52">
        <f t="shared" si="4"/>
        <v>3.3692046643930542</v>
      </c>
      <c r="G31" s="17">
        <v>3.1154078007761585</v>
      </c>
      <c r="H31" s="8">
        <v>2.9524843910480851</v>
      </c>
      <c r="I31" s="16">
        <v>1</v>
      </c>
      <c r="J31" s="18">
        <v>0</v>
      </c>
      <c r="K31" s="18">
        <v>0</v>
      </c>
      <c r="L31" s="19">
        <v>0</v>
      </c>
      <c r="M31" s="4">
        <v>-0.51719200455194214</v>
      </c>
      <c r="N31" s="7">
        <v>-0.1243269661067634</v>
      </c>
      <c r="O31" s="7">
        <v>-0.12132279019723616</v>
      </c>
      <c r="P31" s="7">
        <v>7.5679913451280278E-2</v>
      </c>
      <c r="Q31" s="8">
        <v>-0.14310643267771467</v>
      </c>
      <c r="R31" s="8">
        <v>-0.41579064780898511</v>
      </c>
      <c r="S31" s="8">
        <v>-0.2507154320874434</v>
      </c>
      <c r="T31" s="8">
        <v>-0.26862499331887202</v>
      </c>
      <c r="U31" s="8">
        <v>0.70506709364003073</v>
      </c>
      <c r="V31" s="6">
        <v>5.0881634223337968E-2</v>
      </c>
      <c r="X31" s="9">
        <v>2045</v>
      </c>
      <c r="Y31" s="11">
        <v>6.2145219999999997</v>
      </c>
    </row>
    <row r="32" spans="2:25" x14ac:dyDescent="0.55000000000000004">
      <c r="B32" s="46">
        <v>45352</v>
      </c>
      <c r="C32" s="47">
        <f t="shared" si="2"/>
        <v>2024</v>
      </c>
      <c r="D32" s="48">
        <f t="shared" si="3"/>
        <v>1.0985913379133496</v>
      </c>
      <c r="E32" s="5">
        <v>5.0570000000000004</v>
      </c>
      <c r="F32" s="52">
        <f t="shared" si="4"/>
        <v>3.717823143800234</v>
      </c>
      <c r="G32" s="17">
        <v>3.0698229408543574</v>
      </c>
      <c r="H32" s="8">
        <v>3.625691590412305</v>
      </c>
      <c r="I32" s="16">
        <v>1</v>
      </c>
      <c r="J32" s="18">
        <v>0</v>
      </c>
      <c r="K32" s="18">
        <v>0</v>
      </c>
      <c r="L32" s="19">
        <v>0</v>
      </c>
      <c r="M32" s="4">
        <v>-0.83246732710503779</v>
      </c>
      <c r="N32" s="7">
        <v>-0.21950320615402133</v>
      </c>
      <c r="O32" s="7">
        <v>-0.48820072254269431</v>
      </c>
      <c r="P32" s="7">
        <v>-0.21689054245996825</v>
      </c>
      <c r="Q32" s="8">
        <v>-0.65426038683778609</v>
      </c>
      <c r="R32" s="8">
        <v>-0.8011253696957793</v>
      </c>
      <c r="S32" s="8">
        <v>-0.258710765738424</v>
      </c>
      <c r="T32" s="8">
        <v>-0.44683982879848561</v>
      </c>
      <c r="U32" s="8">
        <v>0.85565073170532635</v>
      </c>
      <c r="V32" s="6">
        <v>-5.9949797572872568E-2</v>
      </c>
      <c r="X32" s="9">
        <v>2046</v>
      </c>
      <c r="Y32" s="11">
        <v>6.3363659999999999</v>
      </c>
    </row>
    <row r="33" spans="2:25" x14ac:dyDescent="0.55000000000000004">
      <c r="B33" s="46">
        <v>45383</v>
      </c>
      <c r="C33" s="47">
        <f t="shared" si="2"/>
        <v>2024</v>
      </c>
      <c r="D33" s="48">
        <f t="shared" si="3"/>
        <v>1.0503753928500048</v>
      </c>
      <c r="E33" s="5">
        <v>4.4240000000000004</v>
      </c>
      <c r="F33" s="52">
        <f t="shared" si="4"/>
        <v>3.5546520443473795</v>
      </c>
      <c r="G33" s="17">
        <v>2.9354113235970445</v>
      </c>
      <c r="H33" s="8">
        <v>3.4662447676337944</v>
      </c>
      <c r="I33" s="16">
        <v>1</v>
      </c>
      <c r="J33" s="18">
        <v>0</v>
      </c>
      <c r="K33" s="18">
        <v>0</v>
      </c>
      <c r="L33" s="19">
        <v>0</v>
      </c>
      <c r="M33" s="4">
        <v>-0.73972871086262437</v>
      </c>
      <c r="N33" s="7">
        <v>-0.38273465341127422</v>
      </c>
      <c r="O33" s="7">
        <v>-0.3866661593499483</v>
      </c>
      <c r="P33" s="7">
        <v>-0.37491294705493694</v>
      </c>
      <c r="Q33" s="8">
        <v>-0.53867860456383321</v>
      </c>
      <c r="R33" s="8">
        <v>-0.70644279219530626</v>
      </c>
      <c r="S33" s="8">
        <v>-0.36942675075460146</v>
      </c>
      <c r="T33" s="8">
        <v>-0.59106739522287688</v>
      </c>
      <c r="U33" s="8">
        <v>0.92954614366095845</v>
      </c>
      <c r="V33" s="6">
        <v>-0.10492093772668724</v>
      </c>
      <c r="X33" s="9">
        <v>2047</v>
      </c>
      <c r="Y33" s="11">
        <v>6.4695660000000004</v>
      </c>
    </row>
    <row r="34" spans="2:25" x14ac:dyDescent="0.55000000000000004">
      <c r="B34" s="46">
        <v>45413</v>
      </c>
      <c r="C34" s="47">
        <f t="shared" si="2"/>
        <v>2024</v>
      </c>
      <c r="D34" s="48">
        <f t="shared" si="3"/>
        <v>1.0152613891116691</v>
      </c>
      <c r="E34" s="5">
        <v>4.3659999999999997</v>
      </c>
      <c r="F34" s="52">
        <f t="shared" si="4"/>
        <v>3.4358201809742046</v>
      </c>
      <c r="G34" s="17">
        <v>2.9524231469393971</v>
      </c>
      <c r="H34" s="8">
        <v>3.2352993503488565</v>
      </c>
      <c r="I34" s="16">
        <v>1</v>
      </c>
      <c r="J34" s="18">
        <v>0</v>
      </c>
      <c r="K34" s="18">
        <v>0</v>
      </c>
      <c r="L34" s="19">
        <v>0</v>
      </c>
      <c r="M34" s="4">
        <v>-0.68726390837497364</v>
      </c>
      <c r="N34" s="7">
        <v>-0.33799420900560562</v>
      </c>
      <c r="O34" s="7">
        <v>-0.36409956412200767</v>
      </c>
      <c r="P34" s="7">
        <v>-0.33070776633290788</v>
      </c>
      <c r="Q34" s="8">
        <v>-0.50713482232091023</v>
      </c>
      <c r="R34" s="8">
        <v>-0.66310980806274911</v>
      </c>
      <c r="S34" s="8">
        <v>-0.30517546424034375</v>
      </c>
      <c r="T34" s="8">
        <v>-0.45057770504235117</v>
      </c>
      <c r="U34" s="8">
        <v>0.86021280517728971</v>
      </c>
      <c r="V34" s="6">
        <v>-6.7197577512775275E-2</v>
      </c>
      <c r="X34" s="9">
        <v>2048</v>
      </c>
      <c r="Y34" s="11">
        <v>6.6619910000000004</v>
      </c>
    </row>
    <row r="35" spans="2:25" x14ac:dyDescent="0.55000000000000004">
      <c r="B35" s="46">
        <v>45444</v>
      </c>
      <c r="C35" s="47">
        <f t="shared" si="2"/>
        <v>2024</v>
      </c>
      <c r="D35" s="48">
        <f t="shared" si="3"/>
        <v>0.94696231741009207</v>
      </c>
      <c r="E35" s="5">
        <v>4.4420000000000002</v>
      </c>
      <c r="F35" s="52">
        <f t="shared" si="4"/>
        <v>3.2046843065966635</v>
      </c>
      <c r="G35" s="17">
        <v>3.0231071009873571</v>
      </c>
      <c r="H35" s="8">
        <v>2.7485243287862757</v>
      </c>
      <c r="I35" s="16">
        <v>1</v>
      </c>
      <c r="J35" s="18">
        <v>0</v>
      </c>
      <c r="K35" s="18">
        <v>0</v>
      </c>
      <c r="L35" s="19">
        <v>0</v>
      </c>
      <c r="M35" s="4">
        <v>-0.38390670115856079</v>
      </c>
      <c r="N35" s="7">
        <v>-0.34812856552520283</v>
      </c>
      <c r="O35" s="7">
        <v>-0.15825520803099613</v>
      </c>
      <c r="P35" s="7">
        <v>-0.34401113213463635</v>
      </c>
      <c r="Q35" s="8">
        <v>-0.24474498839440811</v>
      </c>
      <c r="R35" s="8">
        <v>-0.37645870520953489</v>
      </c>
      <c r="S35" s="8">
        <v>-0.35685190959344038</v>
      </c>
      <c r="T35" s="8">
        <v>-0.41538712428769831</v>
      </c>
      <c r="U35" s="8">
        <v>0.67716900511711253</v>
      </c>
      <c r="V35" s="6">
        <v>-8.261650317404845E-2</v>
      </c>
      <c r="X35" s="9">
        <v>2049</v>
      </c>
      <c r="Y35" s="11">
        <v>6.7705209999999996</v>
      </c>
    </row>
    <row r="36" spans="2:25" ht="14.7" thickBot="1" x14ac:dyDescent="0.6">
      <c r="B36" s="46">
        <v>45474</v>
      </c>
      <c r="C36" s="47">
        <f t="shared" si="2"/>
        <v>2024</v>
      </c>
      <c r="D36" s="48">
        <f t="shared" si="3"/>
        <v>0.95998232483636592</v>
      </c>
      <c r="E36" s="5">
        <v>4.5179999999999998</v>
      </c>
      <c r="F36" s="52">
        <f t="shared" si="4"/>
        <v>3.2487462641884592</v>
      </c>
      <c r="G36" s="17">
        <v>3.0103308484848132</v>
      </c>
      <c r="H36" s="8">
        <v>2.8406214138970904</v>
      </c>
      <c r="I36" s="16">
        <v>1</v>
      </c>
      <c r="J36" s="18">
        <v>0</v>
      </c>
      <c r="K36" s="18">
        <v>0</v>
      </c>
      <c r="L36" s="19">
        <v>0</v>
      </c>
      <c r="M36" s="4">
        <v>-0.45846824424855609</v>
      </c>
      <c r="N36" s="7">
        <v>-0.22163643910395625</v>
      </c>
      <c r="O36" s="7">
        <v>-0.14752154817846302</v>
      </c>
      <c r="P36" s="7">
        <v>-0.26555745882447357</v>
      </c>
      <c r="Q36" s="8">
        <v>-0.24683328432391133</v>
      </c>
      <c r="R36" s="8">
        <v>-0.37954505919635578</v>
      </c>
      <c r="S36" s="8">
        <v>-0.25846369980309231</v>
      </c>
      <c r="T36" s="8">
        <v>-0.28940161534832676</v>
      </c>
      <c r="U36" s="8">
        <v>0.59610674665291974</v>
      </c>
      <c r="V36" s="6">
        <v>-2.7693409933088869E-2</v>
      </c>
      <c r="X36" s="10">
        <v>2050</v>
      </c>
      <c r="Y36" s="12">
        <v>6.9116179999999998</v>
      </c>
    </row>
    <row r="37" spans="2:25" x14ac:dyDescent="0.55000000000000004">
      <c r="B37" s="46">
        <v>45505</v>
      </c>
      <c r="C37" s="47">
        <f t="shared" si="2"/>
        <v>2024</v>
      </c>
      <c r="D37" s="48">
        <f t="shared" si="3"/>
        <v>0.99826116751554206</v>
      </c>
      <c r="E37" s="5">
        <v>4.5389999999999997</v>
      </c>
      <c r="F37" s="52">
        <f t="shared" si="4"/>
        <v>3.3782884900545747</v>
      </c>
      <c r="G37" s="17">
        <v>3.0508454030441898</v>
      </c>
      <c r="H37" s="8">
        <v>3.0333600675770853</v>
      </c>
      <c r="I37" s="16">
        <v>1</v>
      </c>
      <c r="J37" s="18">
        <v>0</v>
      </c>
      <c r="K37" s="18">
        <v>0</v>
      </c>
      <c r="L37" s="19">
        <v>0</v>
      </c>
      <c r="M37" s="4">
        <v>-0.6182176084010369</v>
      </c>
      <c r="N37" s="7">
        <v>-0.20078009737134889</v>
      </c>
      <c r="O37" s="7">
        <v>-0.23355775875576201</v>
      </c>
      <c r="P37" s="7">
        <v>-0.10078009737134888</v>
      </c>
      <c r="Q37" s="8">
        <v>-0.28650620447568037</v>
      </c>
      <c r="R37" s="8">
        <v>-0.42722155341343299</v>
      </c>
      <c r="S37" s="8">
        <v>-0.29507344667140406</v>
      </c>
      <c r="T37" s="8">
        <v>-0.27693641415698389</v>
      </c>
      <c r="U37" s="8">
        <v>0.79316850313662302</v>
      </c>
      <c r="V37" s="6">
        <v>0.14625525563503053</v>
      </c>
    </row>
    <row r="38" spans="2:25" x14ac:dyDescent="0.55000000000000004">
      <c r="B38" s="46">
        <v>45536</v>
      </c>
      <c r="C38" s="47">
        <f t="shared" si="2"/>
        <v>2024</v>
      </c>
      <c r="D38" s="48">
        <f t="shared" si="3"/>
        <v>0.98091340714911435</v>
      </c>
      <c r="E38" s="5">
        <v>4.5140000000000002</v>
      </c>
      <c r="F38" s="52">
        <f t="shared" si="4"/>
        <v>3.3195806678120396</v>
      </c>
      <c r="G38" s="17">
        <v>2.9490322449055069</v>
      </c>
      <c r="H38" s="8">
        <v>3.029410894002817</v>
      </c>
      <c r="I38" s="16">
        <v>1</v>
      </c>
      <c r="J38" s="18">
        <v>0</v>
      </c>
      <c r="K38" s="18">
        <v>0</v>
      </c>
      <c r="L38" s="19">
        <v>0</v>
      </c>
      <c r="M38" s="4">
        <v>-0.69832515292928565</v>
      </c>
      <c r="N38" s="7">
        <v>-0.18620912276042553</v>
      </c>
      <c r="O38" s="7">
        <v>-0.40941139799246035</v>
      </c>
      <c r="P38" s="7">
        <v>-0.1332878743040401</v>
      </c>
      <c r="Q38" s="8">
        <v>-0.47464461611328029</v>
      </c>
      <c r="R38" s="8">
        <v>-0.61570689967655212</v>
      </c>
      <c r="S38" s="8">
        <v>-0.26172644932967254</v>
      </c>
      <c r="T38" s="8">
        <v>-0.28706214660297524</v>
      </c>
      <c r="U38" s="8">
        <v>0.75100065800620108</v>
      </c>
      <c r="V38" s="6">
        <v>6.1196001173606386E-2</v>
      </c>
    </row>
    <row r="39" spans="2:25" x14ac:dyDescent="0.55000000000000004">
      <c r="B39" s="46">
        <v>45566</v>
      </c>
      <c r="C39" s="47">
        <f t="shared" si="2"/>
        <v>2024</v>
      </c>
      <c r="D39" s="48">
        <f t="shared" si="3"/>
        <v>0.93023931048160224</v>
      </c>
      <c r="E39" s="5">
        <v>4.5819999999999999</v>
      </c>
      <c r="F39" s="52">
        <f t="shared" si="4"/>
        <v>3.1480907580704556</v>
      </c>
      <c r="G39" s="17">
        <v>3.0190264030769804</v>
      </c>
      <c r="H39" s="8">
        <v>2.650711604492467</v>
      </c>
      <c r="I39" s="16">
        <v>1</v>
      </c>
      <c r="J39" s="18">
        <v>0</v>
      </c>
      <c r="K39" s="18">
        <v>0</v>
      </c>
      <c r="L39" s="19">
        <v>0</v>
      </c>
      <c r="M39" s="4">
        <v>-0.52163978962825119</v>
      </c>
      <c r="N39" s="7">
        <v>-0.18199524355620267</v>
      </c>
      <c r="O39" s="7">
        <v>-0.2764935721163807</v>
      </c>
      <c r="P39" s="7">
        <v>-0.17972227828631371</v>
      </c>
      <c r="Q39" s="8">
        <v>-0.31771790005847977</v>
      </c>
      <c r="R39" s="8">
        <v>-0.44062596725905179</v>
      </c>
      <c r="S39" s="8">
        <v>-0.24532191873487807</v>
      </c>
      <c r="T39" s="8">
        <v>-0.25187950097688061</v>
      </c>
      <c r="U39" s="8">
        <v>0.71333284977643296</v>
      </c>
      <c r="V39" s="6">
        <v>1.885557920854089E-2</v>
      </c>
    </row>
    <row r="40" spans="2:25" x14ac:dyDescent="0.55000000000000004">
      <c r="B40" s="46">
        <v>45597</v>
      </c>
      <c r="C40" s="47">
        <f t="shared" si="2"/>
        <v>2024</v>
      </c>
      <c r="D40" s="48">
        <f t="shared" si="3"/>
        <v>0.96249275823765457</v>
      </c>
      <c r="E40" s="5">
        <v>4.7649999999999997</v>
      </c>
      <c r="F40" s="52">
        <f t="shared" si="4"/>
        <v>3.2572420051233983</v>
      </c>
      <c r="G40" s="17">
        <v>3.0929560657874884</v>
      </c>
      <c r="H40" s="8">
        <v>2.7733446339609191</v>
      </c>
      <c r="I40" s="16">
        <v>1</v>
      </c>
      <c r="J40" s="18">
        <v>0</v>
      </c>
      <c r="K40" s="18">
        <v>0</v>
      </c>
      <c r="L40" s="19">
        <v>0</v>
      </c>
      <c r="M40" s="4">
        <v>-0.43191496065970814</v>
      </c>
      <c r="N40" s="7">
        <v>-8.9036494293707302E-2</v>
      </c>
      <c r="O40" s="7">
        <v>-0.18880730400068943</v>
      </c>
      <c r="P40" s="7">
        <v>-6.6678573597444418E-3</v>
      </c>
      <c r="Q40" s="8">
        <v>-0.19068117291110245</v>
      </c>
      <c r="R40" s="8">
        <v>-0.31564288378927685</v>
      </c>
      <c r="S40" s="8">
        <v>-0.13264341025691911</v>
      </c>
      <c r="T40" s="8">
        <v>-0.2143886573811673</v>
      </c>
      <c r="U40" s="8">
        <v>0.81450734600035213</v>
      </c>
      <c r="V40" s="6">
        <v>0.10362225238736304</v>
      </c>
    </row>
    <row r="41" spans="2:25" x14ac:dyDescent="0.55000000000000004">
      <c r="B41" s="46">
        <v>45627</v>
      </c>
      <c r="C41" s="47">
        <f t="shared" si="2"/>
        <v>2024</v>
      </c>
      <c r="D41" s="48">
        <f t="shared" si="3"/>
        <v>1.0112802984284426</v>
      </c>
      <c r="E41" s="5">
        <v>5.1319999999999997</v>
      </c>
      <c r="F41" s="52">
        <f t="shared" si="4"/>
        <v>3.4223474813734778</v>
      </c>
      <c r="G41" s="17">
        <v>3.1086863665838296</v>
      </c>
      <c r="H41" s="8">
        <v>3.0548796684152069</v>
      </c>
      <c r="I41" s="16">
        <v>1</v>
      </c>
      <c r="J41" s="18">
        <v>0</v>
      </c>
      <c r="K41" s="18">
        <v>0</v>
      </c>
      <c r="L41" s="19">
        <v>0</v>
      </c>
      <c r="M41" s="4">
        <v>-0.47994945525623006</v>
      </c>
      <c r="N41" s="7">
        <v>1.6492385645215567E-2</v>
      </c>
      <c r="O41" s="7">
        <v>0.22033552910040796</v>
      </c>
      <c r="P41" s="7">
        <v>0.12243637204319779</v>
      </c>
      <c r="Q41" s="8">
        <v>-7.919835367699346E-2</v>
      </c>
      <c r="R41" s="8">
        <v>-0.27867212913667683</v>
      </c>
      <c r="S41" s="8">
        <v>-0.1187393179528006</v>
      </c>
      <c r="T41" s="8">
        <v>-8.2049489645525053E-2</v>
      </c>
      <c r="U41" s="8">
        <v>0.95434818535678922</v>
      </c>
      <c r="V41" s="6">
        <v>0.31969549540989939</v>
      </c>
    </row>
    <row r="42" spans="2:25" x14ac:dyDescent="0.55000000000000004">
      <c r="B42" s="46">
        <v>45658</v>
      </c>
      <c r="C42" s="47">
        <f t="shared" si="2"/>
        <v>2025</v>
      </c>
      <c r="D42" s="48">
        <f t="shared" si="3"/>
        <v>1.000184762455854</v>
      </c>
      <c r="E42" s="5">
        <v>5.2850000000000001</v>
      </c>
      <c r="F42" s="52">
        <f t="shared" si="4"/>
        <v>3.2752980403208478</v>
      </c>
      <c r="G42" s="17">
        <v>3.1133968065204618</v>
      </c>
      <c r="H42" s="8">
        <v>3.2717011148621946</v>
      </c>
      <c r="I42" s="16">
        <v>0.75</v>
      </c>
      <c r="J42" s="18">
        <v>8.3333333333333329E-2</v>
      </c>
      <c r="K42" s="18">
        <v>8.3333333333333329E-2</v>
      </c>
      <c r="L42" s="19">
        <v>8.3333333333333329E-2</v>
      </c>
      <c r="M42" s="4">
        <v>-0.62854708560841077</v>
      </c>
      <c r="N42" s="7">
        <v>-5.3396473478334538E-2</v>
      </c>
      <c r="O42" s="7">
        <v>0.22529000192762805</v>
      </c>
      <c r="P42" s="7">
        <v>0.10564099539053026</v>
      </c>
      <c r="Q42" s="8">
        <v>-0.10274012452332272</v>
      </c>
      <c r="R42" s="8">
        <v>-0.34860445560965447</v>
      </c>
      <c r="S42" s="8">
        <v>-0.20154685023899344</v>
      </c>
      <c r="T42" s="8">
        <v>-8.9556789213988797E-2</v>
      </c>
      <c r="U42" s="8">
        <v>0.88293778737143436</v>
      </c>
      <c r="V42" s="6">
        <v>0.33056533681659894</v>
      </c>
    </row>
    <row r="43" spans="2:25" x14ac:dyDescent="0.55000000000000004">
      <c r="B43" s="46">
        <v>45689</v>
      </c>
      <c r="C43" s="47">
        <f t="shared" si="2"/>
        <v>2025</v>
      </c>
      <c r="D43" s="48">
        <f t="shared" si="3"/>
        <v>0.96780982796089632</v>
      </c>
      <c r="E43" s="5">
        <v>5.1520000000000001</v>
      </c>
      <c r="F43" s="52">
        <f t="shared" si="4"/>
        <v>3.1692800689547513</v>
      </c>
      <c r="G43" s="17">
        <v>3.1739111337146757</v>
      </c>
      <c r="H43" s="8">
        <v>2.9894968741204262</v>
      </c>
      <c r="I43" s="16">
        <v>0.75</v>
      </c>
      <c r="J43" s="18">
        <v>8.3333333333333329E-2</v>
      </c>
      <c r="K43" s="18">
        <v>8.3333333333333329E-2</v>
      </c>
      <c r="L43" s="19">
        <v>8.3333333333333329E-2</v>
      </c>
      <c r="M43" s="4">
        <v>-0.4927262328635128</v>
      </c>
      <c r="N43" s="7">
        <v>-0.17169991285803343</v>
      </c>
      <c r="O43" s="7">
        <v>-8.9183920868949024E-2</v>
      </c>
      <c r="P43" s="7">
        <v>-7.1699912858033427E-2</v>
      </c>
      <c r="Q43" s="8">
        <v>-0.18535107020526953</v>
      </c>
      <c r="R43" s="8">
        <v>-0.3740340323357555</v>
      </c>
      <c r="S43" s="8">
        <v>-0.19232442327065469</v>
      </c>
      <c r="T43" s="8">
        <v>-0.20502063177957952</v>
      </c>
      <c r="U43" s="8">
        <v>0.67103891532389692</v>
      </c>
      <c r="V43" s="6">
        <v>9.9429227343831708E-2</v>
      </c>
    </row>
    <row r="44" spans="2:25" x14ac:dyDescent="0.55000000000000004">
      <c r="B44" s="46">
        <v>45717</v>
      </c>
      <c r="C44" s="47">
        <f t="shared" si="2"/>
        <v>2025</v>
      </c>
      <c r="D44" s="48">
        <f t="shared" si="3"/>
        <v>0.94194541764474371</v>
      </c>
      <c r="E44" s="5">
        <v>4.7859999999999996</v>
      </c>
      <c r="F44" s="52">
        <f t="shared" si="4"/>
        <v>3.0845820655433189</v>
      </c>
      <c r="G44" s="17">
        <v>3.0355448523445125</v>
      </c>
      <c r="H44" s="8">
        <v>2.968131273025219</v>
      </c>
      <c r="I44" s="16">
        <v>0.75</v>
      </c>
      <c r="J44" s="18">
        <v>8.3333333333333329E-2</v>
      </c>
      <c r="K44" s="18">
        <v>8.3333333333333329E-2</v>
      </c>
      <c r="L44" s="19">
        <v>8.3333333333333329E-2</v>
      </c>
      <c r="M44" s="4">
        <v>-0.66744389796901971</v>
      </c>
      <c r="N44" s="7">
        <v>-0.19809430070200973</v>
      </c>
      <c r="O44" s="7">
        <v>-0.40910333666149024</v>
      </c>
      <c r="P44" s="7">
        <v>-0.14809430070200974</v>
      </c>
      <c r="Q44" s="8">
        <v>-0.4332557309169377</v>
      </c>
      <c r="R44" s="8">
        <v>-0.62465922982594135</v>
      </c>
      <c r="S44" s="8">
        <v>-0.18922338703127559</v>
      </c>
      <c r="T44" s="8">
        <v>-0.23851324542714061</v>
      </c>
      <c r="U44" s="8">
        <v>0.65836742803847725</v>
      </c>
      <c r="V44" s="6">
        <v>1.8142704336616539E-2</v>
      </c>
    </row>
    <row r="45" spans="2:25" x14ac:dyDescent="0.55000000000000004">
      <c r="B45" s="46">
        <v>45748</v>
      </c>
      <c r="C45" s="47">
        <f t="shared" si="2"/>
        <v>2025</v>
      </c>
      <c r="D45" s="48">
        <f t="shared" si="3"/>
        <v>0.91056672772534419</v>
      </c>
      <c r="E45" s="5">
        <v>4.2160000000000002</v>
      </c>
      <c r="F45" s="52">
        <f t="shared" si="4"/>
        <v>2.9818264893150905</v>
      </c>
      <c r="G45" s="17">
        <v>2.9557108044834135</v>
      </c>
      <c r="H45" s="8">
        <v>2.8459857988152173</v>
      </c>
      <c r="I45" s="16">
        <v>0.75</v>
      </c>
      <c r="J45" s="18">
        <v>8.3333333333333329E-2</v>
      </c>
      <c r="K45" s="18">
        <v>8.3333333333333329E-2</v>
      </c>
      <c r="L45" s="19">
        <v>8.3333333333333329E-2</v>
      </c>
      <c r="M45" s="4">
        <v>-0.5776276018023081</v>
      </c>
      <c r="N45" s="7">
        <v>-0.28403045837352492</v>
      </c>
      <c r="O45" s="7">
        <v>-0.31777303902382803</v>
      </c>
      <c r="P45" s="7">
        <v>-0.28403045837352492</v>
      </c>
      <c r="Q45" s="8">
        <v>-0.38357514889220745</v>
      </c>
      <c r="R45" s="8">
        <v>-0.51331874255893206</v>
      </c>
      <c r="S45" s="8">
        <v>-0.32188338280187923</v>
      </c>
      <c r="T45" s="8">
        <v>-0.32338671902484784</v>
      </c>
      <c r="U45" s="8">
        <v>0.58852976287829817</v>
      </c>
      <c r="V45" s="6">
        <v>-9.9059511698849967E-2</v>
      </c>
    </row>
    <row r="46" spans="2:25" x14ac:dyDescent="0.55000000000000004">
      <c r="B46" s="46">
        <v>45778</v>
      </c>
      <c r="C46" s="47">
        <f t="shared" si="2"/>
        <v>2025</v>
      </c>
      <c r="D46" s="48">
        <f t="shared" si="3"/>
        <v>0.92051914771604859</v>
      </c>
      <c r="E46" s="5">
        <v>4.1760000000000002</v>
      </c>
      <c r="F46" s="52">
        <f t="shared" si="4"/>
        <v>3.0144176093917103</v>
      </c>
      <c r="G46" s="17">
        <v>2.9250265571308134</v>
      </c>
      <c r="H46" s="8">
        <v>2.9459444138366928</v>
      </c>
      <c r="I46" s="16">
        <v>0.75</v>
      </c>
      <c r="J46" s="18">
        <v>8.3333333333333329E-2</v>
      </c>
      <c r="K46" s="18">
        <v>8.3333333333333329E-2</v>
      </c>
      <c r="L46" s="19">
        <v>8.3333333333333329E-2</v>
      </c>
      <c r="M46" s="4">
        <v>-0.6484870059955401</v>
      </c>
      <c r="N46" s="7">
        <v>-0.29971879254998113</v>
      </c>
      <c r="O46" s="7">
        <v>-0.37889012458993721</v>
      </c>
      <c r="P46" s="7">
        <v>-0.29971879254998113</v>
      </c>
      <c r="Q46" s="8">
        <v>-0.46114809549798097</v>
      </c>
      <c r="R46" s="8">
        <v>-0.59467420557229578</v>
      </c>
      <c r="S46" s="8">
        <v>-0.33879345980322029</v>
      </c>
      <c r="T46" s="8">
        <v>-0.33912787149981938</v>
      </c>
      <c r="U46" s="8">
        <v>0.59833966161540841</v>
      </c>
      <c r="V46" s="6">
        <v>-0.1042893360888441</v>
      </c>
    </row>
    <row r="47" spans="2:25" x14ac:dyDescent="0.55000000000000004">
      <c r="B47" s="46">
        <v>45809</v>
      </c>
      <c r="C47" s="47">
        <f t="shared" si="2"/>
        <v>2025</v>
      </c>
      <c r="D47" s="48">
        <f t="shared" si="3"/>
        <v>0.99111627046740958</v>
      </c>
      <c r="E47" s="5">
        <v>4.2460000000000004</v>
      </c>
      <c r="F47" s="52">
        <f t="shared" si="4"/>
        <v>3.2456015130857327</v>
      </c>
      <c r="G47" s="17">
        <v>2.9903622753467558</v>
      </c>
      <c r="H47" s="8">
        <v>3.3456664580395943</v>
      </c>
      <c r="I47" s="16">
        <v>0.75</v>
      </c>
      <c r="J47" s="18">
        <v>8.3333333333333329E-2</v>
      </c>
      <c r="K47" s="18">
        <v>8.3333333333333329E-2</v>
      </c>
      <c r="L47" s="19">
        <v>8.3333333333333329E-2</v>
      </c>
      <c r="M47" s="4">
        <v>-0.88035816764872565</v>
      </c>
      <c r="N47" s="7">
        <v>-0.38358590415626642</v>
      </c>
      <c r="O47" s="7">
        <v>-0.56693126859103626</v>
      </c>
      <c r="P47" s="7">
        <v>-0.3835856434436819</v>
      </c>
      <c r="Q47" s="8">
        <v>-0.70522422829525921</v>
      </c>
      <c r="R47" s="8">
        <v>-0.8557857458465945</v>
      </c>
      <c r="S47" s="8">
        <v>-0.37295951992444915</v>
      </c>
      <c r="T47" s="8">
        <v>-0.4209770423133139</v>
      </c>
      <c r="U47" s="8">
        <v>0.62998849632246046</v>
      </c>
      <c r="V47" s="6">
        <v>-0.15123372149838202</v>
      </c>
    </row>
    <row r="48" spans="2:25" x14ac:dyDescent="0.55000000000000004">
      <c r="B48" s="46">
        <v>45839</v>
      </c>
      <c r="C48" s="47">
        <f t="shared" si="2"/>
        <v>2025</v>
      </c>
      <c r="D48" s="48">
        <f t="shared" si="3"/>
        <v>0.99706035813986893</v>
      </c>
      <c r="E48" s="5">
        <v>4.2990000000000004</v>
      </c>
      <c r="F48" s="52">
        <f t="shared" si="4"/>
        <v>3.2650665753781221</v>
      </c>
      <c r="G48" s="17">
        <v>3.0144310256881712</v>
      </c>
      <c r="H48" s="8">
        <v>3.3590262787960032</v>
      </c>
      <c r="I48" s="16">
        <v>0.75</v>
      </c>
      <c r="J48" s="18">
        <v>8.3333333333333329E-2</v>
      </c>
      <c r="K48" s="18">
        <v>8.3333333333333329E-2</v>
      </c>
      <c r="L48" s="19">
        <v>8.3333333333333329E-2</v>
      </c>
      <c r="M48" s="4">
        <v>-0.92710532972235771</v>
      </c>
      <c r="N48" s="7">
        <v>-0.22625682447956796</v>
      </c>
      <c r="O48" s="7">
        <v>-0.62046688376695769</v>
      </c>
      <c r="P48" s="7">
        <v>-0.32843401488262158</v>
      </c>
      <c r="Q48" s="8">
        <v>-0.74205796447063599</v>
      </c>
      <c r="R48" s="8">
        <v>-0.89010896179196641</v>
      </c>
      <c r="S48" s="8">
        <v>-0.27204155751920256</v>
      </c>
      <c r="T48" s="8">
        <v>-0.22790264325494111</v>
      </c>
      <c r="U48" s="8">
        <v>0.56686529104767747</v>
      </c>
      <c r="V48" s="6">
        <v>4.5065828477617753E-2</v>
      </c>
    </row>
    <row r="49" spans="2:22" x14ac:dyDescent="0.55000000000000004">
      <c r="B49" s="46">
        <v>45870</v>
      </c>
      <c r="C49" s="47">
        <f t="shared" si="2"/>
        <v>2025</v>
      </c>
      <c r="D49" s="48">
        <f t="shared" si="3"/>
        <v>1.0023859245831535</v>
      </c>
      <c r="E49" s="5">
        <v>4.3220000000000001</v>
      </c>
      <c r="F49" s="52">
        <f t="shared" si="4"/>
        <v>3.2825061705309806</v>
      </c>
      <c r="G49" s="17">
        <v>2.9783922916545866</v>
      </c>
      <c r="H49" s="8">
        <v>3.4339598449451563</v>
      </c>
      <c r="I49" s="16">
        <v>0.75</v>
      </c>
      <c r="J49" s="18">
        <v>8.3333333333333329E-2</v>
      </c>
      <c r="K49" s="18">
        <v>8.3333333333333329E-2</v>
      </c>
      <c r="L49" s="19">
        <v>8.3333333333333329E-2</v>
      </c>
      <c r="M49" s="4">
        <v>-0.94631692223472386</v>
      </c>
      <c r="N49" s="7">
        <v>-0.22360068781731623</v>
      </c>
      <c r="O49" s="7">
        <v>-0.63414242809749211</v>
      </c>
      <c r="P49" s="7">
        <v>-0.17397299319768306</v>
      </c>
      <c r="Q49" s="8">
        <v>-0.54667774284125548</v>
      </c>
      <c r="R49" s="8">
        <v>-0.75137893129405153</v>
      </c>
      <c r="S49" s="8">
        <v>-0.21308936117471067</v>
      </c>
      <c r="T49" s="8">
        <v>-0.2234910486892536</v>
      </c>
      <c r="U49" s="8">
        <v>0.78843133782900043</v>
      </c>
      <c r="V49" s="6">
        <v>7.750204632822226E-2</v>
      </c>
    </row>
    <row r="50" spans="2:22" x14ac:dyDescent="0.55000000000000004">
      <c r="B50" s="46">
        <v>45901</v>
      </c>
      <c r="C50" s="47">
        <f t="shared" si="2"/>
        <v>2025</v>
      </c>
      <c r="D50" s="48">
        <f t="shared" si="3"/>
        <v>0.98169326849004257</v>
      </c>
      <c r="E50" s="5">
        <v>4.3090000000000002</v>
      </c>
      <c r="F50" s="52">
        <f t="shared" si="4"/>
        <v>3.2147440744714633</v>
      </c>
      <c r="G50" s="17">
        <v>3.0309759670028686</v>
      </c>
      <c r="H50" s="8">
        <v>3.2383874275840805</v>
      </c>
      <c r="I50" s="16">
        <v>0.75</v>
      </c>
      <c r="J50" s="18">
        <v>8.3333333333333329E-2</v>
      </c>
      <c r="K50" s="18">
        <v>8.3333333333333329E-2</v>
      </c>
      <c r="L50" s="19">
        <v>8.3333333333333329E-2</v>
      </c>
      <c r="M50" s="4">
        <v>-0.81651239250359875</v>
      </c>
      <c r="N50" s="7">
        <v>-0.15906803425157223</v>
      </c>
      <c r="O50" s="7">
        <v>-0.5185457549837027</v>
      </c>
      <c r="P50" s="7">
        <v>-0.15906803425157223</v>
      </c>
      <c r="Q50" s="8">
        <v>-0.60841743036559814</v>
      </c>
      <c r="R50" s="8">
        <v>-0.76650823473056628</v>
      </c>
      <c r="S50" s="8">
        <v>-0.14886644955753781</v>
      </c>
      <c r="T50" s="8">
        <v>-0.19608385978361609</v>
      </c>
      <c r="U50" s="8">
        <v>0.8223274868399022</v>
      </c>
      <c r="V50" s="6">
        <v>0.12338331389548222</v>
      </c>
    </row>
    <row r="51" spans="2:22" x14ac:dyDescent="0.55000000000000004">
      <c r="B51" s="46">
        <v>45931</v>
      </c>
      <c r="C51" s="47">
        <f t="shared" si="2"/>
        <v>2025</v>
      </c>
      <c r="D51" s="48">
        <f t="shared" si="3"/>
        <v>1.0658861483143272</v>
      </c>
      <c r="E51" s="5">
        <v>4.3739999999999997</v>
      </c>
      <c r="F51" s="52">
        <f t="shared" si="4"/>
        <v>3.4904499086818892</v>
      </c>
      <c r="G51" s="17">
        <v>3.0481478713188168</v>
      </c>
      <c r="H51" s="8">
        <v>3.7814886756208881</v>
      </c>
      <c r="I51" s="16">
        <v>0.75</v>
      </c>
      <c r="J51" s="18">
        <v>8.3333333333333329E-2</v>
      </c>
      <c r="K51" s="18">
        <v>8.3333333333333329E-2</v>
      </c>
      <c r="L51" s="19">
        <v>8.3333333333333329E-2</v>
      </c>
      <c r="M51" s="4">
        <v>-1.0621059652286999</v>
      </c>
      <c r="N51" s="7">
        <v>-0.17662668883548616</v>
      </c>
      <c r="O51" s="7">
        <v>-0.70324366109563186</v>
      </c>
      <c r="P51" s="7">
        <v>-0.17662668883548616</v>
      </c>
      <c r="Q51" s="8">
        <v>-0.80066136806692467</v>
      </c>
      <c r="R51" s="8">
        <v>-0.98353820132773861</v>
      </c>
      <c r="S51" s="8">
        <v>-0.22927703052459147</v>
      </c>
      <c r="T51" s="8">
        <v>-0.27860613999819295</v>
      </c>
      <c r="U51" s="8">
        <v>0.96578659024715119</v>
      </c>
      <c r="V51" s="6">
        <v>7.8472602072962985E-2</v>
      </c>
    </row>
    <row r="52" spans="2:22" x14ac:dyDescent="0.55000000000000004">
      <c r="B52" s="46">
        <v>45962</v>
      </c>
      <c r="C52" s="47">
        <f t="shared" si="2"/>
        <v>2025</v>
      </c>
      <c r="D52" s="48">
        <f t="shared" si="3"/>
        <v>1.1020303163823129</v>
      </c>
      <c r="E52" s="5">
        <v>4.5439999999999996</v>
      </c>
      <c r="F52" s="52">
        <f t="shared" si="4"/>
        <v>3.6088109628449452</v>
      </c>
      <c r="G52" s="17">
        <v>3.1971209093227384</v>
      </c>
      <c r="H52" s="8">
        <v>3.8598635764889577</v>
      </c>
      <c r="I52" s="16">
        <v>0.75</v>
      </c>
      <c r="J52" s="18">
        <v>8.3333333333333329E-2</v>
      </c>
      <c r="K52" s="18">
        <v>8.3333333333333329E-2</v>
      </c>
      <c r="L52" s="19">
        <v>8.3333333333333329E-2</v>
      </c>
      <c r="M52" s="4">
        <v>-0.90786835811811806</v>
      </c>
      <c r="N52" s="7">
        <v>-5.2606329325486811E-2</v>
      </c>
      <c r="O52" s="7">
        <v>-0.53910774240911119</v>
      </c>
      <c r="P52" s="7">
        <v>-4.2195353734054919E-2</v>
      </c>
      <c r="Q52" s="8">
        <v>-0.6575338923973546</v>
      </c>
      <c r="R52" s="8">
        <v>-0.83227056770898722</v>
      </c>
      <c r="S52" s="8">
        <v>-7.7414832858668806E-2</v>
      </c>
      <c r="T52" s="8">
        <v>-0.22260401569083133</v>
      </c>
      <c r="U52" s="8">
        <v>1.1127027645159688</v>
      </c>
      <c r="V52" s="6">
        <v>0.14800406135909716</v>
      </c>
    </row>
    <row r="53" spans="2:22" x14ac:dyDescent="0.55000000000000004">
      <c r="B53" s="46">
        <v>45992</v>
      </c>
      <c r="C53" s="47">
        <f t="shared" si="2"/>
        <v>2025</v>
      </c>
      <c r="D53" s="48">
        <f t="shared" si="3"/>
        <v>1.1188018301199996</v>
      </c>
      <c r="E53" s="5">
        <v>4.9089999999999998</v>
      </c>
      <c r="F53" s="52">
        <f t="shared" si="4"/>
        <v>3.663732521481152</v>
      </c>
      <c r="G53" s="17">
        <v>3.1694204289894103</v>
      </c>
      <c r="H53" s="8">
        <v>4.0020687745696044</v>
      </c>
      <c r="I53" s="16">
        <v>0.75</v>
      </c>
      <c r="J53" s="18">
        <v>8.3333333333333329E-2</v>
      </c>
      <c r="K53" s="18">
        <v>8.3333333333333329E-2</v>
      </c>
      <c r="L53" s="19">
        <v>8.3333333333333329E-2</v>
      </c>
      <c r="M53" s="4">
        <v>-0.86480401065852475</v>
      </c>
      <c r="N53" s="7">
        <v>-4.3804122179431637E-2</v>
      </c>
      <c r="O53" s="7">
        <v>-0.13533716689881858</v>
      </c>
      <c r="P53" s="7">
        <v>-2.0077959898868961E-2</v>
      </c>
      <c r="Q53" s="8">
        <v>-0.29822063199404603</v>
      </c>
      <c r="R53" s="8">
        <v>-0.55668755744606757</v>
      </c>
      <c r="S53" s="8">
        <v>-0.17138727637375384</v>
      </c>
      <c r="T53" s="8">
        <v>-7.7160187668520397E-2</v>
      </c>
      <c r="U53" s="8">
        <v>1.1086484889836159</v>
      </c>
      <c r="V53" s="6">
        <v>0.29058786980030565</v>
      </c>
    </row>
    <row r="54" spans="2:22" x14ac:dyDescent="0.55000000000000004">
      <c r="B54" s="46">
        <v>46023</v>
      </c>
      <c r="C54" s="47">
        <f t="shared" si="2"/>
        <v>2026</v>
      </c>
      <c r="D54" s="48">
        <f t="shared" si="3"/>
        <v>1.0940749019815024</v>
      </c>
      <c r="E54" s="5">
        <v>5.0590000000000002</v>
      </c>
      <c r="F54" s="52">
        <f t="shared" si="4"/>
        <v>3.6428657099595716</v>
      </c>
      <c r="G54" s="17">
        <v>3.3062385621073149</v>
      </c>
      <c r="H54" s="8">
        <v>4.2357605653092598</v>
      </c>
      <c r="I54" s="16">
        <v>0.5</v>
      </c>
      <c r="J54" s="18">
        <v>0.16666666666666666</v>
      </c>
      <c r="K54" s="18">
        <v>0.16666666666666666</v>
      </c>
      <c r="L54" s="19">
        <v>0.16666666666666666</v>
      </c>
      <c r="M54" s="4">
        <v>-1.0341154629313076</v>
      </c>
      <c r="N54" s="7">
        <v>-4.4220321619583558E-2</v>
      </c>
      <c r="O54" s="7">
        <v>-0.1855178895011369</v>
      </c>
      <c r="P54" s="7">
        <v>3.8095171750470239E-2</v>
      </c>
      <c r="Q54" s="8">
        <v>-0.33588203837126451</v>
      </c>
      <c r="R54" s="8">
        <v>-0.68851029711665868</v>
      </c>
      <c r="S54" s="8">
        <v>-0.11647297587361116</v>
      </c>
      <c r="T54" s="8">
        <v>-5.8892852229209147E-2</v>
      </c>
      <c r="U54" s="8">
        <v>1.1767345841387806</v>
      </c>
      <c r="V54" s="6">
        <v>0.33516492612935611</v>
      </c>
    </row>
    <row r="55" spans="2:22" x14ac:dyDescent="0.55000000000000004">
      <c r="B55" s="46">
        <v>46054</v>
      </c>
      <c r="C55" s="47">
        <f t="shared" si="2"/>
        <v>2026</v>
      </c>
      <c r="D55" s="48">
        <f t="shared" si="3"/>
        <v>1.0303032181086609</v>
      </c>
      <c r="E55" s="5">
        <v>4.9189999999999996</v>
      </c>
      <c r="F55" s="52">
        <f t="shared" si="4"/>
        <v>3.4305295344143585</v>
      </c>
      <c r="G55" s="17">
        <v>3.3254884060019303</v>
      </c>
      <c r="H55" s="8">
        <v>3.754777749913714</v>
      </c>
      <c r="I55" s="16">
        <v>0.5</v>
      </c>
      <c r="J55" s="18">
        <v>0.16666666666666666</v>
      </c>
      <c r="K55" s="18">
        <v>0.16666666666666666</v>
      </c>
      <c r="L55" s="19">
        <v>0.16666666666666666</v>
      </c>
      <c r="M55" s="4">
        <v>-0.74480583689660651</v>
      </c>
      <c r="N55" s="7">
        <v>-0.19362705781812384</v>
      </c>
      <c r="O55" s="7">
        <v>-0.42009381450648459</v>
      </c>
      <c r="P55" s="7">
        <v>-0.19362705781812384</v>
      </c>
      <c r="Q55" s="8">
        <v>-0.36251640053552281</v>
      </c>
      <c r="R55" s="8">
        <v>-0.59746708072122923</v>
      </c>
      <c r="S55" s="8">
        <v>-0.2557467880389197</v>
      </c>
      <c r="T55" s="8">
        <v>-0.24334019312444968</v>
      </c>
      <c r="U55" s="8">
        <v>0.85521435194784701</v>
      </c>
      <c r="V55" s="6">
        <v>7.9107453122561733E-2</v>
      </c>
    </row>
    <row r="56" spans="2:22" x14ac:dyDescent="0.55000000000000004">
      <c r="B56" s="46">
        <v>46082</v>
      </c>
      <c r="C56" s="47">
        <f t="shared" si="2"/>
        <v>2026</v>
      </c>
      <c r="D56" s="48">
        <f t="shared" si="3"/>
        <v>0.99976512018560548</v>
      </c>
      <c r="E56" s="5">
        <v>4.6040000000000001</v>
      </c>
      <c r="F56" s="52">
        <f t="shared" si="4"/>
        <v>3.328848936888718</v>
      </c>
      <c r="G56" s="17">
        <v>3.2457281768354411</v>
      </c>
      <c r="H56" s="8">
        <v>3.6227165798760574</v>
      </c>
      <c r="I56" s="16">
        <v>0.5</v>
      </c>
      <c r="J56" s="18">
        <v>0.16666666666666666</v>
      </c>
      <c r="K56" s="18">
        <v>0.16666666666666666</v>
      </c>
      <c r="L56" s="19">
        <v>0.16666666666666666</v>
      </c>
      <c r="M56" s="4">
        <v>-0.81163211952408043</v>
      </c>
      <c r="N56" s="7">
        <v>-0.17658530258101335</v>
      </c>
      <c r="O56" s="7">
        <v>-0.48639759719238129</v>
      </c>
      <c r="P56" s="7">
        <v>-0.17658530258101335</v>
      </c>
      <c r="Q56" s="8">
        <v>-0.49989332708422007</v>
      </c>
      <c r="R56" s="8">
        <v>-0.73467440654662286</v>
      </c>
      <c r="S56" s="8">
        <v>-0.23735174594149111</v>
      </c>
      <c r="T56" s="8">
        <v>-0.2906823104475702</v>
      </c>
      <c r="U56" s="8">
        <v>0.87321681065433188</v>
      </c>
      <c r="V56" s="6">
        <v>3.6153047427098649E-2</v>
      </c>
    </row>
    <row r="57" spans="2:22" x14ac:dyDescent="0.55000000000000004">
      <c r="B57" s="46">
        <v>46113</v>
      </c>
      <c r="C57" s="47">
        <f t="shared" si="2"/>
        <v>2026</v>
      </c>
      <c r="D57" s="48">
        <f t="shared" si="3"/>
        <v>0.94680898264422131</v>
      </c>
      <c r="E57" s="5">
        <v>4.0839999999999996</v>
      </c>
      <c r="F57" s="52">
        <f t="shared" si="4"/>
        <v>3.1525245396906612</v>
      </c>
      <c r="G57" s="17">
        <v>3.1102853141330336</v>
      </c>
      <c r="H57" s="8">
        <v>3.3905403154323679</v>
      </c>
      <c r="I57" s="16">
        <v>0.5</v>
      </c>
      <c r="J57" s="18">
        <v>0.16666666666666666</v>
      </c>
      <c r="K57" s="18">
        <v>0.16666666666666666</v>
      </c>
      <c r="L57" s="19">
        <v>0.16666666666666666</v>
      </c>
      <c r="M57" s="4">
        <v>-0.85133615972890053</v>
      </c>
      <c r="N57" s="7">
        <v>-0.29497410407138291</v>
      </c>
      <c r="O57" s="7">
        <v>-0.53230481923401074</v>
      </c>
      <c r="P57" s="7">
        <v>-0.29497383441676828</v>
      </c>
      <c r="Q57" s="8">
        <v>-0.61915086296544941</v>
      </c>
      <c r="R57" s="8">
        <v>-0.77515468634228335</v>
      </c>
      <c r="S57" s="8">
        <v>-0.35153685598748208</v>
      </c>
      <c r="T57" s="8">
        <v>-0.40476074446810673</v>
      </c>
      <c r="U57" s="8">
        <v>0.75365363696141774</v>
      </c>
      <c r="V57" s="6">
        <v>-9.8692690020909232E-2</v>
      </c>
    </row>
    <row r="58" spans="2:22" x14ac:dyDescent="0.55000000000000004">
      <c r="B58" s="46">
        <v>46143</v>
      </c>
      <c r="C58" s="47">
        <f t="shared" si="2"/>
        <v>2026</v>
      </c>
      <c r="D58" s="48">
        <f t="shared" si="3"/>
        <v>0.96145778350036126</v>
      </c>
      <c r="E58" s="5">
        <v>4.0519999999999996</v>
      </c>
      <c r="F58" s="52">
        <f t="shared" si="4"/>
        <v>3.2012996411340913</v>
      </c>
      <c r="G58" s="17">
        <v>3.181907244748535</v>
      </c>
      <c r="H58" s="8">
        <v>3.4170448108918396</v>
      </c>
      <c r="I58" s="16">
        <v>0.5</v>
      </c>
      <c r="J58" s="18">
        <v>0.16666666666666666</v>
      </c>
      <c r="K58" s="18">
        <v>0.16666666666666666</v>
      </c>
      <c r="L58" s="19">
        <v>0.16666666666666666</v>
      </c>
      <c r="M58" s="4">
        <v>-0.85648196507397567</v>
      </c>
      <c r="N58" s="7">
        <v>-0.3111154506370708</v>
      </c>
      <c r="O58" s="7">
        <v>-0.5364289991378175</v>
      </c>
      <c r="P58" s="7">
        <v>-0.3111154506370708</v>
      </c>
      <c r="Q58" s="8">
        <v>-0.64389317081951858</v>
      </c>
      <c r="R58" s="8">
        <v>-0.80017175501583027</v>
      </c>
      <c r="S58" s="8">
        <v>-0.31122919935803939</v>
      </c>
      <c r="T58" s="8">
        <v>-0.35733579790223224</v>
      </c>
      <c r="U58" s="8">
        <v>0.73962201299646591</v>
      </c>
      <c r="V58" s="6">
        <v>-0.10011418504810148</v>
      </c>
    </row>
    <row r="59" spans="2:22" x14ac:dyDescent="0.55000000000000004">
      <c r="B59" s="46">
        <v>46174</v>
      </c>
      <c r="C59" s="47">
        <f t="shared" si="2"/>
        <v>2026</v>
      </c>
      <c r="D59" s="48">
        <f t="shared" si="3"/>
        <v>0.96771251060799146</v>
      </c>
      <c r="E59" s="5">
        <v>4.1210000000000004</v>
      </c>
      <c r="F59" s="52">
        <f t="shared" si="4"/>
        <v>3.2221255744081971</v>
      </c>
      <c r="G59" s="17">
        <v>3.2005454581511308</v>
      </c>
      <c r="H59" s="8">
        <v>3.441550999618793</v>
      </c>
      <c r="I59" s="16">
        <v>0.5</v>
      </c>
      <c r="J59" s="18">
        <v>0.16666666666666666</v>
      </c>
      <c r="K59" s="18">
        <v>0.16666666666666666</v>
      </c>
      <c r="L59" s="19">
        <v>0.16666666666666666</v>
      </c>
      <c r="M59" s="4">
        <v>-0.86287367379323643</v>
      </c>
      <c r="N59" s="7">
        <v>-0.36870978089443662</v>
      </c>
      <c r="O59" s="7">
        <v>-0.54013847294856365</v>
      </c>
      <c r="P59" s="7">
        <v>-0.36870978089443662</v>
      </c>
      <c r="Q59" s="8">
        <v>-0.69368739247127409</v>
      </c>
      <c r="R59" s="8">
        <v>-0.850014987966207</v>
      </c>
      <c r="S59" s="8">
        <v>-0.42507109720942499</v>
      </c>
      <c r="T59" s="8">
        <v>-0.40752326031898223</v>
      </c>
      <c r="U59" s="8">
        <v>0.68374677149494234</v>
      </c>
      <c r="V59" s="6">
        <v>-0.12974202295984094</v>
      </c>
    </row>
    <row r="60" spans="2:22" x14ac:dyDescent="0.55000000000000004">
      <c r="B60" s="46">
        <v>46204</v>
      </c>
      <c r="C60" s="47">
        <f t="shared" si="2"/>
        <v>2026</v>
      </c>
      <c r="D60" s="48">
        <f t="shared" si="3"/>
        <v>0.98193297133499924</v>
      </c>
      <c r="E60" s="5">
        <v>4.1829999999999998</v>
      </c>
      <c r="F60" s="52">
        <f t="shared" si="4"/>
        <v>3.2694744612791249</v>
      </c>
      <c r="G60" s="17">
        <v>3.2188166932585145</v>
      </c>
      <c r="H60" s="8">
        <v>3.5238866622717384</v>
      </c>
      <c r="I60" s="16">
        <v>0.5</v>
      </c>
      <c r="J60" s="18">
        <v>0.16666666666666666</v>
      </c>
      <c r="K60" s="18">
        <v>0.16666666666666666</v>
      </c>
      <c r="L60" s="19">
        <v>0.16666666666666666</v>
      </c>
      <c r="M60" s="4">
        <v>-0.92354283471543108</v>
      </c>
      <c r="N60" s="7">
        <v>-0.21529242072293053</v>
      </c>
      <c r="O60" s="7">
        <v>-0.60008447830019951</v>
      </c>
      <c r="P60" s="7">
        <v>-0.32112942099583652</v>
      </c>
      <c r="Q60" s="8">
        <v>-0.7408900327861947</v>
      </c>
      <c r="R60" s="8">
        <v>-0.89776950365630159</v>
      </c>
      <c r="S60" s="8">
        <v>-0.21517876471373443</v>
      </c>
      <c r="T60" s="8">
        <v>-0.25512057865674009</v>
      </c>
      <c r="U60" s="8">
        <v>0.63362194356382018</v>
      </c>
      <c r="V60" s="6">
        <v>3.031902891619298E-2</v>
      </c>
    </row>
    <row r="61" spans="2:22" x14ac:dyDescent="0.55000000000000004">
      <c r="B61" s="46">
        <v>46235</v>
      </c>
      <c r="C61" s="47">
        <f t="shared" si="2"/>
        <v>2026</v>
      </c>
      <c r="D61" s="48">
        <f t="shared" si="3"/>
        <v>0.98790472691431419</v>
      </c>
      <c r="E61" s="5">
        <v>4.2009999999999996</v>
      </c>
      <c r="F61" s="52">
        <f t="shared" si="4"/>
        <v>3.2893582037804348</v>
      </c>
      <c r="G61" s="17">
        <v>3.2308833628430556</v>
      </c>
      <c r="H61" s="8">
        <v>3.5536103678007387</v>
      </c>
      <c r="I61" s="16">
        <v>0.5</v>
      </c>
      <c r="J61" s="18">
        <v>0.16666666666666666</v>
      </c>
      <c r="K61" s="18">
        <v>0.16666666666666666</v>
      </c>
      <c r="L61" s="19">
        <v>0.16666666666666666</v>
      </c>
      <c r="M61" s="4">
        <v>-0.93088388143659029</v>
      </c>
      <c r="N61" s="7">
        <v>-0.21851235677275449</v>
      </c>
      <c r="O61" s="7">
        <v>-0.60231723100257595</v>
      </c>
      <c r="P61" s="7">
        <v>-0.21851262856409592</v>
      </c>
      <c r="Q61" s="8">
        <v>-0.5915110790481799</v>
      </c>
      <c r="R61" s="8">
        <v>-0.77745495113713026</v>
      </c>
      <c r="S61" s="8">
        <v>-0.21839793261790152</v>
      </c>
      <c r="T61" s="8">
        <v>-0.22872654718494179</v>
      </c>
      <c r="U61" s="8">
        <v>0.84037828493396161</v>
      </c>
      <c r="V61" s="6">
        <v>0.10427809347047376</v>
      </c>
    </row>
    <row r="62" spans="2:22" x14ac:dyDescent="0.55000000000000004">
      <c r="B62" s="46">
        <v>46266</v>
      </c>
      <c r="C62" s="47">
        <f t="shared" si="2"/>
        <v>2026</v>
      </c>
      <c r="D62" s="48">
        <f t="shared" si="3"/>
        <v>0.96885861034455689</v>
      </c>
      <c r="E62" s="5">
        <v>4.1959999999999997</v>
      </c>
      <c r="F62" s="52">
        <f t="shared" si="4"/>
        <v>3.2259416636201572</v>
      </c>
      <c r="G62" s="17">
        <v>3.1863153715140147</v>
      </c>
      <c r="H62" s="8">
        <v>3.4655284335571723</v>
      </c>
      <c r="I62" s="16">
        <v>0.5</v>
      </c>
      <c r="J62" s="18">
        <v>0.16666666666666666</v>
      </c>
      <c r="K62" s="18">
        <v>0.16666666666666666</v>
      </c>
      <c r="L62" s="19">
        <v>0.16666666666666666</v>
      </c>
      <c r="M62" s="4">
        <v>-0.92024098044553937</v>
      </c>
      <c r="N62" s="7">
        <v>-0.1702420829562783</v>
      </c>
      <c r="O62" s="7">
        <v>-0.58736267748240367</v>
      </c>
      <c r="P62" s="7">
        <v>-0.1702420829562783</v>
      </c>
      <c r="Q62" s="8">
        <v>-0.62893008422846264</v>
      </c>
      <c r="R62" s="8">
        <v>-0.78760637537472644</v>
      </c>
      <c r="S62" s="8">
        <v>-0.22941008128889703</v>
      </c>
      <c r="T62" s="8">
        <v>-0.21402215884423417</v>
      </c>
      <c r="U62" s="8">
        <v>0.89032060138377667</v>
      </c>
      <c r="V62" s="6">
        <v>0.1302612621081507</v>
      </c>
    </row>
    <row r="63" spans="2:22" x14ac:dyDescent="0.55000000000000004">
      <c r="B63" s="46">
        <v>46296</v>
      </c>
      <c r="C63" s="47">
        <f t="shared" si="2"/>
        <v>2026</v>
      </c>
      <c r="D63" s="48">
        <f t="shared" si="3"/>
        <v>0.98250461817194479</v>
      </c>
      <c r="E63" s="5">
        <v>4.2560000000000002</v>
      </c>
      <c r="F63" s="52">
        <f t="shared" si="4"/>
        <v>3.2713778343084705</v>
      </c>
      <c r="G63" s="17">
        <v>3.258496802090149</v>
      </c>
      <c r="H63" s="8">
        <v>3.4841859960677</v>
      </c>
      <c r="I63" s="16">
        <v>0.5</v>
      </c>
      <c r="J63" s="18">
        <v>0.16666666666666666</v>
      </c>
      <c r="K63" s="18">
        <v>0.16666666666666666</v>
      </c>
      <c r="L63" s="19">
        <v>0.16666666666666666</v>
      </c>
      <c r="M63" s="4">
        <v>-0.91671000122255397</v>
      </c>
      <c r="N63" s="7">
        <v>-0.16334821533342181</v>
      </c>
      <c r="O63" s="7">
        <v>-0.5830060760006166</v>
      </c>
      <c r="P63" s="7">
        <v>-0.16295637848201006</v>
      </c>
      <c r="Q63" s="8">
        <v>-0.60531758284561277</v>
      </c>
      <c r="R63" s="8">
        <v>-0.76460826755194655</v>
      </c>
      <c r="S63" s="8">
        <v>-0.16323361124039026</v>
      </c>
      <c r="T63" s="8">
        <v>-0.25531281552024376</v>
      </c>
      <c r="U63" s="8">
        <v>0.89987870588851981</v>
      </c>
      <c r="V63" s="6">
        <v>6.2902730351017677E-2</v>
      </c>
    </row>
    <row r="64" spans="2:22" x14ac:dyDescent="0.55000000000000004">
      <c r="B64" s="46">
        <v>46327</v>
      </c>
      <c r="C64" s="47">
        <f t="shared" si="2"/>
        <v>2026</v>
      </c>
      <c r="D64" s="48">
        <f t="shared" si="3"/>
        <v>1.0212313599784402</v>
      </c>
      <c r="E64" s="5">
        <v>4.4359999999999999</v>
      </c>
      <c r="F64" s="52">
        <f t="shared" si="4"/>
        <v>3.4003235943563737</v>
      </c>
      <c r="G64" s="17">
        <v>3.4368601248722075</v>
      </c>
      <c r="H64" s="8">
        <v>3.566383774351197</v>
      </c>
      <c r="I64" s="16">
        <v>0.5</v>
      </c>
      <c r="J64" s="18">
        <v>0.16666666666666666</v>
      </c>
      <c r="K64" s="18">
        <v>0.16666666666666666</v>
      </c>
      <c r="L64" s="19">
        <v>0.16666666666666666</v>
      </c>
      <c r="M64" s="4">
        <v>-0.75882090317157291</v>
      </c>
      <c r="N64" s="7">
        <v>-5.9474354567017509E-2</v>
      </c>
      <c r="O64" s="7">
        <v>-0.42721425552559938</v>
      </c>
      <c r="P64" s="7">
        <v>-5.2768513962589927E-2</v>
      </c>
      <c r="Q64" s="8">
        <v>-0.44776827077570686</v>
      </c>
      <c r="R64" s="8">
        <v>-0.60931185337159133</v>
      </c>
      <c r="S64" s="8">
        <v>-7.1883210102922313E-2</v>
      </c>
      <c r="T64" s="8">
        <v>-0.1954867230206867</v>
      </c>
      <c r="U64" s="8">
        <v>1.06430879583885</v>
      </c>
      <c r="V64" s="6">
        <v>0.15442116165953848</v>
      </c>
    </row>
    <row r="65" spans="2:22" x14ac:dyDescent="0.55000000000000004">
      <c r="B65" s="46">
        <v>46357</v>
      </c>
      <c r="C65" s="47">
        <f t="shared" si="2"/>
        <v>2026</v>
      </c>
      <c r="D65" s="48">
        <f t="shared" si="3"/>
        <v>1.0574451962274019</v>
      </c>
      <c r="E65" s="5">
        <v>4.7889999999999997</v>
      </c>
      <c r="F65" s="52">
        <f t="shared" si="4"/>
        <v>3.5209023061598401</v>
      </c>
      <c r="G65" s="17">
        <v>3.4640428420555116</v>
      </c>
      <c r="H65" s="8">
        <v>3.7974259327040256</v>
      </c>
      <c r="I65" s="16">
        <v>0.5</v>
      </c>
      <c r="J65" s="18">
        <v>0.16666666666666666</v>
      </c>
      <c r="K65" s="18">
        <v>0.16666666666666666</v>
      </c>
      <c r="L65" s="19">
        <v>0.16666666666666666</v>
      </c>
      <c r="M65" s="4">
        <v>-0.86659434860030171</v>
      </c>
      <c r="N65" s="7">
        <v>-2.8845818170245341E-2</v>
      </c>
      <c r="O65" s="7">
        <v>-0.1844776038333249</v>
      </c>
      <c r="P65" s="7">
        <v>4.119424124842759E-2</v>
      </c>
      <c r="Q65" s="8">
        <v>-0.38205763766333312</v>
      </c>
      <c r="R65" s="8">
        <v>-0.62162309309689978</v>
      </c>
      <c r="S65" s="8">
        <v>-9.3854310237954319E-2</v>
      </c>
      <c r="T65" s="8">
        <v>-7.0396759516834884E-2</v>
      </c>
      <c r="U65" s="8">
        <v>1.0623623050939961</v>
      </c>
      <c r="V65" s="6">
        <v>0.27968273977418684</v>
      </c>
    </row>
    <row r="66" spans="2:22" x14ac:dyDescent="0.55000000000000004">
      <c r="B66" s="46">
        <v>46388</v>
      </c>
      <c r="C66" s="47">
        <f t="shared" si="2"/>
        <v>2027</v>
      </c>
      <c r="D66" s="48">
        <f t="shared" si="3"/>
        <v>1.0381036670084502</v>
      </c>
      <c r="E66" s="5">
        <v>4.9480000000000004</v>
      </c>
      <c r="F66" s="52">
        <f t="shared" si="4"/>
        <v>3.6600805086073724</v>
      </c>
      <c r="G66" s="17">
        <v>3.5777314327138758</v>
      </c>
      <c r="H66" s="8">
        <v>3.8278798262193727</v>
      </c>
      <c r="I66" s="16">
        <v>0.25</v>
      </c>
      <c r="J66" s="18">
        <v>0.25</v>
      </c>
      <c r="K66" s="18">
        <v>0.25</v>
      </c>
      <c r="L66" s="19">
        <v>0.25</v>
      </c>
      <c r="M66" s="4">
        <v>-0.85105211719069696</v>
      </c>
      <c r="N66" s="7">
        <v>-2.3574852682643144E-2</v>
      </c>
      <c r="O66" s="7">
        <v>-0.12915226949846226</v>
      </c>
      <c r="P66" s="7">
        <v>7.6853172754485152E-2</v>
      </c>
      <c r="Q66" s="8">
        <v>-0.24526826158538673</v>
      </c>
      <c r="R66" s="8">
        <v>-0.54174610740785378</v>
      </c>
      <c r="S66" s="8">
        <v>-8.905405816300993E-2</v>
      </c>
      <c r="T66" s="8">
        <v>-5.7868791542656339E-2</v>
      </c>
      <c r="U66" s="8">
        <v>1.0704274349197385</v>
      </c>
      <c r="V66" s="6">
        <v>0.29562727283821727</v>
      </c>
    </row>
    <row r="67" spans="2:22" x14ac:dyDescent="0.55000000000000004">
      <c r="B67" s="46">
        <v>46419</v>
      </c>
      <c r="C67" s="47">
        <f t="shared" si="2"/>
        <v>2027</v>
      </c>
      <c r="D67" s="48">
        <f t="shared" si="3"/>
        <v>1.0417619965315983</v>
      </c>
      <c r="E67" s="5">
        <v>4.8070000000000004</v>
      </c>
      <c r="F67" s="52">
        <f t="shared" si="4"/>
        <v>3.6729788163653279</v>
      </c>
      <c r="G67" s="17">
        <v>3.5987208724408859</v>
      </c>
      <c r="H67" s="8">
        <v>3.8327699211644566</v>
      </c>
      <c r="I67" s="16">
        <v>0.25</v>
      </c>
      <c r="J67" s="18">
        <v>0.25</v>
      </c>
      <c r="K67" s="18">
        <v>0.25</v>
      </c>
      <c r="L67" s="19">
        <v>0.25</v>
      </c>
      <c r="M67" s="4">
        <v>-0.95193305830671771</v>
      </c>
      <c r="N67" s="7">
        <v>-0.20270976435087903</v>
      </c>
      <c r="O67" s="7">
        <v>-0.61946124929626944</v>
      </c>
      <c r="P67" s="7">
        <v>-0.20105292740803729</v>
      </c>
      <c r="Q67" s="8">
        <v>-0.56046352458186921</v>
      </c>
      <c r="R67" s="8">
        <v>-0.80104207951626027</v>
      </c>
      <c r="S67" s="8">
        <v>-0.26612035764585906</v>
      </c>
      <c r="T67" s="8">
        <v>-0.25343361832606615</v>
      </c>
      <c r="U67" s="8">
        <v>0.87282467191349156</v>
      </c>
      <c r="V67" s="6">
        <v>7.6249887764888349E-2</v>
      </c>
    </row>
    <row r="68" spans="2:22" x14ac:dyDescent="0.55000000000000004">
      <c r="B68" s="46">
        <v>46447</v>
      </c>
      <c r="C68" s="47">
        <f t="shared" si="2"/>
        <v>2027</v>
      </c>
      <c r="D68" s="48">
        <f t="shared" si="3"/>
        <v>0.99449637547262459</v>
      </c>
      <c r="E68" s="5">
        <v>4.516</v>
      </c>
      <c r="F68" s="52">
        <f t="shared" si="4"/>
        <v>3.5063326673697248</v>
      </c>
      <c r="G68" s="17">
        <v>3.4550841586222112</v>
      </c>
      <c r="H68" s="8">
        <v>3.6387222815516633</v>
      </c>
      <c r="I68" s="16">
        <v>0.25</v>
      </c>
      <c r="J68" s="18">
        <v>0.25</v>
      </c>
      <c r="K68" s="18">
        <v>0.25</v>
      </c>
      <c r="L68" s="19">
        <v>0.25</v>
      </c>
      <c r="M68" s="4">
        <v>-0.84412705935088284</v>
      </c>
      <c r="N68" s="7">
        <v>-0.17441318016898011</v>
      </c>
      <c r="O68" s="7">
        <v>-0.51327325839861238</v>
      </c>
      <c r="P68" s="7">
        <v>-0.17322431506291247</v>
      </c>
      <c r="Q68" s="8">
        <v>-0.51218539446578837</v>
      </c>
      <c r="R68" s="8">
        <v>-0.75197127398594099</v>
      </c>
      <c r="S68" s="8">
        <v>-0.23585551462846557</v>
      </c>
      <c r="T68" s="8">
        <v>-0.28925716359890652</v>
      </c>
      <c r="U68" s="8">
        <v>0.90120026110182483</v>
      </c>
      <c r="V68" s="6">
        <v>4.6252658241449009E-2</v>
      </c>
    </row>
    <row r="69" spans="2:22" x14ac:dyDescent="0.55000000000000004">
      <c r="B69" s="46">
        <v>46478</v>
      </c>
      <c r="C69" s="47">
        <f t="shared" si="2"/>
        <v>2027</v>
      </c>
      <c r="D69" s="48">
        <f t="shared" si="3"/>
        <v>0.95748301017762305</v>
      </c>
      <c r="E69" s="5">
        <v>4.0309999999999997</v>
      </c>
      <c r="F69" s="52">
        <f t="shared" si="4"/>
        <v>3.3758332758546219</v>
      </c>
      <c r="G69" s="17">
        <v>3.4330799542295174</v>
      </c>
      <c r="H69" s="8">
        <v>3.3939327156146244</v>
      </c>
      <c r="I69" s="16">
        <v>0.25</v>
      </c>
      <c r="J69" s="18">
        <v>0.25</v>
      </c>
      <c r="K69" s="18">
        <v>0.25</v>
      </c>
      <c r="L69" s="19">
        <v>0.25</v>
      </c>
      <c r="M69" s="4">
        <v>-0.83582685993542605</v>
      </c>
      <c r="N69" s="7">
        <v>-0.2744543387203433</v>
      </c>
      <c r="O69" s="7">
        <v>-0.51152415896082382</v>
      </c>
      <c r="P69" s="7">
        <v>-0.2744543387203433</v>
      </c>
      <c r="Q69" s="8">
        <v>-0.56610286437122703</v>
      </c>
      <c r="R69" s="8">
        <v>-0.7253117293493534</v>
      </c>
      <c r="S69" s="8">
        <v>-0.27457114072577538</v>
      </c>
      <c r="T69" s="8">
        <v>-0.45696230444151809</v>
      </c>
      <c r="U69" s="8">
        <v>0.7988884399165106</v>
      </c>
      <c r="V69" s="6">
        <v>-0.12599217866750043</v>
      </c>
    </row>
    <row r="70" spans="2:22" x14ac:dyDescent="0.55000000000000004">
      <c r="B70" s="46">
        <v>46508</v>
      </c>
      <c r="C70" s="47">
        <f t="shared" si="2"/>
        <v>2027</v>
      </c>
      <c r="D70" s="48">
        <f t="shared" ref="D70:D133" si="5">(G70/AVERAGEIFS(G:G,C:C,YEAR(B70))+H70/AVERAGEIFS(H:H,C:C,YEAR(B70)))/2</f>
        <v>0.96362325465218346</v>
      </c>
      <c r="E70" s="5">
        <v>4.0049999999999999</v>
      </c>
      <c r="F70" s="52">
        <f t="shared" si="4"/>
        <v>3.3974821629876253</v>
      </c>
      <c r="G70" s="17">
        <v>3.4525589608432479</v>
      </c>
      <c r="H70" s="8">
        <v>3.4183007223955091</v>
      </c>
      <c r="I70" s="16">
        <v>0.25</v>
      </c>
      <c r="J70" s="18">
        <v>0.25</v>
      </c>
      <c r="K70" s="18">
        <v>0.25</v>
      </c>
      <c r="L70" s="19">
        <v>0.25</v>
      </c>
      <c r="M70" s="4">
        <v>-0.84961173402793844</v>
      </c>
      <c r="N70" s="7">
        <v>-0.33860281846637585</v>
      </c>
      <c r="O70" s="7">
        <v>-0.5245392001769732</v>
      </c>
      <c r="P70" s="7">
        <v>-0.33860309513951004</v>
      </c>
      <c r="Q70" s="8">
        <v>-0.62807319204003298</v>
      </c>
      <c r="R70" s="8">
        <v>-0.78723715930176796</v>
      </c>
      <c r="S70" s="8">
        <v>-0.33848550905750097</v>
      </c>
      <c r="T70" s="8">
        <v>-0.42629132492754263</v>
      </c>
      <c r="U70" s="8">
        <v>0.73644384501031279</v>
      </c>
      <c r="V70" s="6">
        <v>-0.14307939015975579</v>
      </c>
    </row>
    <row r="71" spans="2:22" x14ac:dyDescent="0.55000000000000004">
      <c r="B71" s="46">
        <v>46539</v>
      </c>
      <c r="C71" s="47">
        <f t="shared" ref="C71:C134" si="6">YEAR(B71)</f>
        <v>2027</v>
      </c>
      <c r="D71" s="48">
        <f t="shared" si="5"/>
        <v>0.96178867291415782</v>
      </c>
      <c r="E71" s="5">
        <v>4.0730000000000004</v>
      </c>
      <c r="F71" s="52">
        <f t="shared" si="4"/>
        <v>3.391013910274344</v>
      </c>
      <c r="G71" s="17">
        <v>3.4182988736828315</v>
      </c>
      <c r="H71" s="8">
        <v>3.440200654585825</v>
      </c>
      <c r="I71" s="16">
        <v>0.25</v>
      </c>
      <c r="J71" s="18">
        <v>0.25</v>
      </c>
      <c r="K71" s="18">
        <v>0.25</v>
      </c>
      <c r="L71" s="19">
        <v>0.25</v>
      </c>
      <c r="M71" s="4">
        <v>-0.8292800259016383</v>
      </c>
      <c r="N71" s="7">
        <v>-0.4151526006172368</v>
      </c>
      <c r="O71" s="7">
        <v>-0.50339682635171201</v>
      </c>
      <c r="P71" s="7">
        <v>-0.42111226605149982</v>
      </c>
      <c r="Q71" s="8">
        <v>-0.66080623320611742</v>
      </c>
      <c r="R71" s="8">
        <v>-0.81989780816244373</v>
      </c>
      <c r="S71" s="8">
        <v>-0.41526931003894191</v>
      </c>
      <c r="T71" s="8">
        <v>-0.45926987090002885</v>
      </c>
      <c r="U71" s="8">
        <v>0.65545092385968085</v>
      </c>
      <c r="V71" s="6">
        <v>-0.17831259099896402</v>
      </c>
    </row>
    <row r="72" spans="2:22" x14ac:dyDescent="0.55000000000000004">
      <c r="B72" s="46">
        <v>46569</v>
      </c>
      <c r="C72" s="47">
        <f t="shared" si="6"/>
        <v>2027</v>
      </c>
      <c r="D72" s="48">
        <f t="shared" si="5"/>
        <v>0.98726224229078952</v>
      </c>
      <c r="E72" s="5">
        <v>4.12</v>
      </c>
      <c r="F72" s="52">
        <f t="shared" si="4"/>
        <v>3.4808270163476012</v>
      </c>
      <c r="G72" s="17">
        <v>3.4927689120084504</v>
      </c>
      <c r="H72" s="8">
        <v>3.5478005074018601</v>
      </c>
      <c r="I72" s="16">
        <v>0.25</v>
      </c>
      <c r="J72" s="18">
        <v>0.25</v>
      </c>
      <c r="K72" s="18">
        <v>0.25</v>
      </c>
      <c r="L72" s="19">
        <v>0.25</v>
      </c>
      <c r="M72" s="4">
        <v>-0.91558436563470147</v>
      </c>
      <c r="N72" s="7">
        <v>-0.25171143296233156</v>
      </c>
      <c r="O72" s="7">
        <v>-0.58866479626397228</v>
      </c>
      <c r="P72" s="7">
        <v>-0.34907248243955269</v>
      </c>
      <c r="Q72" s="8">
        <v>-0.74105960193509313</v>
      </c>
      <c r="R72" s="8">
        <v>-0.90064467876542353</v>
      </c>
      <c r="S72" s="8">
        <v>-0.25159365984282633</v>
      </c>
      <c r="T72" s="8">
        <v>-0.29211927915776359</v>
      </c>
      <c r="U72" s="8">
        <v>0.57983178817178649</v>
      </c>
      <c r="V72" s="6">
        <v>1.3786491740789646E-3</v>
      </c>
    </row>
    <row r="73" spans="2:22" x14ac:dyDescent="0.55000000000000004">
      <c r="B73" s="46">
        <v>46600</v>
      </c>
      <c r="C73" s="47">
        <f t="shared" si="6"/>
        <v>2027</v>
      </c>
      <c r="D73" s="48">
        <f t="shared" si="5"/>
        <v>0.99554022965200095</v>
      </c>
      <c r="E73" s="5">
        <v>4.1230000000000002</v>
      </c>
      <c r="F73" s="52">
        <f t="shared" si="4"/>
        <v>3.510013022672557</v>
      </c>
      <c r="G73" s="17">
        <v>3.5065281205882921</v>
      </c>
      <c r="H73" s="8">
        <v>3.5934792510082874</v>
      </c>
      <c r="I73" s="16">
        <v>0.25</v>
      </c>
      <c r="J73" s="18">
        <v>0.25</v>
      </c>
      <c r="K73" s="18">
        <v>0.25</v>
      </c>
      <c r="L73" s="19">
        <v>0.25</v>
      </c>
      <c r="M73" s="4">
        <v>-0.93915713566010461</v>
      </c>
      <c r="N73" s="7">
        <v>-0.26161493319750573</v>
      </c>
      <c r="O73" s="7">
        <v>-0.61118162238905249</v>
      </c>
      <c r="P73" s="7">
        <v>-0.29319282494972798</v>
      </c>
      <c r="Q73" s="8">
        <v>-0.59333523329651994</v>
      </c>
      <c r="R73" s="8">
        <v>-0.78276501129254539</v>
      </c>
      <c r="S73" s="8">
        <v>-0.32164997124564731</v>
      </c>
      <c r="T73" s="8">
        <v>-0.30199036029921178</v>
      </c>
      <c r="U73" s="8">
        <v>0.79007127590785931</v>
      </c>
      <c r="V73" s="6">
        <v>3.3434994595478905E-2</v>
      </c>
    </row>
    <row r="74" spans="2:22" x14ac:dyDescent="0.55000000000000004">
      <c r="B74" s="46">
        <v>46631</v>
      </c>
      <c r="C74" s="47">
        <f t="shared" si="6"/>
        <v>2027</v>
      </c>
      <c r="D74" s="48">
        <f t="shared" si="5"/>
        <v>0.98326537109241197</v>
      </c>
      <c r="E74" s="5">
        <v>4.1150000000000002</v>
      </c>
      <c r="F74" s="52">
        <f t="shared" ref="F74:F137" si="7">INDEX($Y$6:$Y$36,MATCH(C74,$X$6:$X$36,0),1)*D74</f>
        <v>3.466735099679247</v>
      </c>
      <c r="G74" s="17">
        <v>3.4940348013151361</v>
      </c>
      <c r="H74" s="8">
        <v>3.5176301945402679</v>
      </c>
      <c r="I74" s="16">
        <v>0.25</v>
      </c>
      <c r="J74" s="18">
        <v>0.25</v>
      </c>
      <c r="K74" s="18">
        <v>0.25</v>
      </c>
      <c r="L74" s="19">
        <v>0.25</v>
      </c>
      <c r="M74" s="4">
        <v>-0.98381916565105043</v>
      </c>
      <c r="N74" s="7">
        <v>-0.20133089006702545</v>
      </c>
      <c r="O74" s="7">
        <v>-0.64849676898851105</v>
      </c>
      <c r="P74" s="7">
        <v>-0.20133061120301801</v>
      </c>
      <c r="Q74" s="8">
        <v>-0.66572735774162228</v>
      </c>
      <c r="R74" s="8">
        <v>-0.82771416152381749</v>
      </c>
      <c r="S74" s="8">
        <v>-0.26121637803894915</v>
      </c>
      <c r="T74" s="8">
        <v>-0.24873303072459363</v>
      </c>
      <c r="U74" s="8">
        <v>0.8841547900738238</v>
      </c>
      <c r="V74" s="6">
        <v>0.10242935283825004</v>
      </c>
    </row>
    <row r="75" spans="2:22" x14ac:dyDescent="0.55000000000000004">
      <c r="B75" s="46">
        <v>46661</v>
      </c>
      <c r="C75" s="47">
        <f t="shared" si="6"/>
        <v>2027</v>
      </c>
      <c r="D75" s="48">
        <f t="shared" si="5"/>
        <v>0.98116135938268711</v>
      </c>
      <c r="E75" s="5">
        <v>4.1589999999999998</v>
      </c>
      <c r="F75" s="52">
        <f t="shared" si="7"/>
        <v>3.459316907745837</v>
      </c>
      <c r="G75" s="17">
        <v>3.45910083671136</v>
      </c>
      <c r="H75" s="8">
        <v>3.5382753169945773</v>
      </c>
      <c r="I75" s="16">
        <v>0.25</v>
      </c>
      <c r="J75" s="18">
        <v>0.25</v>
      </c>
      <c r="K75" s="18">
        <v>0.25</v>
      </c>
      <c r="L75" s="19">
        <v>0.25</v>
      </c>
      <c r="M75" s="4">
        <v>-0.98226851760181189</v>
      </c>
      <c r="N75" s="7">
        <v>-0.19115518763265271</v>
      </c>
      <c r="O75" s="7">
        <v>-0.64587577386097816</v>
      </c>
      <c r="P75" s="7">
        <v>-0.19000316390816607</v>
      </c>
      <c r="Q75" s="8">
        <v>-0.65334883971672952</v>
      </c>
      <c r="R75" s="8">
        <v>-0.81587695030146379</v>
      </c>
      <c r="S75" s="8">
        <v>-0.19103867201462951</v>
      </c>
      <c r="T75" s="8">
        <v>-0.30249717691919109</v>
      </c>
      <c r="U75" s="8">
        <v>0.89785426413587155</v>
      </c>
      <c r="V75" s="6">
        <v>3.6518844710883805E-2</v>
      </c>
    </row>
    <row r="76" spans="2:22" x14ac:dyDescent="0.55000000000000004">
      <c r="B76" s="46">
        <v>46692</v>
      </c>
      <c r="C76" s="47">
        <f t="shared" si="6"/>
        <v>2027</v>
      </c>
      <c r="D76" s="48">
        <f t="shared" si="5"/>
        <v>1.033801712228583</v>
      </c>
      <c r="E76" s="5">
        <v>4.3440000000000003</v>
      </c>
      <c r="F76" s="52">
        <f t="shared" si="7"/>
        <v>3.6449129474676671</v>
      </c>
      <c r="G76" s="17">
        <v>3.6897490798366746</v>
      </c>
      <c r="H76" s="8">
        <v>3.6818705075819969</v>
      </c>
      <c r="I76" s="16">
        <v>0.25</v>
      </c>
      <c r="J76" s="18">
        <v>0.25</v>
      </c>
      <c r="K76" s="18">
        <v>0.25</v>
      </c>
      <c r="L76" s="19">
        <v>0.25</v>
      </c>
      <c r="M76" s="4">
        <v>-0.7326205618427466</v>
      </c>
      <c r="N76" s="7">
        <v>-2.1957632284340445E-2</v>
      </c>
      <c r="O76" s="7">
        <v>-9.398900007458344E-2</v>
      </c>
      <c r="P76" s="7">
        <v>2.9805603063310929E-2</v>
      </c>
      <c r="Q76" s="8">
        <v>-0.29996617706313977</v>
      </c>
      <c r="R76" s="8">
        <v>-0.5271029469273093</v>
      </c>
      <c r="S76" s="8">
        <v>-8.6078230011164006E-2</v>
      </c>
      <c r="T76" s="8">
        <v>-0.23924216400343479</v>
      </c>
      <c r="U76" s="8">
        <v>1.1230484819836444</v>
      </c>
      <c r="V76" s="6">
        <v>0.12518211437803548</v>
      </c>
    </row>
    <row r="77" spans="2:22" x14ac:dyDescent="0.55000000000000004">
      <c r="B77" s="46">
        <v>46722</v>
      </c>
      <c r="C77" s="47">
        <f t="shared" si="6"/>
        <v>2027</v>
      </c>
      <c r="D77" s="48">
        <f t="shared" si="5"/>
        <v>1.0617121085968901</v>
      </c>
      <c r="E77" s="5">
        <v>4.7030000000000003</v>
      </c>
      <c r="F77" s="52">
        <f t="shared" si="7"/>
        <v>3.7433176646280737</v>
      </c>
      <c r="G77" s="17">
        <v>3.6636718654123008</v>
      </c>
      <c r="H77" s="8">
        <v>3.9102378662154074</v>
      </c>
      <c r="I77" s="16">
        <v>0.25</v>
      </c>
      <c r="J77" s="18">
        <v>0.25</v>
      </c>
      <c r="K77" s="18">
        <v>0.25</v>
      </c>
      <c r="L77" s="19">
        <v>0.25</v>
      </c>
      <c r="M77" s="4">
        <v>-0.7878257073765913</v>
      </c>
      <c r="N77" s="7">
        <v>1.05898123388857E-2</v>
      </c>
      <c r="O77" s="7">
        <v>0.22527182838263715</v>
      </c>
      <c r="P77" s="7">
        <v>6.9007926036775552E-2</v>
      </c>
      <c r="Q77" s="8">
        <v>-0.12876079154686235</v>
      </c>
      <c r="R77" s="8">
        <v>-0.48151781315609543</v>
      </c>
      <c r="S77" s="8">
        <v>4.9423414504467321E-2</v>
      </c>
      <c r="T77" s="8">
        <v>-3.3876966467469599E-2</v>
      </c>
      <c r="U77" s="8">
        <v>1.1406344173407843</v>
      </c>
      <c r="V77" s="6">
        <v>0.31980400366570566</v>
      </c>
    </row>
    <row r="78" spans="2:22" x14ac:dyDescent="0.55000000000000004">
      <c r="B78" s="46">
        <v>46753</v>
      </c>
      <c r="C78" s="47">
        <f t="shared" si="6"/>
        <v>2028</v>
      </c>
      <c r="D78" s="48">
        <f t="shared" si="5"/>
        <v>1.0440946106060283</v>
      </c>
      <c r="E78" s="5">
        <v>4.899</v>
      </c>
      <c r="F78" s="52">
        <f t="shared" si="7"/>
        <v>3.9838661899313523</v>
      </c>
      <c r="G78" s="17">
        <v>3.834403380182827</v>
      </c>
      <c r="H78" s="8">
        <v>3.9409736148526839</v>
      </c>
      <c r="I78" s="16">
        <v>0</v>
      </c>
      <c r="J78" s="18">
        <v>0.33333333333333331</v>
      </c>
      <c r="K78" s="18">
        <v>0.33333333333333331</v>
      </c>
      <c r="L78" s="19">
        <v>0.33333333333333331</v>
      </c>
      <c r="M78" s="4">
        <v>-0.80664603084831343</v>
      </c>
      <c r="N78" s="7">
        <v>1.5135119642200571E-2</v>
      </c>
      <c r="O78" s="7">
        <v>0.23303652530173943</v>
      </c>
      <c r="P78" s="7">
        <v>7.4025579554881732E-2</v>
      </c>
      <c r="Q78" s="8">
        <v>-4.3420678495845078E-2</v>
      </c>
      <c r="R78" s="8">
        <v>-0.4955319126757875</v>
      </c>
      <c r="S78" s="8">
        <v>6.6285110827060609E-2</v>
      </c>
      <c r="T78" s="8">
        <v>4.5600675215897732E-3</v>
      </c>
      <c r="U78" s="8">
        <v>1.2370184752188738</v>
      </c>
      <c r="V78" s="6">
        <v>0.37171995183780926</v>
      </c>
    </row>
    <row r="79" spans="2:22" x14ac:dyDescent="0.55000000000000004">
      <c r="B79" s="46">
        <v>46784</v>
      </c>
      <c r="C79" s="47">
        <f t="shared" si="6"/>
        <v>2028</v>
      </c>
      <c r="D79" s="48">
        <f t="shared" si="5"/>
        <v>1.0336670853708245</v>
      </c>
      <c r="E79" s="5">
        <v>4.7859999999999996</v>
      </c>
      <c r="F79" s="52">
        <f t="shared" si="7"/>
        <v>3.9440787369484549</v>
      </c>
      <c r="G79" s="17">
        <v>3.8007001632299993</v>
      </c>
      <c r="H79" s="8">
        <v>3.8969607663229202</v>
      </c>
      <c r="I79" s="16">
        <v>0</v>
      </c>
      <c r="J79" s="18">
        <v>0.33333333333333331</v>
      </c>
      <c r="K79" s="18">
        <v>0.33333333333333331</v>
      </c>
      <c r="L79" s="19">
        <v>0.33333333333333331</v>
      </c>
      <c r="M79" s="4">
        <v>-0.81707547382363677</v>
      </c>
      <c r="N79" s="7">
        <v>-0.2239022689722856</v>
      </c>
      <c r="O79" s="7">
        <v>-0.1970304707155428</v>
      </c>
      <c r="P79" s="7">
        <v>-0.2239022689722856</v>
      </c>
      <c r="Q79" s="8">
        <v>-0.40798011386591071</v>
      </c>
      <c r="R79" s="8">
        <v>-0.65376824250667864</v>
      </c>
      <c r="S79" s="8">
        <v>-0.25007957307185125</v>
      </c>
      <c r="T79" s="8">
        <v>-0.31474751198471385</v>
      </c>
      <c r="U79" s="8">
        <v>0.87528202609899131</v>
      </c>
      <c r="V79" s="6">
        <v>2.6742718847967119E-2</v>
      </c>
    </row>
    <row r="80" spans="2:22" x14ac:dyDescent="0.55000000000000004">
      <c r="B80" s="46">
        <v>46813</v>
      </c>
      <c r="C80" s="47">
        <f t="shared" si="6"/>
        <v>2028</v>
      </c>
      <c r="D80" s="48">
        <f t="shared" si="5"/>
        <v>1.0023544382250791</v>
      </c>
      <c r="E80" s="5">
        <v>4.5640000000000001</v>
      </c>
      <c r="F80" s="52">
        <f t="shared" si="7"/>
        <v>3.8246016368714999</v>
      </c>
      <c r="G80" s="17">
        <v>3.6604832352903505</v>
      </c>
      <c r="H80" s="8">
        <v>3.8043341802445623</v>
      </c>
      <c r="I80" s="16">
        <v>0</v>
      </c>
      <c r="J80" s="18">
        <v>0.33333333333333331</v>
      </c>
      <c r="K80" s="18">
        <v>0.33333333333333331</v>
      </c>
      <c r="L80" s="19">
        <v>0.33333333333333331</v>
      </c>
      <c r="M80" s="4">
        <v>-0.95215605936841419</v>
      </c>
      <c r="N80" s="7">
        <v>-0.21033624865402789</v>
      </c>
      <c r="O80" s="7">
        <v>-0.42968595680455768</v>
      </c>
      <c r="P80" s="7">
        <v>-0.20766342378546732</v>
      </c>
      <c r="Q80" s="8">
        <v>-0.60519618911534856</v>
      </c>
      <c r="R80" s="8">
        <v>-0.85107942830382655</v>
      </c>
      <c r="S80" s="8">
        <v>-0.27381781455409726</v>
      </c>
      <c r="T80" s="8">
        <v>-0.32937402580273201</v>
      </c>
      <c r="U80" s="8">
        <v>0.89292498381840923</v>
      </c>
      <c r="V80" s="6">
        <v>1.5324628591655436E-2</v>
      </c>
    </row>
    <row r="81" spans="2:22" x14ac:dyDescent="0.55000000000000004">
      <c r="B81" s="46">
        <v>46844</v>
      </c>
      <c r="C81" s="47">
        <f t="shared" si="6"/>
        <v>2028</v>
      </c>
      <c r="D81" s="48">
        <f t="shared" si="5"/>
        <v>0.95773762237641313</v>
      </c>
      <c r="E81" s="5">
        <v>4.1210000000000004</v>
      </c>
      <c r="F81" s="52">
        <f t="shared" si="7"/>
        <v>3.6543609112166449</v>
      </c>
      <c r="G81" s="17">
        <v>3.6041402632810602</v>
      </c>
      <c r="H81" s="8">
        <v>3.5269581643118264</v>
      </c>
      <c r="I81" s="16">
        <v>0</v>
      </c>
      <c r="J81" s="18">
        <v>0.33333333333333331</v>
      </c>
      <c r="K81" s="18">
        <v>0.33333333333333331</v>
      </c>
      <c r="L81" s="19">
        <v>0.33333333333333331</v>
      </c>
      <c r="M81" s="4">
        <v>-0.85656821126210325</v>
      </c>
      <c r="N81" s="7">
        <v>-0.31989140601307264</v>
      </c>
      <c r="O81" s="7">
        <v>-0.52333519107167781</v>
      </c>
      <c r="P81" s="7">
        <v>-0.31989140601307264</v>
      </c>
      <c r="Q81" s="8">
        <v>-0.60840669505417788</v>
      </c>
      <c r="R81" s="8">
        <v>-0.77158788970232595</v>
      </c>
      <c r="S81" s="8">
        <v>-0.37873022176678051</v>
      </c>
      <c r="T81" s="8">
        <v>-0.53857541205617654</v>
      </c>
      <c r="U81" s="8">
        <v>0.77925657676656124</v>
      </c>
      <c r="V81" s="6">
        <v>-0.21873348487713959</v>
      </c>
    </row>
    <row r="82" spans="2:22" x14ac:dyDescent="0.55000000000000004">
      <c r="B82" s="46">
        <v>46874</v>
      </c>
      <c r="C82" s="47">
        <f t="shared" si="6"/>
        <v>2028</v>
      </c>
      <c r="D82" s="48">
        <f t="shared" si="5"/>
        <v>0.95662478763336367</v>
      </c>
      <c r="E82" s="5">
        <v>4.101</v>
      </c>
      <c r="F82" s="52">
        <f t="shared" si="7"/>
        <v>3.65011475894004</v>
      </c>
      <c r="G82" s="17">
        <v>3.5687409441853046</v>
      </c>
      <c r="H82" s="8">
        <v>3.5544946568661779</v>
      </c>
      <c r="I82" s="16">
        <v>0</v>
      </c>
      <c r="J82" s="18">
        <v>0.33333333333333331</v>
      </c>
      <c r="K82" s="18">
        <v>0.33333333333333331</v>
      </c>
      <c r="L82" s="19">
        <v>0.33333333333333331</v>
      </c>
      <c r="M82" s="4">
        <v>-0.86271471596469795</v>
      </c>
      <c r="N82" s="7">
        <v>-0.40840223850852553</v>
      </c>
      <c r="O82" s="7">
        <v>-0.52843567365503519</v>
      </c>
      <c r="P82" s="7">
        <v>-0.40840223850852553</v>
      </c>
      <c r="Q82" s="8">
        <v>-0.68204052298416429</v>
      </c>
      <c r="R82" s="8">
        <v>-0.84510985487323131</v>
      </c>
      <c r="S82" s="8">
        <v>-0.40828325611829586</v>
      </c>
      <c r="T82" s="8">
        <v>-0.57027296446173414</v>
      </c>
      <c r="U82" s="8">
        <v>0.69229365501306317</v>
      </c>
      <c r="V82" s="6">
        <v>-0.26501391598995933</v>
      </c>
    </row>
    <row r="83" spans="2:22" x14ac:dyDescent="0.55000000000000004">
      <c r="B83" s="46">
        <v>46905</v>
      </c>
      <c r="C83" s="47">
        <f t="shared" si="6"/>
        <v>2028</v>
      </c>
      <c r="D83" s="48">
        <f t="shared" si="5"/>
        <v>0.96332834418406232</v>
      </c>
      <c r="E83" s="5">
        <v>4.141</v>
      </c>
      <c r="F83" s="52">
        <f t="shared" si="7"/>
        <v>3.6756929699789036</v>
      </c>
      <c r="G83" s="17">
        <v>3.5902656268657052</v>
      </c>
      <c r="H83" s="8">
        <v>3.5829333279868609</v>
      </c>
      <c r="I83" s="16">
        <v>0</v>
      </c>
      <c r="J83" s="18">
        <v>0.33333333333333331</v>
      </c>
      <c r="K83" s="18">
        <v>0.33333333333333331</v>
      </c>
      <c r="L83" s="19">
        <v>0.33333333333333331</v>
      </c>
      <c r="M83" s="4">
        <v>-0.87299928620275458</v>
      </c>
      <c r="N83" s="7">
        <v>-0.41983422959269662</v>
      </c>
      <c r="O83" s="7">
        <v>-0.53775480534813858</v>
      </c>
      <c r="P83" s="7">
        <v>-0.438156854292723</v>
      </c>
      <c r="Q83" s="8">
        <v>-0.69975055435842581</v>
      </c>
      <c r="R83" s="8">
        <v>-0.86317902243074773</v>
      </c>
      <c r="S83" s="8">
        <v>-0.41971614913112054</v>
      </c>
      <c r="T83" s="8">
        <v>-0.46723388410862032</v>
      </c>
      <c r="U83" s="8">
        <v>0.66463092188708872</v>
      </c>
      <c r="V83" s="6">
        <v>-0.17708861762366546</v>
      </c>
    </row>
    <row r="84" spans="2:22" x14ac:dyDescent="0.55000000000000004">
      <c r="B84" s="46">
        <v>46935</v>
      </c>
      <c r="C84" s="47">
        <f t="shared" si="6"/>
        <v>2028</v>
      </c>
      <c r="D84" s="48">
        <f t="shared" si="5"/>
        <v>0.99204320819788583</v>
      </c>
      <c r="E84" s="5">
        <v>4.18</v>
      </c>
      <c r="F84" s="52">
        <f t="shared" si="7"/>
        <v>3.785257921977601</v>
      </c>
      <c r="G84" s="17">
        <v>3.6665966672505093</v>
      </c>
      <c r="H84" s="8">
        <v>3.7208367856211231</v>
      </c>
      <c r="I84" s="16">
        <v>0</v>
      </c>
      <c r="J84" s="18">
        <v>0.33333333333333331</v>
      </c>
      <c r="K84" s="18">
        <v>0.33333333333333331</v>
      </c>
      <c r="L84" s="19">
        <v>0.33333333333333331</v>
      </c>
      <c r="M84" s="4">
        <v>-0.98853320793520949</v>
      </c>
      <c r="N84" s="7">
        <v>-0.2957819033387965</v>
      </c>
      <c r="O84" s="7">
        <v>-0.65221879144112949</v>
      </c>
      <c r="P84" s="7">
        <v>-0.34970115937100843</v>
      </c>
      <c r="Q84" s="8">
        <v>-0.68063513552635968</v>
      </c>
      <c r="R84" s="8">
        <v>-0.84563880375905731</v>
      </c>
      <c r="S84" s="8">
        <v>-0.35737607929318216</v>
      </c>
      <c r="T84" s="8">
        <v>-0.33712340299517773</v>
      </c>
      <c r="U84" s="8">
        <v>0.75724890632411634</v>
      </c>
      <c r="V84" s="6">
        <v>-4.1382548599367887E-2</v>
      </c>
    </row>
    <row r="85" spans="2:22" x14ac:dyDescent="0.55000000000000004">
      <c r="B85" s="46">
        <v>46966</v>
      </c>
      <c r="C85" s="47">
        <f t="shared" si="6"/>
        <v>2028</v>
      </c>
      <c r="D85" s="48">
        <f t="shared" si="5"/>
        <v>0.98961842684758028</v>
      </c>
      <c r="E85" s="5">
        <v>4.18</v>
      </c>
      <c r="F85" s="52">
        <f t="shared" si="7"/>
        <v>3.7760058826113108</v>
      </c>
      <c r="G85" s="17">
        <v>3.6148393733319368</v>
      </c>
      <c r="H85" s="8">
        <v>3.7551176109347439</v>
      </c>
      <c r="I85" s="16">
        <v>0</v>
      </c>
      <c r="J85" s="18">
        <v>0.33333333333333331</v>
      </c>
      <c r="K85" s="18">
        <v>0.33333333333333331</v>
      </c>
      <c r="L85" s="19">
        <v>0.33333333333333331</v>
      </c>
      <c r="M85" s="4">
        <v>-0.9970745323886484</v>
      </c>
      <c r="N85" s="7">
        <v>-0.27868958940288557</v>
      </c>
      <c r="O85" s="7">
        <v>-0.65960603517656491</v>
      </c>
      <c r="P85" s="7">
        <v>-0.28718114257981986</v>
      </c>
      <c r="Q85" s="8">
        <v>-0.62607866242629051</v>
      </c>
      <c r="R85" s="8">
        <v>-0.83767503659209741</v>
      </c>
      <c r="S85" s="8">
        <v>-0.27856990577812279</v>
      </c>
      <c r="T85" s="8">
        <v>-0.32053183950306297</v>
      </c>
      <c r="U85" s="8">
        <v>0.82275595968085291</v>
      </c>
      <c r="V85" s="6">
        <v>1.8579647913406088E-2</v>
      </c>
    </row>
    <row r="86" spans="2:22" x14ac:dyDescent="0.55000000000000004">
      <c r="B86" s="46">
        <v>46997</v>
      </c>
      <c r="C86" s="47">
        <f t="shared" si="6"/>
        <v>2028</v>
      </c>
      <c r="D86" s="48">
        <f t="shared" si="5"/>
        <v>0.98071051392016706</v>
      </c>
      <c r="E86" s="5">
        <v>4.1790000000000003</v>
      </c>
      <c r="F86" s="52">
        <f t="shared" si="7"/>
        <v>3.74201668970304</v>
      </c>
      <c r="G86" s="17">
        <v>3.6354377377610949</v>
      </c>
      <c r="H86" s="8">
        <v>3.6674593011589542</v>
      </c>
      <c r="I86" s="16">
        <v>0</v>
      </c>
      <c r="J86" s="18">
        <v>0.33333333333333331</v>
      </c>
      <c r="K86" s="18">
        <v>0.33333333333333331</v>
      </c>
      <c r="L86" s="19">
        <v>0.33333333333333331</v>
      </c>
      <c r="M86" s="4">
        <v>-0.98611189454667325</v>
      </c>
      <c r="N86" s="7">
        <v>-0.21005043860033901</v>
      </c>
      <c r="O86" s="7">
        <v>-0.64388440224213372</v>
      </c>
      <c r="P86" s="7">
        <v>-0.21005043860033901</v>
      </c>
      <c r="Q86" s="8">
        <v>-0.63570728782242059</v>
      </c>
      <c r="R86" s="8">
        <v>-0.82905744885075539</v>
      </c>
      <c r="S86" s="8">
        <v>-0.20993166279773812</v>
      </c>
      <c r="T86" s="8">
        <v>-0.29021382668100726</v>
      </c>
      <c r="U86" s="8">
        <v>0.90190093003388805</v>
      </c>
      <c r="V86" s="6">
        <v>7.5355252225364211E-2</v>
      </c>
    </row>
    <row r="87" spans="2:22" x14ac:dyDescent="0.55000000000000004">
      <c r="B87" s="46">
        <v>47027</v>
      </c>
      <c r="C87" s="47">
        <f t="shared" si="6"/>
        <v>2028</v>
      </c>
      <c r="D87" s="48">
        <f t="shared" si="5"/>
        <v>0.98731522773778546</v>
      </c>
      <c r="E87" s="5">
        <v>4.2160000000000002</v>
      </c>
      <c r="F87" s="52">
        <f t="shared" si="7"/>
        <v>3.7672177546303938</v>
      </c>
      <c r="G87" s="17">
        <v>3.6560744974105219</v>
      </c>
      <c r="H87" s="8">
        <v>3.6960569287357319</v>
      </c>
      <c r="I87" s="16">
        <v>0</v>
      </c>
      <c r="J87" s="18">
        <v>0.33333333333333331</v>
      </c>
      <c r="K87" s="18">
        <v>0.33333333333333331</v>
      </c>
      <c r="L87" s="19">
        <v>0.33333333333333331</v>
      </c>
      <c r="M87" s="4">
        <v>-0.99180044253141253</v>
      </c>
      <c r="N87" s="7">
        <v>-0.20577397180595017</v>
      </c>
      <c r="O87" s="7">
        <v>-0.64848021860599392</v>
      </c>
      <c r="P87" s="7">
        <v>-0.20548703627362871</v>
      </c>
      <c r="Q87" s="8">
        <v>-0.62961113202485919</v>
      </c>
      <c r="R87" s="8">
        <v>-0.82522850143398141</v>
      </c>
      <c r="S87" s="8">
        <v>-0.26827528216991592</v>
      </c>
      <c r="T87" s="8">
        <v>-0.38615572242657903</v>
      </c>
      <c r="U87" s="8">
        <v>0.90887988475978876</v>
      </c>
      <c r="V87" s="6">
        <v>-2.895455108925778E-2</v>
      </c>
    </row>
    <row r="88" spans="2:22" x14ac:dyDescent="0.55000000000000004">
      <c r="B88" s="46">
        <v>47058</v>
      </c>
      <c r="C88" s="47">
        <f t="shared" si="6"/>
        <v>2028</v>
      </c>
      <c r="D88" s="48">
        <f t="shared" si="5"/>
        <v>1.0255336997383031</v>
      </c>
      <c r="E88" s="5">
        <v>4.3849999999999998</v>
      </c>
      <c r="F88" s="52">
        <f t="shared" si="7"/>
        <v>3.913044844328065</v>
      </c>
      <c r="G88" s="17">
        <v>3.8627519406473838</v>
      </c>
      <c r="H88" s="8">
        <v>3.7730935846207241</v>
      </c>
      <c r="I88" s="16">
        <v>0</v>
      </c>
      <c r="J88" s="18">
        <v>0.33333333333333331</v>
      </c>
      <c r="K88" s="18">
        <v>0.33333333333333331</v>
      </c>
      <c r="L88" s="19">
        <v>0.33333333333333331</v>
      </c>
      <c r="M88" s="4">
        <v>-0.77690559332243647</v>
      </c>
      <c r="N88" s="7">
        <v>-1.764504903393993E-2</v>
      </c>
      <c r="O88" s="7">
        <v>-0.13568108899066234</v>
      </c>
      <c r="P88" s="7">
        <v>3.7490605571795399E-2</v>
      </c>
      <c r="Q88" s="8">
        <v>-0.34224846397724584</v>
      </c>
      <c r="R88" s="8">
        <v>-0.57492210735534255</v>
      </c>
      <c r="S88" s="8">
        <v>-7.342506222620715E-2</v>
      </c>
      <c r="T88" s="8">
        <v>-0.24937193244259159</v>
      </c>
      <c r="U88" s="8">
        <v>1.1568819222042639</v>
      </c>
      <c r="V88" s="6">
        <v>0.12688312963408924</v>
      </c>
    </row>
    <row r="89" spans="2:22" x14ac:dyDescent="0.55000000000000004">
      <c r="B89" s="46">
        <v>47088</v>
      </c>
      <c r="C89" s="47">
        <f t="shared" si="6"/>
        <v>2028</v>
      </c>
      <c r="D89" s="48">
        <f t="shared" si="5"/>
        <v>1.0669720351625069</v>
      </c>
      <c r="E89" s="5">
        <v>4.7439999999999998</v>
      </c>
      <c r="F89" s="52">
        <f t="shared" si="7"/>
        <v>4.0711577028626946</v>
      </c>
      <c r="G89" s="17">
        <v>3.8847013872331373</v>
      </c>
      <c r="H89" s="8">
        <v>4.0615009603628716</v>
      </c>
      <c r="I89" s="16">
        <v>0</v>
      </c>
      <c r="J89" s="18">
        <v>0.33333333333333331</v>
      </c>
      <c r="K89" s="18">
        <v>0.33333333333333331</v>
      </c>
      <c r="L89" s="19">
        <v>0.33333333333333331</v>
      </c>
      <c r="M89" s="4">
        <v>-0.841364959430698</v>
      </c>
      <c r="N89" s="7">
        <v>3.4272566914862468E-2</v>
      </c>
      <c r="O89" s="7">
        <v>0.34318475254217251</v>
      </c>
      <c r="P89" s="7">
        <v>9.6084932744194385E-2</v>
      </c>
      <c r="Q89" s="8">
        <v>-7.120025724932455E-2</v>
      </c>
      <c r="R89" s="8">
        <v>-0.46759671250936419</v>
      </c>
      <c r="S89" s="8">
        <v>9.7001840549041596E-2</v>
      </c>
      <c r="T89" s="8">
        <v>2.1927570495435256E-3</v>
      </c>
      <c r="U89" s="8">
        <v>1.2332524322280294</v>
      </c>
      <c r="V89" s="6">
        <v>0.37112307531435462</v>
      </c>
    </row>
    <row r="90" spans="2:22" x14ac:dyDescent="0.55000000000000004">
      <c r="B90" s="46">
        <v>47119</v>
      </c>
      <c r="C90" s="47">
        <f t="shared" si="6"/>
        <v>2029</v>
      </c>
      <c r="D90" s="48">
        <f t="shared" si="5"/>
        <v>1.084360255955523</v>
      </c>
      <c r="E90" s="5">
        <v>4.9390000000000001</v>
      </c>
      <c r="F90" s="52">
        <f t="shared" si="7"/>
        <v>4.3920960338030186</v>
      </c>
      <c r="G90" s="17">
        <v>4.0520125058881975</v>
      </c>
      <c r="H90" s="8">
        <v>4.1042239477567692</v>
      </c>
      <c r="I90" s="16">
        <v>0</v>
      </c>
      <c r="J90" s="18">
        <v>0.33333333333333331</v>
      </c>
      <c r="K90" s="18">
        <v>0.33333333333333331</v>
      </c>
      <c r="L90" s="19">
        <v>0.33333333333333331</v>
      </c>
      <c r="M90" s="4">
        <v>-0.87159607198947775</v>
      </c>
      <c r="N90" s="7">
        <v>7.3054298984724361E-2</v>
      </c>
      <c r="O90" s="7">
        <v>0.34135133640989612</v>
      </c>
      <c r="P90" s="7">
        <v>0.13536762680694137</v>
      </c>
      <c r="Q90" s="8">
        <v>2.9644550945343795E-2</v>
      </c>
      <c r="R90" s="8">
        <v>-0.5003055031846344</v>
      </c>
      <c r="S90" s="8">
        <v>0.13392100083087247</v>
      </c>
      <c r="T90" s="8">
        <v>7.9565119326730549E-2</v>
      </c>
      <c r="U90" s="8">
        <v>1.3330745738215299</v>
      </c>
      <c r="V90" s="6">
        <v>0.45759046117657987</v>
      </c>
    </row>
    <row r="91" spans="2:22" x14ac:dyDescent="0.55000000000000004">
      <c r="B91" s="46">
        <v>47150</v>
      </c>
      <c r="C91" s="47">
        <f t="shared" si="6"/>
        <v>2029</v>
      </c>
      <c r="D91" s="48">
        <f t="shared" si="5"/>
        <v>1.0808997625011187</v>
      </c>
      <c r="E91" s="5">
        <v>4.8339999999999996</v>
      </c>
      <c r="F91" s="52">
        <f t="shared" si="7"/>
        <v>4.3780796407338194</v>
      </c>
      <c r="G91" s="17">
        <v>4.0758082506014732</v>
      </c>
      <c r="H91" s="8">
        <v>4.0524386588981658</v>
      </c>
      <c r="I91" s="16">
        <v>0</v>
      </c>
      <c r="J91" s="18">
        <v>0.33333333333333331</v>
      </c>
      <c r="K91" s="18">
        <v>0.33333333333333331</v>
      </c>
      <c r="L91" s="19">
        <v>0.33333333333333331</v>
      </c>
      <c r="M91" s="4">
        <v>-0.90277725894555372</v>
      </c>
      <c r="N91" s="7">
        <v>-0.23273178432785049</v>
      </c>
      <c r="O91" s="7">
        <v>-0.20467965159870816</v>
      </c>
      <c r="P91" s="7">
        <v>-0.23147291279433849</v>
      </c>
      <c r="Q91" s="8">
        <v>-0.43131170452677425</v>
      </c>
      <c r="R91" s="8">
        <v>-0.70193938570518721</v>
      </c>
      <c r="S91" s="8">
        <v>-0.29938018013634693</v>
      </c>
      <c r="T91" s="8">
        <v>-0.3208957536202468</v>
      </c>
      <c r="U91" s="8">
        <v>0.89444091130997982</v>
      </c>
      <c r="V91" s="6">
        <v>3.035842997438376E-2</v>
      </c>
    </row>
    <row r="92" spans="2:22" x14ac:dyDescent="0.55000000000000004">
      <c r="B92" s="46">
        <v>47178</v>
      </c>
      <c r="C92" s="47">
        <f t="shared" si="6"/>
        <v>2029</v>
      </c>
      <c r="D92" s="48">
        <f t="shared" si="5"/>
        <v>0.98256784796612473</v>
      </c>
      <c r="E92" s="5">
        <v>4.6440000000000001</v>
      </c>
      <c r="F92" s="52">
        <f t="shared" si="7"/>
        <v>3.9797957591055355</v>
      </c>
      <c r="G92" s="17">
        <v>3.4830464172093358</v>
      </c>
      <c r="H92" s="8">
        <v>3.9176060098057985</v>
      </c>
      <c r="I92" s="16">
        <v>0</v>
      </c>
      <c r="J92" s="18">
        <v>0.33333333333333331</v>
      </c>
      <c r="K92" s="18">
        <v>0.33333333333333331</v>
      </c>
      <c r="L92" s="19">
        <v>0.33333333333333331</v>
      </c>
      <c r="M92" s="4">
        <v>-0.94093963206023157</v>
      </c>
      <c r="N92" s="7">
        <v>-0.22225447399660059</v>
      </c>
      <c r="O92" s="7">
        <v>-0.34350345670302751</v>
      </c>
      <c r="P92" s="7">
        <v>-0.22173532891516956</v>
      </c>
      <c r="Q92" s="8">
        <v>-0.54239856875093218</v>
      </c>
      <c r="R92" s="8">
        <v>-0.7940842643228142</v>
      </c>
      <c r="S92" s="8">
        <v>-0.28743737128825897</v>
      </c>
      <c r="T92" s="8">
        <v>-0.44156972592393107</v>
      </c>
      <c r="U92" s="8">
        <v>0.90516079462869559</v>
      </c>
      <c r="V92" s="6">
        <v>-7.2152403157636005E-2</v>
      </c>
    </row>
    <row r="93" spans="2:22" x14ac:dyDescent="0.55000000000000004">
      <c r="B93" s="46">
        <v>47209</v>
      </c>
      <c r="C93" s="47">
        <f t="shared" si="6"/>
        <v>2029</v>
      </c>
      <c r="D93" s="48">
        <f t="shared" si="5"/>
        <v>0.95066370376411857</v>
      </c>
      <c r="E93" s="5">
        <v>4.2240000000000002</v>
      </c>
      <c r="F93" s="52">
        <f t="shared" si="7"/>
        <v>3.8505711177172972</v>
      </c>
      <c r="G93" s="17">
        <v>3.5267357561833483</v>
      </c>
      <c r="H93" s="8">
        <v>3.6252459735685121</v>
      </c>
      <c r="I93" s="16">
        <v>0</v>
      </c>
      <c r="J93" s="18">
        <v>0.33333333333333331</v>
      </c>
      <c r="K93" s="18">
        <v>0.33333333333333331</v>
      </c>
      <c r="L93" s="19">
        <v>0.33333333333333331</v>
      </c>
      <c r="M93" s="4">
        <v>-0.798568406842179</v>
      </c>
      <c r="N93" s="7">
        <v>-0.4077455671087562</v>
      </c>
      <c r="O93" s="7">
        <v>-0.45891131638804694</v>
      </c>
      <c r="P93" s="7">
        <v>-0.4077455671087562</v>
      </c>
      <c r="Q93" s="8">
        <v>-0.54889247165354105</v>
      </c>
      <c r="R93" s="8">
        <v>-0.7154130468626958</v>
      </c>
      <c r="S93" s="8">
        <v>-0.40762457470243962</v>
      </c>
      <c r="T93" s="8">
        <v>-0.72393722239766101</v>
      </c>
      <c r="U93" s="8">
        <v>0.71692689921923947</v>
      </c>
      <c r="V93" s="6">
        <v>-0.34502943310158596</v>
      </c>
    </row>
    <row r="94" spans="2:22" x14ac:dyDescent="0.55000000000000004">
      <c r="B94" s="46">
        <v>47239</v>
      </c>
      <c r="C94" s="47">
        <f t="shared" si="6"/>
        <v>2029</v>
      </c>
      <c r="D94" s="48">
        <f t="shared" si="5"/>
        <v>0.94914728875444299</v>
      </c>
      <c r="E94" s="5">
        <v>4.2050000000000001</v>
      </c>
      <c r="F94" s="52">
        <f t="shared" si="7"/>
        <v>3.8444290258128624</v>
      </c>
      <c r="G94" s="17">
        <v>3.4888524832088752</v>
      </c>
      <c r="H94" s="8">
        <v>3.653443180973047</v>
      </c>
      <c r="I94" s="16">
        <v>0</v>
      </c>
      <c r="J94" s="18">
        <v>0.33333333333333331</v>
      </c>
      <c r="K94" s="18">
        <v>0.33333333333333331</v>
      </c>
      <c r="L94" s="19">
        <v>0.33333333333333331</v>
      </c>
      <c r="M94" s="4">
        <v>-0.81007655505198128</v>
      </c>
      <c r="N94" s="7">
        <v>-0.43871487905606665</v>
      </c>
      <c r="O94" s="7">
        <v>-0.46948567013978898</v>
      </c>
      <c r="P94" s="7">
        <v>-0.43871487905606665</v>
      </c>
      <c r="Q94" s="8">
        <v>-0.58475509147843274</v>
      </c>
      <c r="R94" s="8">
        <v>-0.7514832706037482</v>
      </c>
      <c r="S94" s="8">
        <v>-0.43859278252451217</v>
      </c>
      <c r="T94" s="8">
        <v>-0.72917179705128643</v>
      </c>
      <c r="U94" s="8">
        <v>0.68805223736010257</v>
      </c>
      <c r="V94" s="6">
        <v>-0.36707611673988705</v>
      </c>
    </row>
    <row r="95" spans="2:22" x14ac:dyDescent="0.55000000000000004">
      <c r="B95" s="46">
        <v>47270</v>
      </c>
      <c r="C95" s="47">
        <f t="shared" si="6"/>
        <v>2029</v>
      </c>
      <c r="D95" s="48">
        <f t="shared" si="5"/>
        <v>0.963723664184853</v>
      </c>
      <c r="E95" s="5">
        <v>4.2469999999999999</v>
      </c>
      <c r="F95" s="52">
        <f t="shared" si="7"/>
        <v>3.9034692205853214</v>
      </c>
      <c r="G95" s="17">
        <v>3.5680562602944099</v>
      </c>
      <c r="H95" s="8">
        <v>3.6825580445816386</v>
      </c>
      <c r="I95" s="16">
        <v>0</v>
      </c>
      <c r="J95" s="18">
        <v>0.33333333333333331</v>
      </c>
      <c r="K95" s="18">
        <v>0.33333333333333331</v>
      </c>
      <c r="L95" s="19">
        <v>0.33333333333333331</v>
      </c>
      <c r="M95" s="4">
        <v>-0.83350693591805269</v>
      </c>
      <c r="N95" s="7">
        <v>-0.52563161196957786</v>
      </c>
      <c r="O95" s="7">
        <v>-0.49225351324660993</v>
      </c>
      <c r="P95" s="7">
        <v>-0.54363914693601556</v>
      </c>
      <c r="Q95" s="8">
        <v>-0.65707365756441449</v>
      </c>
      <c r="R95" s="8">
        <v>-0.82371803386633013</v>
      </c>
      <c r="S95" s="8">
        <v>-0.52575452533837019</v>
      </c>
      <c r="T95" s="8">
        <v>-0.71784516530905407</v>
      </c>
      <c r="U95" s="8">
        <v>0.58455854745631131</v>
      </c>
      <c r="V95" s="6">
        <v>-0.3783812992978226</v>
      </c>
    </row>
    <row r="96" spans="2:22" x14ac:dyDescent="0.55000000000000004">
      <c r="B96" s="46">
        <v>47300</v>
      </c>
      <c r="C96" s="47">
        <f t="shared" si="6"/>
        <v>2029</v>
      </c>
      <c r="D96" s="48">
        <f t="shared" si="5"/>
        <v>0.97438720448738869</v>
      </c>
      <c r="E96" s="5">
        <v>4.2939999999999996</v>
      </c>
      <c r="F96" s="52">
        <f t="shared" si="7"/>
        <v>3.9466608562173326</v>
      </c>
      <c r="G96" s="17">
        <v>3.53678424571945</v>
      </c>
      <c r="H96" s="8">
        <v>3.7978348987422081</v>
      </c>
      <c r="I96" s="16">
        <v>0</v>
      </c>
      <c r="J96" s="18">
        <v>0.33333333333333331</v>
      </c>
      <c r="K96" s="18">
        <v>0.33333333333333331</v>
      </c>
      <c r="L96" s="19">
        <v>0.33333333333333331</v>
      </c>
      <c r="M96" s="4">
        <v>-0.92659086708957317</v>
      </c>
      <c r="N96" s="7">
        <v>-0.35369880832142098</v>
      </c>
      <c r="O96" s="7">
        <v>-0.58427019881208775</v>
      </c>
      <c r="P96" s="7">
        <v>-0.46337054638781749</v>
      </c>
      <c r="Q96" s="8">
        <v>-0.64057397076994516</v>
      </c>
      <c r="R96" s="8">
        <v>-0.80858189458179197</v>
      </c>
      <c r="S96" s="8">
        <v>-0.35357711387030877</v>
      </c>
      <c r="T96" s="8">
        <v>-0.39600888294158226</v>
      </c>
      <c r="U96" s="8">
        <v>0.66871974291281289</v>
      </c>
      <c r="V96" s="6">
        <v>-9.5023763225192973E-2</v>
      </c>
    </row>
    <row r="97" spans="2:22" x14ac:dyDescent="0.55000000000000004">
      <c r="B97" s="46">
        <v>47331</v>
      </c>
      <c r="C97" s="47">
        <f t="shared" si="6"/>
        <v>2029</v>
      </c>
      <c r="D97" s="48">
        <f t="shared" si="5"/>
        <v>0.98717185689520059</v>
      </c>
      <c r="E97" s="5">
        <v>4.3150000000000004</v>
      </c>
      <c r="F97" s="52">
        <f t="shared" si="7"/>
        <v>3.9984438506838913</v>
      </c>
      <c r="G97" s="17">
        <v>3.5970559851905195</v>
      </c>
      <c r="H97" s="8">
        <v>3.833058275567784</v>
      </c>
      <c r="I97" s="16">
        <v>0</v>
      </c>
      <c r="J97" s="18">
        <v>0.33333333333333331</v>
      </c>
      <c r="K97" s="18">
        <v>0.33333333333333331</v>
      </c>
      <c r="L97" s="19">
        <v>0.33333333333333331</v>
      </c>
      <c r="M97" s="4">
        <v>-0.93591120172870357</v>
      </c>
      <c r="N97" s="7">
        <v>-0.31107139750513069</v>
      </c>
      <c r="O97" s="7">
        <v>-0.5924291683588998</v>
      </c>
      <c r="P97" s="7">
        <v>-0.3663700039978619</v>
      </c>
      <c r="Q97" s="8">
        <v>-0.55889842483912044</v>
      </c>
      <c r="R97" s="8">
        <v>-0.77188456189996879</v>
      </c>
      <c r="S97" s="8">
        <v>-0.310948594035652</v>
      </c>
      <c r="T97" s="8">
        <v>-0.3537533330587177</v>
      </c>
      <c r="U97" s="8">
        <v>0.76903849669401236</v>
      </c>
      <c r="V97" s="6">
        <v>-1.6437093680848818E-2</v>
      </c>
    </row>
    <row r="98" spans="2:22" x14ac:dyDescent="0.55000000000000004">
      <c r="B98" s="46">
        <v>47362</v>
      </c>
      <c r="C98" s="47">
        <f t="shared" si="6"/>
        <v>2029</v>
      </c>
      <c r="D98" s="48">
        <f t="shared" si="5"/>
        <v>0.97320210410616359</v>
      </c>
      <c r="E98" s="5">
        <v>4.3170000000000002</v>
      </c>
      <c r="F98" s="52">
        <f t="shared" si="7"/>
        <v>3.9418607220779176</v>
      </c>
      <c r="G98" s="17">
        <v>3.5594284039284076</v>
      </c>
      <c r="H98" s="8">
        <v>3.7648314393168119</v>
      </c>
      <c r="I98" s="16">
        <v>0</v>
      </c>
      <c r="J98" s="18">
        <v>0.33333333333333331</v>
      </c>
      <c r="K98" s="18">
        <v>0.33333333333333331</v>
      </c>
      <c r="L98" s="19">
        <v>0.33333333333333331</v>
      </c>
      <c r="M98" s="4">
        <v>-0.96279698110207868</v>
      </c>
      <c r="N98" s="7">
        <v>-0.1894494148222865</v>
      </c>
      <c r="O98" s="7">
        <v>-0.61744016837907534</v>
      </c>
      <c r="P98" s="7">
        <v>-0.1894494148222865</v>
      </c>
      <c r="Q98" s="8">
        <v>-0.5402432617334868</v>
      </c>
      <c r="R98" s="8">
        <v>-0.79898907485039228</v>
      </c>
      <c r="S98" s="8">
        <v>-0.25341714190900344</v>
      </c>
      <c r="T98" s="8">
        <v>-0.23240260216215747</v>
      </c>
      <c r="U98" s="8">
        <v>0.94906547987326917</v>
      </c>
      <c r="V98" s="6">
        <v>0.13032492468271886</v>
      </c>
    </row>
    <row r="99" spans="2:22" x14ac:dyDescent="0.55000000000000004">
      <c r="B99" s="46">
        <v>47392</v>
      </c>
      <c r="C99" s="47">
        <f t="shared" si="6"/>
        <v>2029</v>
      </c>
      <c r="D99" s="48">
        <f t="shared" si="5"/>
        <v>0.97109454861546995</v>
      </c>
      <c r="E99" s="5">
        <v>4.3639999999999999</v>
      </c>
      <c r="F99" s="52">
        <f t="shared" si="7"/>
        <v>3.9333242729957454</v>
      </c>
      <c r="G99" s="17">
        <v>3.5217340478991948</v>
      </c>
      <c r="H99" s="8">
        <v>3.7882653306641263</v>
      </c>
      <c r="I99" s="16">
        <v>0</v>
      </c>
      <c r="J99" s="18">
        <v>0.33333333333333331</v>
      </c>
      <c r="K99" s="18">
        <v>0.33333333333333331</v>
      </c>
      <c r="L99" s="19">
        <v>0.33333333333333331</v>
      </c>
      <c r="M99" s="4">
        <v>-0.9632786518258124</v>
      </c>
      <c r="N99" s="7">
        <v>-0.18502283244914741</v>
      </c>
      <c r="O99" s="7">
        <v>-0.61683567501148895</v>
      </c>
      <c r="P99" s="7">
        <v>-0.18502283244914741</v>
      </c>
      <c r="Q99" s="8">
        <v>-0.53641248705846423</v>
      </c>
      <c r="R99" s="8">
        <v>-0.7947831034483418</v>
      </c>
      <c r="S99" s="8">
        <v>-0.1849007291332736</v>
      </c>
      <c r="T99" s="8">
        <v>-0.28212981340031185</v>
      </c>
      <c r="U99" s="8">
        <v>0.95586252963171825</v>
      </c>
      <c r="V99" s="6">
        <v>7.2480957763048678E-2</v>
      </c>
    </row>
    <row r="100" spans="2:22" x14ac:dyDescent="0.55000000000000004">
      <c r="B100" s="46">
        <v>47423</v>
      </c>
      <c r="C100" s="47">
        <f t="shared" si="6"/>
        <v>2029</v>
      </c>
      <c r="D100" s="48">
        <f t="shared" si="5"/>
        <v>1.0158776627722745</v>
      </c>
      <c r="E100" s="5">
        <v>4.4859999999999998</v>
      </c>
      <c r="F100" s="52">
        <f t="shared" si="7"/>
        <v>4.1147139329258096</v>
      </c>
      <c r="G100" s="17">
        <v>3.7931072578590825</v>
      </c>
      <c r="H100" s="8">
        <v>3.8481836454181191</v>
      </c>
      <c r="I100" s="16">
        <v>0</v>
      </c>
      <c r="J100" s="18">
        <v>0.33333333333333331</v>
      </c>
      <c r="K100" s="18">
        <v>0.33333333333333331</v>
      </c>
      <c r="L100" s="19">
        <v>0.33333333333333331</v>
      </c>
      <c r="M100" s="4">
        <v>-0.77255438059403925</v>
      </c>
      <c r="N100" s="7">
        <v>-3.3221558776713955E-2</v>
      </c>
      <c r="O100" s="7">
        <v>-4.982236181126154E-2</v>
      </c>
      <c r="P100" s="7">
        <v>2.2873119494747577E-2</v>
      </c>
      <c r="Q100" s="8">
        <v>-0.27460680975924168</v>
      </c>
      <c r="R100" s="8">
        <v>-0.53567357701658691</v>
      </c>
      <c r="S100" s="8">
        <v>-0.10016957126704185</v>
      </c>
      <c r="T100" s="8">
        <v>-0.21417637355900832</v>
      </c>
      <c r="U100" s="8">
        <v>1.1683075213718801</v>
      </c>
      <c r="V100" s="6">
        <v>0.16171404421961544</v>
      </c>
    </row>
    <row r="101" spans="2:22" x14ac:dyDescent="0.55000000000000004">
      <c r="B101" s="46">
        <v>47453</v>
      </c>
      <c r="C101" s="47">
        <f t="shared" si="6"/>
        <v>2029</v>
      </c>
      <c r="D101" s="48">
        <f t="shared" si="5"/>
        <v>1.0669040999973221</v>
      </c>
      <c r="E101" s="5">
        <v>4.726</v>
      </c>
      <c r="F101" s="52">
        <f t="shared" si="7"/>
        <v>4.3213915673414531</v>
      </c>
      <c r="G101" s="17">
        <v>3.7766492253657549</v>
      </c>
      <c r="H101" s="8">
        <v>4.2595056086544414</v>
      </c>
      <c r="I101" s="16">
        <v>0</v>
      </c>
      <c r="J101" s="18">
        <v>0.33333333333333331</v>
      </c>
      <c r="K101" s="18">
        <v>0.33333333333333331</v>
      </c>
      <c r="L101" s="19">
        <v>0.33333333333333331</v>
      </c>
      <c r="M101" s="4">
        <v>-0.90939251982828884</v>
      </c>
      <c r="N101" s="7">
        <v>9.7187393970010832E-2</v>
      </c>
      <c r="O101" s="7">
        <v>0.22175473329441575</v>
      </c>
      <c r="P101" s="7">
        <v>0.16220828155935291</v>
      </c>
      <c r="Q101" s="8">
        <v>-0.18560028646791493</v>
      </c>
      <c r="R101" s="8">
        <v>-0.62709564865430889</v>
      </c>
      <c r="S101" s="8">
        <v>9.0751498575769418E-2</v>
      </c>
      <c r="T101" s="8">
        <v>5.8421425084341123E-2</v>
      </c>
      <c r="U101" s="8">
        <v>1.3050028122193775</v>
      </c>
      <c r="V101" s="6">
        <v>0.43517630113663641</v>
      </c>
    </row>
    <row r="102" spans="2:22" x14ac:dyDescent="0.55000000000000004">
      <c r="B102" s="46">
        <v>47484</v>
      </c>
      <c r="C102" s="47">
        <f t="shared" si="6"/>
        <v>2030</v>
      </c>
      <c r="D102" s="48">
        <f t="shared" si="5"/>
        <v>1.0682243676137877</v>
      </c>
      <c r="E102" s="5">
        <v>4.9390000000000001</v>
      </c>
      <c r="F102" s="52">
        <f t="shared" si="7"/>
        <v>4.5524720837226642</v>
      </c>
      <c r="G102" s="17">
        <v>3.8736821738143967</v>
      </c>
      <c r="H102" s="8">
        <v>4.3011432056341503</v>
      </c>
      <c r="I102" s="16">
        <v>0</v>
      </c>
      <c r="J102" s="18">
        <v>0.33333333333333331</v>
      </c>
      <c r="K102" s="18">
        <v>0.33333333333333331</v>
      </c>
      <c r="L102" s="19">
        <v>0.33333333333333331</v>
      </c>
      <c r="M102" s="4">
        <v>-0.93529574137456395</v>
      </c>
      <c r="N102" s="7">
        <v>9.9130381660975236E-2</v>
      </c>
      <c r="O102" s="7">
        <v>0.22518451789328223</v>
      </c>
      <c r="P102" s="7">
        <v>0.16070642268614124</v>
      </c>
      <c r="Q102" s="8">
        <v>4.303722656040776E-2</v>
      </c>
      <c r="R102" s="8">
        <v>-0.52657867137417025</v>
      </c>
      <c r="S102" s="8">
        <v>0.1180337756786968</v>
      </c>
      <c r="T102" s="8">
        <v>0.12688434992882733</v>
      </c>
      <c r="U102" s="8">
        <v>1.391188643683162</v>
      </c>
      <c r="V102" s="6">
        <v>0.52464182678405513</v>
      </c>
    </row>
    <row r="103" spans="2:22" x14ac:dyDescent="0.55000000000000004">
      <c r="B103" s="46">
        <v>47515</v>
      </c>
      <c r="C103" s="47">
        <f t="shared" si="6"/>
        <v>2030</v>
      </c>
      <c r="D103" s="48">
        <f t="shared" si="5"/>
        <v>1.0591888991243077</v>
      </c>
      <c r="E103" s="5">
        <v>4.859</v>
      </c>
      <c r="F103" s="52">
        <f t="shared" si="7"/>
        <v>4.5139654559871456</v>
      </c>
      <c r="G103" s="17">
        <v>3.8578061386961742</v>
      </c>
      <c r="H103" s="8">
        <v>4.2468007839776618</v>
      </c>
      <c r="I103" s="16">
        <v>0</v>
      </c>
      <c r="J103" s="18">
        <v>0.33333333333333331</v>
      </c>
      <c r="K103" s="18">
        <v>0.33333333333333331</v>
      </c>
      <c r="L103" s="19">
        <v>0.33333333333333331</v>
      </c>
      <c r="M103" s="4">
        <v>-0.96157020613417821</v>
      </c>
      <c r="N103" s="7">
        <v>-0.17629720554703443</v>
      </c>
      <c r="O103" s="7">
        <v>-0.14874019758029977</v>
      </c>
      <c r="P103" s="7">
        <v>-0.17629720554703443</v>
      </c>
      <c r="Q103" s="8">
        <v>-0.39887987660160101</v>
      </c>
      <c r="R103" s="8">
        <v>-0.73214337245077565</v>
      </c>
      <c r="S103" s="8">
        <v>-0.24708028788082492</v>
      </c>
      <c r="T103" s="8">
        <v>-0.27780760606092159</v>
      </c>
      <c r="U103" s="8">
        <v>1.0107426064154399</v>
      </c>
      <c r="V103" s="6">
        <v>9.6307434979926818E-2</v>
      </c>
    </row>
    <row r="104" spans="2:22" x14ac:dyDescent="0.55000000000000004">
      <c r="B104" s="46">
        <v>47543</v>
      </c>
      <c r="C104" s="47">
        <f t="shared" si="6"/>
        <v>2030</v>
      </c>
      <c r="D104" s="48">
        <f t="shared" si="5"/>
        <v>0.98781038964739354</v>
      </c>
      <c r="E104" s="5">
        <v>4.734</v>
      </c>
      <c r="F104" s="52">
        <f t="shared" si="7"/>
        <v>4.2097703059577007</v>
      </c>
      <c r="G104" s="17">
        <v>3.5917807989168127</v>
      </c>
      <c r="H104" s="8">
        <v>3.967042535080723</v>
      </c>
      <c r="I104" s="16">
        <v>0</v>
      </c>
      <c r="J104" s="18">
        <v>0.33333333333333331</v>
      </c>
      <c r="K104" s="18">
        <v>0.33333333333333331</v>
      </c>
      <c r="L104" s="19">
        <v>0.33333333333333331</v>
      </c>
      <c r="M104" s="4">
        <v>-0.9466863702020708</v>
      </c>
      <c r="N104" s="7">
        <v>-0.21656594551017472</v>
      </c>
      <c r="O104" s="7">
        <v>-0.281705971669028</v>
      </c>
      <c r="P104" s="7">
        <v>-0.21231549201175515</v>
      </c>
      <c r="Q104" s="8">
        <v>-0.51164162254269774</v>
      </c>
      <c r="R104" s="8">
        <v>-0.77607505857821824</v>
      </c>
      <c r="S104" s="8">
        <v>-0.28356627423831249</v>
      </c>
      <c r="T104" s="8">
        <v>-0.34109355348246284</v>
      </c>
      <c r="U104" s="8">
        <v>0.97655313361695339</v>
      </c>
      <c r="V104" s="6">
        <v>2.9554433495016703E-2</v>
      </c>
    </row>
    <row r="105" spans="2:22" x14ac:dyDescent="0.55000000000000004">
      <c r="B105" s="46">
        <v>47574</v>
      </c>
      <c r="C105" s="47">
        <f t="shared" si="6"/>
        <v>2030</v>
      </c>
      <c r="D105" s="48">
        <f t="shared" si="5"/>
        <v>0.94133174559269861</v>
      </c>
      <c r="E105" s="5">
        <v>4.3639999999999999</v>
      </c>
      <c r="F105" s="52">
        <f t="shared" si="7"/>
        <v>4.0116913854955705</v>
      </c>
      <c r="G105" s="17">
        <v>3.5772489736940534</v>
      </c>
      <c r="H105" s="8">
        <v>3.6161058140263602</v>
      </c>
      <c r="I105" s="16">
        <v>0</v>
      </c>
      <c r="J105" s="18">
        <v>0.33333333333333331</v>
      </c>
      <c r="K105" s="18">
        <v>0.33333333333333331</v>
      </c>
      <c r="L105" s="19">
        <v>0.33333333333333331</v>
      </c>
      <c r="M105" s="4">
        <v>-0.79721966151130275</v>
      </c>
      <c r="N105" s="7">
        <v>-0.21642454529011301</v>
      </c>
      <c r="O105" s="7">
        <v>-0.44167867716182441</v>
      </c>
      <c r="P105" s="7">
        <v>-0.21642454529011301</v>
      </c>
      <c r="Q105" s="8">
        <v>-0.41554077004118189</v>
      </c>
      <c r="R105" s="8">
        <v>-0.62230889424382729</v>
      </c>
      <c r="S105" s="8">
        <v>-0.27928850288475404</v>
      </c>
      <c r="T105" s="8">
        <v>-0.45008135215879008</v>
      </c>
      <c r="U105" s="8">
        <v>0.97512586372641596</v>
      </c>
      <c r="V105" s="6">
        <v>-9.7646926533888109E-2</v>
      </c>
    </row>
    <row r="106" spans="2:22" x14ac:dyDescent="0.55000000000000004">
      <c r="B106" s="46">
        <v>47604</v>
      </c>
      <c r="C106" s="47">
        <f t="shared" si="6"/>
        <v>2030</v>
      </c>
      <c r="D106" s="48">
        <f t="shared" si="5"/>
        <v>0.94588711262770064</v>
      </c>
      <c r="E106" s="5">
        <v>4.3419999999999996</v>
      </c>
      <c r="F106" s="52">
        <f t="shared" si="7"/>
        <v>4.0311050797406116</v>
      </c>
      <c r="G106" s="17">
        <v>3.5976730306967406</v>
      </c>
      <c r="H106" s="8">
        <v>3.6302947379453694</v>
      </c>
      <c r="I106" s="16">
        <v>0</v>
      </c>
      <c r="J106" s="18">
        <v>0.33333333333333331</v>
      </c>
      <c r="K106" s="18">
        <v>0.33333333333333331</v>
      </c>
      <c r="L106" s="19">
        <v>0.33333333333333331</v>
      </c>
      <c r="M106" s="4">
        <v>-0.79046183001320802</v>
      </c>
      <c r="N106" s="7">
        <v>-0.37407498134938738</v>
      </c>
      <c r="O106" s="7">
        <v>-0.43388375458309314</v>
      </c>
      <c r="P106" s="7">
        <v>-0.37407498134938738</v>
      </c>
      <c r="Q106" s="8">
        <v>-0.54399932004255991</v>
      </c>
      <c r="R106" s="8">
        <v>-0.71926671796512398</v>
      </c>
      <c r="S106" s="8">
        <v>-0.37394624403960514</v>
      </c>
      <c r="T106" s="8">
        <v>-0.52925812995010757</v>
      </c>
      <c r="U106" s="8">
        <v>0.81828813836105629</v>
      </c>
      <c r="V106" s="6">
        <v>-0.19817301193007589</v>
      </c>
    </row>
    <row r="107" spans="2:22" x14ac:dyDescent="0.55000000000000004">
      <c r="B107" s="46">
        <v>47635</v>
      </c>
      <c r="C107" s="47">
        <f t="shared" si="6"/>
        <v>2030</v>
      </c>
      <c r="D107" s="48">
        <f t="shared" si="5"/>
        <v>0.95233885422949693</v>
      </c>
      <c r="E107" s="5">
        <v>4.3769999999999998</v>
      </c>
      <c r="F107" s="52">
        <f t="shared" si="7"/>
        <v>4.0586005895080781</v>
      </c>
      <c r="G107" s="17">
        <v>3.619108597265404</v>
      </c>
      <c r="H107" s="8">
        <v>3.6583570474721343</v>
      </c>
      <c r="I107" s="16">
        <v>0</v>
      </c>
      <c r="J107" s="18">
        <v>0.33333333333333331</v>
      </c>
      <c r="K107" s="18">
        <v>0.33333333333333331</v>
      </c>
      <c r="L107" s="19">
        <v>0.33333333333333331</v>
      </c>
      <c r="M107" s="4">
        <v>-0.79663252937182805</v>
      </c>
      <c r="N107" s="7">
        <v>-0.47544689575948818</v>
      </c>
      <c r="O107" s="7">
        <v>-0.43903026165917991</v>
      </c>
      <c r="P107" s="7">
        <v>-0.47840577613337715</v>
      </c>
      <c r="Q107" s="8">
        <v>-0.61159078626427199</v>
      </c>
      <c r="R107" s="8">
        <v>-0.78678303398951499</v>
      </c>
      <c r="S107" s="8">
        <v>-0.47531701771520091</v>
      </c>
      <c r="T107" s="8">
        <v>-0.52397819682020685</v>
      </c>
      <c r="U107" s="8">
        <v>0.71522946462337078</v>
      </c>
      <c r="V107" s="6">
        <v>-0.21692721333733131</v>
      </c>
    </row>
    <row r="108" spans="2:22" x14ac:dyDescent="0.55000000000000004">
      <c r="B108" s="46">
        <v>47665</v>
      </c>
      <c r="C108" s="47">
        <f t="shared" si="6"/>
        <v>2030</v>
      </c>
      <c r="D108" s="48">
        <f t="shared" si="5"/>
        <v>0.97848696176306893</v>
      </c>
      <c r="E108" s="5">
        <v>4.4169999999999998</v>
      </c>
      <c r="F108" s="52">
        <f t="shared" si="7"/>
        <v>4.1700364761979447</v>
      </c>
      <c r="G108" s="17">
        <v>3.6396393641974485</v>
      </c>
      <c r="H108" s="8">
        <v>3.8426481590019312</v>
      </c>
      <c r="I108" s="16">
        <v>0</v>
      </c>
      <c r="J108" s="18">
        <v>0.33333333333333331</v>
      </c>
      <c r="K108" s="18">
        <v>0.33333333333333331</v>
      </c>
      <c r="L108" s="19">
        <v>0.33333333333333331</v>
      </c>
      <c r="M108" s="4">
        <v>-0.96340343727655986</v>
      </c>
      <c r="N108" s="7">
        <v>-0.26874962017836967</v>
      </c>
      <c r="O108" s="7">
        <v>-0.60529318537614984</v>
      </c>
      <c r="P108" s="7">
        <v>-0.3868307393566619</v>
      </c>
      <c r="Q108" s="8">
        <v>-0.58799236566047774</v>
      </c>
      <c r="R108" s="8">
        <v>-0.79589342763424309</v>
      </c>
      <c r="S108" s="8">
        <v>-0.33380524616415119</v>
      </c>
      <c r="T108" s="8">
        <v>-0.31321167092473612</v>
      </c>
      <c r="U108" s="8">
        <v>0.80961734697310384</v>
      </c>
      <c r="V108" s="6">
        <v>3.1356497924148741E-3</v>
      </c>
    </row>
    <row r="109" spans="2:22" x14ac:dyDescent="0.55000000000000004">
      <c r="B109" s="46">
        <v>47696</v>
      </c>
      <c r="C109" s="47">
        <f t="shared" si="6"/>
        <v>2030</v>
      </c>
      <c r="D109" s="48">
        <f t="shared" si="5"/>
        <v>0.98156168333284688</v>
      </c>
      <c r="E109" s="5">
        <v>4.4569999999999999</v>
      </c>
      <c r="F109" s="52">
        <f t="shared" si="7"/>
        <v>4.1831400755315773</v>
      </c>
      <c r="G109" s="17">
        <v>3.6037493510720791</v>
      </c>
      <c r="H109" s="8">
        <v>3.9050553572390583</v>
      </c>
      <c r="I109" s="16">
        <v>0</v>
      </c>
      <c r="J109" s="18">
        <v>0.33333333333333331</v>
      </c>
      <c r="K109" s="18">
        <v>0.33333333333333331</v>
      </c>
      <c r="L109" s="19">
        <v>0.33333333333333331</v>
      </c>
      <c r="M109" s="4">
        <v>-0.95619915698951852</v>
      </c>
      <c r="N109" s="7">
        <v>-0.25191330849719762</v>
      </c>
      <c r="O109" s="7">
        <v>-0.59596774703762367</v>
      </c>
      <c r="P109" s="7">
        <v>-0.31035929980855048</v>
      </c>
      <c r="Q109" s="8">
        <v>-0.52039942694099306</v>
      </c>
      <c r="R109" s="8">
        <v>-0.78162449786307597</v>
      </c>
      <c r="S109" s="8">
        <v>-0.317959461340108</v>
      </c>
      <c r="T109" s="8">
        <v>-0.29674140602955879</v>
      </c>
      <c r="U109" s="8">
        <v>0.88900217451137964</v>
      </c>
      <c r="V109" s="6">
        <v>7.6363028640612285E-2</v>
      </c>
    </row>
    <row r="110" spans="2:22" x14ac:dyDescent="0.55000000000000004">
      <c r="B110" s="46">
        <v>47727</v>
      </c>
      <c r="C110" s="47">
        <f t="shared" si="6"/>
        <v>2030</v>
      </c>
      <c r="D110" s="48">
        <f t="shared" si="5"/>
        <v>0.98558576895642791</v>
      </c>
      <c r="E110" s="5">
        <v>4.4720000000000004</v>
      </c>
      <c r="F110" s="52">
        <f t="shared" si="7"/>
        <v>4.2002895976912189</v>
      </c>
      <c r="G110" s="17">
        <v>3.6453754419184481</v>
      </c>
      <c r="H110" s="8">
        <v>3.8925077505896537</v>
      </c>
      <c r="I110" s="16">
        <v>0</v>
      </c>
      <c r="J110" s="18">
        <v>0.33333333333333331</v>
      </c>
      <c r="K110" s="18">
        <v>0.33333333333333331</v>
      </c>
      <c r="L110" s="19">
        <v>0.33333333333333331</v>
      </c>
      <c r="M110" s="4">
        <v>-1.0885803677723571</v>
      </c>
      <c r="N110" s="7">
        <v>-0.20978031007651363</v>
      </c>
      <c r="O110" s="7">
        <v>-0.72640006467563045</v>
      </c>
      <c r="P110" s="7">
        <v>-0.20978031007651363</v>
      </c>
      <c r="Q110" s="8">
        <v>-0.63038983455457598</v>
      </c>
      <c r="R110" s="8">
        <v>-0.91417610924892956</v>
      </c>
      <c r="S110" s="8">
        <v>-0.27622976596588966</v>
      </c>
      <c r="T110" s="8">
        <v>-0.2578233451503853</v>
      </c>
      <c r="U110" s="8">
        <v>0.99278363768090738</v>
      </c>
      <c r="V110" s="6">
        <v>0.1331196870906616</v>
      </c>
    </row>
    <row r="111" spans="2:22" x14ac:dyDescent="0.55000000000000004">
      <c r="B111" s="46">
        <v>47757</v>
      </c>
      <c r="C111" s="47">
        <f t="shared" si="6"/>
        <v>2030</v>
      </c>
      <c r="D111" s="48">
        <f t="shared" si="5"/>
        <v>0.98280698047024284</v>
      </c>
      <c r="E111" s="5">
        <v>4.5179999999999998</v>
      </c>
      <c r="F111" s="52">
        <f t="shared" si="7"/>
        <v>4.1884471820026627</v>
      </c>
      <c r="G111" s="17">
        <v>3.6082761427088177</v>
      </c>
      <c r="H111" s="8">
        <v>3.9100577817290998</v>
      </c>
      <c r="I111" s="16">
        <v>0</v>
      </c>
      <c r="J111" s="18">
        <v>0.33333333333333331</v>
      </c>
      <c r="K111" s="18">
        <v>0.33333333333333331</v>
      </c>
      <c r="L111" s="19">
        <v>0.33333333333333331</v>
      </c>
      <c r="M111" s="4">
        <v>-1.0831060528031231</v>
      </c>
      <c r="N111" s="7">
        <v>-0.19918706243100059</v>
      </c>
      <c r="O111" s="7">
        <v>-0.71983857651479077</v>
      </c>
      <c r="P111" s="7">
        <v>-0.19892772039540629</v>
      </c>
      <c r="Q111" s="8">
        <v>-0.62036960994049184</v>
      </c>
      <c r="R111" s="8">
        <v>-0.90484275532022918</v>
      </c>
      <c r="S111" s="8">
        <v>-0.19905615350372541</v>
      </c>
      <c r="T111" s="8">
        <v>-0.29973223655754078</v>
      </c>
      <c r="U111" s="8">
        <v>1.0060035394151248</v>
      </c>
      <c r="V111" s="6">
        <v>7.4882485379262384E-2</v>
      </c>
    </row>
    <row r="112" spans="2:22" x14ac:dyDescent="0.55000000000000004">
      <c r="B112" s="46">
        <v>47788</v>
      </c>
      <c r="C112" s="47">
        <f t="shared" si="6"/>
        <v>2030</v>
      </c>
      <c r="D112" s="48">
        <f t="shared" si="5"/>
        <v>1.0486574345891024</v>
      </c>
      <c r="E112" s="5">
        <v>4.6280000000000001</v>
      </c>
      <c r="F112" s="52">
        <f t="shared" si="7"/>
        <v>4.4690833134796355</v>
      </c>
      <c r="G112" s="17">
        <v>3.9419452419221832</v>
      </c>
      <c r="H112" s="8">
        <v>4.0742989710736532</v>
      </c>
      <c r="I112" s="16">
        <v>0</v>
      </c>
      <c r="J112" s="18">
        <v>0.33333333333333331</v>
      </c>
      <c r="K112" s="18">
        <v>0.33333333333333331</v>
      </c>
      <c r="L112" s="19">
        <v>0.33333333333333331</v>
      </c>
      <c r="M112" s="4">
        <v>-0.9868010378132982</v>
      </c>
      <c r="N112" s="7">
        <v>-4.6729188879006678E-2</v>
      </c>
      <c r="O112" s="7">
        <v>-0.17238013293998211</v>
      </c>
      <c r="P112" s="7">
        <v>-1.018490823335938E-3</v>
      </c>
      <c r="Q112" s="8">
        <v>-0.41662578291038194</v>
      </c>
      <c r="R112" s="8">
        <v>-0.71920147687356928</v>
      </c>
      <c r="S112" s="8">
        <v>-7.715571193698921E-2</v>
      </c>
      <c r="T112" s="8">
        <v>-0.26464751684764476</v>
      </c>
      <c r="U112" s="8">
        <v>1.2079127751916054</v>
      </c>
      <c r="V112" s="6">
        <v>0.13742730889841384</v>
      </c>
    </row>
    <row r="113" spans="2:22" x14ac:dyDescent="0.55000000000000004">
      <c r="B113" s="46">
        <v>47818</v>
      </c>
      <c r="C113" s="47">
        <f t="shared" si="6"/>
        <v>2030</v>
      </c>
      <c r="D113" s="48">
        <f t="shared" si="5"/>
        <v>1.0681198020529252</v>
      </c>
      <c r="E113" s="5">
        <v>4.8280000000000003</v>
      </c>
      <c r="F113" s="52">
        <f t="shared" si="7"/>
        <v>4.5520264546851905</v>
      </c>
      <c r="G113" s="17">
        <v>3.9175025225013451</v>
      </c>
      <c r="H113" s="8">
        <v>4.2537158216102515</v>
      </c>
      <c r="I113" s="16">
        <v>0</v>
      </c>
      <c r="J113" s="18">
        <v>0.33333333333333331</v>
      </c>
      <c r="K113" s="18">
        <v>0.33333333333333331</v>
      </c>
      <c r="L113" s="19">
        <v>0.33333333333333331</v>
      </c>
      <c r="M113" s="4">
        <v>-0.94610258046345885</v>
      </c>
      <c r="N113" s="7">
        <v>0.22301993467159048</v>
      </c>
      <c r="O113" s="7">
        <v>0.29233638917527399</v>
      </c>
      <c r="P113" s="7">
        <v>0.29082125206900394</v>
      </c>
      <c r="Q113" s="8">
        <v>-5.0360488696564287E-2</v>
      </c>
      <c r="R113" s="8">
        <v>-0.55975514911778723</v>
      </c>
      <c r="S113" s="8">
        <v>0.17535683334982188</v>
      </c>
      <c r="T113" s="8">
        <v>0.19362428379536528</v>
      </c>
      <c r="U113" s="8">
        <v>1.4756574860994434</v>
      </c>
      <c r="V113" s="6">
        <v>0.59463867007615334</v>
      </c>
    </row>
    <row r="114" spans="2:22" x14ac:dyDescent="0.55000000000000004">
      <c r="B114" s="46">
        <v>47849</v>
      </c>
      <c r="C114" s="47">
        <f t="shared" si="6"/>
        <v>2031</v>
      </c>
      <c r="D114" s="48">
        <f t="shared" si="5"/>
        <v>1.0658330132725329</v>
      </c>
      <c r="E114" s="5">
        <v>4.9630000000000001</v>
      </c>
      <c r="F114" s="52">
        <f t="shared" si="7"/>
        <v>4.7601306764056313</v>
      </c>
      <c r="G114" s="17">
        <v>4.0087797684668276</v>
      </c>
      <c r="H114" s="8">
        <v>4.3010727508980402</v>
      </c>
      <c r="I114" s="16">
        <v>0</v>
      </c>
      <c r="J114" s="18">
        <v>0.33333333333333331</v>
      </c>
      <c r="K114" s="18">
        <v>0.33333333333333331</v>
      </c>
      <c r="L114" s="19">
        <v>0.33333333333333331</v>
      </c>
      <c r="M114" s="4">
        <v>-0.97805741902284948</v>
      </c>
      <c r="N114" s="7">
        <v>0.22039334450502107</v>
      </c>
      <c r="O114" s="7">
        <v>0.28815614853153254</v>
      </c>
      <c r="P114" s="7">
        <v>0.28871811776126283</v>
      </c>
      <c r="Q114" s="8">
        <v>7.3970431928709326E-3</v>
      </c>
      <c r="R114" s="8">
        <v>-0.6878125371135877</v>
      </c>
      <c r="S114" s="8">
        <v>0.2211549551636155</v>
      </c>
      <c r="T114" s="8">
        <v>0.23528261157181551</v>
      </c>
      <c r="U114" s="8">
        <v>1.5555183636316368</v>
      </c>
      <c r="V114" s="6">
        <v>0.66387251819641957</v>
      </c>
    </row>
    <row r="115" spans="2:22" x14ac:dyDescent="0.55000000000000004">
      <c r="B115" s="46">
        <v>47880</v>
      </c>
      <c r="C115" s="47">
        <f t="shared" si="6"/>
        <v>2031</v>
      </c>
      <c r="D115" s="48">
        <f t="shared" si="5"/>
        <v>1.0452196962433513</v>
      </c>
      <c r="E115" s="5">
        <v>4.923</v>
      </c>
      <c r="F115" s="52">
        <f t="shared" si="7"/>
        <v>4.6680692732484825</v>
      </c>
      <c r="G115" s="17">
        <v>3.9739928005316623</v>
      </c>
      <c r="H115" s="8">
        <v>4.1721118523717244</v>
      </c>
      <c r="I115" s="16">
        <v>0</v>
      </c>
      <c r="J115" s="18">
        <v>0.33333333333333331</v>
      </c>
      <c r="K115" s="18">
        <v>0.33333333333333331</v>
      </c>
      <c r="L115" s="19">
        <v>0.33333333333333331</v>
      </c>
      <c r="M115" s="4">
        <v>-0.99751762038995972</v>
      </c>
      <c r="N115" s="7">
        <v>-0.15043975376075558</v>
      </c>
      <c r="O115" s="7">
        <v>-0.1232772426127613</v>
      </c>
      <c r="P115" s="7">
        <v>-0.17307351973084861</v>
      </c>
      <c r="Q115" s="8">
        <v>-0.39353060155464847</v>
      </c>
      <c r="R115" s="8">
        <v>-0.75143970221781275</v>
      </c>
      <c r="S115" s="8">
        <v>-0.22048786702927536</v>
      </c>
      <c r="T115" s="8">
        <v>-0.29553827437167257</v>
      </c>
      <c r="U115" s="8">
        <v>1.0054743887421775</v>
      </c>
      <c r="V115" s="6">
        <v>8.1121028530441563E-2</v>
      </c>
    </row>
    <row r="116" spans="2:22" x14ac:dyDescent="0.55000000000000004">
      <c r="B116" s="46">
        <v>47908</v>
      </c>
      <c r="C116" s="47">
        <f t="shared" si="6"/>
        <v>2031</v>
      </c>
      <c r="D116" s="48">
        <f t="shared" si="5"/>
        <v>0.98265432811345188</v>
      </c>
      <c r="E116" s="5">
        <v>4.8179999999999996</v>
      </c>
      <c r="F116" s="52">
        <f t="shared" si="7"/>
        <v>4.388645269293753</v>
      </c>
      <c r="G116" s="17">
        <v>3.6265636431098174</v>
      </c>
      <c r="H116" s="8">
        <v>4.0397041833304623</v>
      </c>
      <c r="I116" s="16">
        <v>0</v>
      </c>
      <c r="J116" s="18">
        <v>0.33333333333333331</v>
      </c>
      <c r="K116" s="18">
        <v>0.33333333333333331</v>
      </c>
      <c r="L116" s="19">
        <v>0.33333333333333331</v>
      </c>
      <c r="M116" s="4">
        <v>-1.0440652958305392</v>
      </c>
      <c r="N116" s="7">
        <v>-0.19910571364992305</v>
      </c>
      <c r="O116" s="7">
        <v>-0.3673463540296158</v>
      </c>
      <c r="P116" s="7">
        <v>-0.19679672273718121</v>
      </c>
      <c r="Q116" s="8">
        <v>-0.61319688718114773</v>
      </c>
      <c r="R116" s="8">
        <v>-0.87610586177530991</v>
      </c>
      <c r="S116" s="8">
        <v>-0.22657139641513879</v>
      </c>
      <c r="T116" s="8">
        <v>-0.32633214104163422</v>
      </c>
      <c r="U116" s="8">
        <v>0.98247805242942032</v>
      </c>
      <c r="V116" s="6">
        <v>4.551840746516881E-2</v>
      </c>
    </row>
    <row r="117" spans="2:22" x14ac:dyDescent="0.55000000000000004">
      <c r="B117" s="46">
        <v>47939</v>
      </c>
      <c r="C117" s="47">
        <f t="shared" si="6"/>
        <v>2031</v>
      </c>
      <c r="D117" s="48">
        <f t="shared" si="5"/>
        <v>0.95010126183764654</v>
      </c>
      <c r="E117" s="5">
        <v>4.4880000000000004</v>
      </c>
      <c r="F117" s="52">
        <f t="shared" si="7"/>
        <v>4.2432595968095175</v>
      </c>
      <c r="G117" s="17">
        <v>3.6120236224615341</v>
      </c>
      <c r="H117" s="8">
        <v>3.7927815936844418</v>
      </c>
      <c r="I117" s="16">
        <v>0</v>
      </c>
      <c r="J117" s="18">
        <v>0.33333333333333331</v>
      </c>
      <c r="K117" s="18">
        <v>0.33333333333333331</v>
      </c>
      <c r="L117" s="19">
        <v>0.33333333333333331</v>
      </c>
      <c r="M117" s="4">
        <v>-0.85129760717011838</v>
      </c>
      <c r="N117" s="7">
        <v>-0.21428143398984645</v>
      </c>
      <c r="O117" s="7">
        <v>-0.49622708574353158</v>
      </c>
      <c r="P117" s="7">
        <v>-0.21428143398984645</v>
      </c>
      <c r="Q117" s="8">
        <v>-0.42619168781368849</v>
      </c>
      <c r="R117" s="8">
        <v>-0.68021667039150513</v>
      </c>
      <c r="S117" s="8">
        <v>-0.214156619089068</v>
      </c>
      <c r="T117" s="8">
        <v>-0.40278222904435879</v>
      </c>
      <c r="U117" s="8">
        <v>0.96473375146025964</v>
      </c>
      <c r="V117" s="6">
        <v>-4.6037814579498182E-2</v>
      </c>
    </row>
    <row r="118" spans="2:22" x14ac:dyDescent="0.55000000000000004">
      <c r="B118" s="46">
        <v>47969</v>
      </c>
      <c r="C118" s="47">
        <f t="shared" si="6"/>
        <v>2031</v>
      </c>
      <c r="D118" s="48">
        <f t="shared" si="5"/>
        <v>0.94965472763160597</v>
      </c>
      <c r="E118" s="5">
        <v>4.4660000000000002</v>
      </c>
      <c r="F118" s="52">
        <f t="shared" si="7"/>
        <v>4.2412653245869745</v>
      </c>
      <c r="G118" s="17">
        <v>3.5813490316272967</v>
      </c>
      <c r="H118" s="8">
        <v>3.8220332058371458</v>
      </c>
      <c r="I118" s="16">
        <v>0</v>
      </c>
      <c r="J118" s="18">
        <v>0.33333333333333331</v>
      </c>
      <c r="K118" s="18">
        <v>0.33333333333333331</v>
      </c>
      <c r="L118" s="19">
        <v>0.33333333333333331</v>
      </c>
      <c r="M118" s="4">
        <v>-0.85791939783015891</v>
      </c>
      <c r="N118" s="7">
        <v>-0.28333771107665573</v>
      </c>
      <c r="O118" s="7">
        <v>-0.5017599180485679</v>
      </c>
      <c r="P118" s="7">
        <v>-0.28333771107665573</v>
      </c>
      <c r="Q118" s="8">
        <v>-0.49012466704283408</v>
      </c>
      <c r="R118" s="8">
        <v>-0.68670532105075521</v>
      </c>
      <c r="S118" s="8">
        <v>-0.34766075372416161</v>
      </c>
      <c r="T118" s="8">
        <v>-0.38798364408192226</v>
      </c>
      <c r="U118" s="8">
        <v>0.8974610403442056</v>
      </c>
      <c r="V118" s="6">
        <v>-5.6502875161403544E-2</v>
      </c>
    </row>
    <row r="119" spans="2:22" x14ac:dyDescent="0.55000000000000004">
      <c r="B119" s="46">
        <v>48000</v>
      </c>
      <c r="C119" s="47">
        <f t="shared" si="6"/>
        <v>2031</v>
      </c>
      <c r="D119" s="48">
        <f t="shared" si="5"/>
        <v>0.96300475393687557</v>
      </c>
      <c r="E119" s="5">
        <v>4.5010000000000003</v>
      </c>
      <c r="F119" s="52">
        <f t="shared" si="7"/>
        <v>4.3008880506192808</v>
      </c>
      <c r="G119" s="17">
        <v>3.6570662206190825</v>
      </c>
      <c r="H119" s="8">
        <v>3.8485898471652722</v>
      </c>
      <c r="I119" s="16">
        <v>0</v>
      </c>
      <c r="J119" s="18">
        <v>0.33333333333333331</v>
      </c>
      <c r="K119" s="18">
        <v>0.33333333333333331</v>
      </c>
      <c r="L119" s="19">
        <v>0.33333333333333331</v>
      </c>
      <c r="M119" s="4">
        <v>-0.86174473202450852</v>
      </c>
      <c r="N119" s="7">
        <v>-0.38225522709921833</v>
      </c>
      <c r="O119" s="7">
        <v>-0.50449685338896444</v>
      </c>
      <c r="P119" s="7">
        <v>-0.43990479927098747</v>
      </c>
      <c r="Q119" s="8">
        <v>-0.60870706211284853</v>
      </c>
      <c r="R119" s="8">
        <v>-0.78370802384978389</v>
      </c>
      <c r="S119" s="8">
        <v>-0.44574194540735507</v>
      </c>
      <c r="T119" s="8">
        <v>-0.42591310281481715</v>
      </c>
      <c r="U119" s="8">
        <v>0.74185608743945153</v>
      </c>
      <c r="V119" s="6">
        <v>-0.1152378212655972</v>
      </c>
    </row>
    <row r="120" spans="2:22" x14ac:dyDescent="0.55000000000000004">
      <c r="B120" s="46">
        <v>48030</v>
      </c>
      <c r="C120" s="47">
        <f t="shared" si="6"/>
        <v>2031</v>
      </c>
      <c r="D120" s="48">
        <f t="shared" si="5"/>
        <v>0.97545825504614081</v>
      </c>
      <c r="E120" s="5">
        <v>4.5410000000000004</v>
      </c>
      <c r="F120" s="52">
        <f t="shared" si="7"/>
        <v>4.3565067938188848</v>
      </c>
      <c r="G120" s="17">
        <v>3.625930410316748</v>
      </c>
      <c r="H120" s="8">
        <v>3.9823561275816322</v>
      </c>
      <c r="I120" s="16">
        <v>0</v>
      </c>
      <c r="J120" s="18">
        <v>0.33333333333333331</v>
      </c>
      <c r="K120" s="18">
        <v>0.33333333333333331</v>
      </c>
      <c r="L120" s="19">
        <v>0.33333333333333331</v>
      </c>
      <c r="M120" s="4">
        <v>-0.97255340674654267</v>
      </c>
      <c r="N120" s="7">
        <v>-0.23160439278833644</v>
      </c>
      <c r="O120" s="7">
        <v>-0.61421347144883454</v>
      </c>
      <c r="P120" s="7">
        <v>-0.40755332114950615</v>
      </c>
      <c r="Q120" s="8">
        <v>-0.60817352773204458</v>
      </c>
      <c r="R120" s="8">
        <v>-0.81518371814690704</v>
      </c>
      <c r="S120" s="8">
        <v>-0.29857294658920397</v>
      </c>
      <c r="T120" s="8">
        <v>-0.27604852014692582</v>
      </c>
      <c r="U120" s="8">
        <v>0.7778570731375245</v>
      </c>
      <c r="V120" s="6">
        <v>9.642808021709913E-2</v>
      </c>
    </row>
    <row r="121" spans="2:22" x14ac:dyDescent="0.55000000000000004">
      <c r="B121" s="46">
        <v>48061</v>
      </c>
      <c r="C121" s="47">
        <f t="shared" si="6"/>
        <v>2031</v>
      </c>
      <c r="D121" s="48">
        <f t="shared" si="5"/>
        <v>0.98445609268631817</v>
      </c>
      <c r="E121" s="5">
        <v>4.5810000000000004</v>
      </c>
      <c r="F121" s="52">
        <f t="shared" si="7"/>
        <v>4.3966921534755707</v>
      </c>
      <c r="G121" s="17">
        <v>3.6455416075423903</v>
      </c>
      <c r="H121" s="8">
        <v>4.0339076145327999</v>
      </c>
      <c r="I121" s="16">
        <v>0</v>
      </c>
      <c r="J121" s="18">
        <v>0.33333333333333331</v>
      </c>
      <c r="K121" s="18">
        <v>0.33333333333333331</v>
      </c>
      <c r="L121" s="19">
        <v>0.33333333333333331</v>
      </c>
      <c r="M121" s="4">
        <v>-1.0002787890399347</v>
      </c>
      <c r="N121" s="7">
        <v>-0.25095550353797069</v>
      </c>
      <c r="O121" s="7">
        <v>-0.64082227925708546</v>
      </c>
      <c r="P121" s="7">
        <v>-0.30881851526795812</v>
      </c>
      <c r="Q121" s="8">
        <v>-0.54872467471920672</v>
      </c>
      <c r="R121" s="8">
        <v>-0.82867608419957828</v>
      </c>
      <c r="S121" s="8">
        <v>-0.27809906791741046</v>
      </c>
      <c r="T121" s="8">
        <v>-0.28037840335853659</v>
      </c>
      <c r="U121" s="8">
        <v>0.88009939340247356</v>
      </c>
      <c r="V121" s="6">
        <v>0.13641452289259348</v>
      </c>
    </row>
    <row r="122" spans="2:22" x14ac:dyDescent="0.55000000000000004">
      <c r="B122" s="46">
        <v>48092</v>
      </c>
      <c r="C122" s="47">
        <f t="shared" si="6"/>
        <v>2031</v>
      </c>
      <c r="D122" s="48">
        <f t="shared" si="5"/>
        <v>0.9709106616286034</v>
      </c>
      <c r="E122" s="5">
        <v>4.5960000000000001</v>
      </c>
      <c r="F122" s="52">
        <f t="shared" si="7"/>
        <v>4.3361967277381064</v>
      </c>
      <c r="G122" s="17">
        <v>3.6232159561397435</v>
      </c>
      <c r="H122" s="8">
        <v>3.9485933227210097</v>
      </c>
      <c r="I122" s="16">
        <v>0</v>
      </c>
      <c r="J122" s="18">
        <v>0.33333333333333331</v>
      </c>
      <c r="K122" s="18">
        <v>0.33333333333333331</v>
      </c>
      <c r="L122" s="19">
        <v>0.33333333333333331</v>
      </c>
      <c r="M122" s="4">
        <v>-0.99096280779565515</v>
      </c>
      <c r="N122" s="7">
        <v>-0.20458189885637881</v>
      </c>
      <c r="O122" s="7">
        <v>-0.63038740217359202</v>
      </c>
      <c r="P122" s="7">
        <v>-0.21169739214744476</v>
      </c>
      <c r="Q122" s="8">
        <v>-0.537642282980061</v>
      </c>
      <c r="R122" s="8">
        <v>-0.81924029976657697</v>
      </c>
      <c r="S122" s="8">
        <v>-0.20681378478381696</v>
      </c>
      <c r="T122" s="8">
        <v>-0.2495345704816323</v>
      </c>
      <c r="U122" s="8">
        <v>0.97947226677999666</v>
      </c>
      <c r="V122" s="6">
        <v>0.16065827780076511</v>
      </c>
    </row>
    <row r="123" spans="2:22" x14ac:dyDescent="0.55000000000000004">
      <c r="B123" s="46">
        <v>48122</v>
      </c>
      <c r="C123" s="47">
        <f t="shared" si="6"/>
        <v>2031</v>
      </c>
      <c r="D123" s="48">
        <f t="shared" si="5"/>
        <v>0.98329967681365726</v>
      </c>
      <c r="E123" s="5">
        <v>4.6440000000000001</v>
      </c>
      <c r="F123" s="52">
        <f t="shared" si="7"/>
        <v>4.3915274695132736</v>
      </c>
      <c r="G123" s="17">
        <v>3.7021924480191792</v>
      </c>
      <c r="H123" s="8">
        <v>3.9639100643135294</v>
      </c>
      <c r="I123" s="16">
        <v>0</v>
      </c>
      <c r="J123" s="18">
        <v>0.33333333333333331</v>
      </c>
      <c r="K123" s="18">
        <v>0.33333333333333331</v>
      </c>
      <c r="L123" s="19">
        <v>0.33333333333333331</v>
      </c>
      <c r="M123" s="4">
        <v>-0.98272593611433323</v>
      </c>
      <c r="N123" s="7">
        <v>-0.19346489928394339</v>
      </c>
      <c r="O123" s="7">
        <v>-0.62104299672808994</v>
      </c>
      <c r="P123" s="7">
        <v>-0.19188384968938357</v>
      </c>
      <c r="Q123" s="8">
        <v>-0.51242571671492143</v>
      </c>
      <c r="R123" s="8">
        <v>-0.79839656869618492</v>
      </c>
      <c r="S123" s="8">
        <v>-0.26079138882961495</v>
      </c>
      <c r="T123" s="8">
        <v>-0.2969600810175077</v>
      </c>
      <c r="U123" s="8">
        <v>1.0017439552836549</v>
      </c>
      <c r="V123" s="6">
        <v>7.7728556199384347E-2</v>
      </c>
    </row>
    <row r="124" spans="2:22" x14ac:dyDescent="0.55000000000000004">
      <c r="B124" s="46">
        <v>48153</v>
      </c>
      <c r="C124" s="47">
        <f t="shared" si="6"/>
        <v>2031</v>
      </c>
      <c r="D124" s="48">
        <f t="shared" si="5"/>
        <v>1.0433682528487971</v>
      </c>
      <c r="E124" s="5">
        <v>4.742</v>
      </c>
      <c r="F124" s="52">
        <f t="shared" si="7"/>
        <v>4.6598005178352997</v>
      </c>
      <c r="G124" s="17">
        <v>4.0474217927566203</v>
      </c>
      <c r="H124" s="8">
        <v>4.0785405892896787</v>
      </c>
      <c r="I124" s="16">
        <v>0</v>
      </c>
      <c r="J124" s="18">
        <v>0.33333333333333331</v>
      </c>
      <c r="K124" s="18">
        <v>0.33333333333333331</v>
      </c>
      <c r="L124" s="19">
        <v>0.33333333333333331</v>
      </c>
      <c r="M124" s="4">
        <v>-0.88204711725350315</v>
      </c>
      <c r="N124" s="7">
        <v>-2.8640052603781108E-2</v>
      </c>
      <c r="O124" s="7">
        <v>-4.1524474827248414E-2</v>
      </c>
      <c r="P124" s="7">
        <v>3.073349537209058E-2</v>
      </c>
      <c r="Q124" s="8">
        <v>-0.294045970390718</v>
      </c>
      <c r="R124" s="8">
        <v>-0.61499121776409049</v>
      </c>
      <c r="S124" s="8">
        <v>-9.9388658389631956E-2</v>
      </c>
      <c r="T124" s="8">
        <v>-7.9249131273885887E-2</v>
      </c>
      <c r="U124" s="8">
        <v>1.2295678500656848</v>
      </c>
      <c r="V124" s="6">
        <v>0.29390451015819491</v>
      </c>
    </row>
    <row r="125" spans="2:22" x14ac:dyDescent="0.55000000000000004">
      <c r="B125" s="46">
        <v>48183</v>
      </c>
      <c r="C125" s="47">
        <f t="shared" si="6"/>
        <v>2031</v>
      </c>
      <c r="D125" s="48">
        <f t="shared" si="5"/>
        <v>1.0860392799410188</v>
      </c>
      <c r="E125" s="5">
        <v>4.9420000000000002</v>
      </c>
      <c r="F125" s="52">
        <f t="shared" si="7"/>
        <v>4.8503741466552235</v>
      </c>
      <c r="G125" s="17">
        <v>4.0704217923324517</v>
      </c>
      <c r="H125" s="8">
        <v>4.3979897707697857</v>
      </c>
      <c r="I125" s="16">
        <v>0</v>
      </c>
      <c r="J125" s="18">
        <v>0.33333333333333331</v>
      </c>
      <c r="K125" s="18">
        <v>0.33333333333333331</v>
      </c>
      <c r="L125" s="19">
        <v>0.33333333333333331</v>
      </c>
      <c r="M125" s="4">
        <v>-0.93911757815595154</v>
      </c>
      <c r="N125" s="7">
        <v>0.48990231369087794</v>
      </c>
      <c r="O125" s="7">
        <v>0.19709160534738449</v>
      </c>
      <c r="P125" s="7">
        <v>0.60396592895209922</v>
      </c>
      <c r="Q125" s="8">
        <v>0.19411757241908337</v>
      </c>
      <c r="R125" s="8">
        <v>-0.5394238952623851</v>
      </c>
      <c r="S125" s="8">
        <v>0.39503492585211886</v>
      </c>
      <c r="T125" s="8">
        <v>0.53082246029058544</v>
      </c>
      <c r="U125" s="8">
        <v>1.7854487759762341</v>
      </c>
      <c r="V125" s="6">
        <v>0.98633751879616383</v>
      </c>
    </row>
    <row r="126" spans="2:22" x14ac:dyDescent="0.55000000000000004">
      <c r="B126" s="46">
        <v>48214</v>
      </c>
      <c r="C126" s="47">
        <f t="shared" si="6"/>
        <v>2032</v>
      </c>
      <c r="D126" s="48">
        <f t="shared" si="5"/>
        <v>1.039371504855336</v>
      </c>
      <c r="E126" s="5">
        <v>5.0869999999999997</v>
      </c>
      <c r="F126" s="52">
        <f t="shared" si="7"/>
        <v>4.789992430586544</v>
      </c>
      <c r="G126" s="17">
        <v>3.8255574441555749</v>
      </c>
      <c r="H126" s="8">
        <v>4.4956321297606134</v>
      </c>
      <c r="I126" s="16">
        <v>0</v>
      </c>
      <c r="J126" s="18">
        <v>0.33333333333333331</v>
      </c>
      <c r="K126" s="18">
        <v>0.33333333333333331</v>
      </c>
      <c r="L126" s="19">
        <v>0.33333333333333331</v>
      </c>
      <c r="M126" s="4">
        <v>-0.96117157266029585</v>
      </c>
      <c r="N126" s="7">
        <v>0.50228031879987567</v>
      </c>
      <c r="O126" s="7">
        <v>0.22292139680025205</v>
      </c>
      <c r="P126" s="7">
        <v>0.62610216620898784</v>
      </c>
      <c r="Q126" s="8">
        <v>0.19085336363159411</v>
      </c>
      <c r="R126" s="8">
        <v>-0.56844568558479547</v>
      </c>
      <c r="S126" s="8">
        <v>0.4635358017063827</v>
      </c>
      <c r="T126" s="8">
        <v>0.63344949103871495</v>
      </c>
      <c r="U126" s="8">
        <v>1.9071152398867872</v>
      </c>
      <c r="V126" s="6">
        <v>1.1200286127056018</v>
      </c>
    </row>
    <row r="127" spans="2:22" x14ac:dyDescent="0.55000000000000004">
      <c r="B127" s="46">
        <v>48245</v>
      </c>
      <c r="C127" s="47">
        <f t="shared" si="6"/>
        <v>2032</v>
      </c>
      <c r="D127" s="48">
        <f t="shared" si="5"/>
        <v>1.0317728771987729</v>
      </c>
      <c r="E127" s="5">
        <v>5.0469999999999997</v>
      </c>
      <c r="F127" s="52">
        <f t="shared" si="7"/>
        <v>4.7549737978957731</v>
      </c>
      <c r="G127" s="17">
        <v>3.8482206039831177</v>
      </c>
      <c r="H127" s="8">
        <v>4.4080030393470295</v>
      </c>
      <c r="I127" s="16">
        <v>0</v>
      </c>
      <c r="J127" s="18">
        <v>0.33333333333333331</v>
      </c>
      <c r="K127" s="18">
        <v>0.33333333333333331</v>
      </c>
      <c r="L127" s="19">
        <v>0.33333333333333331</v>
      </c>
      <c r="M127" s="4">
        <v>-0.97542047096218187</v>
      </c>
      <c r="N127" s="7">
        <v>-0.179473348606634</v>
      </c>
      <c r="O127" s="7">
        <v>-0.14938945504532009</v>
      </c>
      <c r="P127" s="7">
        <v>-0.24066759783541691</v>
      </c>
      <c r="Q127" s="8">
        <v>-0.45122208990178247</v>
      </c>
      <c r="R127" s="8">
        <v>-0.7495784720374048</v>
      </c>
      <c r="S127" s="8">
        <v>-0.2163130090392773</v>
      </c>
      <c r="T127" s="8">
        <v>-0.25937890455546775</v>
      </c>
      <c r="U127" s="8">
        <v>1.0187749379006696</v>
      </c>
      <c r="V127" s="6">
        <v>0.12954285326100004</v>
      </c>
    </row>
    <row r="128" spans="2:22" x14ac:dyDescent="0.55000000000000004">
      <c r="B128" s="46">
        <v>48274</v>
      </c>
      <c r="C128" s="47">
        <f t="shared" si="6"/>
        <v>2032</v>
      </c>
      <c r="D128" s="48">
        <f t="shared" si="5"/>
        <v>0.97819017876201442</v>
      </c>
      <c r="E128" s="5">
        <v>4.9470000000000001</v>
      </c>
      <c r="F128" s="52">
        <f t="shared" si="7"/>
        <v>4.5080354137631451</v>
      </c>
      <c r="G128" s="17">
        <v>3.7100537466220995</v>
      </c>
      <c r="H128" s="8">
        <v>4.1123691733773367</v>
      </c>
      <c r="I128" s="16">
        <v>0</v>
      </c>
      <c r="J128" s="18">
        <v>0.33333333333333331</v>
      </c>
      <c r="K128" s="18">
        <v>0.33333333333333331</v>
      </c>
      <c r="L128" s="19">
        <v>0.33333333333333331</v>
      </c>
      <c r="M128" s="4">
        <v>-0.88434131972031749</v>
      </c>
      <c r="N128" s="7">
        <v>-0.20045742681418233</v>
      </c>
      <c r="O128" s="7">
        <v>-0.16742734212189614</v>
      </c>
      <c r="P128" s="7">
        <v>-0.20045742681418233</v>
      </c>
      <c r="Q128" s="8">
        <v>-0.42147266775599634</v>
      </c>
      <c r="R128" s="8">
        <v>-0.70193342981481521</v>
      </c>
      <c r="S128" s="8">
        <v>-0.2286325511248477</v>
      </c>
      <c r="T128" s="8">
        <v>-0.33052571576021972</v>
      </c>
      <c r="U128" s="8">
        <v>1.063095496626417</v>
      </c>
      <c r="V128" s="6">
        <v>6.0833023495819205E-2</v>
      </c>
    </row>
    <row r="129" spans="2:22" x14ac:dyDescent="0.55000000000000004">
      <c r="B129" s="46">
        <v>48305</v>
      </c>
      <c r="C129" s="47">
        <f t="shared" si="6"/>
        <v>2032</v>
      </c>
      <c r="D129" s="48">
        <f t="shared" si="5"/>
        <v>0.93139560420095457</v>
      </c>
      <c r="E129" s="5">
        <v>4.617</v>
      </c>
      <c r="F129" s="52">
        <f t="shared" si="7"/>
        <v>4.2923804175534963</v>
      </c>
      <c r="G129" s="17">
        <v>3.6734880340657989</v>
      </c>
      <c r="H129" s="8">
        <v>3.7632279109724727</v>
      </c>
      <c r="I129" s="16">
        <v>0</v>
      </c>
      <c r="J129" s="18">
        <v>0.33333333333333331</v>
      </c>
      <c r="K129" s="18">
        <v>0.33333333333333331</v>
      </c>
      <c r="L129" s="19">
        <v>0.33333333333333331</v>
      </c>
      <c r="M129" s="4">
        <v>-0.84860305649342205</v>
      </c>
      <c r="N129" s="7">
        <v>-0.2277663848792022</v>
      </c>
      <c r="O129" s="7">
        <v>-0.47210816841594583</v>
      </c>
      <c r="P129" s="7">
        <v>-0.2277663848792022</v>
      </c>
      <c r="Q129" s="8">
        <v>-0.44189859962043382</v>
      </c>
      <c r="R129" s="8">
        <v>-0.66138022476627656</v>
      </c>
      <c r="S129" s="8">
        <v>-0.22763083686858376</v>
      </c>
      <c r="T129" s="8">
        <v>-0.41269469907719886</v>
      </c>
      <c r="U129" s="8">
        <v>1.040449871802084</v>
      </c>
      <c r="V129" s="6">
        <v>-3.4238012121539242E-2</v>
      </c>
    </row>
    <row r="130" spans="2:22" x14ac:dyDescent="0.55000000000000004">
      <c r="B130" s="46">
        <v>48335</v>
      </c>
      <c r="C130" s="47">
        <f t="shared" si="6"/>
        <v>2032</v>
      </c>
      <c r="D130" s="48">
        <f t="shared" si="5"/>
        <v>0.93606417038034029</v>
      </c>
      <c r="E130" s="5">
        <v>4.5949999999999998</v>
      </c>
      <c r="F130" s="52">
        <f t="shared" si="7"/>
        <v>4.3138957242138058</v>
      </c>
      <c r="G130" s="17">
        <v>3.6944778612053457</v>
      </c>
      <c r="H130" s="8">
        <v>3.7793039336075105</v>
      </c>
      <c r="I130" s="16">
        <v>0</v>
      </c>
      <c r="J130" s="18">
        <v>0.33333333333333331</v>
      </c>
      <c r="K130" s="18">
        <v>0.33333333333333331</v>
      </c>
      <c r="L130" s="19">
        <v>0.33333333333333331</v>
      </c>
      <c r="M130" s="4">
        <v>-0.84344068315254628</v>
      </c>
      <c r="N130" s="7">
        <v>-0.37912421435457233</v>
      </c>
      <c r="O130" s="7">
        <v>-0.46590150108381145</v>
      </c>
      <c r="P130" s="7">
        <v>-0.41309942802491761</v>
      </c>
      <c r="Q130" s="8">
        <v>-0.58533415005578338</v>
      </c>
      <c r="R130" s="8">
        <v>-0.77120515562657133</v>
      </c>
      <c r="S130" s="8">
        <v>-0.44345012158740493</v>
      </c>
      <c r="T130" s="8">
        <v>-0.48783397022717118</v>
      </c>
      <c r="U130" s="8">
        <v>0.85569985844784258</v>
      </c>
      <c r="V130" s="6">
        <v>-0.14295478547683146</v>
      </c>
    </row>
    <row r="131" spans="2:22" x14ac:dyDescent="0.55000000000000004">
      <c r="B131" s="46">
        <v>48366</v>
      </c>
      <c r="C131" s="47">
        <f t="shared" si="6"/>
        <v>2032</v>
      </c>
      <c r="D131" s="48">
        <f t="shared" si="5"/>
        <v>0.94336221529131536</v>
      </c>
      <c r="E131" s="5">
        <v>4.63</v>
      </c>
      <c r="F131" s="52">
        <f t="shared" si="7"/>
        <v>4.3475291071941449</v>
      </c>
      <c r="G131" s="17">
        <v>3.7238990370155265</v>
      </c>
      <c r="H131" s="8">
        <v>3.8081019073468609</v>
      </c>
      <c r="I131" s="16">
        <v>0</v>
      </c>
      <c r="J131" s="18">
        <v>0.33333333333333331</v>
      </c>
      <c r="K131" s="18">
        <v>0.33333333333333331</v>
      </c>
      <c r="L131" s="19">
        <v>0.33333333333333331</v>
      </c>
      <c r="M131" s="4">
        <v>-0.85005350560625903</v>
      </c>
      <c r="N131" s="7">
        <v>-0.45885031823357059</v>
      </c>
      <c r="O131" s="7">
        <v>-0.47149761847919502</v>
      </c>
      <c r="P131" s="7">
        <v>-0.52097564226371906</v>
      </c>
      <c r="Q131" s="8">
        <v>-0.65407900727488633</v>
      </c>
      <c r="R131" s="8">
        <v>-0.83986580313355563</v>
      </c>
      <c r="S131" s="8">
        <v>-0.45871236317596376</v>
      </c>
      <c r="T131" s="8">
        <v>-0.50432207471570623</v>
      </c>
      <c r="U131" s="8">
        <v>0.74900781575131603</v>
      </c>
      <c r="V131" s="6">
        <v>-0.18042380664769864</v>
      </c>
    </row>
    <row r="132" spans="2:22" x14ac:dyDescent="0.55000000000000004">
      <c r="B132" s="46">
        <v>48396</v>
      </c>
      <c r="C132" s="47">
        <f t="shared" si="6"/>
        <v>2032</v>
      </c>
      <c r="D132" s="48">
        <f t="shared" si="5"/>
        <v>0.97660830439915425</v>
      </c>
      <c r="E132" s="5">
        <v>4.67</v>
      </c>
      <c r="F132" s="52">
        <f t="shared" si="7"/>
        <v>4.500745271413809</v>
      </c>
      <c r="G132" s="17">
        <v>3.7443167710085747</v>
      </c>
      <c r="H132" s="8">
        <v>4.0621707560178626</v>
      </c>
      <c r="I132" s="16">
        <v>0</v>
      </c>
      <c r="J132" s="18">
        <v>0.33333333333333331</v>
      </c>
      <c r="K132" s="18">
        <v>0.33333333333333331</v>
      </c>
      <c r="L132" s="19">
        <v>0.33333333333333331</v>
      </c>
      <c r="M132" s="4">
        <v>-1.0233233283758842</v>
      </c>
      <c r="N132" s="7">
        <v>-0.24241918055009348</v>
      </c>
      <c r="O132" s="7">
        <v>-0.643214954927259</v>
      </c>
      <c r="P132" s="7">
        <v>-0.42394463669610127</v>
      </c>
      <c r="Q132" s="8">
        <v>-0.63740872007955396</v>
      </c>
      <c r="R132" s="8">
        <v>-0.85809963447241389</v>
      </c>
      <c r="S132" s="8">
        <v>-0.3118220845430435</v>
      </c>
      <c r="T132" s="8">
        <v>-0.28976300582805736</v>
      </c>
      <c r="U132" s="8">
        <v>0.84744393621010516</v>
      </c>
      <c r="V132" s="6">
        <v>8.9929861376335588E-2</v>
      </c>
    </row>
    <row r="133" spans="2:22" x14ac:dyDescent="0.55000000000000004">
      <c r="B133" s="46">
        <v>48427</v>
      </c>
      <c r="C133" s="47">
        <f t="shared" si="6"/>
        <v>2032</v>
      </c>
      <c r="D133" s="48">
        <f t="shared" si="5"/>
        <v>0.98877054719173119</v>
      </c>
      <c r="E133" s="5">
        <v>4.71</v>
      </c>
      <c r="F133" s="52">
        <f t="shared" si="7"/>
        <v>4.5567955389488111</v>
      </c>
      <c r="G133" s="17">
        <v>3.7594027453341656</v>
      </c>
      <c r="H133" s="8">
        <v>4.1468772576272306</v>
      </c>
      <c r="I133" s="16">
        <v>0</v>
      </c>
      <c r="J133" s="18">
        <v>0.33333333333333331</v>
      </c>
      <c r="K133" s="18">
        <v>0.33333333333333331</v>
      </c>
      <c r="L133" s="19">
        <v>0.33333333333333331</v>
      </c>
      <c r="M133" s="4">
        <v>-1.0223795335419641</v>
      </c>
      <c r="N133" s="7">
        <v>-0.24789168381414717</v>
      </c>
      <c r="O133" s="7">
        <v>-0.6398863053631656</v>
      </c>
      <c r="P133" s="7">
        <v>-0.30998201711207862</v>
      </c>
      <c r="Q133" s="8">
        <v>-0.54956771915165348</v>
      </c>
      <c r="R133" s="8">
        <v>-0.83682872819579412</v>
      </c>
      <c r="S133" s="8">
        <v>-0.27455493006750942</v>
      </c>
      <c r="T133" s="8">
        <v>-0.29558893399046893</v>
      </c>
      <c r="U133" s="8">
        <v>0.9643336215576328</v>
      </c>
      <c r="V133" s="6">
        <v>0.13672877656985394</v>
      </c>
    </row>
    <row r="134" spans="2:22" x14ac:dyDescent="0.55000000000000004">
      <c r="B134" s="46">
        <v>48458</v>
      </c>
      <c r="C134" s="47">
        <f t="shared" si="6"/>
        <v>2032</v>
      </c>
      <c r="D134" s="48">
        <f t="shared" ref="D134:D197" si="8">(G134/AVERAGEIFS(G:G,C:C,YEAR(B134))+H134/AVERAGEIFS(H:H,C:C,YEAR(B134)))/2</f>
        <v>0.98966058549101799</v>
      </c>
      <c r="E134" s="5">
        <v>4.7249999999999996</v>
      </c>
      <c r="F134" s="52">
        <f t="shared" si="7"/>
        <v>4.5608973222828739</v>
      </c>
      <c r="G134" s="17">
        <v>3.7672863903714986</v>
      </c>
      <c r="H134" s="8">
        <v>4.1457432557232208</v>
      </c>
      <c r="I134" s="16">
        <v>0</v>
      </c>
      <c r="J134" s="18">
        <v>0.33333333333333331</v>
      </c>
      <c r="K134" s="18">
        <v>0.33333333333333331</v>
      </c>
      <c r="L134" s="19">
        <v>0.33333333333333331</v>
      </c>
      <c r="M134" s="4">
        <v>-1.199864604312243</v>
      </c>
      <c r="N134" s="7">
        <v>-0.21558216314520395</v>
      </c>
      <c r="O134" s="7">
        <v>-0.81378059967861605</v>
      </c>
      <c r="P134" s="7">
        <v>-0.21558216314520395</v>
      </c>
      <c r="Q134" s="8">
        <v>-0.74019637160588192</v>
      </c>
      <c r="R134" s="8">
        <v>-1.015196949417301</v>
      </c>
      <c r="S134" s="8">
        <v>-0.2359820370400505</v>
      </c>
      <c r="T134" s="8">
        <v>-0.2634676889648726</v>
      </c>
      <c r="U134" s="8">
        <v>1.0620082598463068</v>
      </c>
      <c r="V134" s="6">
        <v>0.16672837126521708</v>
      </c>
    </row>
    <row r="135" spans="2:22" x14ac:dyDescent="0.55000000000000004">
      <c r="B135" s="46">
        <v>48488</v>
      </c>
      <c r="C135" s="47">
        <f t="shared" ref="C135:C198" si="9">YEAR(B135)</f>
        <v>2032</v>
      </c>
      <c r="D135" s="48">
        <f t="shared" si="8"/>
        <v>0.99499078622638337</v>
      </c>
      <c r="E135" s="5">
        <v>4.7709999999999999</v>
      </c>
      <c r="F135" s="52">
        <f t="shared" si="7"/>
        <v>4.5854618028912402</v>
      </c>
      <c r="G135" s="17">
        <v>3.7885609385672723</v>
      </c>
      <c r="H135" s="8">
        <v>4.1670070726180706</v>
      </c>
      <c r="I135" s="16">
        <v>0</v>
      </c>
      <c r="J135" s="18">
        <v>0.33333333333333331</v>
      </c>
      <c r="K135" s="18">
        <v>0.33333333333333331</v>
      </c>
      <c r="L135" s="19">
        <v>0.33333333333333331</v>
      </c>
      <c r="M135" s="4">
        <v>-1.1952443241970123</v>
      </c>
      <c r="N135" s="7">
        <v>-0.2071730899921489</v>
      </c>
      <c r="O135" s="7">
        <v>-0.80800643505628844</v>
      </c>
      <c r="P135" s="7">
        <v>-0.20594602726327291</v>
      </c>
      <c r="Q135" s="8">
        <v>-0.73118320304845708</v>
      </c>
      <c r="R135" s="8">
        <v>-1.0104808247596828</v>
      </c>
      <c r="S135" s="8">
        <v>-0.27837822860844907</v>
      </c>
      <c r="T135" s="8">
        <v>-0.31435881081191308</v>
      </c>
      <c r="U135" s="8">
        <v>1.0740279883373374</v>
      </c>
      <c r="V135" s="6">
        <v>8.6474558638933718E-2</v>
      </c>
    </row>
    <row r="136" spans="2:22" x14ac:dyDescent="0.55000000000000004">
      <c r="B136" s="46">
        <v>48519</v>
      </c>
      <c r="C136" s="47">
        <f t="shared" si="9"/>
        <v>2032</v>
      </c>
      <c r="D136" s="48">
        <f t="shared" si="8"/>
        <v>1.0768921524712276</v>
      </c>
      <c r="E136" s="5">
        <v>4.8710000000000004</v>
      </c>
      <c r="F136" s="52">
        <f t="shared" si="7"/>
        <v>4.9629080985948182</v>
      </c>
      <c r="G136" s="17">
        <v>4.2554252652761928</v>
      </c>
      <c r="H136" s="8">
        <v>4.3423459076980189</v>
      </c>
      <c r="I136" s="16">
        <v>0</v>
      </c>
      <c r="J136" s="18">
        <v>0.33333333333333331</v>
      </c>
      <c r="K136" s="18">
        <v>0.33333333333333331</v>
      </c>
      <c r="L136" s="19">
        <v>0.33333333333333331</v>
      </c>
      <c r="M136" s="4">
        <v>-0.94561521717441921</v>
      </c>
      <c r="N136" s="7">
        <v>-1.7431938108647849E-2</v>
      </c>
      <c r="O136" s="7">
        <v>-0.11353097869448758</v>
      </c>
      <c r="P136" s="7">
        <v>6.0692134849853474E-3</v>
      </c>
      <c r="Q136" s="8">
        <v>-0.3730311876225359</v>
      </c>
      <c r="R136" s="8">
        <v>-0.67859217458064702</v>
      </c>
      <c r="S136" s="8">
        <v>-9.3053056250566257E-2</v>
      </c>
      <c r="T136" s="8">
        <v>-0.14324724311791304</v>
      </c>
      <c r="U136" s="8">
        <v>1.2894851798222016</v>
      </c>
      <c r="V136" s="6">
        <v>0.26890609290817657</v>
      </c>
    </row>
    <row r="137" spans="2:22" x14ac:dyDescent="0.55000000000000004">
      <c r="B137" s="46">
        <v>48549</v>
      </c>
      <c r="C137" s="47">
        <f t="shared" si="9"/>
        <v>2032</v>
      </c>
      <c r="D137" s="48">
        <f t="shared" si="8"/>
        <v>1.1129210735317527</v>
      </c>
      <c r="E137" s="5">
        <v>5.0670000000000002</v>
      </c>
      <c r="F137" s="52">
        <f t="shared" si="7"/>
        <v>5.1289490746615378</v>
      </c>
      <c r="G137" s="17">
        <v>4.2873002381966554</v>
      </c>
      <c r="H137" s="8">
        <v>4.6071377076630338</v>
      </c>
      <c r="I137" s="16">
        <v>0</v>
      </c>
      <c r="J137" s="18">
        <v>0.33333333333333331</v>
      </c>
      <c r="K137" s="18">
        <v>0.33333333333333331</v>
      </c>
      <c r="L137" s="19">
        <v>0.33333333333333331</v>
      </c>
      <c r="M137" s="4">
        <v>-0.95395509679881885</v>
      </c>
      <c r="N137" s="7">
        <v>0.41130672610184082</v>
      </c>
      <c r="O137" s="7">
        <v>6.0803445682115265E-2</v>
      </c>
      <c r="P137" s="7">
        <v>0.48270073036756522</v>
      </c>
      <c r="Q137" s="8">
        <v>6.8686257792596128E-2</v>
      </c>
      <c r="R137" s="8">
        <v>-0.5436132449649731</v>
      </c>
      <c r="S137" s="8">
        <v>0.32943710774846885</v>
      </c>
      <c r="T137" s="8">
        <v>0.44065381401869264</v>
      </c>
      <c r="U137" s="8">
        <v>1.7423687361441065</v>
      </c>
      <c r="V137" s="6">
        <v>0.90737188628697396</v>
      </c>
    </row>
    <row r="138" spans="2:22" x14ac:dyDescent="0.55000000000000004">
      <c r="B138" s="46">
        <v>48580</v>
      </c>
      <c r="C138" s="47">
        <f t="shared" si="9"/>
        <v>2033</v>
      </c>
      <c r="D138" s="48">
        <f t="shared" si="8"/>
        <v>1.0740055099826114</v>
      </c>
      <c r="E138" s="5">
        <v>5.2169999999999996</v>
      </c>
      <c r="F138" s="52">
        <f t="shared" ref="F138:F201" si="10">INDEX($Y$6:$Y$36,MATCH(C138,$X$6:$X$36,0),1)*D138</f>
        <v>5.1558944793437433</v>
      </c>
      <c r="G138" s="17">
        <v>4.2638864242094607</v>
      </c>
      <c r="H138" s="8">
        <v>4.6091611518586433</v>
      </c>
      <c r="I138" s="16">
        <v>0</v>
      </c>
      <c r="J138" s="18">
        <v>0.33333333333333331</v>
      </c>
      <c r="K138" s="18">
        <v>0.33333333333333331</v>
      </c>
      <c r="L138" s="19">
        <v>0.33333333333333331</v>
      </c>
      <c r="M138" s="4">
        <v>-0.98234845287460804</v>
      </c>
      <c r="N138" s="7">
        <v>0.38728927640230426</v>
      </c>
      <c r="O138" s="7">
        <v>3.0014476932634371E-2</v>
      </c>
      <c r="P138" s="7">
        <v>0.46546432317916914</v>
      </c>
      <c r="Q138" s="8">
        <v>4.4098045268828157E-2</v>
      </c>
      <c r="R138" s="8">
        <v>-0.59155154638956531</v>
      </c>
      <c r="S138" s="8">
        <v>0.38000341892894363</v>
      </c>
      <c r="T138" s="8">
        <v>0.49098654842177886</v>
      </c>
      <c r="U138" s="8">
        <v>1.7988680899880694</v>
      </c>
      <c r="V138" s="6">
        <v>0.99276602318348317</v>
      </c>
    </row>
    <row r="139" spans="2:22" x14ac:dyDescent="0.55000000000000004">
      <c r="B139" s="46">
        <v>48611</v>
      </c>
      <c r="C139" s="47">
        <f t="shared" si="9"/>
        <v>2033</v>
      </c>
      <c r="D139" s="48">
        <f t="shared" si="8"/>
        <v>1.0810992722476289</v>
      </c>
      <c r="E139" s="5">
        <v>5.1769999999999996</v>
      </c>
      <c r="F139" s="52">
        <f t="shared" si="10"/>
        <v>5.1899489505359568</v>
      </c>
      <c r="G139" s="17">
        <v>4.2891890789033242</v>
      </c>
      <c r="H139" s="8">
        <v>4.6427817687062332</v>
      </c>
      <c r="I139" s="16">
        <v>0</v>
      </c>
      <c r="J139" s="18">
        <v>0.33333333333333331</v>
      </c>
      <c r="K139" s="18">
        <v>0.33333333333333331</v>
      </c>
      <c r="L139" s="19">
        <v>0.33333333333333331</v>
      </c>
      <c r="M139" s="4">
        <v>-0.98933939457976461</v>
      </c>
      <c r="N139" s="7">
        <v>-5.6432018601164202E-2</v>
      </c>
      <c r="O139" s="7">
        <v>-1.6286211328149447E-2</v>
      </c>
      <c r="P139" s="7">
        <v>-5.2232792069972334E-2</v>
      </c>
      <c r="Q139" s="8">
        <v>-0.31660219448192528</v>
      </c>
      <c r="R139" s="8">
        <v>-0.71688916041613782</v>
      </c>
      <c r="S139" s="8">
        <v>-0.13493644493364787</v>
      </c>
      <c r="T139" s="8">
        <v>-0.10918216317416718</v>
      </c>
      <c r="U139" s="8">
        <v>1.218542791730771</v>
      </c>
      <c r="V139" s="6">
        <v>0.31961115301336446</v>
      </c>
    </row>
    <row r="140" spans="2:22" x14ac:dyDescent="0.55000000000000004">
      <c r="B140" s="46">
        <v>48639</v>
      </c>
      <c r="C140" s="47">
        <f t="shared" si="9"/>
        <v>2033</v>
      </c>
      <c r="D140" s="48">
        <f t="shared" si="8"/>
        <v>0.96958535377798427</v>
      </c>
      <c r="E140" s="5">
        <v>5.0819999999999999</v>
      </c>
      <c r="F140" s="52">
        <f t="shared" si="10"/>
        <v>4.6546127802243742</v>
      </c>
      <c r="G140" s="17">
        <v>3.7060057831725368</v>
      </c>
      <c r="H140" s="8">
        <v>4.3202530261988192</v>
      </c>
      <c r="I140" s="16">
        <v>0</v>
      </c>
      <c r="J140" s="18">
        <v>0.33333333333333331</v>
      </c>
      <c r="K140" s="18">
        <v>0.33333333333333331</v>
      </c>
      <c r="L140" s="19">
        <v>0.33333333333333331</v>
      </c>
      <c r="M140" s="4">
        <v>-0.84470465163808572</v>
      </c>
      <c r="N140" s="7">
        <v>-0.17789299034811279</v>
      </c>
      <c r="O140" s="7">
        <v>-0.14596013042894795</v>
      </c>
      <c r="P140" s="7">
        <v>-0.17789299034811279</v>
      </c>
      <c r="Q140" s="8">
        <v>-0.39216444517867011</v>
      </c>
      <c r="R140" s="8">
        <v>-0.67584146436037784</v>
      </c>
      <c r="S140" s="8">
        <v>-0.25112081261866237</v>
      </c>
      <c r="T140" s="8">
        <v>-0.33935754374856053</v>
      </c>
      <c r="U140" s="8">
        <v>1.0938717788037025</v>
      </c>
      <c r="V140" s="6">
        <v>6.6057025966849217E-2</v>
      </c>
    </row>
    <row r="141" spans="2:22" x14ac:dyDescent="0.55000000000000004">
      <c r="B141" s="46">
        <v>48670</v>
      </c>
      <c r="C141" s="47">
        <f t="shared" si="9"/>
        <v>2033</v>
      </c>
      <c r="D141" s="48">
        <f t="shared" si="8"/>
        <v>0.92775865631964027</v>
      </c>
      <c r="E141" s="5">
        <v>4.7519999999999998</v>
      </c>
      <c r="F141" s="52">
        <f t="shared" si="10"/>
        <v>4.4538186162185038</v>
      </c>
      <c r="G141" s="17">
        <v>3.6427120573011149</v>
      </c>
      <c r="H141" s="8">
        <v>4.0265945245993509</v>
      </c>
      <c r="I141" s="16">
        <v>0</v>
      </c>
      <c r="J141" s="18">
        <v>0.33333333333333331</v>
      </c>
      <c r="K141" s="18">
        <v>0.33333333333333331</v>
      </c>
      <c r="L141" s="19">
        <v>0.33333333333333331</v>
      </c>
      <c r="M141" s="4">
        <v>-0.8544368563968866</v>
      </c>
      <c r="N141" s="7">
        <v>-0.23621839992927329</v>
      </c>
      <c r="O141" s="7">
        <v>-0.47079101579039723</v>
      </c>
      <c r="P141" s="7">
        <v>-0.23621839992927329</v>
      </c>
      <c r="Q141" s="8">
        <v>-0.45135386547603445</v>
      </c>
      <c r="R141" s="8">
        <v>-0.66941869894431516</v>
      </c>
      <c r="S141" s="8">
        <v>-0.23608216549044103</v>
      </c>
      <c r="T141" s="8">
        <v>-0.36262594740059928</v>
      </c>
      <c r="U141" s="8">
        <v>1.0375840827219402</v>
      </c>
      <c r="V141" s="6">
        <v>6.8649931003726596E-3</v>
      </c>
    </row>
    <row r="142" spans="2:22" x14ac:dyDescent="0.55000000000000004">
      <c r="B142" s="46">
        <v>48700</v>
      </c>
      <c r="C142" s="47">
        <f t="shared" si="9"/>
        <v>2033</v>
      </c>
      <c r="D142" s="48">
        <f t="shared" si="8"/>
        <v>0.93996472854366031</v>
      </c>
      <c r="E142" s="5">
        <v>4.7300000000000004</v>
      </c>
      <c r="F142" s="52">
        <f t="shared" si="10"/>
        <v>4.5124153550707238</v>
      </c>
      <c r="G142" s="17">
        <v>3.7116684949084835</v>
      </c>
      <c r="H142" s="8">
        <v>4.0562073450387928</v>
      </c>
      <c r="I142" s="16">
        <v>0</v>
      </c>
      <c r="J142" s="18">
        <v>0.33333333333333331</v>
      </c>
      <c r="K142" s="18">
        <v>0.33333333333333331</v>
      </c>
      <c r="L142" s="19">
        <v>0.33333333333333331</v>
      </c>
      <c r="M142" s="4">
        <v>-0.86027011249973118</v>
      </c>
      <c r="N142" s="7">
        <v>-0.23732582463402441</v>
      </c>
      <c r="O142" s="7">
        <v>-0.47552914185372042</v>
      </c>
      <c r="P142" s="7">
        <v>-0.27034218024344181</v>
      </c>
      <c r="Q142" s="8">
        <v>-0.48573036220108223</v>
      </c>
      <c r="R142" s="8">
        <v>-0.67513951506908088</v>
      </c>
      <c r="S142" s="8">
        <v>-0.30677600043510944</v>
      </c>
      <c r="T142" s="8">
        <v>-0.36462621630554182</v>
      </c>
      <c r="U142" s="8">
        <v>1.0054969396186293</v>
      </c>
      <c r="V142" s="6">
        <v>-2.0407033179285308E-3</v>
      </c>
    </row>
    <row r="143" spans="2:22" x14ac:dyDescent="0.55000000000000004">
      <c r="B143" s="46">
        <v>48731</v>
      </c>
      <c r="C143" s="47">
        <f t="shared" si="9"/>
        <v>2033</v>
      </c>
      <c r="D143" s="48">
        <f t="shared" si="8"/>
        <v>0.9464558140568029</v>
      </c>
      <c r="E143" s="5">
        <v>4.7649999999999997</v>
      </c>
      <c r="F143" s="52">
        <f t="shared" si="10"/>
        <v>4.5435766029889972</v>
      </c>
      <c r="G143" s="17">
        <v>3.738315270403215</v>
      </c>
      <c r="H143" s="8">
        <v>4.0830903744265958</v>
      </c>
      <c r="I143" s="16">
        <v>0</v>
      </c>
      <c r="J143" s="18">
        <v>0.33333333333333331</v>
      </c>
      <c r="K143" s="18">
        <v>0.33333333333333331</v>
      </c>
      <c r="L143" s="19">
        <v>0.33333333333333331</v>
      </c>
      <c r="M143" s="4">
        <v>-0.86249266080972309</v>
      </c>
      <c r="N143" s="7">
        <v>-0.37727412246327807</v>
      </c>
      <c r="O143" s="7">
        <v>-0.4766237239015092</v>
      </c>
      <c r="P143" s="7">
        <v>-0.43956693489608378</v>
      </c>
      <c r="Q143" s="8">
        <v>-0.60988368245567415</v>
      </c>
      <c r="R143" s="8">
        <v>-0.79875700127475469</v>
      </c>
      <c r="S143" s="8">
        <v>-0.37713578526673747</v>
      </c>
      <c r="T143" s="8">
        <v>-0.4242860964449422</v>
      </c>
      <c r="U143" s="8">
        <v>0.83708691965784532</v>
      </c>
      <c r="V143" s="6">
        <v>-8.9694420881093403E-2</v>
      </c>
    </row>
    <row r="144" spans="2:22" x14ac:dyDescent="0.55000000000000004">
      <c r="B144" s="46">
        <v>48761</v>
      </c>
      <c r="C144" s="47">
        <f t="shared" si="9"/>
        <v>2033</v>
      </c>
      <c r="D144" s="48">
        <f t="shared" si="8"/>
        <v>0.96256212030608812</v>
      </c>
      <c r="E144" s="5">
        <v>4.8049999999999997</v>
      </c>
      <c r="F144" s="52">
        <f t="shared" si="10"/>
        <v>4.6208968911080532</v>
      </c>
      <c r="G144" s="17">
        <v>3.7156728111087283</v>
      </c>
      <c r="H144" s="8">
        <v>4.2483987209435599</v>
      </c>
      <c r="I144" s="16">
        <v>0</v>
      </c>
      <c r="J144" s="18">
        <v>0.33333333333333331</v>
      </c>
      <c r="K144" s="18">
        <v>0.33333333333333331</v>
      </c>
      <c r="L144" s="19">
        <v>0.33333333333333331</v>
      </c>
      <c r="M144" s="4">
        <v>-1.0069905259670913</v>
      </c>
      <c r="N144" s="7">
        <v>-0.24505911818569537</v>
      </c>
      <c r="O144" s="7">
        <v>-0.62042107250801415</v>
      </c>
      <c r="P144" s="7">
        <v>-0.49873288960817241</v>
      </c>
      <c r="Q144" s="8">
        <v>-0.70643115660693789</v>
      </c>
      <c r="R144" s="8">
        <v>-0.89597654318679043</v>
      </c>
      <c r="S144" s="8">
        <v>-0.31679408303034018</v>
      </c>
      <c r="T144" s="8">
        <v>-0.29330360936514221</v>
      </c>
      <c r="U144" s="8">
        <v>0.77963779000957067</v>
      </c>
      <c r="V144" s="6">
        <v>9.6133888068761955E-2</v>
      </c>
    </row>
    <row r="145" spans="2:22" x14ac:dyDescent="0.55000000000000004">
      <c r="B145" s="46">
        <v>48792</v>
      </c>
      <c r="C145" s="47">
        <f t="shared" si="9"/>
        <v>2033</v>
      </c>
      <c r="D145" s="48">
        <f t="shared" si="8"/>
        <v>0.97676655131733736</v>
      </c>
      <c r="E145" s="5">
        <v>4.8449999999999998</v>
      </c>
      <c r="F145" s="52">
        <f t="shared" si="10"/>
        <v>4.6890869951181386</v>
      </c>
      <c r="G145" s="17">
        <v>3.7768431511361902</v>
      </c>
      <c r="H145" s="8">
        <v>4.3040505008098808</v>
      </c>
      <c r="I145" s="16">
        <v>0</v>
      </c>
      <c r="J145" s="18">
        <v>0.33333333333333331</v>
      </c>
      <c r="K145" s="18">
        <v>0.33333333333333331</v>
      </c>
      <c r="L145" s="19">
        <v>0.33333333333333331</v>
      </c>
      <c r="M145" s="4">
        <v>-1.0190810800085104</v>
      </c>
      <c r="N145" s="7">
        <v>-0.25292298715104344</v>
      </c>
      <c r="O145" s="7">
        <v>-0.63097930114323408</v>
      </c>
      <c r="P145" s="7">
        <v>-0.31535126899975152</v>
      </c>
      <c r="Q145" s="8">
        <v>-0.55164146624456745</v>
      </c>
      <c r="R145" s="8">
        <v>-0.83407454997872443</v>
      </c>
      <c r="S145" s="8">
        <v>-0.27984721702657112</v>
      </c>
      <c r="T145" s="8">
        <v>-0.25278633431981401</v>
      </c>
      <c r="U145" s="8">
        <v>0.96705718251732453</v>
      </c>
      <c r="V145" s="6">
        <v>0.15899573377794951</v>
      </c>
    </row>
    <row r="146" spans="2:22" x14ac:dyDescent="0.55000000000000004">
      <c r="B146" s="46">
        <v>48823</v>
      </c>
      <c r="C146" s="47">
        <f t="shared" si="9"/>
        <v>2033</v>
      </c>
      <c r="D146" s="48">
        <f t="shared" si="8"/>
        <v>0.97730099771065593</v>
      </c>
      <c r="E146" s="5">
        <v>4.8600000000000003</v>
      </c>
      <c r="F146" s="52">
        <f t="shared" si="10"/>
        <v>4.6916526702317238</v>
      </c>
      <c r="G146" s="17">
        <v>3.7882739444524591</v>
      </c>
      <c r="H146" s="8">
        <v>4.2960028497958165</v>
      </c>
      <c r="I146" s="16">
        <v>0</v>
      </c>
      <c r="J146" s="18">
        <v>0.33333333333333331</v>
      </c>
      <c r="K146" s="18">
        <v>0.33333333333333331</v>
      </c>
      <c r="L146" s="19">
        <v>0.33333333333333331</v>
      </c>
      <c r="M146" s="4">
        <v>-1.1020758775061126</v>
      </c>
      <c r="N146" s="7">
        <v>-0.2139990910178966</v>
      </c>
      <c r="O146" s="7">
        <v>-0.71014810722145039</v>
      </c>
      <c r="P146" s="7">
        <v>-0.2368798186114516</v>
      </c>
      <c r="Q146" s="8">
        <v>-0.66379128262825637</v>
      </c>
      <c r="R146" s="8">
        <v>-0.91680727832110676</v>
      </c>
      <c r="S146" s="8">
        <v>-0.28676745268051906</v>
      </c>
      <c r="T146" s="8">
        <v>-0.26267816973396485</v>
      </c>
      <c r="U146" s="8">
        <v>1.0486357321853434</v>
      </c>
      <c r="V146" s="6">
        <v>0.17099776993709762</v>
      </c>
    </row>
    <row r="147" spans="2:22" x14ac:dyDescent="0.55000000000000004">
      <c r="B147" s="46">
        <v>48853</v>
      </c>
      <c r="C147" s="47">
        <f t="shared" si="9"/>
        <v>2033</v>
      </c>
      <c r="D147" s="48">
        <f t="shared" si="8"/>
        <v>0.98167973071097769</v>
      </c>
      <c r="E147" s="5">
        <v>4.9059999999999997</v>
      </c>
      <c r="F147" s="52">
        <f t="shared" si="10"/>
        <v>4.7126733122051947</v>
      </c>
      <c r="G147" s="17">
        <v>3.8098005842755551</v>
      </c>
      <c r="H147" s="8">
        <v>4.3101923475799211</v>
      </c>
      <c r="I147" s="16">
        <v>0</v>
      </c>
      <c r="J147" s="18">
        <v>0.33333333333333331</v>
      </c>
      <c r="K147" s="18">
        <v>0.33333333333333331</v>
      </c>
      <c r="L147" s="19">
        <v>0.33333333333333331</v>
      </c>
      <c r="M147" s="4">
        <v>-1.0878278850823051</v>
      </c>
      <c r="N147" s="7">
        <v>-0.21283471838865783</v>
      </c>
      <c r="O147" s="7">
        <v>-0.69517354357674832</v>
      </c>
      <c r="P147" s="7">
        <v>-0.21283471838865783</v>
      </c>
      <c r="Q147" s="8">
        <v>-0.64046713010378631</v>
      </c>
      <c r="R147" s="8">
        <v>-0.90346738075476751</v>
      </c>
      <c r="S147" s="8">
        <v>-0.21269622448654249</v>
      </c>
      <c r="T147" s="8">
        <v>-0.29075059443612794</v>
      </c>
      <c r="U147" s="8">
        <v>1.075291115565344</v>
      </c>
      <c r="V147" s="6">
        <v>0.1042938411176258</v>
      </c>
    </row>
    <row r="148" spans="2:22" x14ac:dyDescent="0.55000000000000004">
      <c r="B148" s="46">
        <v>48884</v>
      </c>
      <c r="C148" s="47">
        <f t="shared" si="9"/>
        <v>2033</v>
      </c>
      <c r="D148" s="48">
        <f t="shared" si="8"/>
        <v>1.072350172050279</v>
      </c>
      <c r="E148" s="5">
        <v>5.0060000000000002</v>
      </c>
      <c r="F148" s="52">
        <f t="shared" si="10"/>
        <v>5.1479478276483546</v>
      </c>
      <c r="G148" s="17">
        <v>4.2934932535661643</v>
      </c>
      <c r="H148" s="8">
        <v>4.5618667158690407</v>
      </c>
      <c r="I148" s="16">
        <v>0</v>
      </c>
      <c r="J148" s="18">
        <v>0.33333333333333331</v>
      </c>
      <c r="K148" s="18">
        <v>0.33333333333333331</v>
      </c>
      <c r="L148" s="19">
        <v>0.33333333333333331</v>
      </c>
      <c r="M148" s="4">
        <v>-0.92536692700964085</v>
      </c>
      <c r="N148" s="7">
        <v>-5.2238124366321699E-2</v>
      </c>
      <c r="O148" s="7">
        <v>-9.8354366354074241E-2</v>
      </c>
      <c r="P148" s="7">
        <v>-2.793709397017707E-2</v>
      </c>
      <c r="Q148" s="8">
        <v>-0.35996085944453637</v>
      </c>
      <c r="R148" s="8">
        <v>-0.66520474356141424</v>
      </c>
      <c r="S148" s="8">
        <v>-0.13022753923418673</v>
      </c>
      <c r="T148" s="8">
        <v>-0.17937737321878089</v>
      </c>
      <c r="U148" s="8">
        <v>1.2643316028188192</v>
      </c>
      <c r="V148" s="6">
        <v>0.24169745547760879</v>
      </c>
    </row>
    <row r="149" spans="2:22" x14ac:dyDescent="0.55000000000000004">
      <c r="B149" s="46">
        <v>48914</v>
      </c>
      <c r="C149" s="47">
        <f t="shared" si="9"/>
        <v>2033</v>
      </c>
      <c r="D149" s="48">
        <f t="shared" si="8"/>
        <v>1.0904710929763335</v>
      </c>
      <c r="E149" s="5">
        <v>5.2060000000000004</v>
      </c>
      <c r="F149" s="52">
        <f t="shared" si="10"/>
        <v>5.2349395193062316</v>
      </c>
      <c r="G149" s="17">
        <v>4.2636880038806275</v>
      </c>
      <c r="H149" s="8">
        <v>4.7526630537234515</v>
      </c>
      <c r="I149" s="16">
        <v>0</v>
      </c>
      <c r="J149" s="18">
        <v>0.33333333333333331</v>
      </c>
      <c r="K149" s="18">
        <v>0.33333333333333331</v>
      </c>
      <c r="L149" s="19">
        <v>0.33333333333333331</v>
      </c>
      <c r="M149" s="4">
        <v>-0.97992029528783453</v>
      </c>
      <c r="N149" s="7">
        <v>0.30280661272324866</v>
      </c>
      <c r="O149" s="7">
        <v>4.1593482570476459E-2</v>
      </c>
      <c r="P149" s="7">
        <v>0.3112522052053725</v>
      </c>
      <c r="Q149" s="8">
        <v>-0.15457564765459836</v>
      </c>
      <c r="R149" s="8">
        <v>-0.57027720336932819</v>
      </c>
      <c r="S149" s="8">
        <v>0.24960019391151672</v>
      </c>
      <c r="T149" s="8">
        <v>0.31740187648830653</v>
      </c>
      <c r="U149" s="8">
        <v>1.6037681794415837</v>
      </c>
      <c r="V149" s="6">
        <v>0.76747154684682373</v>
      </c>
    </row>
    <row r="150" spans="2:22" x14ac:dyDescent="0.55000000000000004">
      <c r="B150" s="46">
        <v>48945</v>
      </c>
      <c r="C150" s="47">
        <f t="shared" si="9"/>
        <v>2034</v>
      </c>
      <c r="D150" s="48">
        <f t="shared" si="8"/>
        <v>1.0825346675930871</v>
      </c>
      <c r="E150" s="5">
        <v>5.3559999999999999</v>
      </c>
      <c r="F150" s="52">
        <f t="shared" si="10"/>
        <v>5.3045800863369301</v>
      </c>
      <c r="G150" s="17">
        <v>4.254149160535146</v>
      </c>
      <c r="H150" s="8">
        <v>4.821868609910954</v>
      </c>
      <c r="I150" s="16">
        <v>0</v>
      </c>
      <c r="J150" s="18">
        <v>0.33333333333333331</v>
      </c>
      <c r="K150" s="18">
        <v>0.33333333333333331</v>
      </c>
      <c r="L150" s="19">
        <v>0.33333333333333331</v>
      </c>
      <c r="M150" s="4">
        <v>-1.0221747332051176</v>
      </c>
      <c r="N150" s="7">
        <v>0.28992960253953637</v>
      </c>
      <c r="O150" s="7">
        <v>5.61647580735678E-2</v>
      </c>
      <c r="P150" s="7">
        <v>0.29799340220713244</v>
      </c>
      <c r="Q150" s="8">
        <v>-0.11852700984440162</v>
      </c>
      <c r="R150" s="8">
        <v>-0.68127963383375234</v>
      </c>
      <c r="S150" s="8">
        <v>0.26934350197651097</v>
      </c>
      <c r="T150" s="8">
        <v>0.37114367293544137</v>
      </c>
      <c r="U150" s="8">
        <v>1.6676429511049498</v>
      </c>
      <c r="V150" s="6">
        <v>0.84978711625092374</v>
      </c>
    </row>
    <row r="151" spans="2:22" x14ac:dyDescent="0.55000000000000004">
      <c r="B151" s="46">
        <v>48976</v>
      </c>
      <c r="C151" s="47">
        <f t="shared" si="9"/>
        <v>2034</v>
      </c>
      <c r="D151" s="48">
        <f t="shared" si="8"/>
        <v>1.0798890529501821</v>
      </c>
      <c r="E151" s="5">
        <v>5.3209999999999997</v>
      </c>
      <c r="F151" s="52">
        <f t="shared" si="10"/>
        <v>5.2916161830357291</v>
      </c>
      <c r="G151" s="17">
        <v>4.2172329518666043</v>
      </c>
      <c r="H151" s="8">
        <v>4.8391781434285841</v>
      </c>
      <c r="I151" s="16">
        <v>0</v>
      </c>
      <c r="J151" s="18">
        <v>0.33333333333333331</v>
      </c>
      <c r="K151" s="18">
        <v>0.33333333333333331</v>
      </c>
      <c r="L151" s="19">
        <v>0.33333333333333331</v>
      </c>
      <c r="M151" s="4">
        <v>-1.0111268501152375</v>
      </c>
      <c r="N151" s="7">
        <v>-6.5648820382201656E-2</v>
      </c>
      <c r="O151" s="7">
        <v>-3.8121009247053195E-2</v>
      </c>
      <c r="P151" s="7">
        <v>-0.12857010051677076</v>
      </c>
      <c r="Q151" s="8">
        <v>-0.3708877233732375</v>
      </c>
      <c r="R151" s="8">
        <v>-0.75789276020050433</v>
      </c>
      <c r="S151" s="8">
        <v>-0.14692474042605408</v>
      </c>
      <c r="T151" s="8">
        <v>-0.14403390621373191</v>
      </c>
      <c r="U151" s="8">
        <v>1.1702866895542732</v>
      </c>
      <c r="V151" s="6">
        <v>0.29903151967741248</v>
      </c>
    </row>
    <row r="152" spans="2:22" x14ac:dyDescent="0.55000000000000004">
      <c r="B152" s="46">
        <v>49004</v>
      </c>
      <c r="C152" s="47">
        <f t="shared" si="9"/>
        <v>2034</v>
      </c>
      <c r="D152" s="48">
        <f t="shared" si="8"/>
        <v>0.98451073024854519</v>
      </c>
      <c r="E152" s="5">
        <v>5.2359999999999998</v>
      </c>
      <c r="F152" s="52">
        <f t="shared" si="10"/>
        <v>4.8242482858059477</v>
      </c>
      <c r="G152" s="17">
        <v>3.8485383505772828</v>
      </c>
      <c r="H152" s="8">
        <v>4.4076223189507004</v>
      </c>
      <c r="I152" s="16">
        <v>0</v>
      </c>
      <c r="J152" s="18">
        <v>0.33333333333333331</v>
      </c>
      <c r="K152" s="18">
        <v>0.33333333333333331</v>
      </c>
      <c r="L152" s="19">
        <v>0.33333333333333331</v>
      </c>
      <c r="M152" s="4">
        <v>-0.89116209693562398</v>
      </c>
      <c r="N152" s="7">
        <v>-0.15169553069652775</v>
      </c>
      <c r="O152" s="7">
        <v>-0.1194638194502744</v>
      </c>
      <c r="P152" s="7">
        <v>-0.17423878717797781</v>
      </c>
      <c r="Q152" s="8">
        <v>-0.41597061897142007</v>
      </c>
      <c r="R152" s="8">
        <v>-0.70584693124207165</v>
      </c>
      <c r="S152" s="8">
        <v>-0.18210346611554584</v>
      </c>
      <c r="T152" s="8">
        <v>-0.33711640802607157</v>
      </c>
      <c r="U152" s="8">
        <v>1.1262524367972233</v>
      </c>
      <c r="V152" s="6">
        <v>8.2186739701401862E-2</v>
      </c>
    </row>
    <row r="153" spans="2:22" x14ac:dyDescent="0.55000000000000004">
      <c r="B153" s="46">
        <v>49035</v>
      </c>
      <c r="C153" s="47">
        <f t="shared" si="9"/>
        <v>2034</v>
      </c>
      <c r="D153" s="48">
        <f t="shared" si="8"/>
        <v>0.94267248562001826</v>
      </c>
      <c r="E153" s="5">
        <v>4.9059999999999997</v>
      </c>
      <c r="F153" s="52">
        <f t="shared" si="10"/>
        <v>4.6192346950659608</v>
      </c>
      <c r="G153" s="17">
        <v>3.8331083643451596</v>
      </c>
      <c r="H153" s="8">
        <v>4.0578163955149433</v>
      </c>
      <c r="I153" s="16">
        <v>0</v>
      </c>
      <c r="J153" s="18">
        <v>0.33333333333333331</v>
      </c>
      <c r="K153" s="18">
        <v>0.33333333333333331</v>
      </c>
      <c r="L153" s="19">
        <v>0.33333333333333331</v>
      </c>
      <c r="M153" s="4">
        <v>-0.87566809673999169</v>
      </c>
      <c r="N153" s="7">
        <v>-0.22884895232493907</v>
      </c>
      <c r="O153" s="7">
        <v>-0.48473350792376074</v>
      </c>
      <c r="P153" s="7">
        <v>-0.22884895232493907</v>
      </c>
      <c r="Q153" s="8">
        <v>-0.45633799990127377</v>
      </c>
      <c r="R153" s="8">
        <v>-0.68570223517850604</v>
      </c>
      <c r="S153" s="8">
        <v>-0.29891939301039372</v>
      </c>
      <c r="T153" s="8">
        <v>-0.40801129367861039</v>
      </c>
      <c r="U153" s="8">
        <v>1.0738701096774219</v>
      </c>
      <c r="V153" s="6">
        <v>-2.4110864384071434E-2</v>
      </c>
    </row>
    <row r="154" spans="2:22" x14ac:dyDescent="0.55000000000000004">
      <c r="B154" s="46">
        <v>49065</v>
      </c>
      <c r="C154" s="47">
        <f t="shared" si="9"/>
        <v>2034</v>
      </c>
      <c r="D154" s="48">
        <f t="shared" si="8"/>
        <v>0.94142496451151891</v>
      </c>
      <c r="E154" s="5">
        <v>4.8840000000000003</v>
      </c>
      <c r="F154" s="52">
        <f t="shared" si="10"/>
        <v>4.6131216570011899</v>
      </c>
      <c r="G154" s="17">
        <v>3.8005562431551403</v>
      </c>
      <c r="H154" s="8">
        <v>4.0825932231285558</v>
      </c>
      <c r="I154" s="16">
        <v>0</v>
      </c>
      <c r="J154" s="18">
        <v>0.33333333333333331</v>
      </c>
      <c r="K154" s="18">
        <v>0.33333333333333331</v>
      </c>
      <c r="L154" s="19">
        <v>0.33333333333333331</v>
      </c>
      <c r="M154" s="4">
        <v>-0.8771268114398536</v>
      </c>
      <c r="N154" s="7">
        <v>-0.26246360208581176</v>
      </c>
      <c r="O154" s="7">
        <v>-0.48508227265313386</v>
      </c>
      <c r="P154" s="7">
        <v>-0.32608849778740234</v>
      </c>
      <c r="Q154" s="8">
        <v>-0.52948981867243239</v>
      </c>
      <c r="R154" s="8">
        <v>-0.72244629303343633</v>
      </c>
      <c r="S154" s="8">
        <v>-0.26232432404110195</v>
      </c>
      <c r="T154" s="8">
        <v>-0.4047597852443951</v>
      </c>
      <c r="U154" s="8">
        <v>0.97814802995100525</v>
      </c>
      <c r="V154" s="6">
        <v>-3.2338683932976821E-2</v>
      </c>
    </row>
    <row r="155" spans="2:22" x14ac:dyDescent="0.55000000000000004">
      <c r="B155" s="46">
        <v>49096</v>
      </c>
      <c r="C155" s="47">
        <f t="shared" si="9"/>
        <v>2034</v>
      </c>
      <c r="D155" s="48">
        <f t="shared" si="8"/>
        <v>0.95525037174223604</v>
      </c>
      <c r="E155" s="5">
        <v>4.9189999999999996</v>
      </c>
      <c r="F155" s="52">
        <f t="shared" si="10"/>
        <v>4.6808681985919742</v>
      </c>
      <c r="G155" s="17">
        <v>3.8809079298507352</v>
      </c>
      <c r="H155" s="8">
        <v>4.1156285096188014</v>
      </c>
      <c r="I155" s="16">
        <v>0</v>
      </c>
      <c r="J155" s="18">
        <v>0.33333333333333331</v>
      </c>
      <c r="K155" s="18">
        <v>0.33333333333333331</v>
      </c>
      <c r="L155" s="19">
        <v>0.33333333333333331</v>
      </c>
      <c r="M155" s="4">
        <v>-0.88636721984832934</v>
      </c>
      <c r="N155" s="7">
        <v>-0.39831496533201705</v>
      </c>
      <c r="O155" s="7">
        <v>-0.49322094353409929</v>
      </c>
      <c r="P155" s="7">
        <v>-0.46204593798715665</v>
      </c>
      <c r="Q155" s="8">
        <v>-0.63542754452085459</v>
      </c>
      <c r="R155" s="8">
        <v>-0.82805184864202364</v>
      </c>
      <c r="S155" s="8">
        <v>-0.39817444879535557</v>
      </c>
      <c r="T155" s="8">
        <v>-0.4461097491427477</v>
      </c>
      <c r="U155" s="8">
        <v>0.84335638539938351</v>
      </c>
      <c r="V155" s="6">
        <v>-0.10589411364328634</v>
      </c>
    </row>
    <row r="156" spans="2:22" x14ac:dyDescent="0.55000000000000004">
      <c r="B156" s="46">
        <v>49126</v>
      </c>
      <c r="C156" s="47">
        <f t="shared" si="9"/>
        <v>2034</v>
      </c>
      <c r="D156" s="48">
        <f t="shared" si="8"/>
        <v>0.96474198138311484</v>
      </c>
      <c r="E156" s="5">
        <v>4.9589999999999996</v>
      </c>
      <c r="F156" s="52">
        <f t="shared" si="10"/>
        <v>4.7273784905905067</v>
      </c>
      <c r="G156" s="17">
        <v>3.8478663588714155</v>
      </c>
      <c r="H156" s="8">
        <v>4.2350762984315375</v>
      </c>
      <c r="I156" s="16">
        <v>0</v>
      </c>
      <c r="J156" s="18">
        <v>0.33333333333333331</v>
      </c>
      <c r="K156" s="18">
        <v>0.33333333333333331</v>
      </c>
      <c r="L156" s="19">
        <v>0.33333333333333331</v>
      </c>
      <c r="M156" s="4">
        <v>-0.98392020681215397</v>
      </c>
      <c r="N156" s="7">
        <v>-0.25074487220103947</v>
      </c>
      <c r="O156" s="7">
        <v>-0.5899351160689903</v>
      </c>
      <c r="P156" s="7">
        <v>-0.4924591132431968</v>
      </c>
      <c r="Q156" s="8">
        <v>-0.69615136199605576</v>
      </c>
      <c r="R156" s="8">
        <v>-0.88941925150820511</v>
      </c>
      <c r="S156" s="8">
        <v>-0.32279610510919543</v>
      </c>
      <c r="T156" s="8">
        <v>-0.29966331462887563</v>
      </c>
      <c r="U156" s="8">
        <v>0.81497256948982955</v>
      </c>
      <c r="V156" s="6">
        <v>7.3494648865426157E-2</v>
      </c>
    </row>
    <row r="157" spans="2:22" x14ac:dyDescent="0.55000000000000004">
      <c r="B157" s="46">
        <v>49157</v>
      </c>
      <c r="C157" s="47">
        <f t="shared" si="9"/>
        <v>2034</v>
      </c>
      <c r="D157" s="48">
        <f t="shared" si="8"/>
        <v>0.97752104572943566</v>
      </c>
      <c r="E157" s="5">
        <v>4.9989999999999997</v>
      </c>
      <c r="F157" s="52">
        <f t="shared" si="10"/>
        <v>4.7899977971890024</v>
      </c>
      <c r="G157" s="17">
        <v>3.8686779182568447</v>
      </c>
      <c r="H157" s="8">
        <v>4.3242596044891739</v>
      </c>
      <c r="I157" s="16">
        <v>0</v>
      </c>
      <c r="J157" s="18">
        <v>0.33333333333333331</v>
      </c>
      <c r="K157" s="18">
        <v>0.33333333333333331</v>
      </c>
      <c r="L157" s="19">
        <v>0.33333333333333331</v>
      </c>
      <c r="M157" s="4">
        <v>-1.0493066053371858</v>
      </c>
      <c r="N157" s="7">
        <v>-0.27822706626238425</v>
      </c>
      <c r="O157" s="7">
        <v>-0.65434179100611756</v>
      </c>
      <c r="P157" s="7">
        <v>-0.34209622738011758</v>
      </c>
      <c r="Q157" s="8">
        <v>-0.57656221990515855</v>
      </c>
      <c r="R157" s="8">
        <v>-0.85908851215499649</v>
      </c>
      <c r="S157" s="8">
        <v>-0.35105314471437277</v>
      </c>
      <c r="T157" s="8">
        <v>-0.32743216419307286</v>
      </c>
      <c r="U157" s="8">
        <v>0.96908886336629507</v>
      </c>
      <c r="V157" s="6">
        <v>8.2016245332410989E-2</v>
      </c>
    </row>
    <row r="158" spans="2:22" x14ac:dyDescent="0.55000000000000004">
      <c r="B158" s="46">
        <v>49188</v>
      </c>
      <c r="C158" s="47">
        <f t="shared" si="9"/>
        <v>2034</v>
      </c>
      <c r="D158" s="48">
        <f t="shared" si="8"/>
        <v>0.96857906979389252</v>
      </c>
      <c r="E158" s="5">
        <v>5.0140000000000002</v>
      </c>
      <c r="F158" s="52">
        <f t="shared" si="10"/>
        <v>4.7461807916924021</v>
      </c>
      <c r="G158" s="17">
        <v>3.844985758383145</v>
      </c>
      <c r="H158" s="8">
        <v>4.27187057380897</v>
      </c>
      <c r="I158" s="16">
        <v>0</v>
      </c>
      <c r="J158" s="18">
        <v>0.33333333333333331</v>
      </c>
      <c r="K158" s="18">
        <v>0.33333333333333331</v>
      </c>
      <c r="L158" s="19">
        <v>0.33333333333333331</v>
      </c>
      <c r="M158" s="4">
        <v>-1.1287852959758482</v>
      </c>
      <c r="N158" s="7">
        <v>-0.22028477875888089</v>
      </c>
      <c r="O158" s="7">
        <v>-0.72879004356119581</v>
      </c>
      <c r="P158" s="7">
        <v>-0.22748767779468704</v>
      </c>
      <c r="Q158" s="8">
        <v>-0.65862880916032585</v>
      </c>
      <c r="R158" s="8">
        <v>-0.93383594633372558</v>
      </c>
      <c r="S158" s="8">
        <v>-0.22113642954970561</v>
      </c>
      <c r="T158" s="8">
        <v>-0.26959272557615055</v>
      </c>
      <c r="U158" s="8">
        <v>1.0872332033967584</v>
      </c>
      <c r="V158" s="6">
        <v>0.16725685370539564</v>
      </c>
    </row>
    <row r="159" spans="2:22" x14ac:dyDescent="0.55000000000000004">
      <c r="B159" s="46">
        <v>49218</v>
      </c>
      <c r="C159" s="47">
        <f t="shared" si="9"/>
        <v>2034</v>
      </c>
      <c r="D159" s="48">
        <f t="shared" si="8"/>
        <v>0.98060738400035308</v>
      </c>
      <c r="E159" s="5">
        <v>5.0599999999999996</v>
      </c>
      <c r="F159" s="52">
        <f t="shared" si="10"/>
        <v>4.8051213114945615</v>
      </c>
      <c r="G159" s="17">
        <v>3.928796243377537</v>
      </c>
      <c r="H159" s="8">
        <v>4.2853588687567994</v>
      </c>
      <c r="I159" s="16">
        <v>0</v>
      </c>
      <c r="J159" s="18">
        <v>0.33333333333333331</v>
      </c>
      <c r="K159" s="18">
        <v>0.33333333333333331</v>
      </c>
      <c r="L159" s="19">
        <v>0.33333333333333331</v>
      </c>
      <c r="M159" s="4">
        <v>-1.1164976628953589</v>
      </c>
      <c r="N159" s="7">
        <v>-0.20263751255898657</v>
      </c>
      <c r="O159" s="7">
        <v>-0.71574069931247397</v>
      </c>
      <c r="P159" s="7">
        <v>-0.20263717425411709</v>
      </c>
      <c r="Q159" s="8">
        <v>-0.63451031704441729</v>
      </c>
      <c r="R159" s="8">
        <v>-0.92226161347095637</v>
      </c>
      <c r="S159" s="8">
        <v>-0.20249305637961701</v>
      </c>
      <c r="T159" s="8">
        <v>-0.37386341796463057</v>
      </c>
      <c r="U159" s="8">
        <v>1.1147673212814118</v>
      </c>
      <c r="V159" s="6">
        <v>4.5510349830561715E-2</v>
      </c>
    </row>
    <row r="160" spans="2:22" x14ac:dyDescent="0.55000000000000004">
      <c r="B160" s="46">
        <v>49249</v>
      </c>
      <c r="C160" s="47">
        <f t="shared" si="9"/>
        <v>2034</v>
      </c>
      <c r="D160" s="48">
        <f t="shared" si="8"/>
        <v>1.049521886193743</v>
      </c>
      <c r="E160" s="5">
        <v>5.1319999999999997</v>
      </c>
      <c r="F160" s="52">
        <f t="shared" si="10"/>
        <v>5.1428125715884967</v>
      </c>
      <c r="G160" s="17">
        <v>4.295156385847668</v>
      </c>
      <c r="H160" s="8">
        <v>4.4875067737076622</v>
      </c>
      <c r="I160" s="16">
        <v>0</v>
      </c>
      <c r="J160" s="18">
        <v>0.33333333333333331</v>
      </c>
      <c r="K160" s="18">
        <v>0.33333333333333331</v>
      </c>
      <c r="L160" s="19">
        <v>0.33333333333333331</v>
      </c>
      <c r="M160" s="4">
        <v>-0.93261717901174002</v>
      </c>
      <c r="N160" s="7">
        <v>-4.315974856234206E-2</v>
      </c>
      <c r="O160" s="7">
        <v>-8.757474698896095E-2</v>
      </c>
      <c r="P160" s="7">
        <v>-1.8996977180666619E-2</v>
      </c>
      <c r="Q160" s="8">
        <v>-0.35481313021478245</v>
      </c>
      <c r="R160" s="8">
        <v>-0.66682940142999436</v>
      </c>
      <c r="S160" s="8">
        <v>-0.12091573098651232</v>
      </c>
      <c r="T160" s="8">
        <v>-0.15306292554816903</v>
      </c>
      <c r="U160" s="8">
        <v>1.3024648272262125</v>
      </c>
      <c r="V160" s="6">
        <v>0.27114039733467621</v>
      </c>
    </row>
    <row r="161" spans="2:22" x14ac:dyDescent="0.55000000000000004">
      <c r="B161" s="46">
        <v>49279</v>
      </c>
      <c r="C161" s="47">
        <f t="shared" si="9"/>
        <v>2034</v>
      </c>
      <c r="D161" s="48">
        <f t="shared" si="8"/>
        <v>1.0727463602338729</v>
      </c>
      <c r="E161" s="5">
        <v>5.2869999999999999</v>
      </c>
      <c r="F161" s="52">
        <f t="shared" si="10"/>
        <v>5.2566159316072918</v>
      </c>
      <c r="G161" s="17">
        <v>4.3195641693975366</v>
      </c>
      <c r="H161" s="8">
        <v>4.6643041501665978</v>
      </c>
      <c r="I161" s="16">
        <v>0</v>
      </c>
      <c r="J161" s="18">
        <v>0.33333333333333331</v>
      </c>
      <c r="K161" s="18">
        <v>0.33333333333333331</v>
      </c>
      <c r="L161" s="19">
        <v>0.33333333333333331</v>
      </c>
      <c r="M161" s="4">
        <v>-0.98656705495077812</v>
      </c>
      <c r="N161" s="7">
        <v>0.35820967947305937</v>
      </c>
      <c r="O161" s="7">
        <v>0.12844988615422823</v>
      </c>
      <c r="P161" s="7">
        <v>0.36817213630338119</v>
      </c>
      <c r="Q161" s="8">
        <v>-7.8601198486703938E-2</v>
      </c>
      <c r="R161" s="8">
        <v>-0.56928592741972639</v>
      </c>
      <c r="S161" s="8">
        <v>0.30469007766712186</v>
      </c>
      <c r="T161" s="8">
        <v>0.33564612814133149</v>
      </c>
      <c r="U161" s="8">
        <v>1.6896962597607363</v>
      </c>
      <c r="V161" s="6">
        <v>0.79990130069208509</v>
      </c>
    </row>
    <row r="162" spans="2:22" x14ac:dyDescent="0.55000000000000004">
      <c r="B162" s="46">
        <v>49310</v>
      </c>
      <c r="C162" s="47">
        <f t="shared" si="9"/>
        <v>2035</v>
      </c>
      <c r="D162" s="48">
        <f t="shared" si="8"/>
        <v>1.0765449935482012</v>
      </c>
      <c r="E162" s="5">
        <v>5.4950000000000001</v>
      </c>
      <c r="F162" s="52">
        <f t="shared" si="10"/>
        <v>5.3888085234995469</v>
      </c>
      <c r="G162" s="17">
        <v>4.4081088444402283</v>
      </c>
      <c r="H162" s="8">
        <v>4.7908413537539998</v>
      </c>
      <c r="I162" s="16">
        <v>0</v>
      </c>
      <c r="J162" s="18">
        <v>0.33333333333333331</v>
      </c>
      <c r="K162" s="18">
        <v>0.33333333333333331</v>
      </c>
      <c r="L162" s="19">
        <v>0.33333333333333331</v>
      </c>
      <c r="M162" s="4">
        <v>-1.0324082090282167</v>
      </c>
      <c r="N162" s="7">
        <v>0.35914984854202653</v>
      </c>
      <c r="O162" s="7">
        <v>0.16650072860641885</v>
      </c>
      <c r="P162" s="7">
        <v>0.36886919572786703</v>
      </c>
      <c r="Q162" s="8">
        <v>-2.5697400656254532E-2</v>
      </c>
      <c r="R162" s="8">
        <v>-0.6416919777051191</v>
      </c>
      <c r="S162" s="8">
        <v>0.33709748235799547</v>
      </c>
      <c r="T162" s="8">
        <v>0.44707101073566113</v>
      </c>
      <c r="U162" s="8">
        <v>1.7787457989439439</v>
      </c>
      <c r="V162" s="6">
        <v>0.92078245513537316</v>
      </c>
    </row>
    <row r="163" spans="2:22" x14ac:dyDescent="0.55000000000000004">
      <c r="B163" s="46">
        <v>49341</v>
      </c>
      <c r="C163" s="47">
        <f t="shared" si="9"/>
        <v>2035</v>
      </c>
      <c r="D163" s="48">
        <f t="shared" si="8"/>
        <v>1.0645376541940652</v>
      </c>
      <c r="E163" s="5">
        <v>5.4649999999999999</v>
      </c>
      <c r="F163" s="52">
        <f t="shared" si="10"/>
        <v>5.3287039732541768</v>
      </c>
      <c r="G163" s="17">
        <v>4.3698566206008254</v>
      </c>
      <c r="H163" s="8">
        <v>4.7257990017305094</v>
      </c>
      <c r="I163" s="16">
        <v>0</v>
      </c>
      <c r="J163" s="18">
        <v>0.33333333333333331</v>
      </c>
      <c r="K163" s="18">
        <v>0.33333333333333331</v>
      </c>
      <c r="L163" s="19">
        <v>0.33333333333333331</v>
      </c>
      <c r="M163" s="4">
        <v>-1.0397531407626146</v>
      </c>
      <c r="N163" s="7">
        <v>-5.984680307135104E-2</v>
      </c>
      <c r="O163" s="7">
        <v>-2.928741623883524E-2</v>
      </c>
      <c r="P163" s="7">
        <v>-0.12526736333997324</v>
      </c>
      <c r="Q163" s="8">
        <v>-0.37753232891213789</v>
      </c>
      <c r="R163" s="8">
        <v>-0.77744181602228668</v>
      </c>
      <c r="S163" s="8">
        <v>-0.14075255281931742</v>
      </c>
      <c r="T163" s="8">
        <v>-0.21204260517365017</v>
      </c>
      <c r="U163" s="8">
        <v>1.2224848641520216</v>
      </c>
      <c r="V163" s="6">
        <v>0.21887061877836445</v>
      </c>
    </row>
    <row r="164" spans="2:22" x14ac:dyDescent="0.55000000000000004">
      <c r="B164" s="46">
        <v>49369</v>
      </c>
      <c r="C164" s="47">
        <f t="shared" si="9"/>
        <v>2035</v>
      </c>
      <c r="D164" s="48">
        <f t="shared" si="8"/>
        <v>0.98059035874523459</v>
      </c>
      <c r="E164" s="5">
        <v>5.39</v>
      </c>
      <c r="F164" s="52">
        <f t="shared" si="10"/>
        <v>4.9084931098434428</v>
      </c>
      <c r="G164" s="17">
        <v>3.9878187861219851</v>
      </c>
      <c r="H164" s="8">
        <v>4.3929499843292934</v>
      </c>
      <c r="I164" s="16">
        <v>0</v>
      </c>
      <c r="J164" s="18">
        <v>0.33333333333333331</v>
      </c>
      <c r="K164" s="18">
        <v>0.33333333333333331</v>
      </c>
      <c r="L164" s="19">
        <v>0.33333333333333331</v>
      </c>
      <c r="M164" s="4">
        <v>-0.88120765042053373</v>
      </c>
      <c r="N164" s="7">
        <v>-0.10141134894232184</v>
      </c>
      <c r="O164" s="7">
        <v>-6.7049354799111338E-2</v>
      </c>
      <c r="P164" s="7">
        <v>-0.15564220236946369</v>
      </c>
      <c r="Q164" s="8">
        <v>-0.38641963876832008</v>
      </c>
      <c r="R164" s="8">
        <v>-0.68681137931984093</v>
      </c>
      <c r="S164" s="8">
        <v>-0.17792265184370493</v>
      </c>
      <c r="T164" s="8">
        <v>-0.37848312858730626</v>
      </c>
      <c r="U164" s="8">
        <v>1.1959436772317158</v>
      </c>
      <c r="V164" s="6">
        <v>6.5555953445139536E-2</v>
      </c>
    </row>
    <row r="165" spans="2:22" x14ac:dyDescent="0.55000000000000004">
      <c r="B165" s="46">
        <v>49400</v>
      </c>
      <c r="C165" s="47">
        <f t="shared" si="9"/>
        <v>2035</v>
      </c>
      <c r="D165" s="48">
        <f t="shared" si="8"/>
        <v>0.94171681211273262</v>
      </c>
      <c r="E165" s="5">
        <v>5.0599999999999996</v>
      </c>
      <c r="F165" s="52">
        <f t="shared" si="10"/>
        <v>4.7139057022689128</v>
      </c>
      <c r="G165" s="17">
        <v>3.9718303813405091</v>
      </c>
      <c r="H165" s="8">
        <v>4.0676730836852748</v>
      </c>
      <c r="I165" s="16">
        <v>0</v>
      </c>
      <c r="J165" s="18">
        <v>0.33333333333333331</v>
      </c>
      <c r="K165" s="18">
        <v>0.33333333333333331</v>
      </c>
      <c r="L165" s="19">
        <v>0.33333333333333331</v>
      </c>
      <c r="M165" s="4">
        <v>-0.84608286486787376</v>
      </c>
      <c r="N165" s="7">
        <v>-0.17571005521115346</v>
      </c>
      <c r="O165" s="7">
        <v>-0.44111630760449128</v>
      </c>
      <c r="P165" s="7">
        <v>-0.17571040424803996</v>
      </c>
      <c r="Q165" s="8">
        <v>-0.41173647671511704</v>
      </c>
      <c r="R165" s="8">
        <v>-0.64716709225372115</v>
      </c>
      <c r="S165" s="8">
        <v>-0.17556345971879761</v>
      </c>
      <c r="T165" s="8">
        <v>-0.5064961520106408</v>
      </c>
      <c r="U165" s="8">
        <v>1.1805750353288635</v>
      </c>
      <c r="V165" s="6">
        <v>-6.3702256783708666E-2</v>
      </c>
    </row>
    <row r="166" spans="2:22" x14ac:dyDescent="0.55000000000000004">
      <c r="B166" s="46">
        <v>49430</v>
      </c>
      <c r="C166" s="47">
        <f t="shared" si="9"/>
        <v>2035</v>
      </c>
      <c r="D166" s="48">
        <f t="shared" si="8"/>
        <v>0.93993853899765989</v>
      </c>
      <c r="E166" s="5">
        <v>5.0380000000000003</v>
      </c>
      <c r="F166" s="52">
        <f t="shared" si="10"/>
        <v>4.7050042876721756</v>
      </c>
      <c r="G166" s="17">
        <v>3.9381001833836127</v>
      </c>
      <c r="H166" s="8">
        <v>4.0878882130746161</v>
      </c>
      <c r="I166" s="16">
        <v>0</v>
      </c>
      <c r="J166" s="18">
        <v>0.33333333333333331</v>
      </c>
      <c r="K166" s="18">
        <v>0.33333333333333331</v>
      </c>
      <c r="L166" s="19">
        <v>0.33333333333333331</v>
      </c>
      <c r="M166" s="4">
        <v>-0.84773268270930779</v>
      </c>
      <c r="N166" s="7">
        <v>-0.24948510803737944</v>
      </c>
      <c r="O166" s="7">
        <v>-0.4391439901575771</v>
      </c>
      <c r="P166" s="7">
        <v>-0.31576884278400152</v>
      </c>
      <c r="Q166" s="8">
        <v>-0.51802335469033078</v>
      </c>
      <c r="R166" s="8">
        <v>-0.71794687705358173</v>
      </c>
      <c r="S166" s="8">
        <v>-0.24933721414556631</v>
      </c>
      <c r="T166" s="8">
        <v>-0.51801146723803315</v>
      </c>
      <c r="U166" s="8">
        <v>1.0416792639837764</v>
      </c>
      <c r="V166" s="6">
        <v>-9.5896194224199149E-2</v>
      </c>
    </row>
    <row r="167" spans="2:22" x14ac:dyDescent="0.55000000000000004">
      <c r="B167" s="46">
        <v>49461</v>
      </c>
      <c r="C167" s="47">
        <f t="shared" si="9"/>
        <v>2035</v>
      </c>
      <c r="D167" s="48">
        <f t="shared" si="8"/>
        <v>0.95455408180741363</v>
      </c>
      <c r="E167" s="5">
        <v>5.0730000000000004</v>
      </c>
      <c r="F167" s="52">
        <f t="shared" si="10"/>
        <v>4.7781645941533624</v>
      </c>
      <c r="G167" s="17">
        <v>4.0213598358834295</v>
      </c>
      <c r="H167" s="8">
        <v>4.128029379843789</v>
      </c>
      <c r="I167" s="16">
        <v>0</v>
      </c>
      <c r="J167" s="18">
        <v>0.33333333333333331</v>
      </c>
      <c r="K167" s="18">
        <v>0.33333333333333331</v>
      </c>
      <c r="L167" s="19">
        <v>0.33333333333333331</v>
      </c>
      <c r="M167" s="4">
        <v>-0.86369386876430765</v>
      </c>
      <c r="N167" s="7">
        <v>-0.3784730938097387</v>
      </c>
      <c r="O167" s="7">
        <v>-0.45440093809168847</v>
      </c>
      <c r="P167" s="7">
        <v>-0.44484975606590954</v>
      </c>
      <c r="Q167" s="8">
        <v>-0.62173981102316445</v>
      </c>
      <c r="R167" s="8">
        <v>-0.82138134633502258</v>
      </c>
      <c r="S167" s="8">
        <v>-0.43354036664080775</v>
      </c>
      <c r="T167" s="8">
        <v>-0.49302215284251671</v>
      </c>
      <c r="U167" s="8">
        <v>0.91369852668213891</v>
      </c>
      <c r="V167" s="6">
        <v>-0.121524816479104</v>
      </c>
    </row>
    <row r="168" spans="2:22" x14ac:dyDescent="0.55000000000000004">
      <c r="B168" s="46">
        <v>49491</v>
      </c>
      <c r="C168" s="47">
        <f t="shared" si="9"/>
        <v>2035</v>
      </c>
      <c r="D168" s="48">
        <f t="shared" si="8"/>
        <v>0.96667481507145248</v>
      </c>
      <c r="E168" s="5">
        <v>5.1130000000000004</v>
      </c>
      <c r="F168" s="52">
        <f t="shared" si="10"/>
        <v>4.8388367547372315</v>
      </c>
      <c r="G168" s="17">
        <v>3.9871224747162866</v>
      </c>
      <c r="H168" s="8">
        <v>4.2711644021018911</v>
      </c>
      <c r="I168" s="16">
        <v>0</v>
      </c>
      <c r="J168" s="18">
        <v>0.33333333333333331</v>
      </c>
      <c r="K168" s="18">
        <v>0.33333333333333331</v>
      </c>
      <c r="L168" s="19">
        <v>0.33333333333333331</v>
      </c>
      <c r="M168" s="4">
        <v>-0.98713183102436319</v>
      </c>
      <c r="N168" s="7">
        <v>-0.25051422597151252</v>
      </c>
      <c r="O168" s="7">
        <v>-0.57772558544007269</v>
      </c>
      <c r="P168" s="7">
        <v>-0.49144704474211137</v>
      </c>
      <c r="Q168" s="8">
        <v>-0.69404547976826647</v>
      </c>
      <c r="R168" s="8">
        <v>-0.89430599540577793</v>
      </c>
      <c r="S168" s="8">
        <v>-0.32397833493351591</v>
      </c>
      <c r="T168" s="8">
        <v>-0.3009097663463165</v>
      </c>
      <c r="U168" s="8">
        <v>0.86821101888618379</v>
      </c>
      <c r="V168" s="6">
        <v>8.1360248427053847E-2</v>
      </c>
    </row>
    <row r="169" spans="2:22" x14ac:dyDescent="0.55000000000000004">
      <c r="B169" s="46">
        <v>49522</v>
      </c>
      <c r="C169" s="47">
        <f t="shared" si="9"/>
        <v>2035</v>
      </c>
      <c r="D169" s="48">
        <f t="shared" si="8"/>
        <v>0.98072642322253312</v>
      </c>
      <c r="E169" s="5">
        <v>5.1529999999999996</v>
      </c>
      <c r="F169" s="52">
        <f t="shared" si="10"/>
        <v>4.9091742011302966</v>
      </c>
      <c r="G169" s="17">
        <v>4.0086872143461409</v>
      </c>
      <c r="H169" s="8">
        <v>4.3719540057371038</v>
      </c>
      <c r="I169" s="16">
        <v>0</v>
      </c>
      <c r="J169" s="18">
        <v>0.33333333333333331</v>
      </c>
      <c r="K169" s="18">
        <v>0.33333333333333331</v>
      </c>
      <c r="L169" s="19">
        <v>0.33333333333333331</v>
      </c>
      <c r="M169" s="4">
        <v>-1.0438994131913193</v>
      </c>
      <c r="N169" s="7">
        <v>-0.28529636834912431</v>
      </c>
      <c r="O169" s="7">
        <v>-0.6282771401303775</v>
      </c>
      <c r="P169" s="7">
        <v>-0.35174194594895791</v>
      </c>
      <c r="Q169" s="8">
        <v>-0.58986006517970857</v>
      </c>
      <c r="R169" s="8">
        <v>-0.84108253320357396</v>
      </c>
      <c r="S169" s="8">
        <v>-0.30717818807170261</v>
      </c>
      <c r="T169" s="8">
        <v>-0.33599016192321596</v>
      </c>
      <c r="U169" s="8">
        <v>1.0111275014666967</v>
      </c>
      <c r="V169" s="6">
        <v>5.915046946565846E-2</v>
      </c>
    </row>
    <row r="170" spans="2:22" x14ac:dyDescent="0.55000000000000004">
      <c r="B170" s="46">
        <v>49553</v>
      </c>
      <c r="C170" s="47">
        <f t="shared" si="9"/>
        <v>2035</v>
      </c>
      <c r="D170" s="48">
        <f t="shared" si="8"/>
        <v>0.97292502796280722</v>
      </c>
      <c r="E170" s="5">
        <v>5.1680000000000001</v>
      </c>
      <c r="F170" s="52">
        <f t="shared" si="10"/>
        <v>4.8701231391470543</v>
      </c>
      <c r="G170" s="17">
        <v>3.9841376239246302</v>
      </c>
      <c r="H170" s="8">
        <v>4.3293718731522528</v>
      </c>
      <c r="I170" s="16">
        <v>0</v>
      </c>
      <c r="J170" s="18">
        <v>0.33333333333333331</v>
      </c>
      <c r="K170" s="18">
        <v>0.33333333333333331</v>
      </c>
      <c r="L170" s="19">
        <v>0.33333333333333331</v>
      </c>
      <c r="M170" s="4">
        <v>-1.0927664709110518</v>
      </c>
      <c r="N170" s="7">
        <v>-0.18750751244559449</v>
      </c>
      <c r="O170" s="7">
        <v>-0.66683540973045918</v>
      </c>
      <c r="P170" s="7">
        <v>-0.18750751244559449</v>
      </c>
      <c r="Q170" s="8">
        <v>-0.61906237551211274</v>
      </c>
      <c r="R170" s="8">
        <v>-0.8718895937539537</v>
      </c>
      <c r="S170" s="8">
        <v>-0.18883624415057376</v>
      </c>
      <c r="T170" s="8">
        <v>-0.23850558439155911</v>
      </c>
      <c r="U170" s="8">
        <v>1.1797282515517162</v>
      </c>
      <c r="V170" s="6">
        <v>0.20448192530003428</v>
      </c>
    </row>
    <row r="171" spans="2:22" x14ac:dyDescent="0.55000000000000004">
      <c r="B171" s="46">
        <v>49583</v>
      </c>
      <c r="C171" s="47">
        <f t="shared" si="9"/>
        <v>2035</v>
      </c>
      <c r="D171" s="48">
        <f t="shared" si="8"/>
        <v>0.9848444553746506</v>
      </c>
      <c r="E171" s="5">
        <v>5.2140000000000004</v>
      </c>
      <c r="F171" s="52">
        <f t="shared" si="10"/>
        <v>4.9297876328905756</v>
      </c>
      <c r="G171" s="17">
        <v>4.0709812502807248</v>
      </c>
      <c r="H171" s="8">
        <v>4.3419621563000659</v>
      </c>
      <c r="I171" s="16">
        <v>0</v>
      </c>
      <c r="J171" s="18">
        <v>0.33333333333333331</v>
      </c>
      <c r="K171" s="18">
        <v>0.33333333333333331</v>
      </c>
      <c r="L171" s="19">
        <v>0.33333333333333331</v>
      </c>
      <c r="M171" s="4">
        <v>-1.0631809826152774</v>
      </c>
      <c r="N171" s="7">
        <v>-0.16075326578444216</v>
      </c>
      <c r="O171" s="7">
        <v>-0.64236757394493993</v>
      </c>
      <c r="P171" s="7">
        <v>-0.16075361775239205</v>
      </c>
      <c r="Q171" s="8">
        <v>-0.59304612916281241</v>
      </c>
      <c r="R171" s="8">
        <v>-0.85230184929955999</v>
      </c>
      <c r="S171" s="8">
        <v>-0.16060403137374912</v>
      </c>
      <c r="T171" s="8">
        <v>-0.38111089598686654</v>
      </c>
      <c r="U171" s="8">
        <v>1.2092524133009055</v>
      </c>
      <c r="V171" s="6">
        <v>6.3196783958407998E-2</v>
      </c>
    </row>
    <row r="172" spans="2:22" x14ac:dyDescent="0.55000000000000004">
      <c r="B172" s="46">
        <v>49614</v>
      </c>
      <c r="C172" s="47">
        <f t="shared" si="9"/>
        <v>2035</v>
      </c>
      <c r="D172" s="48">
        <f t="shared" si="8"/>
        <v>1.0555688231970526</v>
      </c>
      <c r="E172" s="5">
        <v>5.258</v>
      </c>
      <c r="F172" s="52">
        <f t="shared" si="10"/>
        <v>5.28380913540515</v>
      </c>
      <c r="G172" s="17">
        <v>4.4506001407640596</v>
      </c>
      <c r="H172" s="8">
        <v>4.560956120897524</v>
      </c>
      <c r="I172" s="16">
        <v>0</v>
      </c>
      <c r="J172" s="18">
        <v>0.33333333333333331</v>
      </c>
      <c r="K172" s="18">
        <v>0.33333333333333331</v>
      </c>
      <c r="L172" s="19">
        <v>0.33333333333333331</v>
      </c>
      <c r="M172" s="4">
        <v>-0.89866566597550157</v>
      </c>
      <c r="N172" s="7">
        <v>-2.6801897772720903E-2</v>
      </c>
      <c r="O172" s="7">
        <v>-6.8575156559684269E-2</v>
      </c>
      <c r="P172" s="7">
        <v>-5.7420073956677697E-3</v>
      </c>
      <c r="Q172" s="8">
        <v>-0.34168391268418519</v>
      </c>
      <c r="R172" s="8">
        <v>-0.64085544407569139</v>
      </c>
      <c r="S172" s="8">
        <v>-0.10659089344570648</v>
      </c>
      <c r="T172" s="8">
        <v>-0.27352352310890815</v>
      </c>
      <c r="U172" s="8">
        <v>1.3670061948330066</v>
      </c>
      <c r="V172" s="6">
        <v>0.1831479431596191</v>
      </c>
    </row>
    <row r="173" spans="2:22" x14ac:dyDescent="0.55000000000000004">
      <c r="B173" s="46">
        <v>49644</v>
      </c>
      <c r="C173" s="47">
        <f t="shared" si="9"/>
        <v>2035</v>
      </c>
      <c r="D173" s="48">
        <f t="shared" si="8"/>
        <v>1.0813780157661972</v>
      </c>
      <c r="E173" s="5">
        <v>5.3680000000000003</v>
      </c>
      <c r="F173" s="52">
        <f t="shared" si="10"/>
        <v>5.413000945998081</v>
      </c>
      <c r="G173" s="17">
        <v>4.4758912536233533</v>
      </c>
      <c r="H173" s="8">
        <v>4.7613079761880845</v>
      </c>
      <c r="I173" s="16">
        <v>0</v>
      </c>
      <c r="J173" s="18">
        <v>0.33333333333333331</v>
      </c>
      <c r="K173" s="18">
        <v>0.33333333333333331</v>
      </c>
      <c r="L173" s="19">
        <v>0.33333333333333331</v>
      </c>
      <c r="M173" s="4">
        <v>-0.97872056234056959</v>
      </c>
      <c r="N173" s="7">
        <v>0.4025670655959509</v>
      </c>
      <c r="O173" s="7">
        <v>0.24385887815507745</v>
      </c>
      <c r="P173" s="7">
        <v>0.41490802668325838</v>
      </c>
      <c r="Q173" s="8">
        <v>-0.18256086980627867</v>
      </c>
      <c r="R173" s="8">
        <v>-0.53759667638441466</v>
      </c>
      <c r="S173" s="8">
        <v>0.26795758622685228</v>
      </c>
      <c r="T173" s="8">
        <v>0.35081283172564115</v>
      </c>
      <c r="U173" s="8">
        <v>1.7885344545127824</v>
      </c>
      <c r="V173" s="6">
        <v>0.83769294170359332</v>
      </c>
    </row>
    <row r="174" spans="2:22" x14ac:dyDescent="0.55000000000000004">
      <c r="B174" s="46">
        <v>49675</v>
      </c>
      <c r="C174" s="47">
        <f t="shared" si="9"/>
        <v>2036</v>
      </c>
      <c r="D174" s="48">
        <f t="shared" si="8"/>
        <v>1.0770241357469517</v>
      </c>
      <c r="E174" s="5">
        <v>5.4950000000000001</v>
      </c>
      <c r="F174" s="52">
        <f t="shared" si="10"/>
        <v>5.5252942929780886</v>
      </c>
      <c r="G174" s="17">
        <v>4.6831725976944449</v>
      </c>
      <c r="H174" s="8">
        <v>4.7407316585304278</v>
      </c>
      <c r="I174" s="16">
        <v>0</v>
      </c>
      <c r="J174" s="18">
        <v>0.33333333333333331</v>
      </c>
      <c r="K174" s="18">
        <v>0.33333333333333331</v>
      </c>
      <c r="L174" s="19">
        <v>0.33333333333333331</v>
      </c>
      <c r="M174" s="4">
        <v>-1.0244928820600263</v>
      </c>
      <c r="N174" s="7">
        <v>0.39464238841543758</v>
      </c>
      <c r="O174" s="7">
        <v>0.26476003117150126</v>
      </c>
      <c r="P174" s="7">
        <v>0.40642729313853626</v>
      </c>
      <c r="Q174" s="8">
        <v>-0.1207187231970122</v>
      </c>
      <c r="R174" s="8">
        <v>-0.69627527795945521</v>
      </c>
      <c r="S174" s="8">
        <v>0.28319952776042445</v>
      </c>
      <c r="T174" s="8">
        <v>0.43824839566897023</v>
      </c>
      <c r="U174" s="8">
        <v>1.8149942971644419</v>
      </c>
      <c r="V174" s="6">
        <v>0.9284826390675146</v>
      </c>
    </row>
    <row r="175" spans="2:22" x14ac:dyDescent="0.55000000000000004">
      <c r="B175" s="46">
        <v>49706</v>
      </c>
      <c r="C175" s="47">
        <f t="shared" si="9"/>
        <v>2036</v>
      </c>
      <c r="D175" s="48">
        <f t="shared" si="8"/>
        <v>1.0882547620165568</v>
      </c>
      <c r="E175" s="5">
        <v>5.4649999999999999</v>
      </c>
      <c r="F175" s="52">
        <f t="shared" si="10"/>
        <v>5.5829090791044775</v>
      </c>
      <c r="G175" s="17">
        <v>4.7782692711145902</v>
      </c>
      <c r="H175" s="8">
        <v>4.7404546399848462</v>
      </c>
      <c r="I175" s="16">
        <v>0</v>
      </c>
      <c r="J175" s="18">
        <v>0.33333333333333331</v>
      </c>
      <c r="K175" s="18">
        <v>0.33333333333333331</v>
      </c>
      <c r="L175" s="19">
        <v>0.33333333333333331</v>
      </c>
      <c r="M175" s="4">
        <v>-1.0742945916584428</v>
      </c>
      <c r="N175" s="7">
        <v>-8.2468225038118348E-2</v>
      </c>
      <c r="O175" s="7">
        <v>-5.1409965059480367E-2</v>
      </c>
      <c r="P175" s="7">
        <v>-0.14840121135829687</v>
      </c>
      <c r="Q175" s="8">
        <v>-0.40747890392033703</v>
      </c>
      <c r="R175" s="8">
        <v>-0.81009802098490347</v>
      </c>
      <c r="S175" s="8">
        <v>-0.14552929781493429</v>
      </c>
      <c r="T175" s="8">
        <v>-0.33171818633085604</v>
      </c>
      <c r="U175" s="8">
        <v>1.2094602392442395</v>
      </c>
      <c r="V175" s="6">
        <v>0.11376482578712584</v>
      </c>
    </row>
    <row r="176" spans="2:22" x14ac:dyDescent="0.55000000000000004">
      <c r="B176" s="46">
        <v>49735</v>
      </c>
      <c r="C176" s="47">
        <f t="shared" si="9"/>
        <v>2036</v>
      </c>
      <c r="D176" s="48">
        <f t="shared" si="8"/>
        <v>0.96701164540780504</v>
      </c>
      <c r="E176" s="5">
        <v>5.39</v>
      </c>
      <c r="F176" s="52">
        <f t="shared" si="10"/>
        <v>4.9609138256772063</v>
      </c>
      <c r="G176" s="17">
        <v>3.9716499505255554</v>
      </c>
      <c r="H176" s="8">
        <v>4.5070269998893737</v>
      </c>
      <c r="I176" s="16">
        <v>0</v>
      </c>
      <c r="J176" s="18">
        <v>0.33333333333333331</v>
      </c>
      <c r="K176" s="18">
        <v>0.33333333333333331</v>
      </c>
      <c r="L176" s="19">
        <v>0.33333333333333331</v>
      </c>
      <c r="M176" s="4">
        <v>-0.99044344153245045</v>
      </c>
      <c r="N176" s="7">
        <v>-6.9170105766737322E-2</v>
      </c>
      <c r="O176" s="7">
        <v>-0.13557708611146246</v>
      </c>
      <c r="P176" s="7">
        <v>-0.13533601732857559</v>
      </c>
      <c r="Q176" s="8">
        <v>-0.48773125757164987</v>
      </c>
      <c r="R176" s="8">
        <v>-0.79581646868784428</v>
      </c>
      <c r="S176" s="8">
        <v>-0.14759744332773295</v>
      </c>
      <c r="T176" s="8">
        <v>-0.37487373913499678</v>
      </c>
      <c r="U176" s="8">
        <v>1.2251657481986866</v>
      </c>
      <c r="V176" s="6">
        <v>7.4679772810504794E-2</v>
      </c>
    </row>
    <row r="177" spans="2:22" x14ac:dyDescent="0.55000000000000004">
      <c r="B177" s="46">
        <v>49766</v>
      </c>
      <c r="C177" s="47">
        <f t="shared" si="9"/>
        <v>2036</v>
      </c>
      <c r="D177" s="48">
        <f t="shared" si="8"/>
        <v>0.9340611142910743</v>
      </c>
      <c r="E177" s="5">
        <v>5.0599999999999996</v>
      </c>
      <c r="F177" s="52">
        <f t="shared" si="10"/>
        <v>4.7918726914192407</v>
      </c>
      <c r="G177" s="17">
        <v>3.9386673417051257</v>
      </c>
      <c r="H177" s="8">
        <v>4.2434745557741476</v>
      </c>
      <c r="I177" s="16">
        <v>0</v>
      </c>
      <c r="J177" s="18">
        <v>0.33333333333333331</v>
      </c>
      <c r="K177" s="18">
        <v>0.33333333333333331</v>
      </c>
      <c r="L177" s="19">
        <v>0.33333333333333331</v>
      </c>
      <c r="M177" s="4">
        <v>-0.86242776594885839</v>
      </c>
      <c r="N177" s="7">
        <v>-0.21978489118778025</v>
      </c>
      <c r="O177" s="7">
        <v>-0.45227724553937176</v>
      </c>
      <c r="P177" s="7">
        <v>-0.21978489118778025</v>
      </c>
      <c r="Q177" s="8">
        <v>-0.4496450040830231</v>
      </c>
      <c r="R177" s="8">
        <v>-0.664332544361391</v>
      </c>
      <c r="S177" s="8">
        <v>-0.21963948284110657</v>
      </c>
      <c r="T177" s="8">
        <v>-0.59604738323728013</v>
      </c>
      <c r="U177" s="8">
        <v>1.142785569782121</v>
      </c>
      <c r="V177" s="6">
        <v>-0.13798306069108271</v>
      </c>
    </row>
    <row r="178" spans="2:22" x14ac:dyDescent="0.55000000000000004">
      <c r="B178" s="46">
        <v>49796</v>
      </c>
      <c r="C178" s="47">
        <f t="shared" si="9"/>
        <v>2036</v>
      </c>
      <c r="D178" s="48">
        <f t="shared" si="8"/>
        <v>0.93929196311775387</v>
      </c>
      <c r="E178" s="5">
        <v>5.0380000000000003</v>
      </c>
      <c r="F178" s="52">
        <f t="shared" si="10"/>
        <v>4.8187077252965818</v>
      </c>
      <c r="G178" s="17">
        <v>3.9612980926413721</v>
      </c>
      <c r="H178" s="8">
        <v>4.2666219736502473</v>
      </c>
      <c r="I178" s="16">
        <v>0</v>
      </c>
      <c r="J178" s="18">
        <v>0.33333333333333331</v>
      </c>
      <c r="K178" s="18">
        <v>0.33333333333333331</v>
      </c>
      <c r="L178" s="19">
        <v>0.33333333333333331</v>
      </c>
      <c r="M178" s="4">
        <v>-0.85985145550167685</v>
      </c>
      <c r="N178" s="7">
        <v>-0.2591147656313959</v>
      </c>
      <c r="O178" s="7">
        <v>-0.44849798146881453</v>
      </c>
      <c r="P178" s="7">
        <v>-0.32565772198700671</v>
      </c>
      <c r="Q178" s="8">
        <v>-0.53179961211634375</v>
      </c>
      <c r="R178" s="8">
        <v>-0.7337573179340775</v>
      </c>
      <c r="S178" s="8">
        <v>-0.25896875265650898</v>
      </c>
      <c r="T178" s="8">
        <v>-0.61247599265409658</v>
      </c>
      <c r="U178" s="8">
        <v>1.0384716548284718</v>
      </c>
      <c r="V178" s="6">
        <v>-0.15814211359405869</v>
      </c>
    </row>
    <row r="179" spans="2:22" x14ac:dyDescent="0.55000000000000004">
      <c r="B179" s="46">
        <v>49827</v>
      </c>
      <c r="C179" s="47">
        <f t="shared" si="9"/>
        <v>2036</v>
      </c>
      <c r="D179" s="48">
        <f t="shared" si="8"/>
        <v>0.94726716592623994</v>
      </c>
      <c r="E179" s="5">
        <v>5.0730000000000004</v>
      </c>
      <c r="F179" s="52">
        <f t="shared" si="10"/>
        <v>4.8596217040093341</v>
      </c>
      <c r="G179" s="17">
        <v>3.9961691635119418</v>
      </c>
      <c r="H179" s="8">
        <v>4.3015191316914896</v>
      </c>
      <c r="I179" s="16">
        <v>0</v>
      </c>
      <c r="J179" s="18">
        <v>0.33333333333333331</v>
      </c>
      <c r="K179" s="18">
        <v>0.33333333333333331</v>
      </c>
      <c r="L179" s="19">
        <v>0.33333333333333331</v>
      </c>
      <c r="M179" s="4">
        <v>-0.86862105080429775</v>
      </c>
      <c r="N179" s="7">
        <v>-0.4264959443520655</v>
      </c>
      <c r="O179" s="7">
        <v>-0.4560821890349458</v>
      </c>
      <c r="P179" s="7">
        <v>-0.49314673552937954</v>
      </c>
      <c r="Q179" s="8">
        <v>-0.65531665121814076</v>
      </c>
      <c r="R179" s="8">
        <v>-0.85682227271225875</v>
      </c>
      <c r="S179" s="8">
        <v>-0.42605331438728949</v>
      </c>
      <c r="T179" s="8">
        <v>-0.70867623840947314</v>
      </c>
      <c r="U179" s="8">
        <v>0.87197435072807139</v>
      </c>
      <c r="V179" s="6">
        <v>-0.27997112872354818</v>
      </c>
    </row>
    <row r="180" spans="2:22" x14ac:dyDescent="0.55000000000000004">
      <c r="B180" s="46">
        <v>49857</v>
      </c>
      <c r="C180" s="47">
        <f t="shared" si="9"/>
        <v>2036</v>
      </c>
      <c r="D180" s="48">
        <f t="shared" si="8"/>
        <v>0.96453427317217222</v>
      </c>
      <c r="E180" s="5">
        <v>5.1130000000000004</v>
      </c>
      <c r="F180" s="52">
        <f t="shared" si="10"/>
        <v>4.9482045369799463</v>
      </c>
      <c r="G180" s="17">
        <v>4.0188209837982161</v>
      </c>
      <c r="H180" s="8">
        <v>4.433860898846036</v>
      </c>
      <c r="I180" s="16">
        <v>0</v>
      </c>
      <c r="J180" s="18">
        <v>0.33333333333333331</v>
      </c>
      <c r="K180" s="18">
        <v>0.33333333333333331</v>
      </c>
      <c r="L180" s="19">
        <v>0.33333333333333331</v>
      </c>
      <c r="M180" s="4">
        <v>-0.97787583031178515</v>
      </c>
      <c r="N180" s="7">
        <v>-0.25636174622159569</v>
      </c>
      <c r="O180" s="7">
        <v>-0.56447265465361363</v>
      </c>
      <c r="P180" s="7">
        <v>-0.53266729441135352</v>
      </c>
      <c r="Q180" s="8">
        <v>-0.72071458662968269</v>
      </c>
      <c r="R180" s="8">
        <v>-0.92293254906570388</v>
      </c>
      <c r="S180" s="8">
        <v>-0.33184211848443645</v>
      </c>
      <c r="T180" s="8">
        <v>-0.30756266149387113</v>
      </c>
      <c r="U180" s="8">
        <v>0.83450503328859682</v>
      </c>
      <c r="V180" s="6">
        <v>8.0857274197937201E-2</v>
      </c>
    </row>
    <row r="181" spans="2:22" x14ac:dyDescent="0.55000000000000004">
      <c r="B181" s="46">
        <v>49888</v>
      </c>
      <c r="C181" s="47">
        <f t="shared" si="9"/>
        <v>2036</v>
      </c>
      <c r="D181" s="48">
        <f t="shared" si="8"/>
        <v>0.9781453252007497</v>
      </c>
      <c r="E181" s="5">
        <v>5.1529999999999996</v>
      </c>
      <c r="F181" s="52">
        <f t="shared" si="10"/>
        <v>5.0180312619333014</v>
      </c>
      <c r="G181" s="17">
        <v>4.0421210917776387</v>
      </c>
      <c r="H181" s="8">
        <v>4.5323310260697252</v>
      </c>
      <c r="I181" s="16">
        <v>0</v>
      </c>
      <c r="J181" s="18">
        <v>0.33333333333333331</v>
      </c>
      <c r="K181" s="18">
        <v>0.33333333333333331</v>
      </c>
      <c r="L181" s="19">
        <v>0.33333333333333331</v>
      </c>
      <c r="M181" s="4">
        <v>-1.0511642180548404</v>
      </c>
      <c r="N181" s="7">
        <v>-0.27970705857413769</v>
      </c>
      <c r="O181" s="7">
        <v>-0.63674638432698294</v>
      </c>
      <c r="P181" s="7">
        <v>-0.37239324951329689</v>
      </c>
      <c r="Q181" s="8">
        <v>-0.61294850712993609</v>
      </c>
      <c r="R181" s="8">
        <v>-0.86646933951271521</v>
      </c>
      <c r="S181" s="8">
        <v>-0.28370478626826046</v>
      </c>
      <c r="T181" s="8">
        <v>-0.33125333034147442</v>
      </c>
      <c r="U181" s="8">
        <v>0.9987346905080754</v>
      </c>
      <c r="V181" s="6">
        <v>5.9827925046083287E-2</v>
      </c>
    </row>
    <row r="182" spans="2:22" x14ac:dyDescent="0.55000000000000004">
      <c r="B182" s="46">
        <v>49919</v>
      </c>
      <c r="C182" s="47">
        <f t="shared" si="9"/>
        <v>2036</v>
      </c>
      <c r="D182" s="48">
        <f t="shared" si="8"/>
        <v>0.96677446412666168</v>
      </c>
      <c r="E182" s="5">
        <v>5.1680000000000001</v>
      </c>
      <c r="F182" s="52">
        <f t="shared" si="10"/>
        <v>4.9596970503649294</v>
      </c>
      <c r="G182" s="17">
        <v>3.9724748966150862</v>
      </c>
      <c r="H182" s="8">
        <v>4.5039883925807151</v>
      </c>
      <c r="I182" s="16">
        <v>0</v>
      </c>
      <c r="J182" s="18">
        <v>0.33333333333333331</v>
      </c>
      <c r="K182" s="18">
        <v>0.33333333333333331</v>
      </c>
      <c r="L182" s="19">
        <v>0.33333333333333331</v>
      </c>
      <c r="M182" s="4">
        <v>-1.1325443405940523</v>
      </c>
      <c r="N182" s="7">
        <v>-0.21821302073110441</v>
      </c>
      <c r="O182" s="7">
        <v>-0.70839996870170197</v>
      </c>
      <c r="P182" s="7">
        <v>-0.28514989405680069</v>
      </c>
      <c r="Q182" s="8">
        <v>-0.71405277434336889</v>
      </c>
      <c r="R182" s="8">
        <v>-0.95462527969276301</v>
      </c>
      <c r="S182" s="8">
        <v>-0.29509018886555172</v>
      </c>
      <c r="T182" s="8">
        <v>-0.28124813239126478</v>
      </c>
      <c r="U182" s="8">
        <v>1.0893633127562472</v>
      </c>
      <c r="V182" s="6">
        <v>0.12509504770542745</v>
      </c>
    </row>
    <row r="183" spans="2:22" x14ac:dyDescent="0.55000000000000004">
      <c r="B183" s="46">
        <v>49949</v>
      </c>
      <c r="C183" s="47">
        <f t="shared" si="9"/>
        <v>2036</v>
      </c>
      <c r="D183" s="48">
        <f t="shared" si="8"/>
        <v>0.96893466412611762</v>
      </c>
      <c r="E183" s="5">
        <v>5.2140000000000004</v>
      </c>
      <c r="F183" s="52">
        <f t="shared" si="10"/>
        <v>4.9707791982319387</v>
      </c>
      <c r="G183" s="17">
        <v>3.9953763076632223</v>
      </c>
      <c r="H183" s="8">
        <v>4.4989819172095897</v>
      </c>
      <c r="I183" s="16">
        <v>0</v>
      </c>
      <c r="J183" s="18">
        <v>0.33333333333333331</v>
      </c>
      <c r="K183" s="18">
        <v>0.33333333333333331</v>
      </c>
      <c r="L183" s="19">
        <v>0.33333333333333331</v>
      </c>
      <c r="M183" s="4">
        <v>-1.0893761398856114</v>
      </c>
      <c r="N183" s="7">
        <v>-0.17641510476527245</v>
      </c>
      <c r="O183" s="7">
        <v>-0.66816805681513602</v>
      </c>
      <c r="P183" s="7">
        <v>-0.17641510476527245</v>
      </c>
      <c r="Q183" s="8">
        <v>-0.6173899142897683</v>
      </c>
      <c r="R183" s="8">
        <v>-0.88720210418377055</v>
      </c>
      <c r="S183" s="8">
        <v>-0.17626793917528172</v>
      </c>
      <c r="T183" s="8">
        <v>-0.39572402632482806</v>
      </c>
      <c r="U183" s="8">
        <v>1.2016664745348589</v>
      </c>
      <c r="V183" s="6">
        <v>3.5653930125136256E-2</v>
      </c>
    </row>
    <row r="184" spans="2:22" x14ac:dyDescent="0.55000000000000004">
      <c r="B184" s="46">
        <v>49980</v>
      </c>
      <c r="C184" s="47">
        <f t="shared" si="9"/>
        <v>2036</v>
      </c>
      <c r="D184" s="48">
        <f t="shared" si="8"/>
        <v>1.0712773006827996</v>
      </c>
      <c r="E184" s="5">
        <v>5.258</v>
      </c>
      <c r="F184" s="52">
        <f t="shared" si="10"/>
        <v>5.495812172820564</v>
      </c>
      <c r="G184" s="17">
        <v>4.6363451568991518</v>
      </c>
      <c r="H184" s="8">
        <v>4.7389021177352584</v>
      </c>
      <c r="I184" s="16">
        <v>0</v>
      </c>
      <c r="J184" s="18">
        <v>0.33333333333333331</v>
      </c>
      <c r="K184" s="18">
        <v>0.33333333333333331</v>
      </c>
      <c r="L184" s="19">
        <v>0.33333333333333331</v>
      </c>
      <c r="M184" s="4">
        <v>-0.92822749848004027</v>
      </c>
      <c r="N184" s="7">
        <v>-2.7492049654001427E-2</v>
      </c>
      <c r="O184" s="7">
        <v>-6.9405173552836708E-2</v>
      </c>
      <c r="P184" s="7">
        <v>-7.8184242738101872E-3</v>
      </c>
      <c r="Q184" s="8">
        <v>-0.35495847940679093</v>
      </c>
      <c r="R184" s="8">
        <v>-0.66848985463595267</v>
      </c>
      <c r="S184" s="8">
        <v>-5.1981640382304128E-2</v>
      </c>
      <c r="T184" s="8">
        <v>-0.32007273712667939</v>
      </c>
      <c r="U184" s="8">
        <v>1.3743201064805186</v>
      </c>
      <c r="V184" s="6">
        <v>0.15204602977826642</v>
      </c>
    </row>
    <row r="185" spans="2:22" x14ac:dyDescent="0.55000000000000004">
      <c r="B185" s="46">
        <v>50010</v>
      </c>
      <c r="C185" s="47">
        <f t="shared" si="9"/>
        <v>2036</v>
      </c>
      <c r="D185" s="48">
        <f t="shared" si="8"/>
        <v>1.0974231861851185</v>
      </c>
      <c r="E185" s="5">
        <v>5.3680000000000003</v>
      </c>
      <c r="F185" s="52">
        <f t="shared" si="10"/>
        <v>5.6299444611844001</v>
      </c>
      <c r="G185" s="17">
        <v>4.6736204026797594</v>
      </c>
      <c r="H185" s="8">
        <v>4.936096675447522</v>
      </c>
      <c r="I185" s="16">
        <v>0</v>
      </c>
      <c r="J185" s="18">
        <v>0.33333333333333331</v>
      </c>
      <c r="K185" s="18">
        <v>0.33333333333333331</v>
      </c>
      <c r="L185" s="19">
        <v>0.33333333333333331</v>
      </c>
      <c r="M185" s="4">
        <v>-1.0012981634700815</v>
      </c>
      <c r="N185" s="7">
        <v>0.27578050007362087</v>
      </c>
      <c r="O185" s="7">
        <v>0.22076136521189479</v>
      </c>
      <c r="P185" s="7">
        <v>0.28855867220982478</v>
      </c>
      <c r="Q185" s="8">
        <v>-1.1266647542661601E-2</v>
      </c>
      <c r="R185" s="8">
        <v>-0.54199083775096513</v>
      </c>
      <c r="S185" s="8">
        <v>0.21247643735841645</v>
      </c>
      <c r="T185" s="8">
        <v>0.21009242282566787</v>
      </c>
      <c r="U185" s="8">
        <v>1.6706487961019432</v>
      </c>
      <c r="V185" s="6">
        <v>0.66545028112502425</v>
      </c>
    </row>
    <row r="186" spans="2:22" x14ac:dyDescent="0.55000000000000004">
      <c r="B186" s="46">
        <v>50041</v>
      </c>
      <c r="C186" s="47">
        <f t="shared" si="9"/>
        <v>2037</v>
      </c>
      <c r="D186" s="48">
        <f t="shared" si="8"/>
        <v>1.0902990959348906</v>
      </c>
      <c r="E186" s="5">
        <v>5.4950000000000001</v>
      </c>
      <c r="F186" s="52">
        <f t="shared" si="10"/>
        <v>5.7442876697940966</v>
      </c>
      <c r="G186" s="17">
        <v>4.8514740406314925</v>
      </c>
      <c r="H186" s="8">
        <v>4.9925367734067105</v>
      </c>
      <c r="I186" s="16">
        <v>0</v>
      </c>
      <c r="J186" s="18">
        <v>0.33333333333333331</v>
      </c>
      <c r="K186" s="18">
        <v>0.33333333333333331</v>
      </c>
      <c r="L186" s="19">
        <v>0.33333333333333331</v>
      </c>
      <c r="M186" s="4">
        <v>-1.0478828510979357</v>
      </c>
      <c r="N186" s="7">
        <v>0.29248771032549914</v>
      </c>
      <c r="O186" s="7">
        <v>0.24481018608039359</v>
      </c>
      <c r="P186" s="7">
        <v>0.27350799268026715</v>
      </c>
      <c r="Q186" s="8">
        <v>2.8210269578725744E-2</v>
      </c>
      <c r="R186" s="8">
        <v>-0.67742836659366679</v>
      </c>
      <c r="S186" s="8">
        <v>0.26576109619122601</v>
      </c>
      <c r="T186" s="8">
        <v>0.27295189090239885</v>
      </c>
      <c r="U186" s="8">
        <v>1.7187182021748062</v>
      </c>
      <c r="V186" s="6">
        <v>0.74551528554445412</v>
      </c>
    </row>
    <row r="187" spans="2:22" x14ac:dyDescent="0.55000000000000004">
      <c r="B187" s="46">
        <v>50072</v>
      </c>
      <c r="C187" s="47">
        <f t="shared" si="9"/>
        <v>2037</v>
      </c>
      <c r="D187" s="48">
        <f t="shared" si="8"/>
        <v>1.0977142457859441</v>
      </c>
      <c r="E187" s="5">
        <v>5.4649999999999999</v>
      </c>
      <c r="F187" s="52">
        <f t="shared" si="10"/>
        <v>5.7833547056358157</v>
      </c>
      <c r="G187" s="17">
        <v>4.949988249284698</v>
      </c>
      <c r="H187" s="8">
        <v>4.9566951752007604</v>
      </c>
      <c r="I187" s="16">
        <v>0</v>
      </c>
      <c r="J187" s="18">
        <v>0.33333333333333331</v>
      </c>
      <c r="K187" s="18">
        <v>0.33333333333333331</v>
      </c>
      <c r="L187" s="19">
        <v>0.33333333333333331</v>
      </c>
      <c r="M187" s="4">
        <v>-1.1126651456122385</v>
      </c>
      <c r="N187" s="7">
        <v>-7.8574444664314846E-2</v>
      </c>
      <c r="O187" s="7">
        <v>-4.7699896163132305E-2</v>
      </c>
      <c r="P187" s="7">
        <v>-0.14595758076970533</v>
      </c>
      <c r="Q187" s="8">
        <v>-0.41209271289087473</v>
      </c>
      <c r="R187" s="8">
        <v>-0.84234322440239684</v>
      </c>
      <c r="S187" s="8">
        <v>-0.1627836392617219</v>
      </c>
      <c r="T187" s="8">
        <v>-0.35660887209013392</v>
      </c>
      <c r="U187" s="8">
        <v>1.2428106669790608</v>
      </c>
      <c r="V187" s="6">
        <v>0.106657326553005</v>
      </c>
    </row>
    <row r="188" spans="2:22" x14ac:dyDescent="0.55000000000000004">
      <c r="B188" s="46">
        <v>50100</v>
      </c>
      <c r="C188" s="47">
        <f t="shared" si="9"/>
        <v>2037</v>
      </c>
      <c r="D188" s="48">
        <f t="shared" si="8"/>
        <v>0.96674996973379734</v>
      </c>
      <c r="E188" s="5">
        <v>5.39</v>
      </c>
      <c r="F188" s="52">
        <f t="shared" si="10"/>
        <v>5.09336378579121</v>
      </c>
      <c r="G188" s="17">
        <v>4.1143810593135122</v>
      </c>
      <c r="H188" s="8">
        <v>4.6263671846281325</v>
      </c>
      <c r="I188" s="16">
        <v>0</v>
      </c>
      <c r="J188" s="18">
        <v>0.33333333333333331</v>
      </c>
      <c r="K188" s="18">
        <v>0.33333333333333331</v>
      </c>
      <c r="L188" s="19">
        <v>0.33333333333333331</v>
      </c>
      <c r="M188" s="4">
        <v>-0.94399646671684001</v>
      </c>
      <c r="N188" s="7">
        <v>-6.682993116459901E-2</v>
      </c>
      <c r="O188" s="7">
        <v>-8.2551880653099596E-2</v>
      </c>
      <c r="P188" s="7">
        <v>-0.13448565456660599</v>
      </c>
      <c r="Q188" s="8">
        <v>-0.43539481049674061</v>
      </c>
      <c r="R188" s="8">
        <v>-0.74535346441949291</v>
      </c>
      <c r="S188" s="8">
        <v>-8.8770881182017369E-2</v>
      </c>
      <c r="T188" s="8">
        <v>-0.38186895599994303</v>
      </c>
      <c r="U188" s="8">
        <v>1.2568843347637806</v>
      </c>
      <c r="V188" s="6">
        <v>7.9174466405848534E-2</v>
      </c>
    </row>
    <row r="189" spans="2:22" x14ac:dyDescent="0.55000000000000004">
      <c r="B189" s="46">
        <v>50131</v>
      </c>
      <c r="C189" s="47">
        <f t="shared" si="9"/>
        <v>2037</v>
      </c>
      <c r="D189" s="48">
        <f t="shared" si="8"/>
        <v>0.92790162290083933</v>
      </c>
      <c r="E189" s="5">
        <v>5.0599999999999996</v>
      </c>
      <c r="F189" s="52">
        <f t="shared" si="10"/>
        <v>4.8886896000228566</v>
      </c>
      <c r="G189" s="17">
        <v>4.08021313849774</v>
      </c>
      <c r="H189" s="8">
        <v>4.3007308365877357</v>
      </c>
      <c r="I189" s="16">
        <v>0</v>
      </c>
      <c r="J189" s="18">
        <v>0.33333333333333331</v>
      </c>
      <c r="K189" s="18">
        <v>0.33333333333333331</v>
      </c>
      <c r="L189" s="19">
        <v>0.33333333333333331</v>
      </c>
      <c r="M189" s="4">
        <v>-0.87557760132459483</v>
      </c>
      <c r="N189" s="7">
        <v>-0.1850807885048136</v>
      </c>
      <c r="O189" s="7">
        <v>-0.45682593267161931</v>
      </c>
      <c r="P189" s="7">
        <v>-0.1850807885048136</v>
      </c>
      <c r="Q189" s="8">
        <v>-0.42865241821496269</v>
      </c>
      <c r="R189" s="8">
        <v>-0.6725702981632149</v>
      </c>
      <c r="S189" s="8">
        <v>-0.18493096179722901</v>
      </c>
      <c r="T189" s="8">
        <v>-0.5699859587275764</v>
      </c>
      <c r="U189" s="8">
        <v>1.2088133467823292</v>
      </c>
      <c r="V189" s="6">
        <v>-0.10140747095899494</v>
      </c>
    </row>
    <row r="190" spans="2:22" x14ac:dyDescent="0.55000000000000004">
      <c r="B190" s="46">
        <v>50161</v>
      </c>
      <c r="C190" s="47">
        <f t="shared" si="9"/>
        <v>2037</v>
      </c>
      <c r="D190" s="48">
        <f t="shared" si="8"/>
        <v>0.93369972649163002</v>
      </c>
      <c r="E190" s="5">
        <v>5.0380000000000003</v>
      </c>
      <c r="F190" s="52">
        <f t="shared" si="10"/>
        <v>4.9192371581093921</v>
      </c>
      <c r="G190" s="17">
        <v>4.1036571816964145</v>
      </c>
      <c r="H190" s="8">
        <v>4.3297900388797794</v>
      </c>
      <c r="I190" s="16">
        <v>0</v>
      </c>
      <c r="J190" s="18">
        <v>0.33333333333333331</v>
      </c>
      <c r="K190" s="18">
        <v>0.33333333333333331</v>
      </c>
      <c r="L190" s="19">
        <v>0.33333333333333331</v>
      </c>
      <c r="M190" s="4">
        <v>-0.87886574498213266</v>
      </c>
      <c r="N190" s="7">
        <v>-0.27345552913159743</v>
      </c>
      <c r="O190" s="7">
        <v>-0.45891260474096351</v>
      </c>
      <c r="P190" s="7">
        <v>-0.34152687792663228</v>
      </c>
      <c r="Q190" s="8">
        <v>-0.55037370687561049</v>
      </c>
      <c r="R190" s="8">
        <v>-0.75662749888152925</v>
      </c>
      <c r="S190" s="8">
        <v>-0.27330939703026491</v>
      </c>
      <c r="T190" s="8">
        <v>-0.61424600180065347</v>
      </c>
      <c r="U190" s="8">
        <v>1.053518380313105</v>
      </c>
      <c r="V190" s="6">
        <v>-0.15717016148160137</v>
      </c>
    </row>
    <row r="191" spans="2:22" x14ac:dyDescent="0.55000000000000004">
      <c r="B191" s="46">
        <v>50192</v>
      </c>
      <c r="C191" s="47">
        <f t="shared" si="9"/>
        <v>2037</v>
      </c>
      <c r="D191" s="48">
        <f t="shared" si="8"/>
        <v>0.94141134154995854</v>
      </c>
      <c r="E191" s="5">
        <v>5.0730000000000004</v>
      </c>
      <c r="F191" s="52">
        <f t="shared" si="10"/>
        <v>4.9598661336436436</v>
      </c>
      <c r="G191" s="17">
        <v>4.1397814311381023</v>
      </c>
      <c r="H191" s="8">
        <v>4.3631736892180655</v>
      </c>
      <c r="I191" s="16">
        <v>0</v>
      </c>
      <c r="J191" s="18">
        <v>0.33333333333333331</v>
      </c>
      <c r="K191" s="18">
        <v>0.33333333333333331</v>
      </c>
      <c r="L191" s="19">
        <v>0.33333333333333331</v>
      </c>
      <c r="M191" s="4">
        <v>-0.88646897284823201</v>
      </c>
      <c r="N191" s="7">
        <v>-0.40126733389308944</v>
      </c>
      <c r="O191" s="7">
        <v>-0.46532361609506601</v>
      </c>
      <c r="P191" s="7">
        <v>-0.46944948098353878</v>
      </c>
      <c r="Q191" s="8">
        <v>-0.6437848952010583</v>
      </c>
      <c r="R191" s="8">
        <v>-0.84982998352525396</v>
      </c>
      <c r="S191" s="8">
        <v>-0.40021608711231815</v>
      </c>
      <c r="T191" s="8">
        <v>-0.64908644456655562</v>
      </c>
      <c r="U191" s="8">
        <v>0.92700617081191516</v>
      </c>
      <c r="V191" s="6">
        <v>-0.22347224002609201</v>
      </c>
    </row>
    <row r="192" spans="2:22" x14ac:dyDescent="0.55000000000000004">
      <c r="B192" s="46">
        <v>50222</v>
      </c>
      <c r="C192" s="47">
        <f t="shared" si="9"/>
        <v>2037</v>
      </c>
      <c r="D192" s="48">
        <f t="shared" si="8"/>
        <v>0.96114772218728928</v>
      </c>
      <c r="E192" s="5">
        <v>5.1130000000000004</v>
      </c>
      <c r="F192" s="52">
        <f t="shared" si="10"/>
        <v>5.0638481036957881</v>
      </c>
      <c r="G192" s="17">
        <v>4.1632473008662458</v>
      </c>
      <c r="H192" s="8">
        <v>4.5221028914157344</v>
      </c>
      <c r="I192" s="16">
        <v>0</v>
      </c>
      <c r="J192" s="18">
        <v>0.33333333333333331</v>
      </c>
      <c r="K192" s="18">
        <v>0.33333333333333331</v>
      </c>
      <c r="L192" s="19">
        <v>0.33333333333333331</v>
      </c>
      <c r="M192" s="4">
        <v>-1.0234055426445057</v>
      </c>
      <c r="N192" s="7">
        <v>-0.27008553119432666</v>
      </c>
      <c r="O192" s="7">
        <v>-0.60147436966521295</v>
      </c>
      <c r="P192" s="7">
        <v>-0.59503423287114776</v>
      </c>
      <c r="Q192" s="8">
        <v>-0.77827005297872442</v>
      </c>
      <c r="R192" s="8">
        <v>-0.98464091462309067</v>
      </c>
      <c r="S192" s="8">
        <v>-0.34703929943489253</v>
      </c>
      <c r="T192" s="8">
        <v>-0.32236710442501426</v>
      </c>
      <c r="U192" s="8">
        <v>0.8026985924275446</v>
      </c>
      <c r="V192" s="6">
        <v>7.4250643128910554E-2</v>
      </c>
    </row>
    <row r="193" spans="2:22" x14ac:dyDescent="0.55000000000000004">
      <c r="B193" s="46">
        <v>50253</v>
      </c>
      <c r="C193" s="47">
        <f t="shared" si="9"/>
        <v>2037</v>
      </c>
      <c r="D193" s="48">
        <f t="shared" si="8"/>
        <v>0.97660159761178167</v>
      </c>
      <c r="E193" s="5">
        <v>5.1529999999999996</v>
      </c>
      <c r="F193" s="52">
        <f t="shared" si="10"/>
        <v>5.1452675108863692</v>
      </c>
      <c r="G193" s="17">
        <v>4.1873847561165025</v>
      </c>
      <c r="H193" s="8">
        <v>4.6404072526092408</v>
      </c>
      <c r="I193" s="16">
        <v>0</v>
      </c>
      <c r="J193" s="18">
        <v>0.33333333333333331</v>
      </c>
      <c r="K193" s="18">
        <v>0.33333333333333331</v>
      </c>
      <c r="L193" s="19">
        <v>0.33333333333333331</v>
      </c>
      <c r="M193" s="4">
        <v>-1.1167424122522114</v>
      </c>
      <c r="N193" s="7">
        <v>-0.29572570964849021</v>
      </c>
      <c r="O193" s="7">
        <v>-0.69383274157986485</v>
      </c>
      <c r="P193" s="7">
        <v>-0.49242281280148686</v>
      </c>
      <c r="Q193" s="8">
        <v>-0.72889060849927445</v>
      </c>
      <c r="R193" s="8">
        <v>-0.97079920384301488</v>
      </c>
      <c r="S193" s="8">
        <v>-0.3738197937528529</v>
      </c>
      <c r="T193" s="8">
        <v>-0.34841870668316588</v>
      </c>
      <c r="U193" s="8">
        <v>0.90878720258063339</v>
      </c>
      <c r="V193" s="6">
        <v>5.1386090610216741E-2</v>
      </c>
    </row>
    <row r="194" spans="2:22" x14ac:dyDescent="0.55000000000000004">
      <c r="B194" s="46">
        <v>50284</v>
      </c>
      <c r="C194" s="47">
        <f t="shared" si="9"/>
        <v>2037</v>
      </c>
      <c r="D194" s="48">
        <f t="shared" si="8"/>
        <v>0.96361776559171375</v>
      </c>
      <c r="E194" s="5">
        <v>5.1680000000000001</v>
      </c>
      <c r="F194" s="52">
        <f t="shared" si="10"/>
        <v>5.0768616335838646</v>
      </c>
      <c r="G194" s="17">
        <v>4.1152356518904014</v>
      </c>
      <c r="H194" s="8">
        <v>4.5962672485159075</v>
      </c>
      <c r="I194" s="16">
        <v>0</v>
      </c>
      <c r="J194" s="18">
        <v>0.33333333333333331</v>
      </c>
      <c r="K194" s="18">
        <v>0.33333333333333331</v>
      </c>
      <c r="L194" s="19">
        <v>0.33333333333333331</v>
      </c>
      <c r="M194" s="4">
        <v>-1.1789974693103271</v>
      </c>
      <c r="N194" s="7">
        <v>-0.21558790115804261</v>
      </c>
      <c r="O194" s="7">
        <v>-0.75302968425390837</v>
      </c>
      <c r="P194" s="7">
        <v>-0.28404809600574321</v>
      </c>
      <c r="Q194" s="8">
        <v>-0.72259532775049329</v>
      </c>
      <c r="R194" s="8">
        <v>-0.98290627592721092</v>
      </c>
      <c r="S194" s="8">
        <v>-0.21654590911712648</v>
      </c>
      <c r="T194" s="8">
        <v>-0.28002612365433688</v>
      </c>
      <c r="U194" s="8">
        <v>1.1217197112027153</v>
      </c>
      <c r="V194" s="6">
        <v>0.12226560027229431</v>
      </c>
    </row>
    <row r="195" spans="2:22" x14ac:dyDescent="0.55000000000000004">
      <c r="B195" s="46">
        <v>50314</v>
      </c>
      <c r="C195" s="47">
        <f t="shared" si="9"/>
        <v>2037</v>
      </c>
      <c r="D195" s="48">
        <f t="shared" si="8"/>
        <v>0.96823177459111376</v>
      </c>
      <c r="E195" s="5">
        <v>5.2140000000000004</v>
      </c>
      <c r="F195" s="52">
        <f t="shared" si="10"/>
        <v>5.1011707383995901</v>
      </c>
      <c r="G195" s="17">
        <v>4.1389600820445587</v>
      </c>
      <c r="H195" s="8">
        <v>4.6139929763066752</v>
      </c>
      <c r="I195" s="16">
        <v>0</v>
      </c>
      <c r="J195" s="18">
        <v>0.33333333333333331</v>
      </c>
      <c r="K195" s="18">
        <v>0.33333333333333331</v>
      </c>
      <c r="L195" s="19">
        <v>0.33333333333333331</v>
      </c>
      <c r="M195" s="4">
        <v>-1.1552275109023813</v>
      </c>
      <c r="N195" s="7">
        <v>-0.18786580943348508</v>
      </c>
      <c r="O195" s="7">
        <v>-0.72762402490854061</v>
      </c>
      <c r="P195" s="7">
        <v>-0.19953823664000492</v>
      </c>
      <c r="Q195" s="8">
        <v>-0.64797036294564836</v>
      </c>
      <c r="R195" s="8">
        <v>-0.95251848071916867</v>
      </c>
      <c r="S195" s="8">
        <v>-0.26705208231961475</v>
      </c>
      <c r="T195" s="8">
        <v>-0.41068016679876873</v>
      </c>
      <c r="U195" s="8">
        <v>1.2096333181868024</v>
      </c>
      <c r="V195" s="6">
        <v>1.9499626631870253E-2</v>
      </c>
    </row>
    <row r="196" spans="2:22" x14ac:dyDescent="0.55000000000000004">
      <c r="B196" s="46">
        <v>50345</v>
      </c>
      <c r="C196" s="47">
        <f t="shared" si="9"/>
        <v>2037</v>
      </c>
      <c r="D196" s="48">
        <f t="shared" si="8"/>
        <v>1.0720901869847483</v>
      </c>
      <c r="E196" s="5">
        <v>5.258</v>
      </c>
      <c r="F196" s="52">
        <f t="shared" si="10"/>
        <v>5.6483532500071876</v>
      </c>
      <c r="G196" s="17">
        <v>4.8029637394054783</v>
      </c>
      <c r="H196" s="8">
        <v>4.8745215441591272</v>
      </c>
      <c r="I196" s="16">
        <v>0</v>
      </c>
      <c r="J196" s="18">
        <v>0.33333333333333331</v>
      </c>
      <c r="K196" s="18">
        <v>0.33333333333333331</v>
      </c>
      <c r="L196" s="19">
        <v>0.33333333333333331</v>
      </c>
      <c r="M196" s="4">
        <v>-0.99797460862934961</v>
      </c>
      <c r="N196" s="7">
        <v>-5.7081622340402483E-2</v>
      </c>
      <c r="O196" s="7">
        <v>-9.7795799754709645E-2</v>
      </c>
      <c r="P196" s="7">
        <v>-3.6961239635157739E-2</v>
      </c>
      <c r="Q196" s="8">
        <v>-0.3896631010133399</v>
      </c>
      <c r="R196" s="8">
        <v>-0.72551780155310508</v>
      </c>
      <c r="S196" s="8">
        <v>-6.6473715243757781E-2</v>
      </c>
      <c r="T196" s="8">
        <v>-0.35294738336769615</v>
      </c>
      <c r="U196" s="8">
        <v>1.3762864236761594</v>
      </c>
      <c r="V196" s="6">
        <v>0.12875696553224122</v>
      </c>
    </row>
    <row r="197" spans="2:22" x14ac:dyDescent="0.55000000000000004">
      <c r="B197" s="46">
        <v>50375</v>
      </c>
      <c r="C197" s="47">
        <f t="shared" si="9"/>
        <v>2037</v>
      </c>
      <c r="D197" s="48">
        <f t="shared" si="8"/>
        <v>1.1005349506362925</v>
      </c>
      <c r="E197" s="5">
        <v>5.3680000000000003</v>
      </c>
      <c r="F197" s="52">
        <f t="shared" si="10"/>
        <v>5.7982157104301848</v>
      </c>
      <c r="G197" s="17">
        <v>4.8415785637559212</v>
      </c>
      <c r="H197" s="8">
        <v>5.0984679005475737</v>
      </c>
      <c r="I197" s="16">
        <v>0</v>
      </c>
      <c r="J197" s="18">
        <v>0.33333333333333331</v>
      </c>
      <c r="K197" s="18">
        <v>0.33333333333333331</v>
      </c>
      <c r="L197" s="19">
        <v>0.33333333333333331</v>
      </c>
      <c r="M197" s="4">
        <v>-1.0977084336986913</v>
      </c>
      <c r="N197" s="7">
        <v>0.17277440764784036</v>
      </c>
      <c r="O197" s="7">
        <v>0.36627026313446082</v>
      </c>
      <c r="P197" s="7">
        <v>0.1317932030084048</v>
      </c>
      <c r="Q197" s="8">
        <v>-0.17849894884313799</v>
      </c>
      <c r="R197" s="8">
        <v>-0.67704465610933828</v>
      </c>
      <c r="S197" s="8">
        <v>8.4520673566343338E-2</v>
      </c>
      <c r="T197" s="8">
        <v>8.2602609705100069E-2</v>
      </c>
      <c r="U197" s="8">
        <v>1.5542079655148462</v>
      </c>
      <c r="V197" s="6">
        <v>0.5404227580438552</v>
      </c>
    </row>
    <row r="198" spans="2:22" x14ac:dyDescent="0.55000000000000004">
      <c r="B198" s="46">
        <v>50406</v>
      </c>
      <c r="C198" s="47">
        <f t="shared" si="9"/>
        <v>2038</v>
      </c>
      <c r="D198" s="48">
        <f t="shared" ref="D198:D261" si="11">(G198/AVERAGEIFS(G:G,C:C,YEAR(B198))+H198/AVERAGEIFS(H:H,C:C,YEAR(B198)))/2</f>
        <v>1.0930336859296257</v>
      </c>
      <c r="E198" s="5">
        <v>5.4950000000000001</v>
      </c>
      <c r="F198" s="52">
        <f t="shared" si="10"/>
        <v>5.9172766740581419</v>
      </c>
      <c r="G198" s="17">
        <v>5.0246343448509538</v>
      </c>
      <c r="H198" s="8">
        <v>5.1606030617948697</v>
      </c>
      <c r="I198" s="16">
        <v>0</v>
      </c>
      <c r="J198" s="18">
        <v>0.33333333333333331</v>
      </c>
      <c r="K198" s="18">
        <v>0.33333333333333331</v>
      </c>
      <c r="L198" s="19">
        <v>0.33333333333333331</v>
      </c>
      <c r="M198" s="4">
        <v>-1.1308260788497495</v>
      </c>
      <c r="N198" s="7">
        <v>0.16475375828878444</v>
      </c>
      <c r="O198" s="7">
        <v>0.35652346851788908</v>
      </c>
      <c r="P198" s="7">
        <v>0.11954973679101286</v>
      </c>
      <c r="Q198" s="8">
        <v>-0.20343479265745523</v>
      </c>
      <c r="R198" s="8">
        <v>-0.82953315223960045</v>
      </c>
      <c r="S198" s="8">
        <v>0.11607367687423498</v>
      </c>
      <c r="T198" s="8">
        <v>0.13185753311387866</v>
      </c>
      <c r="U198" s="8">
        <v>1.5782092692340712</v>
      </c>
      <c r="V198" s="6">
        <v>0.60745135651018622</v>
      </c>
    </row>
    <row r="199" spans="2:22" x14ac:dyDescent="0.55000000000000004">
      <c r="B199" s="46">
        <v>50437</v>
      </c>
      <c r="C199" s="47">
        <f t="shared" ref="C199:C262" si="12">YEAR(B199)</f>
        <v>2038</v>
      </c>
      <c r="D199" s="48">
        <f t="shared" si="11"/>
        <v>1.0980854155830055</v>
      </c>
      <c r="E199" s="5">
        <v>5.4649999999999999</v>
      </c>
      <c r="F199" s="52">
        <f t="shared" si="10"/>
        <v>5.9446248541063795</v>
      </c>
      <c r="G199" s="17">
        <v>5.1266647529514744</v>
      </c>
      <c r="H199" s="8">
        <v>5.1010921092681967</v>
      </c>
      <c r="I199" s="16">
        <v>0</v>
      </c>
      <c r="J199" s="18">
        <v>0.33333333333333331</v>
      </c>
      <c r="K199" s="18">
        <v>0.33333333333333331</v>
      </c>
      <c r="L199" s="19">
        <v>0.33333333333333331</v>
      </c>
      <c r="M199" s="4">
        <v>-1.131068065197582</v>
      </c>
      <c r="N199" s="7">
        <v>-0.11800155444801684</v>
      </c>
      <c r="O199" s="7">
        <v>-8.6171047337778361E-2</v>
      </c>
      <c r="P199" s="7">
        <v>-0.25739837015022005</v>
      </c>
      <c r="Q199" s="8">
        <v>-0.48345229916148824</v>
      </c>
      <c r="R199" s="8">
        <v>-0.87793908049084379</v>
      </c>
      <c r="S199" s="8">
        <v>-0.20404486183147252</v>
      </c>
      <c r="T199" s="8">
        <v>-0.3955196033782471</v>
      </c>
      <c r="U199" s="8">
        <v>1.1619437025212402</v>
      </c>
      <c r="V199" s="6">
        <v>7.6450151894853199E-2</v>
      </c>
    </row>
    <row r="200" spans="2:22" x14ac:dyDescent="0.55000000000000004">
      <c r="B200" s="46">
        <v>50465</v>
      </c>
      <c r="C200" s="47">
        <f t="shared" si="12"/>
        <v>2038</v>
      </c>
      <c r="D200" s="48">
        <f t="shared" si="11"/>
        <v>0.97225885385632882</v>
      </c>
      <c r="E200" s="5">
        <v>5.39</v>
      </c>
      <c r="F200" s="52">
        <f t="shared" si="10"/>
        <v>5.2634467822256754</v>
      </c>
      <c r="G200" s="17">
        <v>4.2612328140459326</v>
      </c>
      <c r="H200" s="8">
        <v>4.8106178757671856</v>
      </c>
      <c r="I200" s="16">
        <v>0</v>
      </c>
      <c r="J200" s="18">
        <v>0.33333333333333331</v>
      </c>
      <c r="K200" s="18">
        <v>0.33333333333333331</v>
      </c>
      <c r="L200" s="19">
        <v>0.33333333333333331</v>
      </c>
      <c r="M200" s="4">
        <v>-1.0371538934832889</v>
      </c>
      <c r="N200" s="7">
        <v>-0.12639468694141345</v>
      </c>
      <c r="O200" s="7">
        <v>-0.19133348561128427</v>
      </c>
      <c r="P200" s="7">
        <v>-0.19555007272414041</v>
      </c>
      <c r="Q200" s="8">
        <v>-0.52780702638723165</v>
      </c>
      <c r="R200" s="8">
        <v>-0.84503160559436763</v>
      </c>
      <c r="S200" s="8">
        <v>-0.20891650027729103</v>
      </c>
      <c r="T200" s="8">
        <v>-0.44892417993577904</v>
      </c>
      <c r="U200" s="8">
        <v>1.2268628117677585</v>
      </c>
      <c r="V200" s="6">
        <v>2.3131680849810841E-2</v>
      </c>
    </row>
    <row r="201" spans="2:22" x14ac:dyDescent="0.55000000000000004">
      <c r="B201" s="46">
        <v>50496</v>
      </c>
      <c r="C201" s="47">
        <f t="shared" si="12"/>
        <v>2038</v>
      </c>
      <c r="D201" s="48">
        <f t="shared" si="11"/>
        <v>0.931616577008618</v>
      </c>
      <c r="E201" s="5">
        <v>5.0599999999999996</v>
      </c>
      <c r="F201" s="52">
        <f t="shared" si="10"/>
        <v>5.0434246549414334</v>
      </c>
      <c r="G201" s="17">
        <v>4.2258453612871971</v>
      </c>
      <c r="H201" s="8">
        <v>4.4585359158713427</v>
      </c>
      <c r="I201" s="16">
        <v>0</v>
      </c>
      <c r="J201" s="18">
        <v>0.33333333333333331</v>
      </c>
      <c r="K201" s="18">
        <v>0.33333333333333331</v>
      </c>
      <c r="L201" s="19">
        <v>0.33333333333333331</v>
      </c>
      <c r="M201" s="4">
        <v>-0.92912103089832987</v>
      </c>
      <c r="N201" s="7">
        <v>-0.24949416858215567</v>
      </c>
      <c r="O201" s="7">
        <v>-0.50037058698253989</v>
      </c>
      <c r="P201" s="7">
        <v>-0.30952539726832295</v>
      </c>
      <c r="Q201" s="8">
        <v>-0.52624165028019121</v>
      </c>
      <c r="R201" s="8">
        <v>-0.73734573086904964</v>
      </c>
      <c r="S201" s="8">
        <v>-0.24933991353285825</v>
      </c>
      <c r="T201" s="8">
        <v>-0.64296362479161395</v>
      </c>
      <c r="U201" s="8">
        <v>1.1148107677119814</v>
      </c>
      <c r="V201" s="6">
        <v>-0.16390887499932813</v>
      </c>
    </row>
    <row r="202" spans="2:22" x14ac:dyDescent="0.55000000000000004">
      <c r="B202" s="46">
        <v>50526</v>
      </c>
      <c r="C202" s="47">
        <f t="shared" si="12"/>
        <v>2038</v>
      </c>
      <c r="D202" s="48">
        <f t="shared" si="11"/>
        <v>0.93662769823167225</v>
      </c>
      <c r="E202" s="5">
        <v>5.0380000000000003</v>
      </c>
      <c r="F202" s="52">
        <f t="shared" ref="F202:F265" si="13">INDEX($Y$6:$Y$36,MATCH(C202,$X$6:$X$36,0),1)*D202</f>
        <v>5.0705529960948335</v>
      </c>
      <c r="G202" s="17">
        <v>4.2501261764892702</v>
      </c>
      <c r="H202" s="8">
        <v>4.480878390942582</v>
      </c>
      <c r="I202" s="16">
        <v>0</v>
      </c>
      <c r="J202" s="18">
        <v>0.33333333333333331</v>
      </c>
      <c r="K202" s="18">
        <v>0.33333333333333331</v>
      </c>
      <c r="L202" s="19">
        <v>0.33333333333333331</v>
      </c>
      <c r="M202" s="4">
        <v>-0.92467398115595323</v>
      </c>
      <c r="N202" s="7">
        <v>-0.36195676180451386</v>
      </c>
      <c r="O202" s="7">
        <v>-0.49466349884796434</v>
      </c>
      <c r="P202" s="7">
        <v>-0.43154327666865649</v>
      </c>
      <c r="Q202" s="8">
        <v>-0.62749429827022318</v>
      </c>
      <c r="R202" s="8">
        <v>-0.83825902858878099</v>
      </c>
      <c r="S202" s="8">
        <v>-0.36149574894124736</v>
      </c>
      <c r="T202" s="8">
        <v>-0.72126233259679173</v>
      </c>
      <c r="U202" s="8">
        <v>0.99433390571169777</v>
      </c>
      <c r="V202" s="6">
        <v>-0.25130498780724153</v>
      </c>
    </row>
    <row r="203" spans="2:22" x14ac:dyDescent="0.55000000000000004">
      <c r="B203" s="46">
        <v>50557</v>
      </c>
      <c r="C203" s="47">
        <f t="shared" si="12"/>
        <v>2038</v>
      </c>
      <c r="D203" s="48">
        <f t="shared" si="11"/>
        <v>0.94436320268129914</v>
      </c>
      <c r="E203" s="5">
        <v>5.0730000000000004</v>
      </c>
      <c r="F203" s="52">
        <f t="shared" si="13"/>
        <v>5.1124301318419532</v>
      </c>
      <c r="G203" s="17">
        <v>4.2875397837571843</v>
      </c>
      <c r="H203" s="8">
        <v>4.5154395603385726</v>
      </c>
      <c r="I203" s="16">
        <v>0</v>
      </c>
      <c r="J203" s="18">
        <v>0.33333333333333331</v>
      </c>
      <c r="K203" s="18">
        <v>0.33333333333333331</v>
      </c>
      <c r="L203" s="19">
        <v>0.33333333333333331</v>
      </c>
      <c r="M203" s="4">
        <v>-0.93274346519006268</v>
      </c>
      <c r="N203" s="7">
        <v>-0.4330783743656203</v>
      </c>
      <c r="O203" s="7">
        <v>-0.5015068987848883</v>
      </c>
      <c r="P203" s="7">
        <v>-0.53151316567377282</v>
      </c>
      <c r="Q203" s="8">
        <v>-0.70976576298512839</v>
      </c>
      <c r="R203" s="8">
        <v>-0.92043006257437276</v>
      </c>
      <c r="S203" s="8">
        <v>-0.43200884260457872</v>
      </c>
      <c r="T203" s="8">
        <v>-0.68203441110877217</v>
      </c>
      <c r="U203" s="8">
        <v>0.8961006967361449</v>
      </c>
      <c r="V203" s="6">
        <v>-0.24745682945166361</v>
      </c>
    </row>
    <row r="204" spans="2:22" x14ac:dyDescent="0.55000000000000004">
      <c r="B204" s="46">
        <v>50587</v>
      </c>
      <c r="C204" s="47">
        <f t="shared" si="12"/>
        <v>2038</v>
      </c>
      <c r="D204" s="48">
        <f t="shared" si="11"/>
        <v>0.96110831251513074</v>
      </c>
      <c r="E204" s="5">
        <v>5.1130000000000004</v>
      </c>
      <c r="F204" s="52">
        <f t="shared" si="13"/>
        <v>5.2030819105563495</v>
      </c>
      <c r="G204" s="17">
        <v>4.3118432045279329</v>
      </c>
      <c r="H204" s="8">
        <v>4.6502163284186944</v>
      </c>
      <c r="I204" s="16">
        <v>0</v>
      </c>
      <c r="J204" s="18">
        <v>0.33333333333333331</v>
      </c>
      <c r="K204" s="18">
        <v>0.33333333333333331</v>
      </c>
      <c r="L204" s="19">
        <v>0.33333333333333331</v>
      </c>
      <c r="M204" s="4">
        <v>-1.0440341669480424</v>
      </c>
      <c r="N204" s="7">
        <v>-0.28667654189643876</v>
      </c>
      <c r="O204" s="7">
        <v>-0.61189133307164334</v>
      </c>
      <c r="P204" s="7">
        <v>-0.63126322465838669</v>
      </c>
      <c r="Q204" s="8">
        <v>-0.81866082323015377</v>
      </c>
      <c r="R204" s="8">
        <v>-1.0297100921329156</v>
      </c>
      <c r="S204" s="8">
        <v>-0.3609694086192814</v>
      </c>
      <c r="T204" s="8">
        <v>-0.34020073297270681</v>
      </c>
      <c r="U204" s="8">
        <v>0.79798157414833604</v>
      </c>
      <c r="V204" s="6">
        <v>6.5845184442925309E-2</v>
      </c>
    </row>
    <row r="205" spans="2:22" x14ac:dyDescent="0.55000000000000004">
      <c r="B205" s="46">
        <v>50618</v>
      </c>
      <c r="C205" s="47">
        <f t="shared" si="12"/>
        <v>2038</v>
      </c>
      <c r="D205" s="48">
        <f t="shared" si="11"/>
        <v>0.97938670122885441</v>
      </c>
      <c r="E205" s="5">
        <v>5.1529999999999996</v>
      </c>
      <c r="F205" s="52">
        <f t="shared" si="13"/>
        <v>5.3020342892134593</v>
      </c>
      <c r="G205" s="17">
        <v>4.3368421812578903</v>
      </c>
      <c r="H205" s="8">
        <v>4.7989522455775164</v>
      </c>
      <c r="I205" s="16">
        <v>0</v>
      </c>
      <c r="J205" s="18">
        <v>0.33333333333333331</v>
      </c>
      <c r="K205" s="18">
        <v>0.33333333333333331</v>
      </c>
      <c r="L205" s="19">
        <v>0.33333333333333331</v>
      </c>
      <c r="M205" s="4">
        <v>-1.1676834409970511</v>
      </c>
      <c r="N205" s="7">
        <v>-0.33934331810368779</v>
      </c>
      <c r="O205" s="7">
        <v>-0.73461147173429309</v>
      </c>
      <c r="P205" s="7">
        <v>-0.61108126441973099</v>
      </c>
      <c r="Q205" s="8">
        <v>-0.84363521253703633</v>
      </c>
      <c r="R205" s="8">
        <v>-1.0558753927427973</v>
      </c>
      <c r="S205" s="8">
        <v>-0.33918456211591153</v>
      </c>
      <c r="T205" s="8">
        <v>-0.3932879397320308</v>
      </c>
      <c r="U205" s="8">
        <v>0.82095668026000812</v>
      </c>
      <c r="V205" s="6">
        <v>1.6006729013473848E-2</v>
      </c>
    </row>
    <row r="206" spans="2:22" x14ac:dyDescent="0.55000000000000004">
      <c r="B206" s="46">
        <v>50649</v>
      </c>
      <c r="C206" s="47">
        <f t="shared" si="12"/>
        <v>2038</v>
      </c>
      <c r="D206" s="48">
        <f t="shared" si="11"/>
        <v>0.96517617239682629</v>
      </c>
      <c r="E206" s="5">
        <v>5.1680000000000001</v>
      </c>
      <c r="F206" s="52">
        <f t="shared" si="13"/>
        <v>5.2251037866441132</v>
      </c>
      <c r="G206" s="17">
        <v>4.2621179090040267</v>
      </c>
      <c r="H206" s="8">
        <v>4.74180141986752</v>
      </c>
      <c r="I206" s="16">
        <v>0</v>
      </c>
      <c r="J206" s="18">
        <v>0.33333333333333331</v>
      </c>
      <c r="K206" s="18">
        <v>0.33333333333333331</v>
      </c>
      <c r="L206" s="19">
        <v>0.33333333333333331</v>
      </c>
      <c r="M206" s="4">
        <v>-1.2105905557221841</v>
      </c>
      <c r="N206" s="7">
        <v>-0.23171587404966232</v>
      </c>
      <c r="O206" s="7">
        <v>-0.77426100351977989</v>
      </c>
      <c r="P206" s="7">
        <v>-0.30171129707589195</v>
      </c>
      <c r="Q206" s="8">
        <v>-0.75039557952004077</v>
      </c>
      <c r="R206" s="8">
        <v>-1.0167674709581636</v>
      </c>
      <c r="S206" s="8">
        <v>-0.23267062392146709</v>
      </c>
      <c r="T206" s="8">
        <v>-0.29796244549108764</v>
      </c>
      <c r="U206" s="8">
        <v>1.1358577262574068</v>
      </c>
      <c r="V206" s="6">
        <v>0.1137326401814267</v>
      </c>
    </row>
    <row r="207" spans="2:22" x14ac:dyDescent="0.55000000000000004">
      <c r="B207" s="46">
        <v>50679</v>
      </c>
      <c r="C207" s="47">
        <f t="shared" si="12"/>
        <v>2038</v>
      </c>
      <c r="D207" s="48">
        <f t="shared" si="11"/>
        <v>0.96799708867570033</v>
      </c>
      <c r="E207" s="5">
        <v>5.2140000000000004</v>
      </c>
      <c r="F207" s="52">
        <f t="shared" si="13"/>
        <v>5.2403751751761654</v>
      </c>
      <c r="G207" s="17">
        <v>4.286689118819071</v>
      </c>
      <c r="H207" s="8">
        <v>4.7428458585227729</v>
      </c>
      <c r="I207" s="16">
        <v>0</v>
      </c>
      <c r="J207" s="18">
        <v>0.33333333333333331</v>
      </c>
      <c r="K207" s="18">
        <v>0.33333333333333331</v>
      </c>
      <c r="L207" s="19">
        <v>0.33333333333333331</v>
      </c>
      <c r="M207" s="4">
        <v>-1.1759842685409141</v>
      </c>
      <c r="N207" s="7">
        <v>-0.19630459043562443</v>
      </c>
      <c r="O207" s="7">
        <v>-0.73810939756071747</v>
      </c>
      <c r="P207" s="7">
        <v>-0.25102484643539924</v>
      </c>
      <c r="Q207" s="8">
        <v>-0.68743301316462424</v>
      </c>
      <c r="R207" s="8">
        <v>-0.96898036029840084</v>
      </c>
      <c r="S207" s="8">
        <v>-0.19723454773636109</v>
      </c>
      <c r="T207" s="8">
        <v>-0.44939835142274376</v>
      </c>
      <c r="U207" s="8">
        <v>1.1897057681045826</v>
      </c>
      <c r="V207" s="6">
        <v>4.9111905712499271E-4</v>
      </c>
    </row>
    <row r="208" spans="2:22" x14ac:dyDescent="0.55000000000000004">
      <c r="B208" s="46">
        <v>50710</v>
      </c>
      <c r="C208" s="47">
        <f t="shared" si="12"/>
        <v>2038</v>
      </c>
      <c r="D208" s="48">
        <f t="shared" si="11"/>
        <v>1.0675610158249813</v>
      </c>
      <c r="E208" s="5">
        <v>5.258</v>
      </c>
      <c r="F208" s="52">
        <f t="shared" si="13"/>
        <v>5.7793771394175462</v>
      </c>
      <c r="G208" s="17">
        <v>4.9743925990273343</v>
      </c>
      <c r="H208" s="8">
        <v>4.9696188698028356</v>
      </c>
      <c r="I208" s="16">
        <v>0</v>
      </c>
      <c r="J208" s="18">
        <v>0.33333333333333331</v>
      </c>
      <c r="K208" s="18">
        <v>0.33333333333333331</v>
      </c>
      <c r="L208" s="19">
        <v>0.33333333333333331</v>
      </c>
      <c r="M208" s="4">
        <v>-1.0854596187876859</v>
      </c>
      <c r="N208" s="7">
        <v>-6.0748376424875523E-2</v>
      </c>
      <c r="O208" s="7">
        <v>-0.20759021638770259</v>
      </c>
      <c r="P208" s="7">
        <v>-4.7671813964637266E-2</v>
      </c>
      <c r="Q208" s="8">
        <v>-0.50587905909360997</v>
      </c>
      <c r="R208" s="8">
        <v>-0.82300170445202592</v>
      </c>
      <c r="S208" s="8">
        <v>-6.7216528644489237E-2</v>
      </c>
      <c r="T208" s="8">
        <v>-0.36136054328885159</v>
      </c>
      <c r="U208" s="8">
        <v>1.3975860623716034</v>
      </c>
      <c r="V208" s="6">
        <v>0.12563084876720657</v>
      </c>
    </row>
    <row r="209" spans="2:22" x14ac:dyDescent="0.55000000000000004">
      <c r="B209" s="46">
        <v>50740</v>
      </c>
      <c r="C209" s="47">
        <f t="shared" si="12"/>
        <v>2038</v>
      </c>
      <c r="D209" s="48">
        <f t="shared" si="11"/>
        <v>1.082785276067957</v>
      </c>
      <c r="E209" s="5">
        <v>5.3680000000000003</v>
      </c>
      <c r="F209" s="52">
        <f t="shared" si="13"/>
        <v>5.8617956057239464</v>
      </c>
      <c r="G209" s="17">
        <v>5.0143856755699776</v>
      </c>
      <c r="H209" s="8">
        <v>5.0732235238183785</v>
      </c>
      <c r="I209" s="16">
        <v>0</v>
      </c>
      <c r="J209" s="18">
        <v>0.33333333333333331</v>
      </c>
      <c r="K209" s="18">
        <v>0.33333333333333331</v>
      </c>
      <c r="L209" s="19">
        <v>0.33333333333333331</v>
      </c>
      <c r="M209" s="4">
        <v>-1.0834130817596583</v>
      </c>
      <c r="N209" s="7">
        <v>7.8001639216974006E-2</v>
      </c>
      <c r="O209" s="7">
        <v>0.23453410305495459</v>
      </c>
      <c r="P209" s="7">
        <v>1.8039710907155278E-2</v>
      </c>
      <c r="Q209" s="8">
        <v>-0.16801672075698892</v>
      </c>
      <c r="R209" s="8">
        <v>-0.61968293440925226</v>
      </c>
      <c r="S209" s="8">
        <v>5.794312316840422E-2</v>
      </c>
      <c r="T209" s="8">
        <v>-1.7572290124186207E-2</v>
      </c>
      <c r="U209" s="8">
        <v>1.4332673725284739</v>
      </c>
      <c r="V209" s="6">
        <v>0.4389058531647349</v>
      </c>
    </row>
    <row r="210" spans="2:22" x14ac:dyDescent="0.55000000000000004">
      <c r="B210" s="46">
        <v>50771</v>
      </c>
      <c r="C210" s="47">
        <f t="shared" si="12"/>
        <v>2039</v>
      </c>
      <c r="D210" s="48">
        <f t="shared" si="11"/>
        <v>1.0737487680277173</v>
      </c>
      <c r="E210" s="5">
        <v>5.4950000000000001</v>
      </c>
      <c r="F210" s="52">
        <f t="shared" si="13"/>
        <v>5.9432541922205848</v>
      </c>
      <c r="G210" s="17">
        <v>5.2804339114979131</v>
      </c>
      <c r="H210" s="8">
        <v>5.1394202346029889</v>
      </c>
      <c r="I210" s="16">
        <v>0</v>
      </c>
      <c r="J210" s="18">
        <v>0.33333333333333331</v>
      </c>
      <c r="K210" s="18">
        <v>0.33333333333333331</v>
      </c>
      <c r="L210" s="19">
        <v>0.33333333333333331</v>
      </c>
      <c r="M210" s="4">
        <v>-1.1196027981084278</v>
      </c>
      <c r="N210" s="7">
        <v>6.394312766308427E-2</v>
      </c>
      <c r="O210" s="7">
        <v>0.22083961442481079</v>
      </c>
      <c r="P210" s="7">
        <v>3.4801229851600668E-3</v>
      </c>
      <c r="Q210" s="8">
        <v>-0.22190240057791932</v>
      </c>
      <c r="R210" s="8">
        <v>-0.78719693260447421</v>
      </c>
      <c r="S210" s="8">
        <v>3.9735342791995087E-2</v>
      </c>
      <c r="T210" s="8">
        <v>2.2104022149084912E-2</v>
      </c>
      <c r="U210" s="8">
        <v>1.462754912331351</v>
      </c>
      <c r="V210" s="6">
        <v>0.49380493361066896</v>
      </c>
    </row>
    <row r="211" spans="2:22" x14ac:dyDescent="0.55000000000000004">
      <c r="B211" s="46">
        <v>50802</v>
      </c>
      <c r="C211" s="47">
        <f t="shared" si="12"/>
        <v>2039</v>
      </c>
      <c r="D211" s="48">
        <f t="shared" si="11"/>
        <v>1.0807107035658368</v>
      </c>
      <c r="E211" s="5">
        <v>5.4649999999999999</v>
      </c>
      <c r="F211" s="52">
        <f t="shared" si="13"/>
        <v>5.9817888604827889</v>
      </c>
      <c r="G211" s="17">
        <v>5.3876585949199143</v>
      </c>
      <c r="H211" s="8">
        <v>5.0968615365171228</v>
      </c>
      <c r="I211" s="16">
        <v>0</v>
      </c>
      <c r="J211" s="18">
        <v>0.33333333333333331</v>
      </c>
      <c r="K211" s="18">
        <v>0.33333333333333331</v>
      </c>
      <c r="L211" s="19">
        <v>0.33333333333333331</v>
      </c>
      <c r="M211" s="4">
        <v>-1.1351500746726031</v>
      </c>
      <c r="N211" s="7">
        <v>-0.13707595299357056</v>
      </c>
      <c r="O211" s="7">
        <v>-0.10549850539660044</v>
      </c>
      <c r="P211" s="7">
        <v>-0.31169219019906169</v>
      </c>
      <c r="Q211" s="8">
        <v>-0.52399378577487088</v>
      </c>
      <c r="R211" s="8">
        <v>-0.89714870020088899</v>
      </c>
      <c r="S211" s="8">
        <v>-0.17279667524866849</v>
      </c>
      <c r="T211" s="8">
        <v>-0.38740610476217702</v>
      </c>
      <c r="U211" s="8">
        <v>1.0975278704757168</v>
      </c>
      <c r="V211" s="6">
        <v>6.2529729023796207E-2</v>
      </c>
    </row>
    <row r="212" spans="2:22" x14ac:dyDescent="0.55000000000000004">
      <c r="B212" s="46">
        <v>50830</v>
      </c>
      <c r="C212" s="47">
        <f t="shared" si="12"/>
        <v>2039</v>
      </c>
      <c r="D212" s="48">
        <f t="shared" si="11"/>
        <v>0.95786994814711657</v>
      </c>
      <c r="E212" s="5">
        <v>5.39</v>
      </c>
      <c r="F212" s="52">
        <f t="shared" si="13"/>
        <v>5.3018590143616455</v>
      </c>
      <c r="G212" s="17">
        <v>4.4781683027609995</v>
      </c>
      <c r="H212" s="8">
        <v>4.8263911908398756</v>
      </c>
      <c r="I212" s="16">
        <v>0</v>
      </c>
      <c r="J212" s="18">
        <v>0.33333333333333331</v>
      </c>
      <c r="K212" s="18">
        <v>0.33333333333333331</v>
      </c>
      <c r="L212" s="19">
        <v>0.33333333333333331</v>
      </c>
      <c r="M212" s="4">
        <v>-0.99976408178760479</v>
      </c>
      <c r="N212" s="7">
        <v>-9.8869106800906437E-2</v>
      </c>
      <c r="O212" s="7">
        <v>-0.37466726072558121</v>
      </c>
      <c r="P212" s="7">
        <v>-0.16741290188894453</v>
      </c>
      <c r="Q212" s="8">
        <v>-0.50291005870822347</v>
      </c>
      <c r="R212" s="8">
        <v>-0.81799696762414642</v>
      </c>
      <c r="S212" s="8">
        <v>-9.953401187566159E-2</v>
      </c>
      <c r="T212" s="8">
        <v>-0.43380843977589745</v>
      </c>
      <c r="U212" s="8">
        <v>1.243224612588488</v>
      </c>
      <c r="V212" s="6">
        <v>4.1174219637331554E-2</v>
      </c>
    </row>
    <row r="213" spans="2:22" x14ac:dyDescent="0.55000000000000004">
      <c r="B213" s="46">
        <v>50861</v>
      </c>
      <c r="C213" s="47">
        <f t="shared" si="12"/>
        <v>2039</v>
      </c>
      <c r="D213" s="48">
        <f t="shared" si="11"/>
        <v>0.9321624725569615</v>
      </c>
      <c r="E213" s="5">
        <v>5.0599999999999996</v>
      </c>
      <c r="F213" s="52">
        <f t="shared" si="13"/>
        <v>5.1595668258888825</v>
      </c>
      <c r="G213" s="17">
        <v>4.4409793069527277</v>
      </c>
      <c r="H213" s="8">
        <v>4.6105720772515744</v>
      </c>
      <c r="I213" s="16">
        <v>0</v>
      </c>
      <c r="J213" s="18">
        <v>0.33333333333333331</v>
      </c>
      <c r="K213" s="18">
        <v>0.33333333333333331</v>
      </c>
      <c r="L213" s="19">
        <v>0.33333333333333331</v>
      </c>
      <c r="M213" s="4">
        <v>-0.94042815613259423</v>
      </c>
      <c r="N213" s="7">
        <v>-0.3180821319046272</v>
      </c>
      <c r="O213" s="7">
        <v>-0.5120969604713923</v>
      </c>
      <c r="P213" s="7">
        <v>-0.3821998212926721</v>
      </c>
      <c r="Q213" s="8">
        <v>-0.58642664296914138</v>
      </c>
      <c r="R213" s="8">
        <v>-0.79626559628985172</v>
      </c>
      <c r="S213" s="8">
        <v>-0.31337450505065689</v>
      </c>
      <c r="T213" s="8">
        <v>-0.71792613574808728</v>
      </c>
      <c r="U213" s="8">
        <v>1.0270936249260141</v>
      </c>
      <c r="V213" s="6">
        <v>-0.24056579366366115</v>
      </c>
    </row>
    <row r="214" spans="2:22" x14ac:dyDescent="0.55000000000000004">
      <c r="B214" s="46">
        <v>50891</v>
      </c>
      <c r="C214" s="47">
        <f t="shared" si="12"/>
        <v>2039</v>
      </c>
      <c r="D214" s="48">
        <f t="shared" si="11"/>
        <v>0.93777738256151577</v>
      </c>
      <c r="E214" s="5">
        <v>5.0380000000000003</v>
      </c>
      <c r="F214" s="52">
        <f t="shared" si="13"/>
        <v>5.1906456391245008</v>
      </c>
      <c r="G214" s="17">
        <v>4.4664962363832705</v>
      </c>
      <c r="H214" s="8">
        <v>4.6396263580225101</v>
      </c>
      <c r="I214" s="16">
        <v>0</v>
      </c>
      <c r="J214" s="18">
        <v>0.33333333333333331</v>
      </c>
      <c r="K214" s="18">
        <v>0.33333333333333331</v>
      </c>
      <c r="L214" s="19">
        <v>0.33333333333333331</v>
      </c>
      <c r="M214" s="4">
        <v>-0.94122493632470716</v>
      </c>
      <c r="N214" s="7">
        <v>-0.36304231236181383</v>
      </c>
      <c r="O214" s="7">
        <v>-0.5115645378366227</v>
      </c>
      <c r="P214" s="7">
        <v>-0.4318462460321903</v>
      </c>
      <c r="Q214" s="8">
        <v>-0.6285979291736572</v>
      </c>
      <c r="R214" s="8">
        <v>-0.8386595838708355</v>
      </c>
      <c r="S214" s="8">
        <v>-0.36258648893239354</v>
      </c>
      <c r="T214" s="8">
        <v>-0.7329092740789146</v>
      </c>
      <c r="U214" s="8">
        <v>0.97983455988019308</v>
      </c>
      <c r="V214" s="6">
        <v>-0.25813977608193461</v>
      </c>
    </row>
    <row r="215" spans="2:22" x14ac:dyDescent="0.55000000000000004">
      <c r="B215" s="46">
        <v>50922</v>
      </c>
      <c r="C215" s="47">
        <f t="shared" si="12"/>
        <v>2039</v>
      </c>
      <c r="D215" s="48">
        <f t="shared" si="11"/>
        <v>0.94561655860162364</v>
      </c>
      <c r="E215" s="5">
        <v>5.0730000000000004</v>
      </c>
      <c r="F215" s="52">
        <f t="shared" si="13"/>
        <v>5.2340358783044758</v>
      </c>
      <c r="G215" s="17">
        <v>4.5058145363848237</v>
      </c>
      <c r="H215" s="8">
        <v>4.6763504370638787</v>
      </c>
      <c r="I215" s="16">
        <v>0</v>
      </c>
      <c r="J215" s="18">
        <v>0.33333333333333331</v>
      </c>
      <c r="K215" s="18">
        <v>0.33333333333333331</v>
      </c>
      <c r="L215" s="19">
        <v>0.33333333333333331</v>
      </c>
      <c r="M215" s="4">
        <v>-0.94875057335139035</v>
      </c>
      <c r="N215" s="7">
        <v>-0.41732814136495655</v>
      </c>
      <c r="O215" s="7">
        <v>-0.51773513123894799</v>
      </c>
      <c r="P215" s="7">
        <v>-0.554603652344416</v>
      </c>
      <c r="Q215" s="8">
        <v>-0.72607269049673029</v>
      </c>
      <c r="R215" s="8">
        <v>-0.93595663404096197</v>
      </c>
      <c r="S215" s="8">
        <v>-0.4162711606170833</v>
      </c>
      <c r="T215" s="8">
        <v>-0.67163690938662057</v>
      </c>
      <c r="U215" s="8">
        <v>0.85887630391234637</v>
      </c>
      <c r="V215" s="6">
        <v>-0.23333640835970057</v>
      </c>
    </row>
    <row r="216" spans="2:22" x14ac:dyDescent="0.55000000000000004">
      <c r="B216" s="46">
        <v>50952</v>
      </c>
      <c r="C216" s="47">
        <f t="shared" si="12"/>
        <v>2039</v>
      </c>
      <c r="D216" s="48">
        <f t="shared" si="11"/>
        <v>0.96531747899028297</v>
      </c>
      <c r="E216" s="5">
        <v>5.1130000000000004</v>
      </c>
      <c r="F216" s="52">
        <f t="shared" si="13"/>
        <v>5.3430814774026452</v>
      </c>
      <c r="G216" s="17">
        <v>4.5313552222129916</v>
      </c>
      <c r="H216" s="8">
        <v>4.8448198072930309</v>
      </c>
      <c r="I216" s="16">
        <v>0</v>
      </c>
      <c r="J216" s="18">
        <v>0.33333333333333331</v>
      </c>
      <c r="K216" s="18">
        <v>0.33333333333333331</v>
      </c>
      <c r="L216" s="19">
        <v>0.33333333333333331</v>
      </c>
      <c r="M216" s="4">
        <v>-1.0885139469362244</v>
      </c>
      <c r="N216" s="7">
        <v>-0.29628164189925599</v>
      </c>
      <c r="O216" s="7">
        <v>-0.65615030293451415</v>
      </c>
      <c r="P216" s="7">
        <v>-0.68333646796956238</v>
      </c>
      <c r="Q216" s="8">
        <v>-0.86516224041569423</v>
      </c>
      <c r="R216" s="8">
        <v>-1.0756220157214855</v>
      </c>
      <c r="S216" s="8">
        <v>-0.2905828181659027</v>
      </c>
      <c r="T216" s="8">
        <v>-0.35019716265193779</v>
      </c>
      <c r="U216" s="8">
        <v>0.73309189111070683</v>
      </c>
      <c r="V216" s="6">
        <v>5.8907759313777973E-2</v>
      </c>
    </row>
    <row r="217" spans="2:22" x14ac:dyDescent="0.55000000000000004">
      <c r="B217" s="46">
        <v>50983</v>
      </c>
      <c r="C217" s="47">
        <f t="shared" si="12"/>
        <v>2039</v>
      </c>
      <c r="D217" s="48">
        <f t="shared" si="11"/>
        <v>0.98264714854719826</v>
      </c>
      <c r="E217" s="5">
        <v>5.1529999999999996</v>
      </c>
      <c r="F217" s="52">
        <f t="shared" si="13"/>
        <v>5.4390020822133183</v>
      </c>
      <c r="G217" s="17">
        <v>4.5576268741219295</v>
      </c>
      <c r="H217" s="8">
        <v>4.9890558180114732</v>
      </c>
      <c r="I217" s="16">
        <v>0</v>
      </c>
      <c r="J217" s="18">
        <v>0.33333333333333331</v>
      </c>
      <c r="K217" s="18">
        <v>0.33333333333333331</v>
      </c>
      <c r="L217" s="19">
        <v>0.33333333333333331</v>
      </c>
      <c r="M217" s="4">
        <v>-1.2028589310965008</v>
      </c>
      <c r="N217" s="7">
        <v>-0.33334401934205005</v>
      </c>
      <c r="O217" s="7">
        <v>-0.76912173919776161</v>
      </c>
      <c r="P217" s="7">
        <v>-0.65033388777156631</v>
      </c>
      <c r="Q217" s="8">
        <v>-0.88264859786778338</v>
      </c>
      <c r="R217" s="8">
        <v>-1.0944959840814987</v>
      </c>
      <c r="S217" s="8">
        <v>-0.40964502028440813</v>
      </c>
      <c r="T217" s="8">
        <v>-0.38776710070280007</v>
      </c>
      <c r="U217" s="8">
        <v>0.77029547160871292</v>
      </c>
      <c r="V217" s="6">
        <v>2.5191815816506015E-2</v>
      </c>
    </row>
    <row r="218" spans="2:22" x14ac:dyDescent="0.55000000000000004">
      <c r="B218" s="46">
        <v>51014</v>
      </c>
      <c r="C218" s="47">
        <f t="shared" si="12"/>
        <v>2039</v>
      </c>
      <c r="D218" s="48">
        <f t="shared" si="11"/>
        <v>0.9689619437720467</v>
      </c>
      <c r="E218" s="5">
        <v>5.1680000000000001</v>
      </c>
      <c r="F218" s="52">
        <f t="shared" si="13"/>
        <v>5.3632537758374106</v>
      </c>
      <c r="G218" s="17">
        <v>4.479098457098778</v>
      </c>
      <c r="H218" s="8">
        <v>4.9352256882304015</v>
      </c>
      <c r="I218" s="16">
        <v>0</v>
      </c>
      <c r="J218" s="18">
        <v>0.33333333333333331</v>
      </c>
      <c r="K218" s="18">
        <v>0.33333333333333331</v>
      </c>
      <c r="L218" s="19">
        <v>0.33333333333333331</v>
      </c>
      <c r="M218" s="4">
        <v>-1.2912881414624735</v>
      </c>
      <c r="N218" s="7">
        <v>-0.23666483904557281</v>
      </c>
      <c r="O218" s="7">
        <v>-0.8542535392065338</v>
      </c>
      <c r="P218" s="7">
        <v>-0.30598641914315117</v>
      </c>
      <c r="Q218" s="8">
        <v>-0.80877106776343133</v>
      </c>
      <c r="R218" s="8">
        <v>-1.0885050688908029</v>
      </c>
      <c r="S218" s="8">
        <v>-0.23741223364170949</v>
      </c>
      <c r="T218" s="8">
        <v>-0.3049611283175313</v>
      </c>
      <c r="U218" s="8">
        <v>1.119876463854526</v>
      </c>
      <c r="V218" s="6">
        <v>0.10970453384534846</v>
      </c>
    </row>
    <row r="219" spans="2:22" x14ac:dyDescent="0.55000000000000004">
      <c r="B219" s="46">
        <v>51044</v>
      </c>
      <c r="C219" s="47">
        <f t="shared" si="12"/>
        <v>2039</v>
      </c>
      <c r="D219" s="48">
        <f t="shared" si="11"/>
        <v>0.97220377365107824</v>
      </c>
      <c r="E219" s="5">
        <v>5.2140000000000004</v>
      </c>
      <c r="F219" s="52">
        <f t="shared" si="13"/>
        <v>5.3811974695511742</v>
      </c>
      <c r="G219" s="17">
        <v>4.5049205648680433</v>
      </c>
      <c r="H219" s="8">
        <v>4.9404711709425451</v>
      </c>
      <c r="I219" s="16">
        <v>0</v>
      </c>
      <c r="J219" s="18">
        <v>0.33333333333333331</v>
      </c>
      <c r="K219" s="18">
        <v>0.33333333333333331</v>
      </c>
      <c r="L219" s="19">
        <v>0.33333333333333331</v>
      </c>
      <c r="M219" s="4">
        <v>-1.2648754331434926</v>
      </c>
      <c r="N219" s="7">
        <v>-0.19329203939858888</v>
      </c>
      <c r="O219" s="7">
        <v>-0.82642280647599509</v>
      </c>
      <c r="P219" s="7">
        <v>-0.2627451296976826</v>
      </c>
      <c r="Q219" s="8">
        <v>-0.76639841297715516</v>
      </c>
      <c r="R219" s="8">
        <v>-1.0619779375000211</v>
      </c>
      <c r="S219" s="8">
        <v>-0.27668842756711332</v>
      </c>
      <c r="T219" s="8">
        <v>-0.43493703700868647</v>
      </c>
      <c r="U219" s="8">
        <v>1.1661610026595699</v>
      </c>
      <c r="V219" s="6">
        <v>1.4352134222186839E-2</v>
      </c>
    </row>
    <row r="220" spans="2:22" x14ac:dyDescent="0.55000000000000004">
      <c r="B220" s="46">
        <v>51075</v>
      </c>
      <c r="C220" s="47">
        <f t="shared" si="12"/>
        <v>2039</v>
      </c>
      <c r="D220" s="48">
        <f t="shared" si="11"/>
        <v>1.0763040399137904</v>
      </c>
      <c r="E220" s="5">
        <v>5.258</v>
      </c>
      <c r="F220" s="52">
        <f t="shared" si="13"/>
        <v>5.9573977524288662</v>
      </c>
      <c r="G220" s="17">
        <v>5.227634404068727</v>
      </c>
      <c r="H220" s="8">
        <v>5.2196082734123692</v>
      </c>
      <c r="I220" s="16">
        <v>0</v>
      </c>
      <c r="J220" s="18">
        <v>0.33333333333333331</v>
      </c>
      <c r="K220" s="18">
        <v>0.33333333333333331</v>
      </c>
      <c r="L220" s="19">
        <v>0.33333333333333331</v>
      </c>
      <c r="M220" s="4">
        <v>-1.108887392595691</v>
      </c>
      <c r="N220" s="7">
        <v>-6.6241994397779003E-2</v>
      </c>
      <c r="O220" s="7">
        <v>-0.21821975079870023</v>
      </c>
      <c r="P220" s="7">
        <v>-5.9707754082932496E-2</v>
      </c>
      <c r="Q220" s="8">
        <v>-0.51857972552961917</v>
      </c>
      <c r="R220" s="8">
        <v>-0.84772038072386624</v>
      </c>
      <c r="S220" s="8">
        <v>-7.5957653296519823E-2</v>
      </c>
      <c r="T220" s="8">
        <v>-0.34792159531167943</v>
      </c>
      <c r="U220" s="8">
        <v>1.3761852238318344</v>
      </c>
      <c r="V220" s="6">
        <v>0.13944667580632716</v>
      </c>
    </row>
    <row r="221" spans="2:22" x14ac:dyDescent="0.55000000000000004">
      <c r="B221" s="46">
        <v>51105</v>
      </c>
      <c r="C221" s="47">
        <f t="shared" si="12"/>
        <v>2039</v>
      </c>
      <c r="D221" s="48">
        <f t="shared" si="11"/>
        <v>1.1066797816648326</v>
      </c>
      <c r="E221" s="5">
        <v>5.3680000000000003</v>
      </c>
      <c r="F221" s="52">
        <f t="shared" si="13"/>
        <v>6.1255290321837137</v>
      </c>
      <c r="G221" s="17">
        <v>5.2696634917808138</v>
      </c>
      <c r="H221" s="8">
        <v>5.4766073412157823</v>
      </c>
      <c r="I221" s="16">
        <v>0</v>
      </c>
      <c r="J221" s="18">
        <v>0.33333333333333331</v>
      </c>
      <c r="K221" s="18">
        <v>0.33333333333333331</v>
      </c>
      <c r="L221" s="19">
        <v>0.33333333333333331</v>
      </c>
      <c r="M221" s="4">
        <v>-1.1338409452695677</v>
      </c>
      <c r="N221" s="7">
        <v>0.16865758014477245</v>
      </c>
      <c r="O221" s="7">
        <v>0.2574582894294668</v>
      </c>
      <c r="P221" s="7">
        <v>9.8939811788089471E-2</v>
      </c>
      <c r="Q221" s="8">
        <v>-0.17097794171615988</v>
      </c>
      <c r="R221" s="8">
        <v>-0.64991114439998476</v>
      </c>
      <c r="S221" s="8">
        <v>0.11402415037050506</v>
      </c>
      <c r="T221" s="8">
        <v>9.1491889438379298E-2</v>
      </c>
      <c r="U221" s="8">
        <v>1.5402462449346463</v>
      </c>
      <c r="V221" s="6">
        <v>0.56603518025399824</v>
      </c>
    </row>
    <row r="222" spans="2:22" x14ac:dyDescent="0.55000000000000004">
      <c r="B222" s="46">
        <v>51136</v>
      </c>
      <c r="C222" s="47">
        <f t="shared" si="12"/>
        <v>2040</v>
      </c>
      <c r="D222" s="48">
        <f t="shared" si="11"/>
        <v>1.0769399981254182</v>
      </c>
      <c r="E222" s="5">
        <v>5.4950000000000001</v>
      </c>
      <c r="F222" s="52">
        <f t="shared" si="13"/>
        <v>6.1548973229664421</v>
      </c>
      <c r="G222" s="17">
        <v>5.544455607072809</v>
      </c>
      <c r="H222" s="8">
        <v>5.5484080967851463</v>
      </c>
      <c r="I222" s="16">
        <v>0</v>
      </c>
      <c r="J222" s="18">
        <v>0.33333333333333331</v>
      </c>
      <c r="K222" s="18">
        <v>0.33333333333333331</v>
      </c>
      <c r="L222" s="19">
        <v>0.33333333333333331</v>
      </c>
      <c r="M222" s="4">
        <v>-1.1726048352281309</v>
      </c>
      <c r="N222" s="7">
        <v>0.1511817547226916</v>
      </c>
      <c r="O222" s="7">
        <v>0.23729107581902784</v>
      </c>
      <c r="P222" s="7">
        <v>8.1334943271034549E-2</v>
      </c>
      <c r="Q222" s="8">
        <v>-0.20475711779691252</v>
      </c>
      <c r="R222" s="8">
        <v>-0.82244012576113779</v>
      </c>
      <c r="S222" s="8">
        <v>9.3922187235600418E-2</v>
      </c>
      <c r="T222" s="8">
        <v>8.2856979975400508E-2</v>
      </c>
      <c r="U222" s="8">
        <v>1.5464938844920519</v>
      </c>
      <c r="V222" s="6">
        <v>0.56921101300778543</v>
      </c>
    </row>
    <row r="223" spans="2:22" x14ac:dyDescent="0.55000000000000004">
      <c r="B223" s="46">
        <v>51167</v>
      </c>
      <c r="C223" s="47">
        <f t="shared" si="12"/>
        <v>2040</v>
      </c>
      <c r="D223" s="48">
        <f t="shared" si="11"/>
        <v>1.0830184952372202</v>
      </c>
      <c r="E223" s="5">
        <v>5.4649999999999999</v>
      </c>
      <c r="F223" s="52">
        <f t="shared" si="13"/>
        <v>6.189636979461894</v>
      </c>
      <c r="G223" s="17">
        <v>5.6570415246659103</v>
      </c>
      <c r="H223" s="8">
        <v>5.4933597584213079</v>
      </c>
      <c r="I223" s="16">
        <v>0</v>
      </c>
      <c r="J223" s="18">
        <v>0.33333333333333331</v>
      </c>
      <c r="K223" s="18">
        <v>0.33333333333333331</v>
      </c>
      <c r="L223" s="19">
        <v>0.33333333333333331</v>
      </c>
      <c r="M223" s="4">
        <v>-1.131365225642563</v>
      </c>
      <c r="N223" s="7">
        <v>-0.14484781932581203</v>
      </c>
      <c r="O223" s="7">
        <v>-0.11415175771891216</v>
      </c>
      <c r="P223" s="7">
        <v>-0.39383586514520097</v>
      </c>
      <c r="Q223" s="8">
        <v>-0.58277797834453615</v>
      </c>
      <c r="R223" s="8">
        <v>-0.90773074360760475</v>
      </c>
      <c r="S223" s="8">
        <v>-0.23571586896482</v>
      </c>
      <c r="T223" s="8">
        <v>-0.426401348814621</v>
      </c>
      <c r="U223" s="8">
        <v>1.0494292078070613</v>
      </c>
      <c r="V223" s="6">
        <v>5.0510508195057945E-2</v>
      </c>
    </row>
    <row r="224" spans="2:22" x14ac:dyDescent="0.55000000000000004">
      <c r="B224" s="46">
        <v>51196</v>
      </c>
      <c r="C224" s="47">
        <f t="shared" si="12"/>
        <v>2040</v>
      </c>
      <c r="D224" s="48">
        <f t="shared" si="11"/>
        <v>0.95931675733959509</v>
      </c>
      <c r="E224" s="5">
        <v>5.39</v>
      </c>
      <c r="F224" s="52">
        <f t="shared" si="13"/>
        <v>5.4826602706780481</v>
      </c>
      <c r="G224" s="17">
        <v>4.7020767178990495</v>
      </c>
      <c r="H224" s="8">
        <v>5.1940045513729398</v>
      </c>
      <c r="I224" s="16">
        <v>0</v>
      </c>
      <c r="J224" s="18">
        <v>0.33333333333333331</v>
      </c>
      <c r="K224" s="18">
        <v>0.33333333333333331</v>
      </c>
      <c r="L224" s="19">
        <v>0.33333333333333331</v>
      </c>
      <c r="M224" s="4">
        <v>-1.0591089390963586</v>
      </c>
      <c r="N224" s="7">
        <v>-9.6825525679981261E-2</v>
      </c>
      <c r="O224" s="7">
        <v>-0.6097888704799912</v>
      </c>
      <c r="P224" s="7">
        <v>-0.16694026821395269</v>
      </c>
      <c r="Q224" s="8">
        <v>-0.53297747903068293</v>
      </c>
      <c r="R224" s="8">
        <v>-0.85721836167975451</v>
      </c>
      <c r="S224" s="8">
        <v>-9.7288166932083975E-2</v>
      </c>
      <c r="T224" s="8">
        <v>-0.45615318005930217</v>
      </c>
      <c r="U224" s="8">
        <v>1.2783014478585724</v>
      </c>
      <c r="V224" s="6">
        <v>3.6664904772995222E-2</v>
      </c>
    </row>
    <row r="225" spans="2:22" x14ac:dyDescent="0.55000000000000004">
      <c r="B225" s="46">
        <v>51227</v>
      </c>
      <c r="C225" s="47">
        <f t="shared" si="12"/>
        <v>2040</v>
      </c>
      <c r="D225" s="48">
        <f t="shared" si="11"/>
        <v>0.9296555640660773</v>
      </c>
      <c r="E225" s="5">
        <v>5.0599999999999996</v>
      </c>
      <c r="F225" s="52">
        <f t="shared" si="13"/>
        <v>5.3131414493946512</v>
      </c>
      <c r="G225" s="17">
        <v>4.6630282723003642</v>
      </c>
      <c r="H225" s="8">
        <v>4.9204392762058022</v>
      </c>
      <c r="I225" s="16">
        <v>0</v>
      </c>
      <c r="J225" s="18">
        <v>0.33333333333333331</v>
      </c>
      <c r="K225" s="18">
        <v>0.33333333333333331</v>
      </c>
      <c r="L225" s="19">
        <v>0.33333333333333331</v>
      </c>
      <c r="M225" s="4">
        <v>-1.0059461641196084</v>
      </c>
      <c r="N225" s="7">
        <v>-0.32062222215089786</v>
      </c>
      <c r="O225" s="7">
        <v>-0.56387532777090499</v>
      </c>
      <c r="P225" s="7">
        <v>-0.37974897212092351</v>
      </c>
      <c r="Q225" s="8">
        <v>-0.60374784163314033</v>
      </c>
      <c r="R225" s="8">
        <v>-0.82004116337258548</v>
      </c>
      <c r="S225" s="8">
        <v>-0.30843829019148927</v>
      </c>
      <c r="T225" s="8">
        <v>-0.7357336451315053</v>
      </c>
      <c r="U225" s="8">
        <v>1.0637035000122124</v>
      </c>
      <c r="V225" s="6">
        <v>-0.24112926640803009</v>
      </c>
    </row>
    <row r="226" spans="2:22" x14ac:dyDescent="0.55000000000000004">
      <c r="B226" s="46">
        <v>51257</v>
      </c>
      <c r="C226" s="47">
        <f t="shared" si="12"/>
        <v>2040</v>
      </c>
      <c r="D226" s="48">
        <f t="shared" si="11"/>
        <v>0.93412053066266609</v>
      </c>
      <c r="E226" s="5">
        <v>5.0380000000000003</v>
      </c>
      <c r="F226" s="52">
        <f t="shared" si="13"/>
        <v>5.3386595014684106</v>
      </c>
      <c r="G226" s="17">
        <v>4.6898210482024343</v>
      </c>
      <c r="H226" s="8">
        <v>4.9393997464175241</v>
      </c>
      <c r="I226" s="16">
        <v>0</v>
      </c>
      <c r="J226" s="18">
        <v>0.33333333333333331</v>
      </c>
      <c r="K226" s="18">
        <v>0.33333333333333331</v>
      </c>
      <c r="L226" s="19">
        <v>0.33333333333333331</v>
      </c>
      <c r="M226" s="4">
        <v>-0.99476817305657717</v>
      </c>
      <c r="N226" s="7">
        <v>-0.41213859596880376</v>
      </c>
      <c r="O226" s="7">
        <v>-0.55130345643280143</v>
      </c>
      <c r="P226" s="7">
        <v>-0.48251346407599094</v>
      </c>
      <c r="Q226" s="8">
        <v>-0.68429919871071032</v>
      </c>
      <c r="R226" s="8">
        <v>-0.90042324245283023</v>
      </c>
      <c r="S226" s="8">
        <v>-0.41074099503188682</v>
      </c>
      <c r="T226" s="8">
        <v>-0.83298240829129788</v>
      </c>
      <c r="U226" s="8">
        <v>0.96281600884779195</v>
      </c>
      <c r="V226" s="6">
        <v>-0.34013573002832587</v>
      </c>
    </row>
    <row r="227" spans="2:22" x14ac:dyDescent="0.55000000000000004">
      <c r="B227" s="46">
        <v>51288</v>
      </c>
      <c r="C227" s="47">
        <f t="shared" si="12"/>
        <v>2040</v>
      </c>
      <c r="D227" s="48">
        <f t="shared" si="11"/>
        <v>0.94192933921267552</v>
      </c>
      <c r="E227" s="5">
        <v>5.0730000000000004</v>
      </c>
      <c r="F227" s="52">
        <f t="shared" si="13"/>
        <v>5.3832881854467853</v>
      </c>
      <c r="G227" s="17">
        <v>4.7311052632040651</v>
      </c>
      <c r="H227" s="8">
        <v>4.9784815166772152</v>
      </c>
      <c r="I227" s="16">
        <v>0</v>
      </c>
      <c r="J227" s="18">
        <v>0.33333333333333331</v>
      </c>
      <c r="K227" s="18">
        <v>0.33333333333333331</v>
      </c>
      <c r="L227" s="19">
        <v>0.33333333333333331</v>
      </c>
      <c r="M227" s="4">
        <v>-1.0027150618226273</v>
      </c>
      <c r="N227" s="7">
        <v>-0.45802564902997395</v>
      </c>
      <c r="O227" s="7">
        <v>-0.55783442978728948</v>
      </c>
      <c r="P227" s="7">
        <v>-0.60068060245388999</v>
      </c>
      <c r="Q227" s="8">
        <v>-0.77303150486599925</v>
      </c>
      <c r="R227" s="8">
        <v>-0.98908433561325204</v>
      </c>
      <c r="S227" s="8">
        <v>-0.50597176845134673</v>
      </c>
      <c r="T227" s="8">
        <v>-0.73797453112246192</v>
      </c>
      <c r="U227" s="8">
        <v>0.84656884693323076</v>
      </c>
      <c r="V227" s="6">
        <v>-0.28080538157299867</v>
      </c>
    </row>
    <row r="228" spans="2:22" x14ac:dyDescent="0.55000000000000004">
      <c r="B228" s="46">
        <v>51318</v>
      </c>
      <c r="C228" s="47">
        <f t="shared" si="12"/>
        <v>2040</v>
      </c>
      <c r="D228" s="48">
        <f t="shared" si="11"/>
        <v>0.96208689719844598</v>
      </c>
      <c r="E228" s="5">
        <v>5.1130000000000004</v>
      </c>
      <c r="F228" s="52">
        <f t="shared" si="13"/>
        <v>5.4984920964354371</v>
      </c>
      <c r="G228" s="17">
        <v>4.7579229833236418</v>
      </c>
      <c r="H228" s="8">
        <v>5.1640965756579602</v>
      </c>
      <c r="I228" s="16">
        <v>0</v>
      </c>
      <c r="J228" s="18">
        <v>0.33333333333333331</v>
      </c>
      <c r="K228" s="18">
        <v>0.33333333333333331</v>
      </c>
      <c r="L228" s="19">
        <v>0.33333333333333331</v>
      </c>
      <c r="M228" s="4">
        <v>-1.1577276228590261</v>
      </c>
      <c r="N228" s="7">
        <v>-0.33620480962611765</v>
      </c>
      <c r="O228" s="7">
        <v>-0.71143952978588265</v>
      </c>
      <c r="P228" s="7">
        <v>-0.74441834916766869</v>
      </c>
      <c r="Q228" s="8">
        <v>-0.92734462318831845</v>
      </c>
      <c r="R228" s="8">
        <v>-1.1439934344441465</v>
      </c>
      <c r="S228" s="8">
        <v>-0.31014264080172271</v>
      </c>
      <c r="T228" s="8">
        <v>-0.39206785716516457</v>
      </c>
      <c r="U228" s="8">
        <v>0.70585121296964992</v>
      </c>
      <c r="V228" s="6">
        <v>3.004741845062231E-2</v>
      </c>
    </row>
    <row r="229" spans="2:22" x14ac:dyDescent="0.55000000000000004">
      <c r="B229" s="46">
        <v>51349</v>
      </c>
      <c r="C229" s="47">
        <f t="shared" si="12"/>
        <v>2040</v>
      </c>
      <c r="D229" s="48">
        <f t="shared" si="11"/>
        <v>0.97834868309436773</v>
      </c>
      <c r="E229" s="5">
        <v>5.1529999999999996</v>
      </c>
      <c r="F229" s="52">
        <f t="shared" si="13"/>
        <v>5.5914309998578036</v>
      </c>
      <c r="G229" s="17">
        <v>4.7855082178280259</v>
      </c>
      <c r="H229" s="8">
        <v>5.3075167258017384</v>
      </c>
      <c r="I229" s="16">
        <v>0</v>
      </c>
      <c r="J229" s="18">
        <v>0.33333333333333331</v>
      </c>
      <c r="K229" s="18">
        <v>0.33333333333333331</v>
      </c>
      <c r="L229" s="19">
        <v>0.33333333333333331</v>
      </c>
      <c r="M229" s="4">
        <v>-1.2465989553331314</v>
      </c>
      <c r="N229" s="7">
        <v>-0.3561628640985246</v>
      </c>
      <c r="O229" s="7">
        <v>-0.7983196378511197</v>
      </c>
      <c r="P229" s="7">
        <v>-0.7165993017970953</v>
      </c>
      <c r="Q229" s="8">
        <v>-0.94065730049049379</v>
      </c>
      <c r="R229" s="8">
        <v>-1.1587278911675447</v>
      </c>
      <c r="S229" s="8">
        <v>-0.35600271707944486</v>
      </c>
      <c r="T229" s="8">
        <v>-0.41259359670025031</v>
      </c>
      <c r="U229" s="8">
        <v>0.73787197751325717</v>
      </c>
      <c r="V229" s="6">
        <v>1.5716930488615333E-2</v>
      </c>
    </row>
    <row r="230" spans="2:22" x14ac:dyDescent="0.55000000000000004">
      <c r="B230" s="46">
        <v>51380</v>
      </c>
      <c r="C230" s="47">
        <f t="shared" si="12"/>
        <v>2040</v>
      </c>
      <c r="D230" s="48">
        <f t="shared" si="11"/>
        <v>0.96550941634405452</v>
      </c>
      <c r="E230" s="5">
        <v>5.1680000000000001</v>
      </c>
      <c r="F230" s="52">
        <f t="shared" si="13"/>
        <v>5.5180523820258829</v>
      </c>
      <c r="G230" s="17">
        <v>4.703053379953718</v>
      </c>
      <c r="H230" s="8">
        <v>5.2587431474139432</v>
      </c>
      <c r="I230" s="16">
        <v>0</v>
      </c>
      <c r="J230" s="18">
        <v>0.33333333333333331</v>
      </c>
      <c r="K230" s="18">
        <v>0.33333333333333331</v>
      </c>
      <c r="L230" s="19">
        <v>0.33333333333333331</v>
      </c>
      <c r="M230" s="4">
        <v>-1.3717511380900167</v>
      </c>
      <c r="N230" s="7">
        <v>-0.24673919530057731</v>
      </c>
      <c r="O230" s="7">
        <v>-0.91970985997441956</v>
      </c>
      <c r="P230" s="7">
        <v>-0.31764419905496766</v>
      </c>
      <c r="Q230" s="8">
        <v>-0.87826040538655492</v>
      </c>
      <c r="R230" s="8">
        <v>-1.1665360109958016</v>
      </c>
      <c r="S230" s="8">
        <v>-0.24658398401398163</v>
      </c>
      <c r="T230" s="8">
        <v>-0.33734369035038902</v>
      </c>
      <c r="U230" s="8">
        <v>1.1426565158475055</v>
      </c>
      <c r="V230" s="6">
        <v>9.5133173922820433E-2</v>
      </c>
    </row>
    <row r="231" spans="2:22" x14ac:dyDescent="0.55000000000000004">
      <c r="B231" s="46">
        <v>51410</v>
      </c>
      <c r="C231" s="47">
        <f t="shared" si="12"/>
        <v>2040</v>
      </c>
      <c r="D231" s="48">
        <f t="shared" si="11"/>
        <v>0.97045936459300752</v>
      </c>
      <c r="E231" s="5">
        <v>5.2140000000000004</v>
      </c>
      <c r="F231" s="52">
        <f t="shared" si="13"/>
        <v>5.5463421876597483</v>
      </c>
      <c r="G231" s="17">
        <v>4.7301665931114458</v>
      </c>
      <c r="H231" s="8">
        <v>5.2825144846942891</v>
      </c>
      <c r="I231" s="16">
        <v>0</v>
      </c>
      <c r="J231" s="18">
        <v>0.33333333333333331</v>
      </c>
      <c r="K231" s="18">
        <v>0.33333333333333331</v>
      </c>
      <c r="L231" s="19">
        <v>0.33333333333333331</v>
      </c>
      <c r="M231" s="4">
        <v>-1.3345460681613857</v>
      </c>
      <c r="N231" s="7">
        <v>-0.20072367529990401</v>
      </c>
      <c r="O231" s="7">
        <v>-0.8803516385414667</v>
      </c>
      <c r="P231" s="7">
        <v>-0.27176455194678173</v>
      </c>
      <c r="Q231" s="8">
        <v>-0.83347242382095676</v>
      </c>
      <c r="R231" s="8">
        <v>-1.1295267864546723</v>
      </c>
      <c r="S231" s="8">
        <v>-0.20056704903698996</v>
      </c>
      <c r="T231" s="8">
        <v>-0.4707473525636745</v>
      </c>
      <c r="U231" s="8">
        <v>1.1918194448458657</v>
      </c>
      <c r="V231" s="6">
        <v>-2.7952916778447207E-4</v>
      </c>
    </row>
    <row r="232" spans="2:22" x14ac:dyDescent="0.55000000000000004">
      <c r="B232" s="46">
        <v>51441</v>
      </c>
      <c r="C232" s="47">
        <f t="shared" si="12"/>
        <v>2040</v>
      </c>
      <c r="D232" s="48">
        <f t="shared" si="11"/>
        <v>1.0831435704714119</v>
      </c>
      <c r="E232" s="5">
        <v>5.258</v>
      </c>
      <c r="F232" s="52">
        <f t="shared" si="13"/>
        <v>6.1903518059382394</v>
      </c>
      <c r="G232" s="17">
        <v>5.4890161242721636</v>
      </c>
      <c r="H232" s="8">
        <v>5.6731994637011605</v>
      </c>
      <c r="I232" s="16">
        <v>0</v>
      </c>
      <c r="J232" s="18">
        <v>0.33333333333333331</v>
      </c>
      <c r="K232" s="18">
        <v>0.33333333333333331</v>
      </c>
      <c r="L232" s="19">
        <v>0.33333333333333331</v>
      </c>
      <c r="M232" s="4">
        <v>-1.1618168421716475</v>
      </c>
      <c r="N232" s="7">
        <v>-7.0355160141116535E-2</v>
      </c>
      <c r="O232" s="7">
        <v>-0.22554054000363188</v>
      </c>
      <c r="P232" s="7">
        <v>-0.11326290695773444</v>
      </c>
      <c r="Q232" s="8">
        <v>-0.56319601791083129</v>
      </c>
      <c r="R232" s="8">
        <v>-0.90075107478971339</v>
      </c>
      <c r="S232" s="8">
        <v>-0.1291605881058846</v>
      </c>
      <c r="T232" s="8">
        <v>-0.39470719808214039</v>
      </c>
      <c r="U232" s="8">
        <v>1.357961844135847</v>
      </c>
      <c r="V232" s="6">
        <v>0.11767842895793644</v>
      </c>
    </row>
    <row r="233" spans="2:22" x14ac:dyDescent="0.55000000000000004">
      <c r="B233" s="46">
        <v>51471</v>
      </c>
      <c r="C233" s="47">
        <f t="shared" si="12"/>
        <v>2040</v>
      </c>
      <c r="D233" s="48">
        <f t="shared" si="11"/>
        <v>1.1154713836550605</v>
      </c>
      <c r="E233" s="5">
        <v>5.3680000000000003</v>
      </c>
      <c r="F233" s="52">
        <f t="shared" si="13"/>
        <v>6.3751108186666592</v>
      </c>
      <c r="G233" s="17">
        <v>5.5331466663698547</v>
      </c>
      <c r="H233" s="8">
        <v>5.9696893711851109</v>
      </c>
      <c r="I233" s="16">
        <v>0</v>
      </c>
      <c r="J233" s="18">
        <v>0.33333333333333331</v>
      </c>
      <c r="K233" s="18">
        <v>0.33333333333333331</v>
      </c>
      <c r="L233" s="19">
        <v>0.33333333333333331</v>
      </c>
      <c r="M233" s="4">
        <v>-1.2138511597622641</v>
      </c>
      <c r="N233" s="7">
        <v>0.12610990267717526</v>
      </c>
      <c r="O233" s="7">
        <v>0.17498067748336998</v>
      </c>
      <c r="P233" s="7">
        <v>5.4810278844578342E-2</v>
      </c>
      <c r="Q233" s="8">
        <v>-0.23950132330255336</v>
      </c>
      <c r="R233" s="8">
        <v>-0.73187161507814125</v>
      </c>
      <c r="S233" s="8">
        <v>2.5704377184347926E-2</v>
      </c>
      <c r="T233" s="8">
        <v>5.077839667059969E-2</v>
      </c>
      <c r="U233" s="8">
        <v>1.5329129520531293</v>
      </c>
      <c r="V233" s="6">
        <v>0.55057219090787191</v>
      </c>
    </row>
    <row r="234" spans="2:22" x14ac:dyDescent="0.55000000000000004">
      <c r="B234" s="46">
        <v>51502</v>
      </c>
      <c r="C234" s="47">
        <f t="shared" si="12"/>
        <v>2041</v>
      </c>
      <c r="D234" s="48">
        <f t="shared" si="11"/>
        <v>1.1033053006218183</v>
      </c>
      <c r="E234" s="5">
        <v>5.4950000000000001</v>
      </c>
      <c r="F234" s="52">
        <f t="shared" si="13"/>
        <v>6.4590879445674156</v>
      </c>
      <c r="G234" s="17">
        <v>5.7361352810122259</v>
      </c>
      <c r="H234" s="8">
        <v>6.0407376438003091</v>
      </c>
      <c r="I234" s="16">
        <v>0</v>
      </c>
      <c r="J234" s="18">
        <v>0.33333333333333331</v>
      </c>
      <c r="K234" s="18">
        <v>0.33333333333333331</v>
      </c>
      <c r="L234" s="19">
        <v>0.33333333333333331</v>
      </c>
      <c r="M234" s="4">
        <v>-1.2490723986874921</v>
      </c>
      <c r="N234" s="7">
        <v>0.11016541555657876</v>
      </c>
      <c r="O234" s="7">
        <v>0.15098267432628765</v>
      </c>
      <c r="P234" s="7">
        <v>3.8728336296323995E-2</v>
      </c>
      <c r="Q234" s="8">
        <v>-0.28977054781363432</v>
      </c>
      <c r="R234" s="8">
        <v>-0.90020727404157075</v>
      </c>
      <c r="S234" s="8">
        <v>9.0425776404678953E-3</v>
      </c>
      <c r="T234" s="8">
        <v>3.0325924471563681E-2</v>
      </c>
      <c r="U234" s="8">
        <v>1.5199175500377136</v>
      </c>
      <c r="V234" s="6">
        <v>0.53677269384264736</v>
      </c>
    </row>
    <row r="235" spans="2:22" x14ac:dyDescent="0.55000000000000004">
      <c r="B235" s="46">
        <v>51533</v>
      </c>
      <c r="C235" s="47">
        <f t="shared" si="12"/>
        <v>2041</v>
      </c>
      <c r="D235" s="48">
        <f t="shared" si="11"/>
        <v>1.1050440901168319</v>
      </c>
      <c r="E235" s="5">
        <v>5.4649999999999999</v>
      </c>
      <c r="F235" s="52">
        <f t="shared" si="13"/>
        <v>6.4692673520796005</v>
      </c>
      <c r="G235" s="17">
        <v>5.852613453049007</v>
      </c>
      <c r="H235" s="8">
        <v>5.9359105977348037</v>
      </c>
      <c r="I235" s="16">
        <v>0</v>
      </c>
      <c r="J235" s="18">
        <v>0.33333333333333331</v>
      </c>
      <c r="K235" s="18">
        <v>0.33333333333333331</v>
      </c>
      <c r="L235" s="19">
        <v>0.33333333333333331</v>
      </c>
      <c r="M235" s="4">
        <v>-1.1611887086681572</v>
      </c>
      <c r="N235" s="7">
        <v>-0.14683920066730849</v>
      </c>
      <c r="O235" s="7">
        <v>-0.11754104614078333</v>
      </c>
      <c r="P235" s="7">
        <v>-0.43809370556561689</v>
      </c>
      <c r="Q235" s="8">
        <v>-0.60985098439276442</v>
      </c>
      <c r="R235" s="8">
        <v>-0.94469712063809397</v>
      </c>
      <c r="S235" s="8">
        <v>-0.1872979996634605</v>
      </c>
      <c r="T235" s="8">
        <v>-0.50132678769563022</v>
      </c>
      <c r="U235" s="8">
        <v>1.040476325669963</v>
      </c>
      <c r="V235" s="6">
        <v>1.9066525651004085E-2</v>
      </c>
    </row>
    <row r="236" spans="2:22" x14ac:dyDescent="0.55000000000000004">
      <c r="B236" s="46">
        <v>51561</v>
      </c>
      <c r="C236" s="47">
        <f t="shared" si="12"/>
        <v>2041</v>
      </c>
      <c r="D236" s="48">
        <f t="shared" si="11"/>
        <v>0.96553303246773692</v>
      </c>
      <c r="E236" s="5">
        <v>5.39</v>
      </c>
      <c r="F236" s="52">
        <f t="shared" si="13"/>
        <v>5.6525267907070997</v>
      </c>
      <c r="G236" s="17">
        <v>4.8646341619473477</v>
      </c>
      <c r="H236" s="8">
        <v>5.4516150898846858</v>
      </c>
      <c r="I236" s="16">
        <v>0</v>
      </c>
      <c r="J236" s="18">
        <v>0.33333333333333331</v>
      </c>
      <c r="K236" s="18">
        <v>0.33333333333333331</v>
      </c>
      <c r="L236" s="19">
        <v>0.33333333333333331</v>
      </c>
      <c r="M236" s="4">
        <v>-0.98627986215776875</v>
      </c>
      <c r="N236" s="7">
        <v>-0.14333102936649311</v>
      </c>
      <c r="O236" s="7">
        <v>-0.53343599169172817</v>
      </c>
      <c r="P236" s="7">
        <v>-0.2219316200603263</v>
      </c>
      <c r="Q236" s="8">
        <v>-0.46650876878689029</v>
      </c>
      <c r="R236" s="8">
        <v>-0.79083056329967771</v>
      </c>
      <c r="S236" s="8">
        <v>-0.22731782996526473</v>
      </c>
      <c r="T236" s="8">
        <v>-0.52565674782145067</v>
      </c>
      <c r="U236" s="8">
        <v>1.2164120750004912</v>
      </c>
      <c r="V236" s="6">
        <v>-2.241938821217045E-2</v>
      </c>
    </row>
    <row r="237" spans="2:22" x14ac:dyDescent="0.55000000000000004">
      <c r="B237" s="46">
        <v>51592</v>
      </c>
      <c r="C237" s="47">
        <f t="shared" si="12"/>
        <v>2041</v>
      </c>
      <c r="D237" s="48">
        <f t="shared" si="11"/>
        <v>0.92440562994565378</v>
      </c>
      <c r="E237" s="5">
        <v>5.0599999999999996</v>
      </c>
      <c r="F237" s="52">
        <f t="shared" si="13"/>
        <v>5.4117543502302512</v>
      </c>
      <c r="G237" s="17">
        <v>4.8242357563434553</v>
      </c>
      <c r="H237" s="8">
        <v>5.0418600180771733</v>
      </c>
      <c r="I237" s="16">
        <v>0</v>
      </c>
      <c r="J237" s="18">
        <v>0.33333333333333331</v>
      </c>
      <c r="K237" s="18">
        <v>0.33333333333333331</v>
      </c>
      <c r="L237" s="19">
        <v>0.33333333333333331</v>
      </c>
      <c r="M237" s="4">
        <v>-0.98531305163050753</v>
      </c>
      <c r="N237" s="7">
        <v>-0.29268823922204934</v>
      </c>
      <c r="O237" s="7">
        <v>-0.54270819721758645</v>
      </c>
      <c r="P237" s="7">
        <v>-0.36232462856538034</v>
      </c>
      <c r="Q237" s="8">
        <v>-0.58450589960247079</v>
      </c>
      <c r="R237" s="8">
        <v>-0.80041312565433564</v>
      </c>
      <c r="S237" s="8">
        <v>-0.28595686484533633</v>
      </c>
      <c r="T237" s="8">
        <v>-0.68931918414018956</v>
      </c>
      <c r="U237" s="8">
        <v>1.0703509724808962</v>
      </c>
      <c r="V237" s="6">
        <v>-0.19260620172236881</v>
      </c>
    </row>
    <row r="238" spans="2:22" x14ac:dyDescent="0.55000000000000004">
      <c r="B238" s="46">
        <v>51622</v>
      </c>
      <c r="C238" s="47">
        <f t="shared" si="12"/>
        <v>2041</v>
      </c>
      <c r="D238" s="48">
        <f t="shared" si="11"/>
        <v>0.92853203888744784</v>
      </c>
      <c r="E238" s="5">
        <v>5.0380000000000003</v>
      </c>
      <c r="F238" s="52">
        <f t="shared" si="13"/>
        <v>5.4359116149830582</v>
      </c>
      <c r="G238" s="17">
        <v>4.8519547964115315</v>
      </c>
      <c r="H238" s="8">
        <v>5.0577840610306248</v>
      </c>
      <c r="I238" s="16">
        <v>0</v>
      </c>
      <c r="J238" s="18">
        <v>0.33333333333333331</v>
      </c>
      <c r="K238" s="18">
        <v>0.33333333333333331</v>
      </c>
      <c r="L238" s="19">
        <v>0.33333333333333331</v>
      </c>
      <c r="M238" s="4">
        <v>-0.97069769628319058</v>
      </c>
      <c r="N238" s="7">
        <v>-0.4178354996114777</v>
      </c>
      <c r="O238" s="7">
        <v>-0.52668670592172684</v>
      </c>
      <c r="P238" s="7">
        <v>-0.48761006429367099</v>
      </c>
      <c r="Q238" s="8">
        <v>-0.68404659284854041</v>
      </c>
      <c r="R238" s="8">
        <v>-0.8996033527726528</v>
      </c>
      <c r="S238" s="8">
        <v>-0.41158329583682551</v>
      </c>
      <c r="T238" s="8">
        <v>-0.76481330317104046</v>
      </c>
      <c r="U238" s="8">
        <v>0.94674109748972324</v>
      </c>
      <c r="V238" s="6">
        <v>-0.28405705962303812</v>
      </c>
    </row>
    <row r="239" spans="2:22" x14ac:dyDescent="0.55000000000000004">
      <c r="B239" s="46">
        <v>51653</v>
      </c>
      <c r="C239" s="47">
        <f t="shared" si="12"/>
        <v>2041</v>
      </c>
      <c r="D239" s="48">
        <f t="shared" si="11"/>
        <v>0.93638064343252703</v>
      </c>
      <c r="E239" s="5">
        <v>5.0730000000000004</v>
      </c>
      <c r="F239" s="52">
        <f t="shared" si="13"/>
        <v>5.4818597555115476</v>
      </c>
      <c r="G239" s="17">
        <v>4.8946662651295165</v>
      </c>
      <c r="H239" s="8">
        <v>5.0987273815410248</v>
      </c>
      <c r="I239" s="16">
        <v>0</v>
      </c>
      <c r="J239" s="18">
        <v>0.33333333333333331</v>
      </c>
      <c r="K239" s="18">
        <v>0.33333333333333331</v>
      </c>
      <c r="L239" s="19">
        <v>0.33333333333333331</v>
      </c>
      <c r="M239" s="4">
        <v>-0.98478248512647859</v>
      </c>
      <c r="N239" s="7">
        <v>-0.47565191411780017</v>
      </c>
      <c r="O239" s="7">
        <v>-0.53939516177336055</v>
      </c>
      <c r="P239" s="7">
        <v>-0.62348346644760611</v>
      </c>
      <c r="Q239" s="8">
        <v>-0.75501197721978563</v>
      </c>
      <c r="R239" s="8">
        <v>-0.97069333214665765</v>
      </c>
      <c r="S239" s="8">
        <v>-0.5240336590361796</v>
      </c>
      <c r="T239" s="8">
        <v>-0.74590084656600286</v>
      </c>
      <c r="U239" s="8">
        <v>0.81288508253103231</v>
      </c>
      <c r="V239" s="6">
        <v>-0.2928983562496601</v>
      </c>
    </row>
    <row r="240" spans="2:22" x14ac:dyDescent="0.55000000000000004">
      <c r="B240" s="46">
        <v>51683</v>
      </c>
      <c r="C240" s="47">
        <f t="shared" si="12"/>
        <v>2041</v>
      </c>
      <c r="D240" s="48">
        <f t="shared" si="11"/>
        <v>0.95689651786036922</v>
      </c>
      <c r="E240" s="5">
        <v>5.1130000000000004</v>
      </c>
      <c r="F240" s="52">
        <f t="shared" si="13"/>
        <v>5.6019659827855852</v>
      </c>
      <c r="G240" s="17">
        <v>4.9224111117719858</v>
      </c>
      <c r="H240" s="8">
        <v>5.2950475343021024</v>
      </c>
      <c r="I240" s="16">
        <v>0</v>
      </c>
      <c r="J240" s="18">
        <v>0.33333333333333331</v>
      </c>
      <c r="K240" s="18">
        <v>0.33333333333333331</v>
      </c>
      <c r="L240" s="19">
        <v>0.33333333333333331</v>
      </c>
      <c r="M240" s="4">
        <v>-1.14499613521886</v>
      </c>
      <c r="N240" s="7">
        <v>-0.35242429756738591</v>
      </c>
      <c r="O240" s="7">
        <v>-0.69770406461849666</v>
      </c>
      <c r="P240" s="7">
        <v>-0.77240602992106044</v>
      </c>
      <c r="Q240" s="8">
        <v>-0.91426687798530626</v>
      </c>
      <c r="R240" s="8">
        <v>-1.1307840104472078</v>
      </c>
      <c r="S240" s="8">
        <v>-0.32752395070475604</v>
      </c>
      <c r="T240" s="8">
        <v>-0.40849159769717769</v>
      </c>
      <c r="U240" s="8">
        <v>0.66851174706675209</v>
      </c>
      <c r="V240" s="6">
        <v>1.1615649261617142E-2</v>
      </c>
    </row>
    <row r="241" spans="2:22" x14ac:dyDescent="0.55000000000000004">
      <c r="B241" s="46">
        <v>51714</v>
      </c>
      <c r="C241" s="47">
        <f t="shared" si="12"/>
        <v>2041</v>
      </c>
      <c r="D241" s="48">
        <f t="shared" si="11"/>
        <v>0.97396712611660186</v>
      </c>
      <c r="E241" s="5">
        <v>5.1529999999999996</v>
      </c>
      <c r="F241" s="52">
        <f t="shared" si="13"/>
        <v>5.7019025641943051</v>
      </c>
      <c r="G241" s="17">
        <v>4.9509500068573296</v>
      </c>
      <c r="H241" s="8">
        <v>5.4525953326469336</v>
      </c>
      <c r="I241" s="16">
        <v>0</v>
      </c>
      <c r="J241" s="18">
        <v>0.33333333333333331</v>
      </c>
      <c r="K241" s="18">
        <v>0.33333333333333331</v>
      </c>
      <c r="L241" s="19">
        <v>0.33333333333333331</v>
      </c>
      <c r="M241" s="4">
        <v>-1.2657250306723444</v>
      </c>
      <c r="N241" s="7">
        <v>-0.39186928215856032</v>
      </c>
      <c r="O241" s="7">
        <v>-0.81660388248976268</v>
      </c>
      <c r="P241" s="7">
        <v>-0.79550533141388691</v>
      </c>
      <c r="Q241" s="8">
        <v>-1.0062876023967793</v>
      </c>
      <c r="R241" s="8">
        <v>-1.2238368678149341</v>
      </c>
      <c r="S241" s="8">
        <v>-0.39171203094511409</v>
      </c>
      <c r="T241" s="8">
        <v>-0.44851346867023967</v>
      </c>
      <c r="U241" s="8">
        <v>0.65037395854304414</v>
      </c>
      <c r="V241" s="6">
        <v>-1.8555148686057642E-2</v>
      </c>
    </row>
    <row r="242" spans="2:22" x14ac:dyDescent="0.55000000000000004">
      <c r="B242" s="46">
        <v>51745</v>
      </c>
      <c r="C242" s="47">
        <f t="shared" si="12"/>
        <v>2041</v>
      </c>
      <c r="D242" s="48">
        <f t="shared" si="11"/>
        <v>0.95987999547995528</v>
      </c>
      <c r="E242" s="5">
        <v>5.1680000000000001</v>
      </c>
      <c r="F242" s="52">
        <f t="shared" si="13"/>
        <v>5.6194321766982709</v>
      </c>
      <c r="G242" s="17">
        <v>4.8656445885909054</v>
      </c>
      <c r="H242" s="8">
        <v>5.3883081780715685</v>
      </c>
      <c r="I242" s="16">
        <v>0</v>
      </c>
      <c r="J242" s="18">
        <v>0.33333333333333331</v>
      </c>
      <c r="K242" s="18">
        <v>0.33333333333333331</v>
      </c>
      <c r="L242" s="19">
        <v>0.33333333333333331</v>
      </c>
      <c r="M242" s="4">
        <v>-1.3874085445861868</v>
      </c>
      <c r="N242" s="7">
        <v>-0.28143940586059024</v>
      </c>
      <c r="O242" s="7">
        <v>-0.9349662622974948</v>
      </c>
      <c r="P242" s="7">
        <v>-0.42390611495468544</v>
      </c>
      <c r="Q242" s="8">
        <v>-0.97456203535772812</v>
      </c>
      <c r="R242" s="8">
        <v>-1.2319288959898638</v>
      </c>
      <c r="S242" s="8">
        <v>-0.28128043517108114</v>
      </c>
      <c r="T242" s="8">
        <v>-0.3546881224666949</v>
      </c>
      <c r="U242" s="8">
        <v>1.0268537118227572</v>
      </c>
      <c r="V242" s="6">
        <v>7.651392999740203E-2</v>
      </c>
    </row>
    <row r="243" spans="2:22" x14ac:dyDescent="0.55000000000000004">
      <c r="B243" s="46">
        <v>51775</v>
      </c>
      <c r="C243" s="47">
        <f t="shared" si="12"/>
        <v>2041</v>
      </c>
      <c r="D243" s="48">
        <f t="shared" si="11"/>
        <v>0.96484466968895555</v>
      </c>
      <c r="E243" s="5">
        <v>5.2140000000000004</v>
      </c>
      <c r="F243" s="52">
        <f t="shared" si="13"/>
        <v>5.6484969036727408</v>
      </c>
      <c r="G243" s="17">
        <v>4.8936951438838818</v>
      </c>
      <c r="H243" s="8">
        <v>5.4131074376904253</v>
      </c>
      <c r="I243" s="16">
        <v>0</v>
      </c>
      <c r="J243" s="18">
        <v>0.33333333333333331</v>
      </c>
      <c r="K243" s="18">
        <v>0.33333333333333331</v>
      </c>
      <c r="L243" s="19">
        <v>0.33333333333333331</v>
      </c>
      <c r="M243" s="4">
        <v>-1.3507754715347853</v>
      </c>
      <c r="N243" s="7">
        <v>-0.24631260620728757</v>
      </c>
      <c r="O243" s="7">
        <v>-0.89613877607987413</v>
      </c>
      <c r="P243" s="7">
        <v>-0.31686733449359039</v>
      </c>
      <c r="Q243" s="8">
        <v>-0.87510529153853445</v>
      </c>
      <c r="R243" s="8">
        <v>-1.1486909413978881</v>
      </c>
      <c r="S243" s="8">
        <v>-0.32672461721849988</v>
      </c>
      <c r="T243" s="8">
        <v>-0.4957330829939437</v>
      </c>
      <c r="U243" s="8">
        <v>1.1378438558165724</v>
      </c>
      <c r="V243" s="6">
        <v>-3.1428656015386323E-2</v>
      </c>
    </row>
    <row r="244" spans="2:22" x14ac:dyDescent="0.55000000000000004">
      <c r="B244" s="46">
        <v>51806</v>
      </c>
      <c r="C244" s="47">
        <f t="shared" si="12"/>
        <v>2041</v>
      </c>
      <c r="D244" s="48">
        <f t="shared" si="11"/>
        <v>1.0716576034330942</v>
      </c>
      <c r="E244" s="5">
        <v>5.258</v>
      </c>
      <c r="F244" s="52">
        <f t="shared" si="13"/>
        <v>6.2738126093815882</v>
      </c>
      <c r="G244" s="17">
        <v>5.6787791768623102</v>
      </c>
      <c r="H244" s="8">
        <v>5.7533881881615327</v>
      </c>
      <c r="I244" s="16">
        <v>0</v>
      </c>
      <c r="J244" s="18">
        <v>0.33333333333333331</v>
      </c>
      <c r="K244" s="18">
        <v>0.33333333333333331</v>
      </c>
      <c r="L244" s="19">
        <v>0.33333333333333331</v>
      </c>
      <c r="M244" s="4">
        <v>-1.1442818500501113</v>
      </c>
      <c r="N244" s="7">
        <v>-8.9588363734217857E-2</v>
      </c>
      <c r="O244" s="7">
        <v>-0.25028220582467253</v>
      </c>
      <c r="P244" s="7">
        <v>-0.1603905766576279</v>
      </c>
      <c r="Q244" s="8">
        <v>-0.60086794724414694</v>
      </c>
      <c r="R244" s="8">
        <v>-0.90919147851520321</v>
      </c>
      <c r="S244" s="8">
        <v>-0.1292214987423268</v>
      </c>
      <c r="T244" s="8">
        <v>-0.45853953671660447</v>
      </c>
      <c r="U244" s="8">
        <v>1.3038263158005987</v>
      </c>
      <c r="V244" s="6">
        <v>6.0071039918953538E-2</v>
      </c>
    </row>
    <row r="245" spans="2:22" x14ac:dyDescent="0.55000000000000004">
      <c r="B245" s="46">
        <v>51836</v>
      </c>
      <c r="C245" s="47">
        <f t="shared" si="12"/>
        <v>2041</v>
      </c>
      <c r="D245" s="48">
        <f t="shared" si="11"/>
        <v>1.1095533519490088</v>
      </c>
      <c r="E245" s="5">
        <v>5.3680000000000003</v>
      </c>
      <c r="F245" s="52">
        <f t="shared" si="13"/>
        <v>6.4956659551885467</v>
      </c>
      <c r="G245" s="17">
        <v>5.724435374230695</v>
      </c>
      <c r="H245" s="8">
        <v>6.1219716640194175</v>
      </c>
      <c r="I245" s="16">
        <v>0</v>
      </c>
      <c r="J245" s="18">
        <v>0.33333333333333331</v>
      </c>
      <c r="K245" s="18">
        <v>0.33333333333333331</v>
      </c>
      <c r="L245" s="19">
        <v>0.33333333333333331</v>
      </c>
      <c r="M245" s="4">
        <v>-1.2378136852410808</v>
      </c>
      <c r="N245" s="7">
        <v>-2.2419430105947491E-2</v>
      </c>
      <c r="O245" s="7">
        <v>3.2840618037293989E-2</v>
      </c>
      <c r="P245" s="7">
        <v>-9.3469696382267223E-2</v>
      </c>
      <c r="Q245" s="8">
        <v>-0.3653987459943373</v>
      </c>
      <c r="R245" s="8">
        <v>-0.81180965913001291</v>
      </c>
      <c r="S245" s="8">
        <v>-8.791102990508648E-2</v>
      </c>
      <c r="T245" s="8">
        <v>-0.11975605749627594</v>
      </c>
      <c r="U245" s="8">
        <v>1.3796286390548047</v>
      </c>
      <c r="V245" s="6">
        <v>0.37844404774909296</v>
      </c>
    </row>
    <row r="246" spans="2:22" x14ac:dyDescent="0.55000000000000004">
      <c r="B246" s="46">
        <v>51867</v>
      </c>
      <c r="C246" s="47">
        <f t="shared" si="12"/>
        <v>2042</v>
      </c>
      <c r="D246" s="48">
        <f t="shared" si="11"/>
        <v>1.0972452807100868</v>
      </c>
      <c r="E246" s="5">
        <v>5.4950000000000001</v>
      </c>
      <c r="F246" s="52">
        <f t="shared" si="13"/>
        <v>6.5299403787505179</v>
      </c>
      <c r="G246" s="17">
        <v>6.0156711256448929</v>
      </c>
      <c r="H246" s="8">
        <v>6.1714814073885798</v>
      </c>
      <c r="I246" s="16">
        <v>0</v>
      </c>
      <c r="J246" s="18">
        <v>0.33333333333333331</v>
      </c>
      <c r="K246" s="18">
        <v>0.33333333333333331</v>
      </c>
      <c r="L246" s="19">
        <v>0.33333333333333331</v>
      </c>
      <c r="M246" s="4">
        <v>-1.2493014013850523</v>
      </c>
      <c r="N246" s="7">
        <v>-1.5338002864565324E-2</v>
      </c>
      <c r="O246" s="7">
        <v>3.1963561255822448E-2</v>
      </c>
      <c r="P246" s="7">
        <v>-8.6533795995759277E-2</v>
      </c>
      <c r="Q246" s="8">
        <v>-0.3859699775741996</v>
      </c>
      <c r="R246" s="8">
        <v>-0.92416255455873841</v>
      </c>
      <c r="S246" s="8">
        <v>-8.9328976332691212E-2</v>
      </c>
      <c r="T246" s="8">
        <v>-7.9039422919875868E-2</v>
      </c>
      <c r="U246" s="8">
        <v>1.3899872629275238</v>
      </c>
      <c r="V246" s="6">
        <v>0.41947321013433864</v>
      </c>
    </row>
    <row r="247" spans="2:22" x14ac:dyDescent="0.55000000000000004">
      <c r="B247" s="46">
        <v>51898</v>
      </c>
      <c r="C247" s="47">
        <f t="shared" si="12"/>
        <v>2042</v>
      </c>
      <c r="D247" s="48">
        <f t="shared" si="11"/>
        <v>1.0855269939119925</v>
      </c>
      <c r="E247" s="5">
        <v>5.4649999999999999</v>
      </c>
      <c r="F247" s="52">
        <f t="shared" si="13"/>
        <v>6.4602023580199708</v>
      </c>
      <c r="G247" s="17">
        <v>6.1378255627288656</v>
      </c>
      <c r="H247" s="8">
        <v>5.9101507869901901</v>
      </c>
      <c r="I247" s="16">
        <v>0</v>
      </c>
      <c r="J247" s="18">
        <v>0.33333333333333331</v>
      </c>
      <c r="K247" s="18">
        <v>0.33333333333333331</v>
      </c>
      <c r="L247" s="19">
        <v>0.33333333333333331</v>
      </c>
      <c r="M247" s="4">
        <v>-1.1482879538887245</v>
      </c>
      <c r="N247" s="7">
        <v>-0.16585943523193958</v>
      </c>
      <c r="O247" s="7">
        <v>-0.13793032078915157</v>
      </c>
      <c r="P247" s="7">
        <v>-0.50821397712502048</v>
      </c>
      <c r="Q247" s="8">
        <v>-0.62195758393139133</v>
      </c>
      <c r="R247" s="8">
        <v>-0.9513830241658906</v>
      </c>
      <c r="S247" s="8">
        <v>-0.19792592154390221</v>
      </c>
      <c r="T247" s="8">
        <v>-0.50447083493466849</v>
      </c>
      <c r="U247" s="8">
        <v>0.9443936991169074</v>
      </c>
      <c r="V247" s="6">
        <v>4.1489923112590548E-3</v>
      </c>
    </row>
    <row r="248" spans="2:22" x14ac:dyDescent="0.55000000000000004">
      <c r="B248" s="46">
        <v>51926</v>
      </c>
      <c r="C248" s="47">
        <f t="shared" si="12"/>
        <v>2042</v>
      </c>
      <c r="D248" s="48">
        <f t="shared" si="11"/>
        <v>0.9574101701778861</v>
      </c>
      <c r="E248" s="5">
        <v>5.39</v>
      </c>
      <c r="F248" s="52">
        <f t="shared" si="13"/>
        <v>5.6977518510948482</v>
      </c>
      <c r="G248" s="17">
        <v>5.101699634198364</v>
      </c>
      <c r="H248" s="8">
        <v>5.5394275750591833</v>
      </c>
      <c r="I248" s="16">
        <v>0</v>
      </c>
      <c r="J248" s="18">
        <v>0.33333333333333331</v>
      </c>
      <c r="K248" s="18">
        <v>0.33333333333333331</v>
      </c>
      <c r="L248" s="19">
        <v>0.33333333333333331</v>
      </c>
      <c r="M248" s="4">
        <v>-0.96486169479329764</v>
      </c>
      <c r="N248" s="7">
        <v>-0.19317888755054291</v>
      </c>
      <c r="O248" s="7">
        <v>-0.50648779237989983</v>
      </c>
      <c r="P248" s="7">
        <v>-0.33531129533163018</v>
      </c>
      <c r="Q248" s="8">
        <v>-0.52133954029592466</v>
      </c>
      <c r="R248" s="8">
        <v>-0.848289953175697</v>
      </c>
      <c r="S248" s="8">
        <v>-0.1930217712911988</v>
      </c>
      <c r="T248" s="8">
        <v>-0.59556066831868204</v>
      </c>
      <c r="U248" s="8">
        <v>1.1143363232410133</v>
      </c>
      <c r="V248" s="6">
        <v>-7.662765009886327E-2</v>
      </c>
    </row>
    <row r="249" spans="2:22" x14ac:dyDescent="0.55000000000000004">
      <c r="B249" s="46">
        <v>51957</v>
      </c>
      <c r="C249" s="47">
        <f t="shared" si="12"/>
        <v>2042</v>
      </c>
      <c r="D249" s="48">
        <f t="shared" si="11"/>
        <v>0.92748847231382869</v>
      </c>
      <c r="E249" s="5">
        <v>5.0599999999999996</v>
      </c>
      <c r="F249" s="52">
        <f t="shared" si="13"/>
        <v>5.5196814537841972</v>
      </c>
      <c r="G249" s="17">
        <v>5.05933251588477</v>
      </c>
      <c r="H249" s="8">
        <v>5.2435645114782599</v>
      </c>
      <c r="I249" s="16">
        <v>0</v>
      </c>
      <c r="J249" s="18">
        <v>0.33333333333333331</v>
      </c>
      <c r="K249" s="18">
        <v>0.33333333333333331</v>
      </c>
      <c r="L249" s="19">
        <v>0.33333333333333331</v>
      </c>
      <c r="M249" s="4">
        <v>-1.0144530749147211</v>
      </c>
      <c r="N249" s="7">
        <v>-0.34839679497955078</v>
      </c>
      <c r="O249" s="7">
        <v>-0.5647854798956633</v>
      </c>
      <c r="P249" s="7">
        <v>-0.41860530560400022</v>
      </c>
      <c r="Q249" s="8">
        <v>-0.64384991039513295</v>
      </c>
      <c r="R249" s="8">
        <v>-0.86241419808409781</v>
      </c>
      <c r="S249" s="8">
        <v>-0.33467136909400352</v>
      </c>
      <c r="T249" s="8">
        <v>-0.7542588346356327</v>
      </c>
      <c r="U249" s="8">
        <v>1.0267971069211743</v>
      </c>
      <c r="V249" s="6">
        <v>-0.24651004634668008</v>
      </c>
    </row>
    <row r="250" spans="2:22" x14ac:dyDescent="0.55000000000000004">
      <c r="B250" s="46">
        <v>51987</v>
      </c>
      <c r="C250" s="47">
        <f t="shared" si="12"/>
        <v>2042</v>
      </c>
      <c r="D250" s="48">
        <f t="shared" si="11"/>
        <v>0.93268929886129515</v>
      </c>
      <c r="E250" s="5">
        <v>5.0380000000000003</v>
      </c>
      <c r="F250" s="52">
        <f t="shared" si="13"/>
        <v>5.5506326803442247</v>
      </c>
      <c r="G250" s="17">
        <v>5.0884023722949019</v>
      </c>
      <c r="H250" s="8">
        <v>5.2722335514398422</v>
      </c>
      <c r="I250" s="16">
        <v>0</v>
      </c>
      <c r="J250" s="18">
        <v>0.33333333333333331</v>
      </c>
      <c r="K250" s="18">
        <v>0.33333333333333331</v>
      </c>
      <c r="L250" s="19">
        <v>0.33333333333333331</v>
      </c>
      <c r="M250" s="4">
        <v>-1.0107008430486033</v>
      </c>
      <c r="N250" s="7">
        <v>-0.47577979054002206</v>
      </c>
      <c r="O250" s="7">
        <v>-0.55952573239298165</v>
      </c>
      <c r="P250" s="7">
        <v>-0.54613586715853391</v>
      </c>
      <c r="Q250" s="8">
        <v>-0.74098900398577694</v>
      </c>
      <c r="R250" s="8">
        <v>-0.95935168773805468</v>
      </c>
      <c r="S250" s="8">
        <v>-0.4693028825292469</v>
      </c>
      <c r="T250" s="8">
        <v>-0.87841798497898527</v>
      </c>
      <c r="U250" s="8">
        <v>0.90124209965191948</v>
      </c>
      <c r="V250" s="6">
        <v>-0.37746634132303808</v>
      </c>
    </row>
    <row r="251" spans="2:22" x14ac:dyDescent="0.55000000000000004">
      <c r="B251" s="46">
        <v>52018</v>
      </c>
      <c r="C251" s="47">
        <f t="shared" si="12"/>
        <v>2042</v>
      </c>
      <c r="D251" s="48">
        <f t="shared" si="11"/>
        <v>0.94064926940368732</v>
      </c>
      <c r="E251" s="5">
        <v>5.0730000000000004</v>
      </c>
      <c r="F251" s="52">
        <f t="shared" si="13"/>
        <v>5.5980041605157265</v>
      </c>
      <c r="G251" s="17">
        <v>5.1331952749224232</v>
      </c>
      <c r="H251" s="8">
        <v>5.3157966394515519</v>
      </c>
      <c r="I251" s="16">
        <v>0</v>
      </c>
      <c r="J251" s="18">
        <v>0.33333333333333331</v>
      </c>
      <c r="K251" s="18">
        <v>0.33333333333333331</v>
      </c>
      <c r="L251" s="19">
        <v>0.33333333333333331</v>
      </c>
      <c r="M251" s="4">
        <v>-1.0202511353839032</v>
      </c>
      <c r="N251" s="7">
        <v>-0.52955683640431062</v>
      </c>
      <c r="O251" s="7">
        <v>-0.56748661937555545</v>
      </c>
      <c r="P251" s="7">
        <v>-0.68803546278365513</v>
      </c>
      <c r="Q251" s="8">
        <v>-0.78682077943405027</v>
      </c>
      <c r="R251" s="8">
        <v>-1.0055583931833851</v>
      </c>
      <c r="S251" s="8">
        <v>-0.52621855730767031</v>
      </c>
      <c r="T251" s="8">
        <v>-0.82387433852475933</v>
      </c>
      <c r="U251" s="8">
        <v>0.76149917378624288</v>
      </c>
      <c r="V251" s="6">
        <v>-0.35941369656381283</v>
      </c>
    </row>
    <row r="252" spans="2:22" x14ac:dyDescent="0.55000000000000004">
      <c r="B252" s="46">
        <v>52048</v>
      </c>
      <c r="C252" s="47">
        <f t="shared" si="12"/>
        <v>2042</v>
      </c>
      <c r="D252" s="48">
        <f t="shared" si="11"/>
        <v>0.95999633514777982</v>
      </c>
      <c r="E252" s="5">
        <v>5.1130000000000004</v>
      </c>
      <c r="F252" s="52">
        <f t="shared" si="13"/>
        <v>5.7131426696838243</v>
      </c>
      <c r="G252" s="17">
        <v>5.1622921955241798</v>
      </c>
      <c r="H252" s="8">
        <v>5.5053135130957465</v>
      </c>
      <c r="I252" s="16">
        <v>0</v>
      </c>
      <c r="J252" s="18">
        <v>0.33333333333333331</v>
      </c>
      <c r="K252" s="18">
        <v>0.33333333333333331</v>
      </c>
      <c r="L252" s="19">
        <v>0.33333333333333331</v>
      </c>
      <c r="M252" s="4">
        <v>-1.1704357739760516</v>
      </c>
      <c r="N252" s="7">
        <v>-0.40686316232360209</v>
      </c>
      <c r="O252" s="7">
        <v>-0.7155439927420737</v>
      </c>
      <c r="P252" s="7">
        <v>-0.82698138910116992</v>
      </c>
      <c r="Q252" s="8">
        <v>-0.93592725724228476</v>
      </c>
      <c r="R252" s="8">
        <v>-1.1556089981465971</v>
      </c>
      <c r="S252" s="8">
        <v>-0.37955598320246065</v>
      </c>
      <c r="T252" s="8">
        <v>-0.46388695559711302</v>
      </c>
      <c r="U252" s="8">
        <v>0.62770726812218136</v>
      </c>
      <c r="V252" s="6">
        <v>-4.02123524624729E-2</v>
      </c>
    </row>
    <row r="253" spans="2:22" x14ac:dyDescent="0.55000000000000004">
      <c r="B253" s="46">
        <v>52079</v>
      </c>
      <c r="C253" s="47">
        <f t="shared" si="12"/>
        <v>2042</v>
      </c>
      <c r="D253" s="48">
        <f t="shared" si="11"/>
        <v>0.97943704735454729</v>
      </c>
      <c r="E253" s="5">
        <v>5.1529999999999996</v>
      </c>
      <c r="F253" s="52">
        <f t="shared" si="13"/>
        <v>5.8288384888979978</v>
      </c>
      <c r="G253" s="17">
        <v>5.1922218604836186</v>
      </c>
      <c r="H253" s="8">
        <v>5.6950223244080487</v>
      </c>
      <c r="I253" s="16">
        <v>0</v>
      </c>
      <c r="J253" s="18">
        <v>0.33333333333333331</v>
      </c>
      <c r="K253" s="18">
        <v>0.33333333333333331</v>
      </c>
      <c r="L253" s="19">
        <v>0.33333333333333331</v>
      </c>
      <c r="M253" s="4">
        <v>-1.3198577985466375</v>
      </c>
      <c r="N253" s="7">
        <v>-0.4640456527745051</v>
      </c>
      <c r="O253" s="7">
        <v>-0.862849362826141</v>
      </c>
      <c r="P253" s="7">
        <v>-0.8981211765090702</v>
      </c>
      <c r="Q253" s="8">
        <v>-1.0842828584229789</v>
      </c>
      <c r="R253" s="8">
        <v>-1.3048942597198581</v>
      </c>
      <c r="S253" s="8">
        <v>-0.45477874826578457</v>
      </c>
      <c r="T253" s="8">
        <v>-0.52172290537021393</v>
      </c>
      <c r="U253" s="8">
        <v>0.56221816248087819</v>
      </c>
      <c r="V253" s="6">
        <v>-8.3880198147273724E-2</v>
      </c>
    </row>
    <row r="254" spans="2:22" x14ac:dyDescent="0.55000000000000004">
      <c r="B254" s="46">
        <v>52110</v>
      </c>
      <c r="C254" s="47">
        <f t="shared" si="12"/>
        <v>2042</v>
      </c>
      <c r="D254" s="48">
        <f t="shared" si="11"/>
        <v>0.96364903561381099</v>
      </c>
      <c r="E254" s="5">
        <v>5.1680000000000001</v>
      </c>
      <c r="F254" s="52">
        <f t="shared" si="13"/>
        <v>5.7348806681823747</v>
      </c>
      <c r="G254" s="17">
        <v>5.1027593013935144</v>
      </c>
      <c r="H254" s="8">
        <v>5.6092672866155295</v>
      </c>
      <c r="I254" s="16">
        <v>0</v>
      </c>
      <c r="J254" s="18">
        <v>0.33333333333333331</v>
      </c>
      <c r="K254" s="18">
        <v>0.33333333333333331</v>
      </c>
      <c r="L254" s="19">
        <v>0.33333333333333331</v>
      </c>
      <c r="M254" s="4">
        <v>-1.4108557883967807</v>
      </c>
      <c r="N254" s="7">
        <v>-0.34127607781399139</v>
      </c>
      <c r="O254" s="7">
        <v>-0.95039507003548906</v>
      </c>
      <c r="P254" s="7">
        <v>-0.54417483510192355</v>
      </c>
      <c r="Q254" s="8">
        <v>-1.0800228222802579</v>
      </c>
      <c r="R254" s="8">
        <v>-1.3026624076594138</v>
      </c>
      <c r="S254" s="8">
        <v>-0.33156308066221563</v>
      </c>
      <c r="T254" s="8">
        <v>-0.41652809950564779</v>
      </c>
      <c r="U254" s="8">
        <v>0.92027677706211364</v>
      </c>
      <c r="V254" s="6">
        <v>2.8219102098731835E-2</v>
      </c>
    </row>
    <row r="255" spans="2:22" x14ac:dyDescent="0.55000000000000004">
      <c r="B255" s="46">
        <v>52140</v>
      </c>
      <c r="C255" s="47">
        <f t="shared" si="12"/>
        <v>2042</v>
      </c>
      <c r="D255" s="48">
        <f t="shared" si="11"/>
        <v>0.96831362646914632</v>
      </c>
      <c r="E255" s="5">
        <v>5.2140000000000004</v>
      </c>
      <c r="F255" s="52">
        <f t="shared" si="13"/>
        <v>5.7626406419203278</v>
      </c>
      <c r="G255" s="17">
        <v>5.1321768285729785</v>
      </c>
      <c r="H255" s="8">
        <v>5.6314735621621237</v>
      </c>
      <c r="I255" s="16">
        <v>0</v>
      </c>
      <c r="J255" s="18">
        <v>0.33333333333333331</v>
      </c>
      <c r="K255" s="18">
        <v>0.33333333333333331</v>
      </c>
      <c r="L255" s="19">
        <v>0.33333333333333331</v>
      </c>
      <c r="M255" s="4">
        <v>-1.3742661370405875</v>
      </c>
      <c r="N255" s="7">
        <v>-0.30044071011847784</v>
      </c>
      <c r="O255" s="7">
        <v>-0.91166593982910205</v>
      </c>
      <c r="P255" s="7">
        <v>-0.37164287472871838</v>
      </c>
      <c r="Q255" s="8">
        <v>-0.91863867985303949</v>
      </c>
      <c r="R255" s="8">
        <v>-1.1720232528605508</v>
      </c>
      <c r="S255" s="8">
        <v>-0.28995249536173162</v>
      </c>
      <c r="T255" s="8">
        <v>-0.56031507255635749</v>
      </c>
      <c r="U255" s="8">
        <v>1.0973869272766894</v>
      </c>
      <c r="V255" s="6">
        <v>-8.339785632299386E-2</v>
      </c>
    </row>
    <row r="256" spans="2:22" x14ac:dyDescent="0.55000000000000004">
      <c r="B256" s="46">
        <v>52171</v>
      </c>
      <c r="C256" s="47">
        <f t="shared" si="12"/>
        <v>2042</v>
      </c>
      <c r="D256" s="48">
        <f t="shared" si="11"/>
        <v>1.0747191212950042</v>
      </c>
      <c r="E256" s="5">
        <v>5.258</v>
      </c>
      <c r="F256" s="52">
        <f t="shared" si="13"/>
        <v>6.3958824059994059</v>
      </c>
      <c r="G256" s="17">
        <v>5.9555199188286476</v>
      </c>
      <c r="H256" s="8">
        <v>5.9783678439641106</v>
      </c>
      <c r="I256" s="16">
        <v>0</v>
      </c>
      <c r="J256" s="18">
        <v>0.33333333333333331</v>
      </c>
      <c r="K256" s="18">
        <v>0.33333333333333331</v>
      </c>
      <c r="L256" s="19">
        <v>0.33333333333333331</v>
      </c>
      <c r="M256" s="4">
        <v>-1.1385338975643282</v>
      </c>
      <c r="N256" s="7">
        <v>-0.11644321882392904</v>
      </c>
      <c r="O256" s="7">
        <v>-0.28669805375265933</v>
      </c>
      <c r="P256" s="7">
        <v>-0.18794490979505521</v>
      </c>
      <c r="Q256" s="8">
        <v>-0.62749627988962131</v>
      </c>
      <c r="R256" s="8">
        <v>-0.92509501772625646</v>
      </c>
      <c r="S256" s="8">
        <v>-0.21409473755224173</v>
      </c>
      <c r="T256" s="8">
        <v>-0.50253447332525614</v>
      </c>
      <c r="U256" s="8">
        <v>1.2919623818898265</v>
      </c>
      <c r="V256" s="6">
        <v>2.9555837542509639E-2</v>
      </c>
    </row>
    <row r="257" spans="2:22" x14ac:dyDescent="0.55000000000000004">
      <c r="B257" s="46">
        <v>52201</v>
      </c>
      <c r="C257" s="47">
        <f t="shared" si="12"/>
        <v>2042</v>
      </c>
      <c r="D257" s="48">
        <f t="shared" si="11"/>
        <v>1.1128753487409353</v>
      </c>
      <c r="E257" s="5">
        <v>5.3680000000000003</v>
      </c>
      <c r="F257" s="52">
        <f t="shared" si="13"/>
        <v>6.6229582428065878</v>
      </c>
      <c r="G257" s="17">
        <v>6.0034010539066305</v>
      </c>
      <c r="H257" s="8">
        <v>6.3620961286466029</v>
      </c>
      <c r="I257" s="16">
        <v>0</v>
      </c>
      <c r="J257" s="18">
        <v>0.33333333333333331</v>
      </c>
      <c r="K257" s="18">
        <v>0.33333333333333331</v>
      </c>
      <c r="L257" s="19">
        <v>0.33333333333333331</v>
      </c>
      <c r="M257" s="4">
        <v>-1.2608041311575846</v>
      </c>
      <c r="N257" s="7">
        <v>-6.8615850388430211E-2</v>
      </c>
      <c r="O257" s="7">
        <v>-1.915011997298199E-2</v>
      </c>
      <c r="P257" s="7">
        <v>-0.21937771454555843</v>
      </c>
      <c r="Q257" s="8">
        <v>-0.46795147949125848</v>
      </c>
      <c r="R257" s="8">
        <v>-0.88967073460947699</v>
      </c>
      <c r="S257" s="8">
        <v>-0.13115517123725071</v>
      </c>
      <c r="T257" s="8">
        <v>-0.24243853046476449</v>
      </c>
      <c r="U257" s="8">
        <v>1.2697674288442204</v>
      </c>
      <c r="V257" s="6">
        <v>0.27919628229647903</v>
      </c>
    </row>
    <row r="258" spans="2:22" x14ac:dyDescent="0.55000000000000004">
      <c r="B258" s="46">
        <v>52232</v>
      </c>
      <c r="C258" s="47">
        <f t="shared" si="12"/>
        <v>2043</v>
      </c>
      <c r="D258" s="48">
        <f t="shared" si="11"/>
        <v>1.0916830121862653</v>
      </c>
      <c r="E258" s="5">
        <v>5.4950000000000001</v>
      </c>
      <c r="F258" s="52">
        <f t="shared" si="13"/>
        <v>6.6520896502141058</v>
      </c>
      <c r="G258" s="17">
        <v>6.3040935491469874</v>
      </c>
      <c r="H258" s="8">
        <v>6.4239508878788794</v>
      </c>
      <c r="I258" s="16">
        <v>0</v>
      </c>
      <c r="J258" s="18">
        <v>0.33333333333333331</v>
      </c>
      <c r="K258" s="18">
        <v>0.33333333333333331</v>
      </c>
      <c r="L258" s="19">
        <v>0.33333333333333331</v>
      </c>
      <c r="M258" s="4">
        <v>-1.2821453689299984</v>
      </c>
      <c r="N258" s="7">
        <v>-7.2874388916782884E-2</v>
      </c>
      <c r="O258" s="7">
        <v>-2.9917789352681631E-2</v>
      </c>
      <c r="P258" s="7">
        <v>-0.22286378820771624</v>
      </c>
      <c r="Q258" s="8">
        <v>-0.48346462839089982</v>
      </c>
      <c r="R258" s="8">
        <v>-0.98057728624125762</v>
      </c>
      <c r="S258" s="8">
        <v>-0.15872192142199015</v>
      </c>
      <c r="T258" s="8">
        <v>-0.23484130432722947</v>
      </c>
      <c r="U258" s="8">
        <v>1.2699666776070837</v>
      </c>
      <c r="V258" s="6">
        <v>0.28906548663582132</v>
      </c>
    </row>
    <row r="259" spans="2:22" x14ac:dyDescent="0.55000000000000004">
      <c r="B259" s="46">
        <v>52263</v>
      </c>
      <c r="C259" s="47">
        <f t="shared" si="12"/>
        <v>2043</v>
      </c>
      <c r="D259" s="48">
        <f t="shared" si="11"/>
        <v>1.072293320764766</v>
      </c>
      <c r="E259" s="5">
        <v>5.4649999999999999</v>
      </c>
      <c r="F259" s="52">
        <f t="shared" si="13"/>
        <v>6.5339400003743648</v>
      </c>
      <c r="G259" s="17">
        <v>6.4321047024724951</v>
      </c>
      <c r="H259" s="8">
        <v>6.0573610144887766</v>
      </c>
      <c r="I259" s="16">
        <v>0</v>
      </c>
      <c r="J259" s="18">
        <v>0.33333333333333331</v>
      </c>
      <c r="K259" s="18">
        <v>0.33333333333333331</v>
      </c>
      <c r="L259" s="19">
        <v>0.33333333333333331</v>
      </c>
      <c r="M259" s="4">
        <v>-1.1398182698745003</v>
      </c>
      <c r="N259" s="7">
        <v>-0.19702500352225716</v>
      </c>
      <c r="O259" s="7">
        <v>-0.22403542983893801</v>
      </c>
      <c r="P259" s="7">
        <v>-0.63126315447418424</v>
      </c>
      <c r="Q259" s="8">
        <v>-0.68812866843581677</v>
      </c>
      <c r="R259" s="8">
        <v>-1.0210236998475564</v>
      </c>
      <c r="S259" s="8">
        <v>-0.22270147991117464</v>
      </c>
      <c r="T259" s="8">
        <v>-0.53978122794295125</v>
      </c>
      <c r="U259" s="8">
        <v>0.83530431518248083</v>
      </c>
      <c r="V259" s="6">
        <v>-2.4109216296918905E-2</v>
      </c>
    </row>
    <row r="260" spans="2:22" x14ac:dyDescent="0.55000000000000004">
      <c r="B260" s="46">
        <v>52291</v>
      </c>
      <c r="C260" s="47">
        <f t="shared" si="12"/>
        <v>2043</v>
      </c>
      <c r="D260" s="48">
        <f t="shared" si="11"/>
        <v>0.95280298357780691</v>
      </c>
      <c r="E260" s="5">
        <v>5.39</v>
      </c>
      <c r="F260" s="52">
        <f t="shared" si="13"/>
        <v>5.8058344730105818</v>
      </c>
      <c r="G260" s="17">
        <v>5.3463015317659446</v>
      </c>
      <c r="H260" s="8">
        <v>5.77065003458278</v>
      </c>
      <c r="I260" s="16">
        <v>0</v>
      </c>
      <c r="J260" s="18">
        <v>0.33333333333333331</v>
      </c>
      <c r="K260" s="18">
        <v>0.33333333333333331</v>
      </c>
      <c r="L260" s="19">
        <v>0.33333333333333331</v>
      </c>
      <c r="M260" s="4">
        <v>-1.0574075098857336</v>
      </c>
      <c r="N260" s="7">
        <v>-0.21482910305415359</v>
      </c>
      <c r="O260" s="7">
        <v>-0.59320404003116023</v>
      </c>
      <c r="P260" s="7">
        <v>-0.3869420262289438</v>
      </c>
      <c r="Q260" s="8">
        <v>-0.67647760922902433</v>
      </c>
      <c r="R260" s="8">
        <v>-1.0042464385915919</v>
      </c>
      <c r="S260" s="8">
        <v>-0.28235799154327434</v>
      </c>
      <c r="T260" s="8">
        <v>-0.61652547982005679</v>
      </c>
      <c r="U260" s="8">
        <v>1.0591334758391575</v>
      </c>
      <c r="V260" s="6">
        <v>-9.308943636000766E-2</v>
      </c>
    </row>
    <row r="261" spans="2:22" x14ac:dyDescent="0.55000000000000004">
      <c r="B261" s="46">
        <v>52322</v>
      </c>
      <c r="C261" s="47">
        <f t="shared" si="12"/>
        <v>2043</v>
      </c>
      <c r="D261" s="48">
        <f t="shared" si="11"/>
        <v>0.92689868583439139</v>
      </c>
      <c r="E261" s="5">
        <v>5.0599999999999996</v>
      </c>
      <c r="F261" s="52">
        <f t="shared" si="13"/>
        <v>5.647988551629112</v>
      </c>
      <c r="G261" s="17">
        <v>5.3019031144192779</v>
      </c>
      <c r="H261" s="8">
        <v>5.5075430813895894</v>
      </c>
      <c r="I261" s="16">
        <v>0</v>
      </c>
      <c r="J261" s="18">
        <v>0.33333333333333331</v>
      </c>
      <c r="K261" s="18">
        <v>0.33333333333333331</v>
      </c>
      <c r="L261" s="19">
        <v>0.33333333333333331</v>
      </c>
      <c r="M261" s="4">
        <v>-0.93248859933216011</v>
      </c>
      <c r="N261" s="7">
        <v>-0.3957472211998363</v>
      </c>
      <c r="O261" s="7">
        <v>-0.47587458777943942</v>
      </c>
      <c r="P261" s="7">
        <v>-0.46563547139906536</v>
      </c>
      <c r="Q261" s="8">
        <v>-0.64617047136117023</v>
      </c>
      <c r="R261" s="8">
        <v>-0.86607820918198453</v>
      </c>
      <c r="S261" s="8">
        <v>-0.36938383285046328</v>
      </c>
      <c r="T261" s="8">
        <v>-0.80450342325731583</v>
      </c>
      <c r="U261" s="8">
        <v>0.97532445117229749</v>
      </c>
      <c r="V261" s="6">
        <v>-0.29433998875829087</v>
      </c>
    </row>
    <row r="262" spans="2:22" x14ac:dyDescent="0.55000000000000004">
      <c r="B262" s="46">
        <v>52352</v>
      </c>
      <c r="C262" s="47">
        <f t="shared" si="12"/>
        <v>2043</v>
      </c>
      <c r="D262" s="48">
        <f t="shared" ref="D262:D325" si="14">(G262/AVERAGEIFS(G:G,C:C,YEAR(B262))+H262/AVERAGEIFS(H:H,C:C,YEAR(B262)))/2</f>
        <v>0.93334144622253956</v>
      </c>
      <c r="E262" s="5">
        <v>5.0380000000000003</v>
      </c>
      <c r="F262" s="52">
        <f t="shared" si="13"/>
        <v>5.6872470352900244</v>
      </c>
      <c r="G262" s="17">
        <v>5.3323667302722964</v>
      </c>
      <c r="H262" s="8">
        <v>5.5525477456668435</v>
      </c>
      <c r="I262" s="16">
        <v>0</v>
      </c>
      <c r="J262" s="18">
        <v>0.33333333333333331</v>
      </c>
      <c r="K262" s="18">
        <v>0.33333333333333331</v>
      </c>
      <c r="L262" s="19">
        <v>0.33333333333333331</v>
      </c>
      <c r="M262" s="4">
        <v>-0.94019657124944356</v>
      </c>
      <c r="N262" s="7">
        <v>-0.47785380258698318</v>
      </c>
      <c r="O262" s="7">
        <v>-0.48186652557584297</v>
      </c>
      <c r="P262" s="7">
        <v>-0.5479097122934995</v>
      </c>
      <c r="Q262" s="8">
        <v>-0.70422835801449946</v>
      </c>
      <c r="R262" s="8">
        <v>-0.92444831018197071</v>
      </c>
      <c r="S262" s="8">
        <v>-0.4633633626948947</v>
      </c>
      <c r="T262" s="8">
        <v>-0.82635082193329534</v>
      </c>
      <c r="U262" s="8">
        <v>0.89597772741401205</v>
      </c>
      <c r="V262" s="6">
        <v>-0.33603569677142647</v>
      </c>
    </row>
    <row r="263" spans="2:22" x14ac:dyDescent="0.55000000000000004">
      <c r="B263" s="46">
        <v>52383</v>
      </c>
      <c r="C263" s="47">
        <f t="shared" ref="C263:C293" si="15">YEAR(B263)</f>
        <v>2043</v>
      </c>
      <c r="D263" s="48">
        <f t="shared" si="14"/>
        <v>0.94149548258876781</v>
      </c>
      <c r="E263" s="5">
        <v>5.0730000000000004</v>
      </c>
      <c r="F263" s="52">
        <f t="shared" si="13"/>
        <v>5.7369330524889453</v>
      </c>
      <c r="G263" s="17">
        <v>5.3793072365938501</v>
      </c>
      <c r="H263" s="8">
        <v>5.6006836125138433</v>
      </c>
      <c r="I263" s="16">
        <v>0</v>
      </c>
      <c r="J263" s="18">
        <v>0.33333333333333331</v>
      </c>
      <c r="K263" s="18">
        <v>0.33333333333333331</v>
      </c>
      <c r="L263" s="19">
        <v>0.33333333333333331</v>
      </c>
      <c r="M263" s="4">
        <v>-0.95056589475177156</v>
      </c>
      <c r="N263" s="7">
        <v>-0.49513756327442504</v>
      </c>
      <c r="O263" s="7">
        <v>-0.49048346055876157</v>
      </c>
      <c r="P263" s="7">
        <v>-0.6480086608147948</v>
      </c>
      <c r="Q263" s="8">
        <v>-0.71371834642859966</v>
      </c>
      <c r="R263" s="8">
        <v>-0.93467886854645421</v>
      </c>
      <c r="S263" s="8">
        <v>-0.48665680326642485</v>
      </c>
      <c r="T263" s="8">
        <v>-0.77628085041214667</v>
      </c>
      <c r="U263" s="8">
        <v>0.79870965865272225</v>
      </c>
      <c r="V263" s="6">
        <v>-0.3094286607469699</v>
      </c>
    </row>
    <row r="264" spans="2:22" x14ac:dyDescent="0.55000000000000004">
      <c r="B264" s="46">
        <v>52413</v>
      </c>
      <c r="C264" s="47">
        <f t="shared" si="15"/>
        <v>2043</v>
      </c>
      <c r="D264" s="48">
        <f t="shared" si="14"/>
        <v>0.96245506805268333</v>
      </c>
      <c r="E264" s="5">
        <v>5.1130000000000004</v>
      </c>
      <c r="F264" s="52">
        <f t="shared" si="13"/>
        <v>5.86464873550399</v>
      </c>
      <c r="G264" s="17">
        <v>5.4097992142359814</v>
      </c>
      <c r="H264" s="8">
        <v>5.8192823869919481</v>
      </c>
      <c r="I264" s="16">
        <v>0</v>
      </c>
      <c r="J264" s="18">
        <v>0.33333333333333331</v>
      </c>
      <c r="K264" s="18">
        <v>0.33333333333333331</v>
      </c>
      <c r="L264" s="19">
        <v>0.33333333333333331</v>
      </c>
      <c r="M264" s="4">
        <v>-1.1224136348955345</v>
      </c>
      <c r="N264" s="7">
        <v>-0.45630362025421878</v>
      </c>
      <c r="O264" s="7">
        <v>-0.65967103933337023</v>
      </c>
      <c r="P264" s="7">
        <v>-0.80784075784391707</v>
      </c>
      <c r="Q264" s="8">
        <v>-0.8842182360482066</v>
      </c>
      <c r="R264" s="8">
        <v>-1.1063728355019826</v>
      </c>
      <c r="S264" s="8">
        <v>-0.42760510154051623</v>
      </c>
      <c r="T264" s="8">
        <v>-0.5142969934368109</v>
      </c>
      <c r="U264" s="8">
        <v>0.64556340198088158</v>
      </c>
      <c r="V264" s="6">
        <v>-8.936641249680477E-2</v>
      </c>
    </row>
    <row r="265" spans="2:22" x14ac:dyDescent="0.55000000000000004">
      <c r="B265" s="46">
        <v>52444</v>
      </c>
      <c r="C265" s="47">
        <f t="shared" si="15"/>
        <v>2043</v>
      </c>
      <c r="D265" s="48">
        <f t="shared" si="14"/>
        <v>0.98411408784515753</v>
      </c>
      <c r="E265" s="5">
        <v>5.1529999999999996</v>
      </c>
      <c r="F265" s="52">
        <f t="shared" si="13"/>
        <v>5.9966263698419668</v>
      </c>
      <c r="G265" s="17">
        <v>5.441163862312334</v>
      </c>
      <c r="H265" s="8">
        <v>6.0453283566283691</v>
      </c>
      <c r="I265" s="16">
        <v>0</v>
      </c>
      <c r="J265" s="18">
        <v>0.33333333333333331</v>
      </c>
      <c r="K265" s="18">
        <v>0.33333333333333331</v>
      </c>
      <c r="L265" s="19">
        <v>0.33333333333333331</v>
      </c>
      <c r="M265" s="4">
        <v>-1.2998652860540003</v>
      </c>
      <c r="N265" s="7">
        <v>-0.54926874198216957</v>
      </c>
      <c r="O265" s="7">
        <v>-0.83443421663107797</v>
      </c>
      <c r="P265" s="7">
        <v>-0.9034059871222162</v>
      </c>
      <c r="Q265" s="8">
        <v>-1.0603180305900404</v>
      </c>
      <c r="R265" s="8">
        <v>-1.2836670942956472</v>
      </c>
      <c r="S265" s="8">
        <v>-0.53577286411320113</v>
      </c>
      <c r="T265" s="8">
        <v>-0.60795673797278749</v>
      </c>
      <c r="U265" s="8">
        <v>0.55722287756975497</v>
      </c>
      <c r="V265" s="6">
        <v>-0.16237507878676283</v>
      </c>
    </row>
    <row r="266" spans="2:22" x14ac:dyDescent="0.55000000000000004">
      <c r="B266" s="46">
        <v>52475</v>
      </c>
      <c r="C266" s="47">
        <f t="shared" si="15"/>
        <v>2043</v>
      </c>
      <c r="D266" s="48">
        <f t="shared" si="14"/>
        <v>0.96699067226563939</v>
      </c>
      <c r="E266" s="5">
        <v>5.1680000000000001</v>
      </c>
      <c r="F266" s="52">
        <f t="shared" ref="F266:F329" si="16">INDEX($Y$6:$Y$36,MATCH(C266,$X$6:$X$36,0),1)*D266</f>
        <v>5.8922861041409256</v>
      </c>
      <c r="G266" s="17">
        <v>5.3474120048934912</v>
      </c>
      <c r="H266" s="8">
        <v>5.9391690803054127</v>
      </c>
      <c r="I266" s="16">
        <v>0</v>
      </c>
      <c r="J266" s="18">
        <v>0.33333333333333331</v>
      </c>
      <c r="K266" s="18">
        <v>0.33333333333333331</v>
      </c>
      <c r="L266" s="19">
        <v>0.33333333333333331</v>
      </c>
      <c r="M266" s="4">
        <v>-1.3702329523648358</v>
      </c>
      <c r="N266" s="7">
        <v>-0.40449082358952643</v>
      </c>
      <c r="O266" s="7">
        <v>-0.89434779408283949</v>
      </c>
      <c r="P266" s="7">
        <v>-0.58414182091717848</v>
      </c>
      <c r="Q266" s="8">
        <v>-1.0872302381326684</v>
      </c>
      <c r="R266" s="8">
        <v>-1.3120786626759966</v>
      </c>
      <c r="S266" s="8">
        <v>-0.38552002399740815</v>
      </c>
      <c r="T266" s="8">
        <v>-0.48278901753134562</v>
      </c>
      <c r="U266" s="8">
        <v>0.87929727138748437</v>
      </c>
      <c r="V266" s="6">
        <v>-4.1167450082442159E-2</v>
      </c>
    </row>
    <row r="267" spans="2:22" x14ac:dyDescent="0.55000000000000004">
      <c r="B267" s="46">
        <v>52505</v>
      </c>
      <c r="C267" s="47">
        <f t="shared" si="15"/>
        <v>2043</v>
      </c>
      <c r="D267" s="48">
        <f t="shared" si="14"/>
        <v>0.97025868875065657</v>
      </c>
      <c r="E267" s="5">
        <v>5.2140000000000004</v>
      </c>
      <c r="F267" s="52">
        <f t="shared" si="16"/>
        <v>5.9121995207591587</v>
      </c>
      <c r="G267" s="17">
        <v>5.378239960652798</v>
      </c>
      <c r="H267" s="8">
        <v>5.9458198758067864</v>
      </c>
      <c r="I267" s="16">
        <v>0</v>
      </c>
      <c r="J267" s="18">
        <v>0.33333333333333331</v>
      </c>
      <c r="K267" s="18">
        <v>0.33333333333333331</v>
      </c>
      <c r="L267" s="19">
        <v>0.33333333333333331</v>
      </c>
      <c r="M267" s="4">
        <v>-1.2683380896169851</v>
      </c>
      <c r="N267" s="7">
        <v>-0.36550695970554514</v>
      </c>
      <c r="O267" s="7">
        <v>-0.79633635559056581</v>
      </c>
      <c r="P267" s="7">
        <v>-0.43651121617729238</v>
      </c>
      <c r="Q267" s="8">
        <v>-0.94141806300022524</v>
      </c>
      <c r="R267" s="8">
        <v>-1.1678647989387605</v>
      </c>
      <c r="S267" s="8">
        <v>-0.43442696449193458</v>
      </c>
      <c r="T267" s="8">
        <v>-0.66483396589695154</v>
      </c>
      <c r="U267" s="8">
        <v>1.0309416694844948</v>
      </c>
      <c r="V267" s="6">
        <v>-0.16944498041206776</v>
      </c>
    </row>
    <row r="268" spans="2:22" x14ac:dyDescent="0.55000000000000004">
      <c r="B268" s="46">
        <v>52536</v>
      </c>
      <c r="C268" s="47">
        <f t="shared" si="15"/>
        <v>2043</v>
      </c>
      <c r="D268" s="48">
        <f t="shared" si="14"/>
        <v>1.0791215123283844</v>
      </c>
      <c r="E268" s="5">
        <v>5.258</v>
      </c>
      <c r="F268" s="52">
        <f t="shared" si="16"/>
        <v>6.5755470803810976</v>
      </c>
      <c r="G268" s="17">
        <v>6.241058382007088</v>
      </c>
      <c r="H268" s="8">
        <v>6.3400347513681998</v>
      </c>
      <c r="I268" s="16">
        <v>0</v>
      </c>
      <c r="J268" s="18">
        <v>0.33333333333333331</v>
      </c>
      <c r="K268" s="18">
        <v>0.33333333333333331</v>
      </c>
      <c r="L268" s="19">
        <v>0.33333333333333331</v>
      </c>
      <c r="M268" s="4">
        <v>-1.095626104169084</v>
      </c>
      <c r="N268" s="7">
        <v>-0.12828608509480599</v>
      </c>
      <c r="O268" s="7">
        <v>-0.30059928104675637</v>
      </c>
      <c r="P268" s="7">
        <v>-0.19971419676558799</v>
      </c>
      <c r="Q268" s="8">
        <v>-0.63174724623578693</v>
      </c>
      <c r="R268" s="8">
        <v>-0.90215453011510482</v>
      </c>
      <c r="S268" s="8">
        <v>-0.17135566089528176</v>
      </c>
      <c r="T268" s="8">
        <v>-0.53223651848159115</v>
      </c>
      <c r="U268" s="8">
        <v>1.2818421393118395</v>
      </c>
      <c r="V268" s="6">
        <v>1.4632175173323011E-2</v>
      </c>
    </row>
    <row r="269" spans="2:22" x14ac:dyDescent="0.55000000000000004">
      <c r="B269" s="46">
        <v>52566</v>
      </c>
      <c r="C269" s="47">
        <f t="shared" si="15"/>
        <v>2043</v>
      </c>
      <c r="D269" s="48">
        <f t="shared" si="14"/>
        <v>1.1185450395829415</v>
      </c>
      <c r="E269" s="5">
        <v>5.3680000000000003</v>
      </c>
      <c r="F269" s="52">
        <f t="shared" si="16"/>
        <v>6.8157714263657247</v>
      </c>
      <c r="G269" s="17">
        <v>6.2912351866339522</v>
      </c>
      <c r="H269" s="8">
        <v>6.7587545586111704</v>
      </c>
      <c r="I269" s="16">
        <v>0</v>
      </c>
      <c r="J269" s="18">
        <v>0.33333333333333331</v>
      </c>
      <c r="K269" s="18">
        <v>0.33333333333333331</v>
      </c>
      <c r="L269" s="19">
        <v>0.33333333333333331</v>
      </c>
      <c r="M269" s="4">
        <v>-1.2529082775754237</v>
      </c>
      <c r="N269" s="7">
        <v>-0.10131049469155506</v>
      </c>
      <c r="O269" s="7">
        <v>-5.2884187345891842E-2</v>
      </c>
      <c r="P269" s="7">
        <v>-0.26171839907506111</v>
      </c>
      <c r="Q269" s="8">
        <v>-0.49962089818970318</v>
      </c>
      <c r="R269" s="8">
        <v>-0.90946776166804277</v>
      </c>
      <c r="S269" s="8">
        <v>-0.1551695354490219</v>
      </c>
      <c r="T269" s="8">
        <v>-0.33215638875739284</v>
      </c>
      <c r="U269" s="8">
        <v>1.2311614310470311</v>
      </c>
      <c r="V269" s="6">
        <v>0.20597835472749479</v>
      </c>
    </row>
    <row r="270" spans="2:22" x14ac:dyDescent="0.55000000000000004">
      <c r="B270" s="46">
        <v>52597</v>
      </c>
      <c r="C270" s="47">
        <f t="shared" si="15"/>
        <v>2044</v>
      </c>
      <c r="D270" s="48">
        <f t="shared" si="14"/>
        <v>1.1035048892460253</v>
      </c>
      <c r="E270" s="5">
        <v>5.4950000000000001</v>
      </c>
      <c r="F270" s="52">
        <f t="shared" si="16"/>
        <v>6.7622172685307351</v>
      </c>
      <c r="G270" s="17">
        <v>6.601646601138909</v>
      </c>
      <c r="H270" s="8">
        <v>6.8289229295605631</v>
      </c>
      <c r="I270" s="16">
        <v>0</v>
      </c>
      <c r="J270" s="18">
        <v>0.33333333333333331</v>
      </c>
      <c r="K270" s="18">
        <v>0.33333333333333331</v>
      </c>
      <c r="L270" s="19">
        <v>0.33333333333333331</v>
      </c>
      <c r="M270" s="4">
        <v>-1.289177720816677</v>
      </c>
      <c r="N270" s="7">
        <v>-8.6890639452211538E-2</v>
      </c>
      <c r="O270" s="7">
        <v>-6.4281755072519875E-2</v>
      </c>
      <c r="P270" s="7">
        <v>-0.26939706172293132</v>
      </c>
      <c r="Q270" s="8">
        <v>-0.51950378623839732</v>
      </c>
      <c r="R270" s="8">
        <v>-0.99620370687907922</v>
      </c>
      <c r="S270" s="8">
        <v>-0.17045133823080505</v>
      </c>
      <c r="T270" s="8">
        <v>-0.3358735849470067</v>
      </c>
      <c r="U270" s="8">
        <v>1.2274735555424965</v>
      </c>
      <c r="V270" s="6">
        <v>0.21093548694502753</v>
      </c>
    </row>
    <row r="271" spans="2:22" x14ac:dyDescent="0.55000000000000004">
      <c r="B271" s="46">
        <v>52628</v>
      </c>
      <c r="C271" s="47">
        <f t="shared" si="15"/>
        <v>2044</v>
      </c>
      <c r="D271" s="48">
        <f t="shared" si="14"/>
        <v>1.0857672220398615</v>
      </c>
      <c r="E271" s="5">
        <v>5.4649999999999999</v>
      </c>
      <c r="F271" s="52">
        <f t="shared" si="16"/>
        <v>6.6535218194630596</v>
      </c>
      <c r="G271" s="17">
        <v>6.7356998775807781</v>
      </c>
      <c r="H271" s="8">
        <v>6.4681672654829683</v>
      </c>
      <c r="I271" s="16">
        <v>0</v>
      </c>
      <c r="J271" s="18">
        <v>0.33333333333333331</v>
      </c>
      <c r="K271" s="18">
        <v>0.33333333333333331</v>
      </c>
      <c r="L271" s="19">
        <v>0.33333333333333331</v>
      </c>
      <c r="M271" s="4">
        <v>-1.1891592931909596</v>
      </c>
      <c r="N271" s="7">
        <v>-0.21556261903420992</v>
      </c>
      <c r="O271" s="7">
        <v>-0.25972456719612813</v>
      </c>
      <c r="P271" s="7">
        <v>-0.63953972369342349</v>
      </c>
      <c r="Q271" s="8">
        <v>-0.72582343687452511</v>
      </c>
      <c r="R271" s="8">
        <v>-1.061911954209509</v>
      </c>
      <c r="S271" s="8">
        <v>-0.22692448362033257</v>
      </c>
      <c r="T271" s="8">
        <v>-0.51751122264099525</v>
      </c>
      <c r="U271" s="8">
        <v>0.83116072236974059</v>
      </c>
      <c r="V271" s="6">
        <v>-7.6722274629495617E-3</v>
      </c>
    </row>
    <row r="272" spans="2:22" x14ac:dyDescent="0.55000000000000004">
      <c r="B272" s="46">
        <v>52657</v>
      </c>
      <c r="C272" s="47">
        <f t="shared" si="15"/>
        <v>2044</v>
      </c>
      <c r="D272" s="48">
        <f t="shared" si="14"/>
        <v>0.95852137737573051</v>
      </c>
      <c r="E272" s="5">
        <v>5.39</v>
      </c>
      <c r="F272" s="52">
        <f t="shared" si="16"/>
        <v>5.8737662818827214</v>
      </c>
      <c r="G272" s="17">
        <v>5.5986468253825494</v>
      </c>
      <c r="H272" s="8">
        <v>6.0734643689383736</v>
      </c>
      <c r="I272" s="16">
        <v>0</v>
      </c>
      <c r="J272" s="18">
        <v>0.33333333333333331</v>
      </c>
      <c r="K272" s="18">
        <v>0.33333333333333331</v>
      </c>
      <c r="L272" s="19">
        <v>0.33333333333333331</v>
      </c>
      <c r="M272" s="4">
        <v>-1.0031136032011767</v>
      </c>
      <c r="N272" s="7">
        <v>-0.2887700179296635</v>
      </c>
      <c r="O272" s="7">
        <v>-0.52977232123434037</v>
      </c>
      <c r="P272" s="7">
        <v>-0.49643208902831226</v>
      </c>
      <c r="Q272" s="8">
        <v>-0.62199455031869366</v>
      </c>
      <c r="R272" s="8">
        <v>-0.95480673019288975</v>
      </c>
      <c r="S272" s="8">
        <v>-0.24999954384235945</v>
      </c>
      <c r="T272" s="8">
        <v>-0.69447036040120214</v>
      </c>
      <c r="U272" s="8">
        <v>0.96776707431631248</v>
      </c>
      <c r="V272" s="6">
        <v>-0.1607104085746546</v>
      </c>
    </row>
    <row r="273" spans="2:22" x14ac:dyDescent="0.55000000000000004">
      <c r="B273" s="46">
        <v>52688</v>
      </c>
      <c r="C273" s="47">
        <f t="shared" si="15"/>
        <v>2044</v>
      </c>
      <c r="D273" s="48">
        <f t="shared" si="14"/>
        <v>0.92676461450937697</v>
      </c>
      <c r="E273" s="5">
        <v>5.0599999999999996</v>
      </c>
      <c r="F273" s="52">
        <f t="shared" si="16"/>
        <v>5.6791625856596646</v>
      </c>
      <c r="G273" s="17">
        <v>5.5521528038888119</v>
      </c>
      <c r="H273" s="8">
        <v>5.726987658633945</v>
      </c>
      <c r="I273" s="16">
        <v>0</v>
      </c>
      <c r="J273" s="18">
        <v>0.33333333333333331</v>
      </c>
      <c r="K273" s="18">
        <v>0.33333333333333331</v>
      </c>
      <c r="L273" s="19">
        <v>0.33333333333333331</v>
      </c>
      <c r="M273" s="4">
        <v>-1.0361864030887054</v>
      </c>
      <c r="N273" s="7">
        <v>-0.43828233612160528</v>
      </c>
      <c r="O273" s="7">
        <v>-0.57321236401045716</v>
      </c>
      <c r="P273" s="7">
        <v>-0.50888597437457417</v>
      </c>
      <c r="Q273" s="8">
        <v>-0.71416919112628641</v>
      </c>
      <c r="R273" s="8">
        <v>-0.93716672117159916</v>
      </c>
      <c r="S273" s="8">
        <v>-0.41062155099002151</v>
      </c>
      <c r="T273" s="8">
        <v>-0.76611220842726269</v>
      </c>
      <c r="U273" s="8">
        <v>0.94792394144418235</v>
      </c>
      <c r="V273" s="6">
        <v>-0.27099406082288474</v>
      </c>
    </row>
    <row r="274" spans="2:22" x14ac:dyDescent="0.55000000000000004">
      <c r="B274" s="46">
        <v>52718</v>
      </c>
      <c r="C274" s="47">
        <f t="shared" si="15"/>
        <v>2044</v>
      </c>
      <c r="D274" s="48">
        <f t="shared" si="14"/>
        <v>0.93319909341729002</v>
      </c>
      <c r="E274" s="5">
        <v>5.0380000000000003</v>
      </c>
      <c r="F274" s="52">
        <f t="shared" si="16"/>
        <v>5.7185927185110152</v>
      </c>
      <c r="G274" s="17">
        <v>5.5840543016198687</v>
      </c>
      <c r="H274" s="8">
        <v>5.7736961099246695</v>
      </c>
      <c r="I274" s="16">
        <v>0</v>
      </c>
      <c r="J274" s="18">
        <v>0.33333333333333331</v>
      </c>
      <c r="K274" s="18">
        <v>0.33333333333333331</v>
      </c>
      <c r="L274" s="19">
        <v>0.33333333333333331</v>
      </c>
      <c r="M274" s="4">
        <v>-1.0443179320460541</v>
      </c>
      <c r="N274" s="7">
        <v>-0.51197052752987648</v>
      </c>
      <c r="O274" s="7">
        <v>-0.57955330112018499</v>
      </c>
      <c r="P274" s="7">
        <v>-0.58274381444209933</v>
      </c>
      <c r="Q274" s="8">
        <v>-0.7751903964457022</v>
      </c>
      <c r="R274" s="8">
        <v>-0.99851475629936814</v>
      </c>
      <c r="S274" s="8">
        <v>-0.49676477211792486</v>
      </c>
      <c r="T274" s="8">
        <v>-0.77755532968086705</v>
      </c>
      <c r="U274" s="8">
        <v>0.87720917379467167</v>
      </c>
      <c r="V274" s="6">
        <v>-0.30597656765839193</v>
      </c>
    </row>
    <row r="275" spans="2:22" x14ac:dyDescent="0.55000000000000004">
      <c r="B275" s="46">
        <v>52749</v>
      </c>
      <c r="C275" s="47">
        <f t="shared" si="15"/>
        <v>2044</v>
      </c>
      <c r="D275" s="48">
        <f t="shared" si="14"/>
        <v>0.94122393824510375</v>
      </c>
      <c r="E275" s="5">
        <v>5.0730000000000004</v>
      </c>
      <c r="F275" s="52">
        <f t="shared" si="16"/>
        <v>5.7677685262493927</v>
      </c>
      <c r="G275" s="17">
        <v>5.6332103986221655</v>
      </c>
      <c r="H275" s="8">
        <v>5.8221573086926037</v>
      </c>
      <c r="I275" s="16">
        <v>0</v>
      </c>
      <c r="J275" s="18">
        <v>0.33333333333333331</v>
      </c>
      <c r="K275" s="18">
        <v>0.33333333333333331</v>
      </c>
      <c r="L275" s="19">
        <v>0.33333333333333331</v>
      </c>
      <c r="M275" s="4">
        <v>-1.0861399587437497</v>
      </c>
      <c r="N275" s="7">
        <v>-0.51589001388311839</v>
      </c>
      <c r="O275" s="7">
        <v>-0.6203744841774772</v>
      </c>
      <c r="P275" s="7">
        <v>-0.75167050300618843</v>
      </c>
      <c r="Q275" s="8">
        <v>-0.84639875347502525</v>
      </c>
      <c r="R275" s="8">
        <v>-1.069973770394145</v>
      </c>
      <c r="S275" s="8">
        <v>-0.56863332602567063</v>
      </c>
      <c r="T275" s="8">
        <v>-0.71680766876947999</v>
      </c>
      <c r="U275" s="8">
        <v>0.71061586894465201</v>
      </c>
      <c r="V275" s="6">
        <v>-0.27219308203304698</v>
      </c>
    </row>
    <row r="276" spans="2:22" x14ac:dyDescent="0.55000000000000004">
      <c r="B276" s="46">
        <v>52779</v>
      </c>
      <c r="C276" s="47">
        <f t="shared" si="15"/>
        <v>2044</v>
      </c>
      <c r="D276" s="48">
        <f t="shared" si="14"/>
        <v>0.95766072349391618</v>
      </c>
      <c r="E276" s="5">
        <v>5.1130000000000004</v>
      </c>
      <c r="F276" s="52">
        <f t="shared" si="16"/>
        <v>5.8684922422309267</v>
      </c>
      <c r="G276" s="17">
        <v>5.665141596818045</v>
      </c>
      <c r="H276" s="8">
        <v>5.9932669700296355</v>
      </c>
      <c r="I276" s="16">
        <v>0</v>
      </c>
      <c r="J276" s="18">
        <v>0.33333333333333331</v>
      </c>
      <c r="K276" s="18">
        <v>0.33333333333333331</v>
      </c>
      <c r="L276" s="19">
        <v>0.33333333333333331</v>
      </c>
      <c r="M276" s="4">
        <v>-1.211250065235868</v>
      </c>
      <c r="N276" s="7">
        <v>-0.49839683160586562</v>
      </c>
      <c r="O276" s="7">
        <v>-0.74292574310722914</v>
      </c>
      <c r="P276" s="7">
        <v>-0.86436610790563428</v>
      </c>
      <c r="Q276" s="8">
        <v>-0.97022285925359253</v>
      </c>
      <c r="R276" s="8">
        <v>-1.1949245538780833</v>
      </c>
      <c r="S276" s="8">
        <v>-0.55234552825597838</v>
      </c>
      <c r="T276" s="8">
        <v>-0.57361840337467829</v>
      </c>
      <c r="U276" s="8">
        <v>0.60421300307335191</v>
      </c>
      <c r="V276" s="6">
        <v>-0.13428295761880182</v>
      </c>
    </row>
    <row r="277" spans="2:22" x14ac:dyDescent="0.55000000000000004">
      <c r="B277" s="46">
        <v>52810</v>
      </c>
      <c r="C277" s="47">
        <f t="shared" si="15"/>
        <v>2044</v>
      </c>
      <c r="D277" s="48">
        <f t="shared" si="14"/>
        <v>0.98478753158692989</v>
      </c>
      <c r="E277" s="5">
        <v>5.1529999999999996</v>
      </c>
      <c r="F277" s="52">
        <f t="shared" si="16"/>
        <v>6.0347238302504698</v>
      </c>
      <c r="G277" s="17">
        <v>5.6979866554700047</v>
      </c>
      <c r="H277" s="8">
        <v>6.2964092853018805</v>
      </c>
      <c r="I277" s="16">
        <v>0</v>
      </c>
      <c r="J277" s="18">
        <v>0.33333333333333331</v>
      </c>
      <c r="K277" s="18">
        <v>0.33333333333333331</v>
      </c>
      <c r="L277" s="19">
        <v>0.33333333333333331</v>
      </c>
      <c r="M277" s="4">
        <v>-1.4587471839950179</v>
      </c>
      <c r="N277" s="7">
        <v>-0.64618879463045165</v>
      </c>
      <c r="O277" s="7">
        <v>-0.98710281116163479</v>
      </c>
      <c r="P277" s="7">
        <v>-1.0460850423267862</v>
      </c>
      <c r="Q277" s="8">
        <v>-1.21603839721491</v>
      </c>
      <c r="R277" s="8">
        <v>-1.4422324161962301</v>
      </c>
      <c r="S277" s="8">
        <v>-0.63153221686196481</v>
      </c>
      <c r="T277" s="8">
        <v>-0.70591460407531592</v>
      </c>
      <c r="U277" s="8">
        <v>0.43152175032266182</v>
      </c>
      <c r="V277" s="6">
        <v>-0.25876146299551789</v>
      </c>
    </row>
    <row r="278" spans="2:22" x14ac:dyDescent="0.55000000000000004">
      <c r="B278" s="46">
        <v>52841</v>
      </c>
      <c r="C278" s="47">
        <f t="shared" si="15"/>
        <v>2044</v>
      </c>
      <c r="D278" s="48">
        <f t="shared" si="14"/>
        <v>0.96310646436720559</v>
      </c>
      <c r="E278" s="5">
        <v>5.1680000000000001</v>
      </c>
      <c r="F278" s="52">
        <f t="shared" si="16"/>
        <v>5.9018634427866958</v>
      </c>
      <c r="G278" s="17">
        <v>5.5998097128129105</v>
      </c>
      <c r="H278" s="8">
        <v>6.1292892030189652</v>
      </c>
      <c r="I278" s="16">
        <v>0</v>
      </c>
      <c r="J278" s="18">
        <v>0.33333333333333331</v>
      </c>
      <c r="K278" s="18">
        <v>0.33333333333333331</v>
      </c>
      <c r="L278" s="19">
        <v>0.33333333333333331</v>
      </c>
      <c r="M278" s="4">
        <v>-1.5010539467966384</v>
      </c>
      <c r="N278" s="7">
        <v>-0.45901345338948835</v>
      </c>
      <c r="O278" s="7">
        <v>-1.0272841490400026</v>
      </c>
      <c r="P278" s="7">
        <v>-0.67033471465999916</v>
      </c>
      <c r="Q278" s="8">
        <v>-1.2007466447047792</v>
      </c>
      <c r="R278" s="8">
        <v>-1.4281194484593895</v>
      </c>
      <c r="S278" s="8">
        <v>-0.44084479645641927</v>
      </c>
      <c r="T278" s="8">
        <v>-0.56026478241545963</v>
      </c>
      <c r="U278" s="8">
        <v>0.80872940969021556</v>
      </c>
      <c r="V278" s="6">
        <v>-0.12654540124363609</v>
      </c>
    </row>
    <row r="279" spans="2:22" x14ac:dyDescent="0.55000000000000004">
      <c r="B279" s="46">
        <v>52871</v>
      </c>
      <c r="C279" s="47">
        <f t="shared" si="15"/>
        <v>2044</v>
      </c>
      <c r="D279" s="48">
        <f t="shared" si="14"/>
        <v>0.96296165656698851</v>
      </c>
      <c r="E279" s="5">
        <v>5.2140000000000004</v>
      </c>
      <c r="F279" s="52">
        <f t="shared" si="16"/>
        <v>5.9009760685513948</v>
      </c>
      <c r="G279" s="17">
        <v>5.6320927472843803</v>
      </c>
      <c r="H279" s="8">
        <v>6.0937502613669094</v>
      </c>
      <c r="I279" s="16">
        <v>0</v>
      </c>
      <c r="J279" s="18">
        <v>0.33333333333333331</v>
      </c>
      <c r="K279" s="18">
        <v>0.33333333333333331</v>
      </c>
      <c r="L279" s="19">
        <v>0.33333333333333331</v>
      </c>
      <c r="M279" s="4">
        <v>-1.4196980642246892</v>
      </c>
      <c r="N279" s="7">
        <v>-0.38163448426505209</v>
      </c>
      <c r="O279" s="7">
        <v>-0.94434196201021281</v>
      </c>
      <c r="P279" s="7">
        <v>-0.50370573479611469</v>
      </c>
      <c r="Q279" s="8">
        <v>-1.0375866578813211</v>
      </c>
      <c r="R279" s="8">
        <v>-1.2662577462093367</v>
      </c>
      <c r="S279" s="8">
        <v>-0.36464153503524782</v>
      </c>
      <c r="T279" s="8">
        <v>-0.68536955255161658</v>
      </c>
      <c r="U279" s="8">
        <v>0.97840961486621669</v>
      </c>
      <c r="V279" s="6">
        <v>-0.18257568066654231</v>
      </c>
    </row>
    <row r="280" spans="2:22" x14ac:dyDescent="0.55000000000000004">
      <c r="B280" s="46">
        <v>52902</v>
      </c>
      <c r="C280" s="47">
        <f t="shared" si="15"/>
        <v>2044</v>
      </c>
      <c r="D280" s="48">
        <f t="shared" si="14"/>
        <v>1.0654006719158269</v>
      </c>
      <c r="E280" s="5">
        <v>5.258</v>
      </c>
      <c r="F280" s="52">
        <f t="shared" si="16"/>
        <v>6.5287167204632324</v>
      </c>
      <c r="G280" s="17">
        <v>6.5356361757451342</v>
      </c>
      <c r="H280" s="8">
        <v>6.4238773038902197</v>
      </c>
      <c r="I280" s="16">
        <v>0</v>
      </c>
      <c r="J280" s="18">
        <v>0.33333333333333331</v>
      </c>
      <c r="K280" s="18">
        <v>0.33333333333333331</v>
      </c>
      <c r="L280" s="19">
        <v>0.33333333333333331</v>
      </c>
      <c r="M280" s="4">
        <v>-1.1590933181603027</v>
      </c>
      <c r="N280" s="7">
        <v>-0.1236459794151763</v>
      </c>
      <c r="O280" s="7">
        <v>-0.2961796829334904</v>
      </c>
      <c r="P280" s="7">
        <v>-0.19576129360505057</v>
      </c>
      <c r="Q280" s="8">
        <v>-0.64187705199191547</v>
      </c>
      <c r="R280" s="8">
        <v>-0.94522454806415701</v>
      </c>
      <c r="S280" s="8">
        <v>-0.22683170105110409</v>
      </c>
      <c r="T280" s="8">
        <v>-0.53508713312654166</v>
      </c>
      <c r="U280" s="8">
        <v>1.3004409899447753</v>
      </c>
      <c r="V280" s="6">
        <v>1.8978721989930669E-2</v>
      </c>
    </row>
    <row r="281" spans="2:22" x14ac:dyDescent="0.55000000000000004">
      <c r="B281" s="46">
        <v>52932</v>
      </c>
      <c r="C281" s="47">
        <f t="shared" si="15"/>
        <v>2044</v>
      </c>
      <c r="D281" s="48">
        <f t="shared" si="14"/>
        <v>1.1171018172357448</v>
      </c>
      <c r="E281" s="5">
        <v>5.3680000000000003</v>
      </c>
      <c r="F281" s="52">
        <f t="shared" si="16"/>
        <v>6.8455384954206959</v>
      </c>
      <c r="G281" s="17">
        <v>6.5881813242488017</v>
      </c>
      <c r="H281" s="8">
        <v>7.0121454776787626</v>
      </c>
      <c r="I281" s="16">
        <v>0</v>
      </c>
      <c r="J281" s="18">
        <v>0.33333333333333331</v>
      </c>
      <c r="K281" s="18">
        <v>0.33333333333333331</v>
      </c>
      <c r="L281" s="19">
        <v>0.33333333333333331</v>
      </c>
      <c r="M281" s="4">
        <v>-1.3817571365421919</v>
      </c>
      <c r="N281" s="7">
        <v>-0.15644435162309378</v>
      </c>
      <c r="O281" s="7">
        <v>-0.13314314685991047</v>
      </c>
      <c r="P281" s="7">
        <v>-0.37986002847843903</v>
      </c>
      <c r="Q281" s="8">
        <v>-0.61663102318862695</v>
      </c>
      <c r="R281" s="8">
        <v>-1.0308658274620963</v>
      </c>
      <c r="S281" s="8">
        <v>-0.26688524256285273</v>
      </c>
      <c r="T281" s="8">
        <v>-0.4708087034436943</v>
      </c>
      <c r="U281" s="8">
        <v>1.148465786341065</v>
      </c>
      <c r="V281" s="6">
        <v>9.2884138325033241E-2</v>
      </c>
    </row>
    <row r="282" spans="2:22" x14ac:dyDescent="0.55000000000000004">
      <c r="B282" s="46">
        <v>52963</v>
      </c>
      <c r="C282" s="47">
        <f t="shared" si="15"/>
        <v>2045</v>
      </c>
      <c r="D282" s="48">
        <f t="shared" si="14"/>
        <v>1.090209340650625</v>
      </c>
      <c r="E282" s="5">
        <v>5.4950000000000001</v>
      </c>
      <c r="F282" s="52">
        <f t="shared" si="16"/>
        <v>6.7751299320788032</v>
      </c>
      <c r="G282" s="17">
        <v>6.9085805547867807</v>
      </c>
      <c r="H282" s="8">
        <v>7.1655512737635068</v>
      </c>
      <c r="I282" s="16">
        <v>0</v>
      </c>
      <c r="J282" s="18">
        <v>0.33333333333333331</v>
      </c>
      <c r="K282" s="18">
        <v>0.33333333333333331</v>
      </c>
      <c r="L282" s="19">
        <v>0.33333333333333331</v>
      </c>
      <c r="M282" s="4">
        <v>-1.4203432166972307</v>
      </c>
      <c r="N282" s="7">
        <v>-0.16067346360146662</v>
      </c>
      <c r="O282" s="7">
        <v>-0.13742717723381581</v>
      </c>
      <c r="P282" s="7">
        <v>-0.38798045650362312</v>
      </c>
      <c r="Q282" s="8">
        <v>-0.63225813581182688</v>
      </c>
      <c r="R282" s="8">
        <v>-1.1261279771050328</v>
      </c>
      <c r="S282" s="8">
        <v>-0.2169259816392364</v>
      </c>
      <c r="T282" s="8">
        <v>-0.47356869851368177</v>
      </c>
      <c r="U282" s="8">
        <v>1.163071562303899</v>
      </c>
      <c r="V282" s="6">
        <v>0.10299330724902736</v>
      </c>
    </row>
    <row r="283" spans="2:22" x14ac:dyDescent="0.55000000000000004">
      <c r="B283" s="46">
        <v>52994</v>
      </c>
      <c r="C283" s="47">
        <f t="shared" si="15"/>
        <v>2045</v>
      </c>
      <c r="D283" s="48">
        <f t="shared" si="14"/>
        <v>1.0675118371694898</v>
      </c>
      <c r="E283" s="5">
        <v>5.4649999999999999</v>
      </c>
      <c r="F283" s="52">
        <f t="shared" si="16"/>
        <v>6.6340757973502118</v>
      </c>
      <c r="G283" s="17">
        <v>7.0488664432758723</v>
      </c>
      <c r="H283" s="8">
        <v>6.7112655133693453</v>
      </c>
      <c r="I283" s="16">
        <v>0</v>
      </c>
      <c r="J283" s="18">
        <v>0.33333333333333331</v>
      </c>
      <c r="K283" s="18">
        <v>0.33333333333333331</v>
      </c>
      <c r="L283" s="19">
        <v>0.33333333333333331</v>
      </c>
      <c r="M283" s="4">
        <v>-1.2458624290925302</v>
      </c>
      <c r="N283" s="7">
        <v>-0.32416361496598434</v>
      </c>
      <c r="O283" s="7">
        <v>-0.44594012359394242</v>
      </c>
      <c r="P283" s="7">
        <v>-0.77991892185360978</v>
      </c>
      <c r="Q283" s="8">
        <v>-0.83923649528009669</v>
      </c>
      <c r="R283" s="8">
        <v>-1.1905938005664565</v>
      </c>
      <c r="S283" s="8">
        <v>-0.31575481210659806</v>
      </c>
      <c r="T283" s="8">
        <v>-0.65987778762962446</v>
      </c>
      <c r="U283" s="8">
        <v>0.76149879712124868</v>
      </c>
      <c r="V283" s="6">
        <v>-0.11888107344838784</v>
      </c>
    </row>
    <row r="284" spans="2:22" x14ac:dyDescent="0.55000000000000004">
      <c r="B284" s="46">
        <v>53022</v>
      </c>
      <c r="C284" s="47">
        <f t="shared" si="15"/>
        <v>2045</v>
      </c>
      <c r="D284" s="48">
        <f t="shared" si="14"/>
        <v>0.94783816816780786</v>
      </c>
      <c r="E284" s="5">
        <v>5.39</v>
      </c>
      <c r="F284" s="52">
        <f t="shared" si="16"/>
        <v>5.890361148518541</v>
      </c>
      <c r="G284" s="17">
        <v>5.858947763772119</v>
      </c>
      <c r="H284" s="8">
        <v>6.3881233300728502</v>
      </c>
      <c r="I284" s="16">
        <v>0</v>
      </c>
      <c r="J284" s="18">
        <v>0.33333333333333331</v>
      </c>
      <c r="K284" s="18">
        <v>0.33333333333333331</v>
      </c>
      <c r="L284" s="19">
        <v>0.33333333333333331</v>
      </c>
      <c r="M284" s="4">
        <v>-1.1698746545881806</v>
      </c>
      <c r="N284" s="7">
        <v>-0.315575287986821</v>
      </c>
      <c r="O284" s="7">
        <v>-0.67119799728493668</v>
      </c>
      <c r="P284" s="7">
        <v>-0.53429066688640603</v>
      </c>
      <c r="Q284" s="8">
        <v>-0.80154256992420736</v>
      </c>
      <c r="R284" s="8">
        <v>-1.1515735126803557</v>
      </c>
      <c r="S284" s="8">
        <v>-0.28070798321922297</v>
      </c>
      <c r="T284" s="8">
        <v>-0.7364669858364099</v>
      </c>
      <c r="U284" s="8">
        <v>1.0054170195821437</v>
      </c>
      <c r="V284" s="6">
        <v>-0.17725080680920216</v>
      </c>
    </row>
    <row r="285" spans="2:22" x14ac:dyDescent="0.55000000000000004">
      <c r="B285" s="46">
        <v>53053</v>
      </c>
      <c r="C285" s="47">
        <f t="shared" si="15"/>
        <v>2045</v>
      </c>
      <c r="D285" s="48">
        <f t="shared" si="14"/>
        <v>0.92942594779219889</v>
      </c>
      <c r="E285" s="5">
        <v>5.0599999999999996</v>
      </c>
      <c r="F285" s="52">
        <f t="shared" si="16"/>
        <v>5.7759379999254712</v>
      </c>
      <c r="G285" s="17">
        <v>5.810292070395553</v>
      </c>
      <c r="H285" s="8">
        <v>6.1940611778283312</v>
      </c>
      <c r="I285" s="16">
        <v>0</v>
      </c>
      <c r="J285" s="18">
        <v>0.33333333333333331</v>
      </c>
      <c r="K285" s="18">
        <v>0.33333333333333331</v>
      </c>
      <c r="L285" s="19">
        <v>0.33333333333333331</v>
      </c>
      <c r="M285" s="4">
        <v>-1.1279387399416532</v>
      </c>
      <c r="N285" s="7">
        <v>-0.4547986038110397</v>
      </c>
      <c r="O285" s="7">
        <v>-0.63664190750518701</v>
      </c>
      <c r="P285" s="7">
        <v>-0.59025754698668731</v>
      </c>
      <c r="Q285" s="8">
        <v>-0.78685776079717584</v>
      </c>
      <c r="R285" s="8">
        <v>-1.023090111757611</v>
      </c>
      <c r="S285" s="8">
        <v>-0.51117202765465741</v>
      </c>
      <c r="T285" s="8">
        <v>-0.75209090171763915</v>
      </c>
      <c r="U285" s="8">
        <v>0.947449652454603</v>
      </c>
      <c r="V285" s="6">
        <v>-0.2417224202042402</v>
      </c>
    </row>
    <row r="286" spans="2:22" x14ac:dyDescent="0.55000000000000004">
      <c r="B286" s="46">
        <v>53083</v>
      </c>
      <c r="C286" s="47">
        <f t="shared" si="15"/>
        <v>2045</v>
      </c>
      <c r="D286" s="48">
        <f t="shared" si="14"/>
        <v>0.93583734451485379</v>
      </c>
      <c r="E286" s="5">
        <v>5.0380000000000003</v>
      </c>
      <c r="F286" s="52">
        <f t="shared" si="16"/>
        <v>5.8157817659091382</v>
      </c>
      <c r="G286" s="17">
        <v>5.8436767818484991</v>
      </c>
      <c r="H286" s="8">
        <v>6.2439798591954512</v>
      </c>
      <c r="I286" s="16">
        <v>0</v>
      </c>
      <c r="J286" s="18">
        <v>0.33333333333333331</v>
      </c>
      <c r="K286" s="18">
        <v>0.33333333333333331</v>
      </c>
      <c r="L286" s="19">
        <v>0.33333333333333331</v>
      </c>
      <c r="M286" s="4">
        <v>-1.1369692841861996</v>
      </c>
      <c r="N286" s="7">
        <v>-0.5469998482021845</v>
      </c>
      <c r="O286" s="7">
        <v>-0.64384708815739344</v>
      </c>
      <c r="P286" s="7">
        <v>-0.62165040658369719</v>
      </c>
      <c r="Q286" s="8">
        <v>-0.83536554634276161</v>
      </c>
      <c r="R286" s="8">
        <v>-1.0720390638715065</v>
      </c>
      <c r="S286" s="8">
        <v>-0.60317164505682452</v>
      </c>
      <c r="T286" s="8">
        <v>-0.75794933581310076</v>
      </c>
      <c r="U286" s="8">
        <v>0.91954665857477647</v>
      </c>
      <c r="V286" s="6">
        <v>-0.28165277053895671</v>
      </c>
    </row>
    <row r="287" spans="2:22" x14ac:dyDescent="0.55000000000000004">
      <c r="B287" s="46">
        <v>53114</v>
      </c>
      <c r="C287" s="47">
        <f t="shared" si="15"/>
        <v>2045</v>
      </c>
      <c r="D287" s="48">
        <f t="shared" si="14"/>
        <v>0.94382635800149806</v>
      </c>
      <c r="E287" s="5">
        <v>5.0730000000000004</v>
      </c>
      <c r="F287" s="52">
        <f t="shared" si="16"/>
        <v>5.8654296659801854</v>
      </c>
      <c r="G287" s="17">
        <v>5.8951183200612078</v>
      </c>
      <c r="H287" s="8">
        <v>6.2956127867682419</v>
      </c>
      <c r="I287" s="16">
        <v>0</v>
      </c>
      <c r="J287" s="18">
        <v>0.33333333333333331</v>
      </c>
      <c r="K287" s="18">
        <v>0.33333333333333331</v>
      </c>
      <c r="L287" s="19">
        <v>0.33333333333333331</v>
      </c>
      <c r="M287" s="4">
        <v>-1.1464861319687207</v>
      </c>
      <c r="N287" s="7">
        <v>-0.55149020684376904</v>
      </c>
      <c r="O287" s="7">
        <v>-0.65150529368642918</v>
      </c>
      <c r="P287" s="7">
        <v>-0.79038058499928354</v>
      </c>
      <c r="Q287" s="8">
        <v>-0.89185341292398501</v>
      </c>
      <c r="R287" s="8">
        <v>-1.1289154980548399</v>
      </c>
      <c r="S287" s="8">
        <v>-0.53843604469057116</v>
      </c>
      <c r="T287" s="8">
        <v>-0.67212400343075984</v>
      </c>
      <c r="U287" s="8">
        <v>0.75308309159700659</v>
      </c>
      <c r="V287" s="6">
        <v>-0.22864554430850215</v>
      </c>
    </row>
    <row r="288" spans="2:22" x14ac:dyDescent="0.55000000000000004">
      <c r="B288" s="46">
        <v>53144</v>
      </c>
      <c r="C288" s="47">
        <f t="shared" si="15"/>
        <v>2045</v>
      </c>
      <c r="D288" s="48">
        <f t="shared" si="14"/>
        <v>0.95971141361014589</v>
      </c>
      <c r="E288" s="5">
        <v>5.1130000000000004</v>
      </c>
      <c r="F288" s="52">
        <f t="shared" si="16"/>
        <v>5.9641476935313511</v>
      </c>
      <c r="G288" s="17">
        <v>5.9285341128588769</v>
      </c>
      <c r="H288" s="8">
        <v>6.4722330244504302</v>
      </c>
      <c r="I288" s="16">
        <v>0</v>
      </c>
      <c r="J288" s="18">
        <v>0.33333333333333331</v>
      </c>
      <c r="K288" s="18">
        <v>0.33333333333333331</v>
      </c>
      <c r="L288" s="19">
        <v>0.33333333333333331</v>
      </c>
      <c r="M288" s="4">
        <v>-1.2772415536043162</v>
      </c>
      <c r="N288" s="7">
        <v>-0.52625976750028691</v>
      </c>
      <c r="O288" s="7">
        <v>-0.77993129925348093</v>
      </c>
      <c r="P288" s="7">
        <v>-0.90840125915931136</v>
      </c>
      <c r="Q288" s="8">
        <v>-1.0214351078416399</v>
      </c>
      <c r="R288" s="8">
        <v>-1.2595125625503245</v>
      </c>
      <c r="S288" s="8">
        <v>-0.49472242580693498</v>
      </c>
      <c r="T288" s="8">
        <v>-0.58894765237289448</v>
      </c>
      <c r="U288" s="8">
        <v>0.64043817555237403</v>
      </c>
      <c r="V288" s="6">
        <v>-0.16195561270899539</v>
      </c>
    </row>
    <row r="289" spans="2:22" x14ac:dyDescent="0.55000000000000004">
      <c r="B289" s="46">
        <v>53175</v>
      </c>
      <c r="C289" s="47">
        <f t="shared" si="15"/>
        <v>2045</v>
      </c>
      <c r="D289" s="48">
        <f t="shared" si="14"/>
        <v>0.98815964404750556</v>
      </c>
      <c r="E289" s="5">
        <v>5.1529999999999996</v>
      </c>
      <c r="F289" s="52">
        <f t="shared" si="16"/>
        <v>6.1409398474453916</v>
      </c>
      <c r="G289" s="17">
        <v>5.962906254724909</v>
      </c>
      <c r="H289" s="8">
        <v>6.815891556433562</v>
      </c>
      <c r="I289" s="16">
        <v>0</v>
      </c>
      <c r="J289" s="18">
        <v>0.33333333333333331</v>
      </c>
      <c r="K289" s="18">
        <v>0.33333333333333331</v>
      </c>
      <c r="L289" s="19">
        <v>0.33333333333333331</v>
      </c>
      <c r="M289" s="4">
        <v>-1.5665600659168977</v>
      </c>
      <c r="N289" s="7">
        <v>-0.65702983321776198</v>
      </c>
      <c r="O289" s="7">
        <v>-1.0662799653242525</v>
      </c>
      <c r="P289" s="7">
        <v>-1.1213200515686106</v>
      </c>
      <c r="Q289" s="8">
        <v>-1.3092596369510048</v>
      </c>
      <c r="R289" s="8">
        <v>-1.5486467423961727</v>
      </c>
      <c r="S289" s="8">
        <v>-0.65686202504590696</v>
      </c>
      <c r="T289" s="8">
        <v>-0.72076115005017627</v>
      </c>
      <c r="U289" s="8">
        <v>0.43531348497855049</v>
      </c>
      <c r="V289" s="6">
        <v>-0.25036899710899024</v>
      </c>
    </row>
    <row r="290" spans="2:22" x14ac:dyDescent="0.55000000000000004">
      <c r="B290" s="46">
        <v>53206</v>
      </c>
      <c r="C290" s="47">
        <f t="shared" si="15"/>
        <v>2045</v>
      </c>
      <c r="D290" s="48">
        <f t="shared" si="14"/>
        <v>0.96968165773883275</v>
      </c>
      <c r="E290" s="5">
        <v>5.1680000000000001</v>
      </c>
      <c r="F290" s="52">
        <f t="shared" si="16"/>
        <v>6.0261079950144456</v>
      </c>
      <c r="G290" s="17">
        <v>5.8601647179616112</v>
      </c>
      <c r="H290" s="8">
        <v>6.6790302214045152</v>
      </c>
      <c r="I290" s="16">
        <v>0</v>
      </c>
      <c r="J290" s="18">
        <v>0.33333333333333331</v>
      </c>
      <c r="K290" s="18">
        <v>0.33333333333333331</v>
      </c>
      <c r="L290" s="19">
        <v>0.33333333333333331</v>
      </c>
      <c r="M290" s="4">
        <v>-1.5757459885845118</v>
      </c>
      <c r="N290" s="7">
        <v>-0.51423519004538321</v>
      </c>
      <c r="O290" s="7">
        <v>-1.0713858165426469</v>
      </c>
      <c r="P290" s="7">
        <v>-0.74888004022628962</v>
      </c>
      <c r="Q290" s="8">
        <v>-1.276731947762989</v>
      </c>
      <c r="R290" s="8">
        <v>-1.5178983253392098</v>
      </c>
      <c r="S290" s="8">
        <v>-0.48782155150541584</v>
      </c>
      <c r="T290" s="8">
        <v>-0.60075735697575272</v>
      </c>
      <c r="U290" s="8">
        <v>0.81111054238076363</v>
      </c>
      <c r="V290" s="6">
        <v>-0.14777525581317144</v>
      </c>
    </row>
    <row r="291" spans="2:22" x14ac:dyDescent="0.55000000000000004">
      <c r="B291" s="46">
        <v>53236</v>
      </c>
      <c r="C291" s="47">
        <f t="shared" si="15"/>
        <v>2045</v>
      </c>
      <c r="D291" s="48">
        <f t="shared" si="14"/>
        <v>0.97167519463198437</v>
      </c>
      <c r="E291" s="5">
        <v>5.2140000000000004</v>
      </c>
      <c r="F291" s="52">
        <f t="shared" si="16"/>
        <v>6.0384968738947489</v>
      </c>
      <c r="G291" s="17">
        <v>5.8939487051506001</v>
      </c>
      <c r="H291" s="8">
        <v>6.6694197217307476</v>
      </c>
      <c r="I291" s="16">
        <v>0</v>
      </c>
      <c r="J291" s="18">
        <v>0.33333333333333331</v>
      </c>
      <c r="K291" s="18">
        <v>0.33333333333333331</v>
      </c>
      <c r="L291" s="19">
        <v>0.33333333333333331</v>
      </c>
      <c r="M291" s="4">
        <v>-1.5235501032070078</v>
      </c>
      <c r="N291" s="7">
        <v>-0.45647027165900678</v>
      </c>
      <c r="O291" s="7">
        <v>-1.0174950351850518</v>
      </c>
      <c r="P291" s="7">
        <v>-0.60511921504270294</v>
      </c>
      <c r="Q291" s="8">
        <v>-1.1439854307180859</v>
      </c>
      <c r="R291" s="8">
        <v>-1.3865093565815647</v>
      </c>
      <c r="S291" s="8">
        <v>-0.52602975359355675</v>
      </c>
      <c r="T291" s="8">
        <v>-0.65382476564871972</v>
      </c>
      <c r="U291" s="8">
        <v>0.95869720212442922</v>
      </c>
      <c r="V291" s="6">
        <v>-0.16169816500224687</v>
      </c>
    </row>
    <row r="292" spans="2:22" x14ac:dyDescent="0.55000000000000004">
      <c r="B292" s="46">
        <v>53267</v>
      </c>
      <c r="C292" s="47">
        <f t="shared" si="15"/>
        <v>2045</v>
      </c>
      <c r="D292" s="48">
        <f t="shared" si="14"/>
        <v>1.0763959734381165</v>
      </c>
      <c r="E292" s="5">
        <v>5.258</v>
      </c>
      <c r="F292" s="52">
        <f t="shared" si="16"/>
        <v>6.6892864576425906</v>
      </c>
      <c r="G292" s="17">
        <v>6.8395010707062553</v>
      </c>
      <c r="H292" s="8">
        <v>7.0549430810939171</v>
      </c>
      <c r="I292" s="16">
        <v>0</v>
      </c>
      <c r="J292" s="18">
        <v>0.33333333333333331</v>
      </c>
      <c r="K292" s="18">
        <v>0.33333333333333331</v>
      </c>
      <c r="L292" s="19">
        <v>0.33333333333333331</v>
      </c>
      <c r="M292" s="4">
        <v>-1.260009224167409</v>
      </c>
      <c r="N292" s="7">
        <v>-0.18993199240968472</v>
      </c>
      <c r="O292" s="7">
        <v>-0.36246982710898634</v>
      </c>
      <c r="P292" s="7">
        <v>-0.26586233841586537</v>
      </c>
      <c r="Q292" s="8">
        <v>-0.72765419066201076</v>
      </c>
      <c r="R292" s="8">
        <v>-1.0489166307900213</v>
      </c>
      <c r="S292" s="8">
        <v>-0.22716148230634303</v>
      </c>
      <c r="T292" s="8">
        <v>-0.62209956191401528</v>
      </c>
      <c r="U292" s="8">
        <v>1.3114270235071732</v>
      </c>
      <c r="V292" s="6">
        <v>-3.2854104395582638E-2</v>
      </c>
    </row>
    <row r="293" spans="2:22" x14ac:dyDescent="0.55000000000000004">
      <c r="B293" s="46">
        <v>53297</v>
      </c>
      <c r="C293" s="47">
        <f t="shared" si="15"/>
        <v>2045</v>
      </c>
      <c r="D293" s="48">
        <f t="shared" si="14"/>
        <v>1.1197271202369417</v>
      </c>
      <c r="E293" s="5">
        <v>5.3680000000000003</v>
      </c>
      <c r="F293" s="52">
        <f t="shared" si="16"/>
        <v>6.9585688227091191</v>
      </c>
      <c r="G293" s="17">
        <v>6.8944892294389879</v>
      </c>
      <c r="H293" s="8">
        <v>7.5755607844160942</v>
      </c>
      <c r="I293" s="16">
        <v>0</v>
      </c>
      <c r="J293" s="18">
        <v>0.33333333333333331</v>
      </c>
      <c r="K293" s="18">
        <v>0.33333333333333331</v>
      </c>
      <c r="L293" s="19">
        <v>0.33333333333333331</v>
      </c>
      <c r="M293" s="4">
        <v>-1.4875783665932849</v>
      </c>
      <c r="N293" s="7">
        <v>-0.20612183189137312</v>
      </c>
      <c r="O293" s="7">
        <v>-0.18364896917030116</v>
      </c>
      <c r="P293" s="7">
        <v>-0.47765424765282022</v>
      </c>
      <c r="Q293" s="8">
        <v>-0.71371520820319745</v>
      </c>
      <c r="R293" s="8">
        <v>-1.1336757107759323</v>
      </c>
      <c r="S293" s="8">
        <v>-0.32381902008382824</v>
      </c>
      <c r="T293" s="8">
        <v>-0.57090840633803452</v>
      </c>
      <c r="U293" s="8">
        <v>1.1101886821098716</v>
      </c>
      <c r="V293" s="6">
        <v>2.9249466297789795E-2</v>
      </c>
    </row>
    <row r="294" spans="2:22" x14ac:dyDescent="0.55000000000000004">
      <c r="B294" s="46">
        <v>53328</v>
      </c>
      <c r="C294" s="47">
        <f t="shared" ref="C294:C353" si="17">YEAR(B294)</f>
        <v>2046</v>
      </c>
      <c r="D294" s="48">
        <f t="shared" si="14"/>
        <v>1.0922673024400744</v>
      </c>
      <c r="E294" s="5">
        <v>5.4950000000000001</v>
      </c>
      <c r="F294" s="52">
        <f t="shared" si="16"/>
        <v>6.9210053980930049</v>
      </c>
      <c r="G294" s="17">
        <v>7.1359514742433889</v>
      </c>
      <c r="H294" s="8">
        <v>7.6491088369977742</v>
      </c>
      <c r="I294" s="16">
        <v>0</v>
      </c>
      <c r="J294" s="18">
        <v>0.33333333333333331</v>
      </c>
      <c r="K294" s="18">
        <v>0.33333333333333331</v>
      </c>
      <c r="L294" s="19">
        <v>0.33333333333333331</v>
      </c>
      <c r="M294" s="4">
        <v>-1.5123241487939998</v>
      </c>
      <c r="N294" s="7">
        <v>-0.20743721806803261</v>
      </c>
      <c r="O294" s="7">
        <v>-0.18537366495913776</v>
      </c>
      <c r="P294" s="7">
        <v>-0.48416406662185985</v>
      </c>
      <c r="Q294" s="8">
        <v>-0.71681988615520265</v>
      </c>
      <c r="R294" s="8">
        <v>-1.2205839418186413</v>
      </c>
      <c r="S294" s="8">
        <v>-0.27039698362036368</v>
      </c>
      <c r="T294" s="8">
        <v>-0.53595519094933497</v>
      </c>
      <c r="U294" s="8">
        <v>1.107711839765166</v>
      </c>
      <c r="V294" s="6">
        <v>5.3069469261776504E-2</v>
      </c>
    </row>
    <row r="295" spans="2:22" x14ac:dyDescent="0.55000000000000004">
      <c r="B295" s="46">
        <v>53359</v>
      </c>
      <c r="C295" s="47">
        <f t="shared" si="17"/>
        <v>2046</v>
      </c>
      <c r="D295" s="48">
        <f t="shared" si="14"/>
        <v>1.0778228645090777</v>
      </c>
      <c r="E295" s="5"/>
      <c r="F295" s="52">
        <f t="shared" si="16"/>
        <v>6.8294801526979265</v>
      </c>
      <c r="G295" s="17">
        <v>7.280854364908194</v>
      </c>
      <c r="H295" s="8">
        <v>7.283428119064868</v>
      </c>
      <c r="I295" s="16">
        <v>0</v>
      </c>
      <c r="J295" s="18">
        <v>0.33333333333333331</v>
      </c>
      <c r="K295" s="18">
        <v>0.33333333333333331</v>
      </c>
      <c r="L295" s="19">
        <v>0.33333333333333331</v>
      </c>
      <c r="M295" s="4">
        <v>-1.2805267807674019</v>
      </c>
      <c r="N295" s="7">
        <v>-0.36449240891337986</v>
      </c>
      <c r="O295" s="7">
        <v>-0.75643984612952719</v>
      </c>
      <c r="P295" s="7">
        <v>-0.83209451739881679</v>
      </c>
      <c r="Q295" s="8">
        <v>-0.89659836850389141</v>
      </c>
      <c r="R295" s="8">
        <v>-1.2600926840424771</v>
      </c>
      <c r="S295" s="8">
        <v>-0.35586646253485643</v>
      </c>
      <c r="T295" s="8">
        <v>-0.68053918012948156</v>
      </c>
      <c r="U295" s="8">
        <v>0.68935063073119895</v>
      </c>
      <c r="V295" s="6">
        <v>-0.12459458362503256</v>
      </c>
    </row>
    <row r="296" spans="2:22" x14ac:dyDescent="0.55000000000000004">
      <c r="B296" s="46">
        <v>53387</v>
      </c>
      <c r="C296" s="47">
        <f t="shared" si="17"/>
        <v>2046</v>
      </c>
      <c r="D296" s="48">
        <f t="shared" si="14"/>
        <v>0.95725072079491724</v>
      </c>
      <c r="E296" s="5"/>
      <c r="F296" s="52">
        <f t="shared" si="16"/>
        <v>6.0654909207204062</v>
      </c>
      <c r="G296" s="17">
        <v>6.0517738196504265</v>
      </c>
      <c r="H296" s="8">
        <v>6.9270179152848312</v>
      </c>
      <c r="I296" s="16">
        <v>0</v>
      </c>
      <c r="J296" s="18">
        <v>0.33333333333333331</v>
      </c>
      <c r="K296" s="18">
        <v>0.33333333333333331</v>
      </c>
      <c r="L296" s="19">
        <v>0.33333333333333331</v>
      </c>
      <c r="M296" s="4">
        <v>-1.2399128499216403</v>
      </c>
      <c r="N296" s="7">
        <v>-0.33870595742979681</v>
      </c>
      <c r="O296" s="7">
        <v>-0.7201319678714615</v>
      </c>
      <c r="P296" s="7">
        <v>-0.58444161676436668</v>
      </c>
      <c r="Q296" s="8">
        <v>-0.85811612621193722</v>
      </c>
      <c r="R296" s="8">
        <v>-1.2200301984497206</v>
      </c>
      <c r="S296" s="8">
        <v>-0.40475858253679758</v>
      </c>
      <c r="T296" s="8">
        <v>-0.70243974448546176</v>
      </c>
      <c r="U296" s="8">
        <v>0.99846764614997252</v>
      </c>
      <c r="V296" s="6">
        <v>-0.14051718255854428</v>
      </c>
    </row>
    <row r="297" spans="2:22" x14ac:dyDescent="0.55000000000000004">
      <c r="B297" s="46">
        <v>53418</v>
      </c>
      <c r="C297" s="47">
        <f t="shared" si="17"/>
        <v>2046</v>
      </c>
      <c r="D297" s="48">
        <f t="shared" si="14"/>
        <v>0.9288179293988833</v>
      </c>
      <c r="E297" s="5"/>
      <c r="F297" s="52">
        <f t="shared" si="16"/>
        <v>5.8853303480334844</v>
      </c>
      <c r="G297" s="17">
        <v>6.0015168002630972</v>
      </c>
      <c r="H297" s="8">
        <v>6.5781027165616273</v>
      </c>
      <c r="I297" s="16">
        <v>0</v>
      </c>
      <c r="J297" s="18">
        <v>0.33333333333333331</v>
      </c>
      <c r="K297" s="18">
        <v>0.33333333333333331</v>
      </c>
      <c r="L297" s="19">
        <v>0.33333333333333331</v>
      </c>
      <c r="M297" s="4">
        <v>-1.1191577590256865</v>
      </c>
      <c r="N297" s="7">
        <v>-0.43561031387691784</v>
      </c>
      <c r="O297" s="7">
        <v>-0.60898399283451754</v>
      </c>
      <c r="P297" s="7">
        <v>-0.55454543973088644</v>
      </c>
      <c r="Q297" s="8">
        <v>-0.76639693366846107</v>
      </c>
      <c r="R297" s="8">
        <v>-1.0107840572051463</v>
      </c>
      <c r="S297" s="8">
        <v>-0.41761219751932283</v>
      </c>
      <c r="T297" s="8">
        <v>-0.6950379523183301</v>
      </c>
      <c r="U297" s="8">
        <v>1.0242829465159753</v>
      </c>
      <c r="V297" s="6">
        <v>-0.17906657848616034</v>
      </c>
    </row>
    <row r="298" spans="2:22" x14ac:dyDescent="0.55000000000000004">
      <c r="B298" s="46">
        <v>53448</v>
      </c>
      <c r="C298" s="47">
        <f t="shared" si="17"/>
        <v>2046</v>
      </c>
      <c r="D298" s="48">
        <f t="shared" si="14"/>
        <v>0.93512331021269557</v>
      </c>
      <c r="E298" s="5"/>
      <c r="F298" s="52">
        <f t="shared" si="16"/>
        <v>5.9252835486391771</v>
      </c>
      <c r="G298" s="17">
        <v>6.0360002486387234</v>
      </c>
      <c r="H298" s="8">
        <v>6.6296779888466864</v>
      </c>
      <c r="I298" s="16">
        <v>0</v>
      </c>
      <c r="J298" s="18">
        <v>0.33333333333333331</v>
      </c>
      <c r="K298" s="18">
        <v>0.33333333333333331</v>
      </c>
      <c r="L298" s="19">
        <v>0.33333333333333331</v>
      </c>
      <c r="M298" s="4">
        <v>-1.126941085597041</v>
      </c>
      <c r="N298" s="7">
        <v>-0.56472638454668722</v>
      </c>
      <c r="O298" s="7">
        <v>-0.61486520542602729</v>
      </c>
      <c r="P298" s="7">
        <v>-0.64125019233304403</v>
      </c>
      <c r="Q298" s="8">
        <v>-0.84358096929413851</v>
      </c>
      <c r="R298" s="8">
        <v>-1.0881954515623944</v>
      </c>
      <c r="S298" s="8">
        <v>-0.62364701637142961</v>
      </c>
      <c r="T298" s="8">
        <v>-0.71723679125974726</v>
      </c>
      <c r="U298" s="8">
        <v>0.94061840615026693</v>
      </c>
      <c r="V298" s="6">
        <v>-0.23958385024217352</v>
      </c>
    </row>
    <row r="299" spans="2:22" x14ac:dyDescent="0.55000000000000004">
      <c r="B299" s="46">
        <v>53479</v>
      </c>
      <c r="C299" s="47">
        <f t="shared" si="17"/>
        <v>2046</v>
      </c>
      <c r="D299" s="48">
        <f t="shared" si="14"/>
        <v>0.94296641006216109</v>
      </c>
      <c r="E299" s="5"/>
      <c r="F299" s="52">
        <f t="shared" si="16"/>
        <v>5.9749802998599355</v>
      </c>
      <c r="G299" s="17">
        <v>6.0891347988600399</v>
      </c>
      <c r="H299" s="8">
        <v>6.6825086129615405</v>
      </c>
      <c r="I299" s="16">
        <v>0</v>
      </c>
      <c r="J299" s="18">
        <v>0.33333333333333331</v>
      </c>
      <c r="K299" s="18">
        <v>0.33333333333333331</v>
      </c>
      <c r="L299" s="19">
        <v>0.33333333333333331</v>
      </c>
      <c r="M299" s="4">
        <v>-1.1787259480509356</v>
      </c>
      <c r="N299" s="7">
        <v>-0.59877421962079769</v>
      </c>
      <c r="O299" s="7">
        <v>-0.66579000624140683</v>
      </c>
      <c r="P299" s="7">
        <v>-0.85680722573609902</v>
      </c>
      <c r="Q299" s="8">
        <v>-0.91506504457606308</v>
      </c>
      <c r="R299" s="8">
        <v>-1.159962514792749</v>
      </c>
      <c r="S299" s="8">
        <v>-0.65784590531100662</v>
      </c>
      <c r="T299" s="8">
        <v>-0.67475953086234952</v>
      </c>
      <c r="U299" s="8">
        <v>0.72696593415575972</v>
      </c>
      <c r="V299" s="6">
        <v>-0.22608563102754609</v>
      </c>
    </row>
    <row r="300" spans="2:22" x14ac:dyDescent="0.55000000000000004">
      <c r="B300" s="46">
        <v>53509</v>
      </c>
      <c r="C300" s="47">
        <f t="shared" si="17"/>
        <v>2046</v>
      </c>
      <c r="D300" s="48">
        <f t="shared" si="14"/>
        <v>0.95476668782899421</v>
      </c>
      <c r="E300" s="5"/>
      <c r="F300" s="52">
        <f t="shared" si="16"/>
        <v>6.0497511786922527</v>
      </c>
      <c r="G300" s="17">
        <v>6.1236503515103333</v>
      </c>
      <c r="H300" s="8">
        <v>6.8122172895528168</v>
      </c>
      <c r="I300" s="16">
        <v>0</v>
      </c>
      <c r="J300" s="18">
        <v>0.33333333333333331</v>
      </c>
      <c r="K300" s="18">
        <v>0.33333333333333331</v>
      </c>
      <c r="L300" s="19">
        <v>0.33333333333333331</v>
      </c>
      <c r="M300" s="4">
        <v>-1.2620483946435996</v>
      </c>
      <c r="N300" s="7">
        <v>-0.53921589712472517</v>
      </c>
      <c r="O300" s="7">
        <v>-0.74691542122317234</v>
      </c>
      <c r="P300" s="7">
        <v>-0.9275321772095646</v>
      </c>
      <c r="Q300" s="8">
        <v>-0.99728570893711677</v>
      </c>
      <c r="R300" s="8">
        <v>-1.2431253006720944</v>
      </c>
      <c r="S300" s="8">
        <v>-0.52018125461530662</v>
      </c>
      <c r="T300" s="8">
        <v>-0.6041756811393606</v>
      </c>
      <c r="U300" s="8">
        <v>0.66103501314630098</v>
      </c>
      <c r="V300" s="6">
        <v>-0.16761012886059964</v>
      </c>
    </row>
    <row r="301" spans="2:22" x14ac:dyDescent="0.55000000000000004">
      <c r="B301" s="46">
        <v>53540</v>
      </c>
      <c r="C301" s="47">
        <f t="shared" si="17"/>
        <v>2046</v>
      </c>
      <c r="D301" s="48">
        <f t="shared" si="14"/>
        <v>0.98329481665802287</v>
      </c>
      <c r="E301" s="5"/>
      <c r="F301" s="52">
        <f t="shared" si="16"/>
        <v>6.2305158442481297</v>
      </c>
      <c r="G301" s="17">
        <v>6.1591537279965305</v>
      </c>
      <c r="H301" s="8">
        <v>7.1787996950465756</v>
      </c>
      <c r="I301" s="16">
        <v>0</v>
      </c>
      <c r="J301" s="18">
        <v>0.33333333333333331</v>
      </c>
      <c r="K301" s="18">
        <v>0.33333333333333331</v>
      </c>
      <c r="L301" s="19">
        <v>0.33333333333333331</v>
      </c>
      <c r="M301" s="4">
        <v>-1.5707622263690082</v>
      </c>
      <c r="N301" s="7">
        <v>-0.68948210778476593</v>
      </c>
      <c r="O301" s="7">
        <v>-1.0525491202431447</v>
      </c>
      <c r="P301" s="7">
        <v>-1.1870244273128314</v>
      </c>
      <c r="Q301" s="8">
        <v>-1.3044544581061546</v>
      </c>
      <c r="R301" s="8">
        <v>-1.5516430473742195</v>
      </c>
      <c r="S301" s="8">
        <v>-0.68930814521512396</v>
      </c>
      <c r="T301" s="8">
        <v>-0.72090088860044765</v>
      </c>
      <c r="U301" s="8">
        <v>0.40923737103264823</v>
      </c>
      <c r="V301" s="6">
        <v>-0.23029860276405709</v>
      </c>
    </row>
    <row r="302" spans="2:22" x14ac:dyDescent="0.55000000000000004">
      <c r="B302" s="46">
        <v>53571</v>
      </c>
      <c r="C302" s="47">
        <f t="shared" si="17"/>
        <v>2046</v>
      </c>
      <c r="D302" s="48">
        <f t="shared" si="14"/>
        <v>0.96529802421622135</v>
      </c>
      <c r="E302" s="5"/>
      <c r="F302" s="52">
        <f t="shared" si="16"/>
        <v>6.1164815805108415</v>
      </c>
      <c r="G302" s="17">
        <v>6.0530308254816125</v>
      </c>
      <c r="H302" s="8">
        <v>7.0401069581853557</v>
      </c>
      <c r="I302" s="16">
        <v>0</v>
      </c>
      <c r="J302" s="18">
        <v>0.33333333333333331</v>
      </c>
      <c r="K302" s="18">
        <v>0.33333333333333331</v>
      </c>
      <c r="L302" s="19">
        <v>0.33333333333333331</v>
      </c>
      <c r="M302" s="4">
        <v>-1.6476793279840127</v>
      </c>
      <c r="N302" s="7">
        <v>-0.54236262271992963</v>
      </c>
      <c r="O302" s="7">
        <v>-1.1270561782691215</v>
      </c>
      <c r="P302" s="7">
        <v>-0.86232440986216907</v>
      </c>
      <c r="Q302" s="8">
        <v>-1.3802096787208396</v>
      </c>
      <c r="R302" s="8">
        <v>-1.6282848996061257</v>
      </c>
      <c r="S302" s="8">
        <v>-0.52048369479183698</v>
      </c>
      <c r="T302" s="8">
        <v>-0.60845406217439901</v>
      </c>
      <c r="U302" s="8">
        <v>0.73696625916130465</v>
      </c>
      <c r="V302" s="6">
        <v>-0.14704760478613288</v>
      </c>
    </row>
    <row r="303" spans="2:22" x14ac:dyDescent="0.55000000000000004">
      <c r="B303" s="46">
        <v>53601</v>
      </c>
      <c r="C303" s="47">
        <f t="shared" si="17"/>
        <v>2046</v>
      </c>
      <c r="D303" s="48">
        <f t="shared" si="14"/>
        <v>0.96775244154531126</v>
      </c>
      <c r="E303" s="5"/>
      <c r="F303" s="52">
        <f t="shared" si="16"/>
        <v>6.1320336670246975</v>
      </c>
      <c r="G303" s="17">
        <v>6.0879266903087306</v>
      </c>
      <c r="H303" s="8">
        <v>7.0364435308366984</v>
      </c>
      <c r="I303" s="16">
        <v>0</v>
      </c>
      <c r="J303" s="18">
        <v>0.33333333333333331</v>
      </c>
      <c r="K303" s="18">
        <v>0.33333333333333331</v>
      </c>
      <c r="L303" s="19">
        <v>0.33333333333333331</v>
      </c>
      <c r="M303" s="4">
        <v>-1.6182078098085104</v>
      </c>
      <c r="N303" s="7">
        <v>-0.49845889789254905</v>
      </c>
      <c r="O303" s="7">
        <v>-1.093802510306042</v>
      </c>
      <c r="P303" s="7">
        <v>-0.71862678391623813</v>
      </c>
      <c r="Q303" s="8">
        <v>-1.318297349674133</v>
      </c>
      <c r="R303" s="8">
        <v>-1.5680408860203543</v>
      </c>
      <c r="S303" s="8">
        <v>-0.4761339836439511</v>
      </c>
      <c r="T303" s="8">
        <v>-0.67464075520045874</v>
      </c>
      <c r="U303" s="8">
        <v>0.88470091089099778</v>
      </c>
      <c r="V303" s="6">
        <v>-0.17433560884919638</v>
      </c>
    </row>
    <row r="304" spans="2:22" x14ac:dyDescent="0.55000000000000004">
      <c r="B304" s="46">
        <v>53632</v>
      </c>
      <c r="C304" s="47">
        <f t="shared" si="17"/>
        <v>2046</v>
      </c>
      <c r="D304" s="48">
        <f t="shared" si="14"/>
        <v>1.0740798843988553</v>
      </c>
      <c r="E304" s="5"/>
      <c r="F304" s="52">
        <f t="shared" si="16"/>
        <v>6.8057632607888365</v>
      </c>
      <c r="G304" s="17">
        <v>7.0645984890165092</v>
      </c>
      <c r="H304" s="8">
        <v>7.4692642592837153</v>
      </c>
      <c r="I304" s="16">
        <v>0</v>
      </c>
      <c r="J304" s="18">
        <v>0.33333333333333331</v>
      </c>
      <c r="K304" s="18">
        <v>0.33333333333333331</v>
      </c>
      <c r="L304" s="19">
        <v>0.33333333333333331</v>
      </c>
      <c r="M304" s="4">
        <v>-1.269850000229894</v>
      </c>
      <c r="N304" s="7">
        <v>-0.23111951222700888</v>
      </c>
      <c r="O304" s="7">
        <v>-0.40402083703734543</v>
      </c>
      <c r="P304" s="7">
        <v>-0.35256389682629408</v>
      </c>
      <c r="Q304" s="8">
        <v>-0.807211663165744</v>
      </c>
      <c r="R304" s="8">
        <v>-1.0641592731507978</v>
      </c>
      <c r="S304" s="8">
        <v>-0.26237588120211353</v>
      </c>
      <c r="T304" s="8">
        <v>-0.64617480655569359</v>
      </c>
      <c r="U304" s="8">
        <v>1.2652094882057714</v>
      </c>
      <c r="V304" s="6">
        <v>-4.5640104399840155E-2</v>
      </c>
    </row>
    <row r="305" spans="2:22" x14ac:dyDescent="0.55000000000000004">
      <c r="B305" s="46">
        <v>53662</v>
      </c>
      <c r="C305" s="47">
        <f t="shared" si="17"/>
        <v>2046</v>
      </c>
      <c r="D305" s="48">
        <f t="shared" si="14"/>
        <v>1.1205596079347862</v>
      </c>
      <c r="E305" s="5"/>
      <c r="F305" s="52">
        <f t="shared" si="16"/>
        <v>7.1002758006913087</v>
      </c>
      <c r="G305" s="17">
        <v>7.1213963839332726</v>
      </c>
      <c r="H305" s="8">
        <v>8.0676788689710381</v>
      </c>
      <c r="I305" s="16">
        <v>0</v>
      </c>
      <c r="J305" s="18">
        <v>0.33333333333333331</v>
      </c>
      <c r="K305" s="18">
        <v>0.33333333333333331</v>
      </c>
      <c r="L305" s="19">
        <v>0.33333333333333331</v>
      </c>
      <c r="M305" s="4">
        <v>-1.5738380694380671</v>
      </c>
      <c r="N305" s="7">
        <v>-0.27812147825279254</v>
      </c>
      <c r="O305" s="7">
        <v>-0.25652393956987396</v>
      </c>
      <c r="P305" s="7">
        <v>-0.63911651327860941</v>
      </c>
      <c r="Q305" s="8">
        <v>-0.85668765338137742</v>
      </c>
      <c r="R305" s="8">
        <v>-1.2407823309342518</v>
      </c>
      <c r="S305" s="8">
        <v>-0.33141006637136083</v>
      </c>
      <c r="T305" s="8">
        <v>-0.66389194427446352</v>
      </c>
      <c r="U305" s="8">
        <v>0.98965664151558563</v>
      </c>
      <c r="V305" s="6">
        <v>-4.692620265185473E-2</v>
      </c>
    </row>
    <row r="306" spans="2:22" x14ac:dyDescent="0.55000000000000004">
      <c r="B306" s="46">
        <v>53693</v>
      </c>
      <c r="C306" s="47">
        <f t="shared" si="17"/>
        <v>2047</v>
      </c>
      <c r="D306" s="48">
        <f t="shared" si="14"/>
        <v>1.1111402861810618</v>
      </c>
      <c r="E306" s="5"/>
      <c r="F306" s="52">
        <f t="shared" si="16"/>
        <v>7.1885954167072672</v>
      </c>
      <c r="G306" s="17">
        <v>7.4606370927844354</v>
      </c>
      <c r="H306" s="8">
        <v>8.1401753670634918</v>
      </c>
      <c r="I306" s="16">
        <v>0</v>
      </c>
      <c r="J306" s="18">
        <v>0.33333333333333331</v>
      </c>
      <c r="K306" s="18">
        <v>0.33333333333333331</v>
      </c>
      <c r="L306" s="19">
        <v>0.33333333333333331</v>
      </c>
      <c r="M306" s="4">
        <v>-1.5945996506988624</v>
      </c>
      <c r="N306" s="7">
        <v>-0.26017659007832705</v>
      </c>
      <c r="O306" s="7">
        <v>-0.2544344881459164</v>
      </c>
      <c r="P306" s="7">
        <v>-0.64206688744804996</v>
      </c>
      <c r="Q306" s="8">
        <v>-0.85611812531009601</v>
      </c>
      <c r="R306" s="8">
        <v>-1.3265462760644926</v>
      </c>
      <c r="S306" s="8">
        <v>-0.34109524311662387</v>
      </c>
      <c r="T306" s="8">
        <v>-0.61579412497735042</v>
      </c>
      <c r="U306" s="8">
        <v>0.99077058100823645</v>
      </c>
      <c r="V306" s="6">
        <v>-2.0005569131740824E-2</v>
      </c>
    </row>
    <row r="307" spans="2:22" x14ac:dyDescent="0.55000000000000004">
      <c r="B307" s="46">
        <v>53724</v>
      </c>
      <c r="C307" s="47">
        <f t="shared" si="17"/>
        <v>2047</v>
      </c>
      <c r="D307" s="48">
        <f t="shared" si="14"/>
        <v>1.0899102742903739</v>
      </c>
      <c r="E307" s="5"/>
      <c r="F307" s="52">
        <f t="shared" si="16"/>
        <v>7.0512464535996777</v>
      </c>
      <c r="G307" s="17">
        <v>7.6121330614506393</v>
      </c>
      <c r="H307" s="8">
        <v>7.6649709638918226</v>
      </c>
      <c r="I307" s="16">
        <v>0</v>
      </c>
      <c r="J307" s="18">
        <v>0.33333333333333331</v>
      </c>
      <c r="K307" s="18">
        <v>0.33333333333333331</v>
      </c>
      <c r="L307" s="19">
        <v>0.33333333333333331</v>
      </c>
      <c r="M307" s="4">
        <v>-1.3264210598108417</v>
      </c>
      <c r="N307" s="7">
        <v>-0.38386170039548961</v>
      </c>
      <c r="O307" s="7">
        <v>-0.78488232591181539</v>
      </c>
      <c r="P307" s="7">
        <v>-0.8628817966320329</v>
      </c>
      <c r="Q307" s="8">
        <v>-0.93090897185467547</v>
      </c>
      <c r="R307" s="8">
        <v>-1.3048640627786927</v>
      </c>
      <c r="S307" s="8">
        <v>-0.375030854521337</v>
      </c>
      <c r="T307" s="8">
        <v>-0.67310660482553608</v>
      </c>
      <c r="U307" s="8">
        <v>0.63259691710436616</v>
      </c>
      <c r="V307" s="6">
        <v>-0.11331321475807392</v>
      </c>
    </row>
    <row r="308" spans="2:22" x14ac:dyDescent="0.55000000000000004">
      <c r="B308" s="46">
        <v>53752</v>
      </c>
      <c r="C308" s="47">
        <f t="shared" si="17"/>
        <v>2047</v>
      </c>
      <c r="D308" s="48">
        <f t="shared" si="14"/>
        <v>0.95929594069764201</v>
      </c>
      <c r="E308" s="5"/>
      <c r="F308" s="52">
        <f t="shared" si="16"/>
        <v>6.2062284018754816</v>
      </c>
      <c r="G308" s="17">
        <v>6.3271293812732781</v>
      </c>
      <c r="H308" s="8">
        <v>7.1516675725296786</v>
      </c>
      <c r="I308" s="16">
        <v>0</v>
      </c>
      <c r="J308" s="18">
        <v>0.33333333333333331</v>
      </c>
      <c r="K308" s="18">
        <v>0.33333333333333331</v>
      </c>
      <c r="L308" s="19">
        <v>0.33333333333333331</v>
      </c>
      <c r="M308" s="4">
        <v>-1.2294286595013475</v>
      </c>
      <c r="N308" s="7">
        <v>-0.36571300661426154</v>
      </c>
      <c r="O308" s="7">
        <v>-0.69623253612323843</v>
      </c>
      <c r="P308" s="7">
        <v>-0.67329253342674455</v>
      </c>
      <c r="Q308" s="8">
        <v>-0.83807807832835868</v>
      </c>
      <c r="R308" s="8">
        <v>-1.208920497497743</v>
      </c>
      <c r="S308" s="8">
        <v>-0.31766632642526194</v>
      </c>
      <c r="T308" s="8">
        <v>-0.70894100186315789</v>
      </c>
      <c r="U308" s="8">
        <v>0.94677718418520129</v>
      </c>
      <c r="V308" s="6">
        <v>-0.14583980649359329</v>
      </c>
    </row>
    <row r="309" spans="2:22" x14ac:dyDescent="0.55000000000000004">
      <c r="B309" s="46">
        <v>53783</v>
      </c>
      <c r="C309" s="47">
        <f t="shared" si="17"/>
        <v>2047</v>
      </c>
      <c r="D309" s="48">
        <f t="shared" si="14"/>
        <v>0.93142068435580161</v>
      </c>
      <c r="E309" s="5"/>
      <c r="F309" s="52">
        <f t="shared" si="16"/>
        <v>6.0258875912050263</v>
      </c>
      <c r="G309" s="17">
        <v>6.2745856687260106</v>
      </c>
      <c r="H309" s="8">
        <v>6.801097746946394</v>
      </c>
      <c r="I309" s="16">
        <v>0</v>
      </c>
      <c r="J309" s="18">
        <v>0.33333333333333331</v>
      </c>
      <c r="K309" s="18">
        <v>0.33333333333333331</v>
      </c>
      <c r="L309" s="19">
        <v>0.33333333333333331</v>
      </c>
      <c r="M309" s="4">
        <v>-1.2417677769017941</v>
      </c>
      <c r="N309" s="7">
        <v>-0.51068561840890681</v>
      </c>
      <c r="O309" s="7">
        <v>-0.72023667222693755</v>
      </c>
      <c r="P309" s="7">
        <v>-0.6719357541463653</v>
      </c>
      <c r="Q309" s="8">
        <v>-0.88843487796311571</v>
      </c>
      <c r="R309" s="8">
        <v>-1.1383060923498398</v>
      </c>
      <c r="S309" s="8">
        <v>-0.49290278065734849</v>
      </c>
      <c r="T309" s="8">
        <v>-0.69846943335175116</v>
      </c>
      <c r="U309" s="8">
        <v>0.94389947305613298</v>
      </c>
      <c r="V309" s="6">
        <v>-0.1959076233797005</v>
      </c>
    </row>
    <row r="310" spans="2:22" x14ac:dyDescent="0.55000000000000004">
      <c r="B310" s="46">
        <v>53813</v>
      </c>
      <c r="C310" s="47">
        <f t="shared" si="17"/>
        <v>2047</v>
      </c>
      <c r="D310" s="48">
        <f t="shared" si="14"/>
        <v>0.93237656883738884</v>
      </c>
      <c r="E310" s="5"/>
      <c r="F310" s="52">
        <f t="shared" si="16"/>
        <v>6.0320717489470308</v>
      </c>
      <c r="G310" s="17">
        <v>6.3106381131641358</v>
      </c>
      <c r="H310" s="8">
        <v>6.7758830824439826</v>
      </c>
      <c r="I310" s="16">
        <v>0</v>
      </c>
      <c r="J310" s="18">
        <v>0.33333333333333331</v>
      </c>
      <c r="K310" s="18">
        <v>0.33333333333333331</v>
      </c>
      <c r="L310" s="19">
        <v>0.33333333333333331</v>
      </c>
      <c r="M310" s="4">
        <v>-1.1760708442714716</v>
      </c>
      <c r="N310" s="7">
        <v>-0.60567637124697171</v>
      </c>
      <c r="O310" s="7">
        <v>-0.65292302203418862</v>
      </c>
      <c r="P310" s="7">
        <v>-0.70066145982805139</v>
      </c>
      <c r="Q310" s="8">
        <v>-0.90714717427389058</v>
      </c>
      <c r="R310" s="8">
        <v>-1.1569857095550722</v>
      </c>
      <c r="S310" s="8">
        <v>-0.58939124298907331</v>
      </c>
      <c r="T310" s="8">
        <v>-0.69541242840193895</v>
      </c>
      <c r="U310" s="8">
        <v>0.91721993014303493</v>
      </c>
      <c r="V310" s="6">
        <v>-0.22858901470429269</v>
      </c>
    </row>
    <row r="311" spans="2:22" x14ac:dyDescent="0.55000000000000004">
      <c r="B311" s="46">
        <v>53844</v>
      </c>
      <c r="C311" s="47">
        <f t="shared" si="17"/>
        <v>2047</v>
      </c>
      <c r="D311" s="48">
        <f t="shared" si="14"/>
        <v>0.93965866891980832</v>
      </c>
      <c r="E311" s="5"/>
      <c r="F311" s="52">
        <f t="shared" si="16"/>
        <v>6.0791837760488487</v>
      </c>
      <c r="G311" s="17">
        <v>6.3661902841283586</v>
      </c>
      <c r="H311" s="8">
        <v>6.8219939309462569</v>
      </c>
      <c r="I311" s="16">
        <v>0</v>
      </c>
      <c r="J311" s="18">
        <v>0.33333333333333331</v>
      </c>
      <c r="K311" s="18">
        <v>0.33333333333333331</v>
      </c>
      <c r="L311" s="19">
        <v>0.33333333333333331</v>
      </c>
      <c r="M311" s="4">
        <v>-1.2299013868067252</v>
      </c>
      <c r="N311" s="7">
        <v>-0.61600384280232046</v>
      </c>
      <c r="O311" s="7">
        <v>-0.70611080880375532</v>
      </c>
      <c r="P311" s="7">
        <v>-0.90142512379969719</v>
      </c>
      <c r="Q311" s="8">
        <v>-0.96062205148893298</v>
      </c>
      <c r="R311" s="8">
        <v>-1.210826761445249</v>
      </c>
      <c r="S311" s="8">
        <v>-0.59935456464213654</v>
      </c>
      <c r="T311" s="8">
        <v>-0.68148532055912803</v>
      </c>
      <c r="U311" s="8">
        <v>0.7184316222436653</v>
      </c>
      <c r="V311" s="6">
        <v>-0.22885591640353375</v>
      </c>
    </row>
    <row r="312" spans="2:22" x14ac:dyDescent="0.55000000000000004">
      <c r="B312" s="46">
        <v>53874</v>
      </c>
      <c r="C312" s="47">
        <f t="shared" si="17"/>
        <v>2047</v>
      </c>
      <c r="D312" s="48">
        <f t="shared" si="14"/>
        <v>0.95113886748019261</v>
      </c>
      <c r="E312" s="5"/>
      <c r="F312" s="52">
        <f t="shared" si="16"/>
        <v>6.1534556783283598</v>
      </c>
      <c r="G312" s="17">
        <v>6.402276293584868</v>
      </c>
      <c r="H312" s="8">
        <v>6.95066769901804</v>
      </c>
      <c r="I312" s="16">
        <v>0</v>
      </c>
      <c r="J312" s="18">
        <v>0.33333333333333331</v>
      </c>
      <c r="K312" s="18">
        <v>0.33333333333333331</v>
      </c>
      <c r="L312" s="19">
        <v>0.33333333333333331</v>
      </c>
      <c r="M312" s="4">
        <v>-1.3114524197409914</v>
      </c>
      <c r="N312" s="7">
        <v>-0.55399086567136457</v>
      </c>
      <c r="O312" s="7">
        <v>-0.78543397063999842</v>
      </c>
      <c r="P312" s="7">
        <v>-0.97020644861151251</v>
      </c>
      <c r="Q312" s="8">
        <v>-1.0410622134553853</v>
      </c>
      <c r="R312" s="8">
        <v>-1.2922263887229819</v>
      </c>
      <c r="S312" s="8">
        <v>-0.53480964960921717</v>
      </c>
      <c r="T312" s="8">
        <v>-0.62036513492905687</v>
      </c>
      <c r="U312" s="8">
        <v>0.65451330138916219</v>
      </c>
      <c r="V312" s="6">
        <v>-0.17574586062725098</v>
      </c>
    </row>
    <row r="313" spans="2:22" x14ac:dyDescent="0.55000000000000004">
      <c r="B313" s="46">
        <v>53905</v>
      </c>
      <c r="C313" s="47">
        <f t="shared" si="17"/>
        <v>2047</v>
      </c>
      <c r="D313" s="48">
        <f t="shared" si="14"/>
        <v>0.97800344399731709</v>
      </c>
      <c r="E313" s="5"/>
      <c r="F313" s="52">
        <f t="shared" si="16"/>
        <v>6.3272578291679471</v>
      </c>
      <c r="G313" s="17">
        <v>6.4393950728377911</v>
      </c>
      <c r="H313" s="8">
        <v>7.3032251836056092</v>
      </c>
      <c r="I313" s="16">
        <v>0</v>
      </c>
      <c r="J313" s="18">
        <v>0.33333333333333331</v>
      </c>
      <c r="K313" s="18">
        <v>0.33333333333333331</v>
      </c>
      <c r="L313" s="19">
        <v>0.33333333333333331</v>
      </c>
      <c r="M313" s="4">
        <v>-1.6059476999672151</v>
      </c>
      <c r="N313" s="7">
        <v>-0.70848200935274352</v>
      </c>
      <c r="O313" s="7">
        <v>-1.0768442734736574</v>
      </c>
      <c r="P313" s="7">
        <v>-1.2440005722856142</v>
      </c>
      <c r="Q313" s="8">
        <v>-1.3340154231905528</v>
      </c>
      <c r="R313" s="8">
        <v>-1.5865245612204948</v>
      </c>
      <c r="S313" s="8">
        <v>-0.69925924799804662</v>
      </c>
      <c r="T313" s="8">
        <v>-0.70831407275298108</v>
      </c>
      <c r="U313" s="8">
        <v>0.38809856503816054</v>
      </c>
      <c r="V313" s="6">
        <v>-0.22227249356088072</v>
      </c>
    </row>
    <row r="314" spans="2:22" x14ac:dyDescent="0.55000000000000004">
      <c r="B314" s="46">
        <v>53936</v>
      </c>
      <c r="C314" s="47">
        <f t="shared" si="17"/>
        <v>2047</v>
      </c>
      <c r="D314" s="48">
        <f t="shared" si="14"/>
        <v>0.96505968044560109</v>
      </c>
      <c r="E314" s="5"/>
      <c r="F314" s="52">
        <f t="shared" si="16"/>
        <v>6.2435172965817261</v>
      </c>
      <c r="G314" s="17">
        <v>6.3284435808392159</v>
      </c>
      <c r="H314" s="8">
        <v>7.2345372500045668</v>
      </c>
      <c r="I314" s="16">
        <v>0</v>
      </c>
      <c r="J314" s="18">
        <v>0.33333333333333331</v>
      </c>
      <c r="K314" s="18">
        <v>0.33333333333333331</v>
      </c>
      <c r="L314" s="19">
        <v>0.33333333333333331</v>
      </c>
      <c r="M314" s="4">
        <v>-1.7439883746713616</v>
      </c>
      <c r="N314" s="7">
        <v>-0.58195856504721633</v>
      </c>
      <c r="O314" s="7">
        <v>-1.2120687463084141</v>
      </c>
      <c r="P314" s="7">
        <v>-0.95074668220324565</v>
      </c>
      <c r="Q314" s="8">
        <v>-1.4706842405698002</v>
      </c>
      <c r="R314" s="8">
        <v>-1.724252881674355</v>
      </c>
      <c r="S314" s="8">
        <v>-0.58178873006149345</v>
      </c>
      <c r="T314" s="8">
        <v>-0.64960546727220247</v>
      </c>
      <c r="U314" s="8">
        <v>0.68554497050411101</v>
      </c>
      <c r="V314" s="6">
        <v>-0.13585240993946002</v>
      </c>
    </row>
    <row r="315" spans="2:22" x14ac:dyDescent="0.55000000000000004">
      <c r="B315" s="46">
        <v>53966</v>
      </c>
      <c r="C315" s="47">
        <f t="shared" si="17"/>
        <v>2047</v>
      </c>
      <c r="D315" s="48">
        <f t="shared" si="14"/>
        <v>0.96381951894435769</v>
      </c>
      <c r="E315" s="5"/>
      <c r="F315" s="52">
        <f t="shared" si="16"/>
        <v>6.2354939898987727</v>
      </c>
      <c r="G315" s="17">
        <v>6.3649272066673444</v>
      </c>
      <c r="H315" s="8">
        <v>7.176735220838828</v>
      </c>
      <c r="I315" s="16">
        <v>0</v>
      </c>
      <c r="J315" s="18">
        <v>0.33333333333333331</v>
      </c>
      <c r="K315" s="18">
        <v>0.33333333333333331</v>
      </c>
      <c r="L315" s="19">
        <v>0.33333333333333331</v>
      </c>
      <c r="M315" s="4">
        <v>-1.6711741923995436</v>
      </c>
      <c r="N315" s="7">
        <v>-0.5277262412314867</v>
      </c>
      <c r="O315" s="7">
        <v>-1.1358560891281542</v>
      </c>
      <c r="P315" s="7">
        <v>-0.80467469400556091</v>
      </c>
      <c r="Q315" s="8">
        <v>-1.396221123758703</v>
      </c>
      <c r="R315" s="8">
        <v>-1.651058213047579</v>
      </c>
      <c r="S315" s="8">
        <v>-0.50544479997828251</v>
      </c>
      <c r="T315" s="8">
        <v>-0.65560675386739842</v>
      </c>
      <c r="U315" s="8">
        <v>0.83467398856907149</v>
      </c>
      <c r="V315" s="6">
        <v>-0.15649466934106945</v>
      </c>
    </row>
    <row r="316" spans="2:22" x14ac:dyDescent="0.55000000000000004">
      <c r="B316" s="46">
        <v>53997</v>
      </c>
      <c r="C316" s="47">
        <f t="shared" si="17"/>
        <v>2047</v>
      </c>
      <c r="D316" s="48">
        <f t="shared" si="14"/>
        <v>1.0632882285063063</v>
      </c>
      <c r="E316" s="5"/>
      <c r="F316" s="52">
        <f t="shared" si="16"/>
        <v>6.8790133713446302</v>
      </c>
      <c r="G316" s="17">
        <v>7.3860375484649445</v>
      </c>
      <c r="H316" s="8">
        <v>7.5214102713170226</v>
      </c>
      <c r="I316" s="16">
        <v>0</v>
      </c>
      <c r="J316" s="18">
        <v>0.33333333333333331</v>
      </c>
      <c r="K316" s="18">
        <v>0.33333333333333331</v>
      </c>
      <c r="L316" s="19">
        <v>0.33333333333333331</v>
      </c>
      <c r="M316" s="4">
        <v>-1.2731119086100875</v>
      </c>
      <c r="N316" s="7">
        <v>-0.25501579948711939</v>
      </c>
      <c r="O316" s="7">
        <v>-0.42624143062395903</v>
      </c>
      <c r="P316" s="7">
        <v>-0.41595522897074311</v>
      </c>
      <c r="Q316" s="8">
        <v>-0.83510004348663525</v>
      </c>
      <c r="R316" s="8">
        <v>-1.0966202177576398</v>
      </c>
      <c r="S316" s="8">
        <v>-0.33199836038885433</v>
      </c>
      <c r="T316" s="8">
        <v>-0.62342682642673974</v>
      </c>
      <c r="U316" s="8">
        <v>1.2365042199790537</v>
      </c>
      <c r="V316" s="6">
        <v>-3.18502614885127E-2</v>
      </c>
    </row>
    <row r="317" spans="2:22" x14ac:dyDescent="0.55000000000000004">
      <c r="B317" s="46">
        <v>54027</v>
      </c>
      <c r="C317" s="47">
        <f t="shared" si="17"/>
        <v>2047</v>
      </c>
      <c r="D317" s="48">
        <f t="shared" si="14"/>
        <v>1.11488783734415</v>
      </c>
      <c r="E317" s="5"/>
      <c r="F317" s="52">
        <f t="shared" si="16"/>
        <v>7.2128404462952433</v>
      </c>
      <c r="G317" s="17">
        <v>7.4454197462191685</v>
      </c>
      <c r="H317" s="8">
        <v>8.2115295604062695</v>
      </c>
      <c r="I317" s="16">
        <v>0</v>
      </c>
      <c r="J317" s="18">
        <v>0.33333333333333331</v>
      </c>
      <c r="K317" s="18">
        <v>0.33333333333333331</v>
      </c>
      <c r="L317" s="19">
        <v>0.33333333333333331</v>
      </c>
      <c r="M317" s="4">
        <v>-1.6183620015066085</v>
      </c>
      <c r="N317" s="7">
        <v>-0.31230864775645095</v>
      </c>
      <c r="O317" s="7">
        <v>-0.28965740011575214</v>
      </c>
      <c r="P317" s="7">
        <v>-0.73786994662000893</v>
      </c>
      <c r="Q317" s="8">
        <v>-0.93176727665559955</v>
      </c>
      <c r="R317" s="8">
        <v>-1.2975405410102496</v>
      </c>
      <c r="S317" s="8">
        <v>-0.36637842861546055</v>
      </c>
      <c r="T317" s="8">
        <v>-0.71375199856896199</v>
      </c>
      <c r="U317" s="8">
        <v>0.92712177583064737</v>
      </c>
      <c r="V317" s="6">
        <v>-8.8423754619489259E-2</v>
      </c>
    </row>
    <row r="318" spans="2:22" x14ac:dyDescent="0.55000000000000004">
      <c r="B318" s="46">
        <v>54058</v>
      </c>
      <c r="C318" s="47">
        <f t="shared" si="17"/>
        <v>2048</v>
      </c>
      <c r="D318" s="48">
        <f t="shared" si="14"/>
        <v>1.1047383974581271</v>
      </c>
      <c r="E318" s="5"/>
      <c r="F318" s="52">
        <f t="shared" si="16"/>
        <v>7.3597572612204658</v>
      </c>
      <c r="G318" s="17">
        <v>7.7026532375781951</v>
      </c>
      <c r="H318" s="8">
        <v>8.2939085473757803</v>
      </c>
      <c r="I318" s="16">
        <v>0</v>
      </c>
      <c r="J318" s="18">
        <v>0.33333333333333331</v>
      </c>
      <c r="K318" s="18">
        <v>0.33333333333333331</v>
      </c>
      <c r="L318" s="19">
        <v>0.33333333333333331</v>
      </c>
      <c r="M318" s="4">
        <v>-1.6476996182375645</v>
      </c>
      <c r="N318" s="7">
        <v>-0.31791338427358085</v>
      </c>
      <c r="O318" s="7">
        <v>-0.30756941954525763</v>
      </c>
      <c r="P318" s="7">
        <v>-0.74953149648675854</v>
      </c>
      <c r="Q318" s="8">
        <v>-0.93562346343620373</v>
      </c>
      <c r="R318" s="8">
        <v>-1.3895744389175828</v>
      </c>
      <c r="S318" s="8">
        <v>-0.44373538241975918</v>
      </c>
      <c r="T318" s="8">
        <v>-0.64505599348110199</v>
      </c>
      <c r="U318" s="8">
        <v>0.91972567936804772</v>
      </c>
      <c r="V318" s="6">
        <v>-4.3964158811512277E-2</v>
      </c>
    </row>
    <row r="319" spans="2:22" x14ac:dyDescent="0.55000000000000004">
      <c r="B319" s="46">
        <v>54089</v>
      </c>
      <c r="C319" s="47">
        <f t="shared" si="17"/>
        <v>2048</v>
      </c>
      <c r="D319" s="48">
        <f t="shared" si="14"/>
        <v>1.0795698338937498</v>
      </c>
      <c r="E319" s="5"/>
      <c r="F319" s="52">
        <f t="shared" si="16"/>
        <v>7.192084517271657</v>
      </c>
      <c r="G319" s="17">
        <v>7.8590635948994727</v>
      </c>
      <c r="H319" s="8">
        <v>7.7447208027401437</v>
      </c>
      <c r="I319" s="16">
        <v>0</v>
      </c>
      <c r="J319" s="18">
        <v>0.33333333333333331</v>
      </c>
      <c r="K319" s="18">
        <v>0.33333333333333331</v>
      </c>
      <c r="L319" s="19">
        <v>0.33333333333333331</v>
      </c>
      <c r="M319" s="4">
        <v>-1.3647227803013289</v>
      </c>
      <c r="N319" s="7">
        <v>-0.47034676145697146</v>
      </c>
      <c r="O319" s="7">
        <v>-0.81344723104153172</v>
      </c>
      <c r="P319" s="7">
        <v>-0.89293711209881454</v>
      </c>
      <c r="Q319" s="8">
        <v>-0.96145543483692364</v>
      </c>
      <c r="R319" s="8">
        <v>-1.3430158201135871</v>
      </c>
      <c r="S319" s="8">
        <v>-0.46153419694962849</v>
      </c>
      <c r="T319" s="8">
        <v>-0.66002348245133469</v>
      </c>
      <c r="U319" s="8">
        <v>0.55987498151431403</v>
      </c>
      <c r="V319" s="6">
        <v>-0.12979028970090964</v>
      </c>
    </row>
    <row r="320" spans="2:22" x14ac:dyDescent="0.55000000000000004">
      <c r="B320" s="46">
        <v>54118</v>
      </c>
      <c r="C320" s="47">
        <f t="shared" si="17"/>
        <v>2048</v>
      </c>
      <c r="D320" s="48">
        <f t="shared" si="14"/>
        <v>0.95301934021263257</v>
      </c>
      <c r="E320" s="5"/>
      <c r="F320" s="52">
        <f t="shared" si="16"/>
        <v>6.3490062673224967</v>
      </c>
      <c r="G320" s="17">
        <v>6.5323755876526315</v>
      </c>
      <c r="H320" s="8">
        <v>7.2769010315221276</v>
      </c>
      <c r="I320" s="16">
        <v>0</v>
      </c>
      <c r="J320" s="18">
        <v>0.33333333333333331</v>
      </c>
      <c r="K320" s="18">
        <v>0.33333333333333331</v>
      </c>
      <c r="L320" s="19">
        <v>0.33333333333333331</v>
      </c>
      <c r="M320" s="4">
        <v>-1.2842802779468774</v>
      </c>
      <c r="N320" s="7">
        <v>-0.44273199913492606</v>
      </c>
      <c r="O320" s="7">
        <v>-0.74052876130788292</v>
      </c>
      <c r="P320" s="7">
        <v>-0.71916420239005152</v>
      </c>
      <c r="Q320" s="8">
        <v>-0.88474114025082484</v>
      </c>
      <c r="R320" s="8">
        <v>-1.2635314156139388</v>
      </c>
      <c r="S320" s="8">
        <v>-0.40740799888750079</v>
      </c>
      <c r="T320" s="8">
        <v>-0.67413483728275025</v>
      </c>
      <c r="U320" s="8">
        <v>0.93742540514215023</v>
      </c>
      <c r="V320" s="6">
        <v>-0.14289689316574142</v>
      </c>
    </row>
    <row r="321" spans="2:22" x14ac:dyDescent="0.55000000000000004">
      <c r="B321" s="46">
        <v>54149</v>
      </c>
      <c r="C321" s="47">
        <f t="shared" si="17"/>
        <v>2048</v>
      </c>
      <c r="D321" s="48">
        <f t="shared" si="14"/>
        <v>0.93040417759929395</v>
      </c>
      <c r="E321" s="5"/>
      <c r="F321" s="52">
        <f t="shared" si="16"/>
        <v>6.1983442575288983</v>
      </c>
      <c r="G321" s="17">
        <v>6.4781274058240284</v>
      </c>
      <c r="H321" s="8">
        <v>6.9948513892165689</v>
      </c>
      <c r="I321" s="16">
        <v>0</v>
      </c>
      <c r="J321" s="18">
        <v>0.33333333333333331</v>
      </c>
      <c r="K321" s="18">
        <v>0.33333333333333331</v>
      </c>
      <c r="L321" s="19">
        <v>0.33333333333333331</v>
      </c>
      <c r="M321" s="4">
        <v>-1.2690923788778807</v>
      </c>
      <c r="N321" s="7">
        <v>-0.54109764661068738</v>
      </c>
      <c r="O321" s="7">
        <v>-0.73442495367786131</v>
      </c>
      <c r="P321" s="7">
        <v>-0.71263139748994675</v>
      </c>
      <c r="Q321" s="8">
        <v>-0.92049421161732436</v>
      </c>
      <c r="R321" s="8">
        <v>-1.1764246185115983</v>
      </c>
      <c r="S321" s="8">
        <v>-0.52267151805259893</v>
      </c>
      <c r="T321" s="8">
        <v>-0.6751711384674195</v>
      </c>
      <c r="U321" s="8">
        <v>0.94123167566672716</v>
      </c>
      <c r="V321" s="6">
        <v>-0.1787136022137874</v>
      </c>
    </row>
    <row r="322" spans="2:22" x14ac:dyDescent="0.55000000000000004">
      <c r="B322" s="46">
        <v>54179</v>
      </c>
      <c r="C322" s="47">
        <f t="shared" si="17"/>
        <v>2048</v>
      </c>
      <c r="D322" s="48">
        <f t="shared" si="14"/>
        <v>0.93640277247763815</v>
      </c>
      <c r="E322" s="5"/>
      <c r="F322" s="52">
        <f t="shared" si="16"/>
        <v>6.238306842621073</v>
      </c>
      <c r="G322" s="17">
        <v>6.5153493581077697</v>
      </c>
      <c r="H322" s="8">
        <v>7.0448817882942807</v>
      </c>
      <c r="I322" s="16">
        <v>0</v>
      </c>
      <c r="J322" s="18">
        <v>0.33333333333333331</v>
      </c>
      <c r="K322" s="18">
        <v>0.33333333333333331</v>
      </c>
      <c r="L322" s="19">
        <v>0.33333333333333331</v>
      </c>
      <c r="M322" s="4">
        <v>-1.2742177526368454</v>
      </c>
      <c r="N322" s="7">
        <v>-0.64522442681647529</v>
      </c>
      <c r="O322" s="7">
        <v>-0.73759624206070107</v>
      </c>
      <c r="P322" s="7">
        <v>-0.76523943291569285</v>
      </c>
      <c r="Q322" s="8">
        <v>-0.97727930575406141</v>
      </c>
      <c r="R322" s="8">
        <v>-1.2336000408123615</v>
      </c>
      <c r="S322" s="8">
        <v>-0.70721382827350165</v>
      </c>
      <c r="T322" s="8">
        <v>-0.73226262235471307</v>
      </c>
      <c r="U322" s="8">
        <v>0.89207881673996259</v>
      </c>
      <c r="V322" s="6">
        <v>-0.25562035434665376</v>
      </c>
    </row>
    <row r="323" spans="2:22" x14ac:dyDescent="0.55000000000000004">
      <c r="B323" s="46">
        <v>54210</v>
      </c>
      <c r="C323" s="47">
        <f t="shared" si="17"/>
        <v>2048</v>
      </c>
      <c r="D323" s="48">
        <f t="shared" si="14"/>
        <v>0.94407340235245085</v>
      </c>
      <c r="E323" s="5"/>
      <c r="F323" s="52">
        <f t="shared" si="16"/>
        <v>6.2894085098114072</v>
      </c>
      <c r="G323" s="17">
        <v>6.5727035899529174</v>
      </c>
      <c r="H323" s="8">
        <v>7.0982673561507186</v>
      </c>
      <c r="I323" s="16">
        <v>0</v>
      </c>
      <c r="J323" s="18">
        <v>0.33333333333333331</v>
      </c>
      <c r="K323" s="18">
        <v>0.33333333333333331</v>
      </c>
      <c r="L323" s="19">
        <v>0.33333333333333331</v>
      </c>
      <c r="M323" s="4">
        <v>-1.3315141834632831</v>
      </c>
      <c r="N323" s="7">
        <v>-0.66614485042178195</v>
      </c>
      <c r="O323" s="7">
        <v>-0.79411771967778677</v>
      </c>
      <c r="P323" s="7">
        <v>-0.99425142171894076</v>
      </c>
      <c r="Q323" s="8">
        <v>-1.0552943864867863</v>
      </c>
      <c r="R323" s="8">
        <v>-1.3118567248831168</v>
      </c>
      <c r="S323" s="8">
        <v>-0.65477186685096544</v>
      </c>
      <c r="T323" s="8">
        <v>-0.73352247846855523</v>
      </c>
      <c r="U323" s="8">
        <v>0.66499386397104754</v>
      </c>
      <c r="V323" s="6">
        <v>-0.26782669302990908</v>
      </c>
    </row>
    <row r="324" spans="2:22" x14ac:dyDescent="0.55000000000000004">
      <c r="B324" s="46">
        <v>54240</v>
      </c>
      <c r="C324" s="47">
        <f t="shared" si="17"/>
        <v>2048</v>
      </c>
      <c r="D324" s="48">
        <f t="shared" si="14"/>
        <v>0.9532853776571617</v>
      </c>
      <c r="E324" s="5"/>
      <c r="F324" s="52">
        <f t="shared" si="16"/>
        <v>6.3507786063836127</v>
      </c>
      <c r="G324" s="17">
        <v>6.6099601960730956</v>
      </c>
      <c r="H324" s="8">
        <v>7.1967027112908344</v>
      </c>
      <c r="I324" s="16">
        <v>0</v>
      </c>
      <c r="J324" s="18">
        <v>0.33333333333333331</v>
      </c>
      <c r="K324" s="18">
        <v>0.33333333333333331</v>
      </c>
      <c r="L324" s="19">
        <v>0.33333333333333331</v>
      </c>
      <c r="M324" s="4">
        <v>-1.3829351971956374</v>
      </c>
      <c r="N324" s="7">
        <v>-0.6157342900079481</v>
      </c>
      <c r="O324" s="7">
        <v>-0.84338603598425221</v>
      </c>
      <c r="P324" s="7">
        <v>-1.0440980817945515</v>
      </c>
      <c r="Q324" s="8">
        <v>-1.1056229512752471</v>
      </c>
      <c r="R324" s="8">
        <v>-1.36311501092126</v>
      </c>
      <c r="S324" s="8">
        <v>-0.59631685460892836</v>
      </c>
      <c r="T324" s="8">
        <v>-0.66002753975810613</v>
      </c>
      <c r="U324" s="8">
        <v>0.61960588149227735</v>
      </c>
      <c r="V324" s="6">
        <v>-0.21349619978272205</v>
      </c>
    </row>
    <row r="325" spans="2:22" x14ac:dyDescent="0.55000000000000004">
      <c r="B325" s="46">
        <v>54271</v>
      </c>
      <c r="C325" s="47">
        <f t="shared" si="17"/>
        <v>2048</v>
      </c>
      <c r="D325" s="48">
        <f t="shared" si="14"/>
        <v>0.98116220027074641</v>
      </c>
      <c r="E325" s="5"/>
      <c r="F325" s="52">
        <f t="shared" si="16"/>
        <v>6.5364937477439105</v>
      </c>
      <c r="G325" s="17">
        <v>6.648283074083607</v>
      </c>
      <c r="H325" s="8">
        <v>7.5753583158827267</v>
      </c>
      <c r="I325" s="16">
        <v>0</v>
      </c>
      <c r="J325" s="18">
        <v>0.33333333333333331</v>
      </c>
      <c r="K325" s="18">
        <v>0.33333333333333331</v>
      </c>
      <c r="L325" s="19">
        <v>0.33333333333333331</v>
      </c>
      <c r="M325" s="4">
        <v>-1.701363384346938</v>
      </c>
      <c r="N325" s="7">
        <v>-0.82409326921028558</v>
      </c>
      <c r="O325" s="7">
        <v>-1.1586153150647056</v>
      </c>
      <c r="P325" s="7">
        <v>-1.3495128147415445</v>
      </c>
      <c r="Q325" s="8">
        <v>-1.4224416944995362</v>
      </c>
      <c r="R325" s="8">
        <v>-1.681338705631239</v>
      </c>
      <c r="S325" s="8">
        <v>-0.80188529805044961</v>
      </c>
      <c r="T325" s="8">
        <v>-0.82392131946336544</v>
      </c>
      <c r="U325" s="8">
        <v>0.32179520453651644</v>
      </c>
      <c r="V325" s="6">
        <v>-0.33223364930526006</v>
      </c>
    </row>
    <row r="326" spans="2:22" x14ac:dyDescent="0.55000000000000004">
      <c r="B326" s="46">
        <v>54302</v>
      </c>
      <c r="C326" s="47">
        <f t="shared" si="17"/>
        <v>2048</v>
      </c>
      <c r="D326" s="48">
        <f t="shared" ref="D326:D353" si="18">(G326/AVERAGEIFS(G:G,C:C,YEAR(B326))+H326/AVERAGEIFS(H:H,C:C,YEAR(B326)))/2</f>
        <v>0.96563200609683597</v>
      </c>
      <c r="E326" s="5"/>
      <c r="F326" s="52">
        <f t="shared" si="16"/>
        <v>6.4330317339290666</v>
      </c>
      <c r="G326" s="17">
        <v>6.5337324186330825</v>
      </c>
      <c r="H326" s="8">
        <v>7.465567661072793</v>
      </c>
      <c r="I326" s="16">
        <v>0</v>
      </c>
      <c r="J326" s="18">
        <v>0.33333333333333331</v>
      </c>
      <c r="K326" s="18">
        <v>0.33333333333333331</v>
      </c>
      <c r="L326" s="19">
        <v>0.33333333333333331</v>
      </c>
      <c r="M326" s="4">
        <v>-1.8152108997904233</v>
      </c>
      <c r="N326" s="7">
        <v>-0.63795590651813772</v>
      </c>
      <c r="O326" s="7">
        <v>-1.2701419442832005</v>
      </c>
      <c r="P326" s="7">
        <v>-1.0503910637817349</v>
      </c>
      <c r="Q326" s="8">
        <v>-1.5351684113210944</v>
      </c>
      <c r="R326" s="8">
        <v>-1.7949325324752332</v>
      </c>
      <c r="S326" s="8">
        <v>-0.62376579082688899</v>
      </c>
      <c r="T326" s="8">
        <v>-0.70727688559562907</v>
      </c>
      <c r="U326" s="8">
        <v>0.62444881295182419</v>
      </c>
      <c r="V326" s="6">
        <v>-0.1829055508217472</v>
      </c>
    </row>
    <row r="327" spans="2:22" x14ac:dyDescent="0.55000000000000004">
      <c r="B327" s="46">
        <v>54332</v>
      </c>
      <c r="C327" s="47">
        <f t="shared" si="17"/>
        <v>2048</v>
      </c>
      <c r="D327" s="48">
        <f t="shared" si="18"/>
        <v>0.9674743096943359</v>
      </c>
      <c r="E327" s="5"/>
      <c r="F327" s="52">
        <f t="shared" si="16"/>
        <v>6.4453051439148785</v>
      </c>
      <c r="G327" s="17">
        <v>6.5713995394310389</v>
      </c>
      <c r="H327" s="8">
        <v>7.452457680618493</v>
      </c>
      <c r="I327" s="16">
        <v>0</v>
      </c>
      <c r="J327" s="18">
        <v>0.33333333333333331</v>
      </c>
      <c r="K327" s="18">
        <v>0.33333333333333331</v>
      </c>
      <c r="L327" s="19">
        <v>0.33333333333333331</v>
      </c>
      <c r="M327" s="4">
        <v>-1.7778886210033602</v>
      </c>
      <c r="N327" s="7">
        <v>-0.6297184219898897</v>
      </c>
      <c r="O327" s="7">
        <v>-1.2290665898537698</v>
      </c>
      <c r="P327" s="7">
        <v>-0.91836306029305348</v>
      </c>
      <c r="Q327" s="8">
        <v>-1.4960287446645126</v>
      </c>
      <c r="R327" s="8">
        <v>-1.7571945835337428</v>
      </c>
      <c r="S327" s="8">
        <v>-0.60670859669541866</v>
      </c>
      <c r="T327" s="8">
        <v>-0.72359597603096149</v>
      </c>
      <c r="U327" s="8">
        <v>0.76037515395218147</v>
      </c>
      <c r="V327" s="6">
        <v>-0.22382711206670289</v>
      </c>
    </row>
    <row r="328" spans="2:22" x14ac:dyDescent="0.55000000000000004">
      <c r="B328" s="46">
        <v>54363</v>
      </c>
      <c r="C328" s="47">
        <f t="shared" si="17"/>
        <v>2048</v>
      </c>
      <c r="D328" s="48">
        <f t="shared" si="18"/>
        <v>1.0662628942782513</v>
      </c>
      <c r="E328" s="5"/>
      <c r="F328" s="52">
        <f t="shared" si="16"/>
        <v>7.103433805315662</v>
      </c>
      <c r="G328" s="17">
        <v>7.6256337532596081</v>
      </c>
      <c r="H328" s="8">
        <v>7.7974755849270387</v>
      </c>
      <c r="I328" s="16">
        <v>0</v>
      </c>
      <c r="J328" s="18">
        <v>0.33333333333333331</v>
      </c>
      <c r="K328" s="18">
        <v>0.33333333333333331</v>
      </c>
      <c r="L328" s="19">
        <v>0.33333333333333331</v>
      </c>
      <c r="M328" s="4">
        <v>-1.4388320905831418</v>
      </c>
      <c r="N328" s="7">
        <v>-0.31075873755288352</v>
      </c>
      <c r="O328" s="7">
        <v>-0.58155285319269878</v>
      </c>
      <c r="P328" s="7">
        <v>-0.47553981964960634</v>
      </c>
      <c r="Q328" s="8">
        <v>-1.0003754464199412</v>
      </c>
      <c r="R328" s="8">
        <v>-1.2685268306666579</v>
      </c>
      <c r="S328" s="8">
        <v>-0.30785208951427201</v>
      </c>
      <c r="T328" s="8">
        <v>-0.66196481860730128</v>
      </c>
      <c r="U328" s="8">
        <v>1.2167780291178347</v>
      </c>
      <c r="V328" s="6">
        <v>-6.2019088197197661E-2</v>
      </c>
    </row>
    <row r="329" spans="2:22" x14ac:dyDescent="0.55000000000000004">
      <c r="B329" s="46">
        <v>54393</v>
      </c>
      <c r="C329" s="47">
        <f t="shared" si="17"/>
        <v>2048</v>
      </c>
      <c r="D329" s="48">
        <f t="shared" si="18"/>
        <v>1.1179752880087754</v>
      </c>
      <c r="E329" s="5"/>
      <c r="F329" s="52">
        <f t="shared" si="16"/>
        <v>7.4479413069368707</v>
      </c>
      <c r="G329" s="17">
        <v>7.6869422544100612</v>
      </c>
      <c r="H329" s="8">
        <v>8.5105106218895461</v>
      </c>
      <c r="I329" s="16">
        <v>0</v>
      </c>
      <c r="J329" s="18">
        <v>0.33333333333333331</v>
      </c>
      <c r="K329" s="18">
        <v>0.33333333333333331</v>
      </c>
      <c r="L329" s="19">
        <v>0.33333333333333331</v>
      </c>
      <c r="M329" s="4">
        <v>-1.7311001676464777</v>
      </c>
      <c r="N329" s="7">
        <v>-0.40157650927879907</v>
      </c>
      <c r="O329" s="7">
        <v>-0.41834292434818776</v>
      </c>
      <c r="P329" s="7">
        <v>-0.89366037898473571</v>
      </c>
      <c r="Q329" s="8">
        <v>-1.0758788114398763</v>
      </c>
      <c r="R329" s="8">
        <v>-1.4276667672234424</v>
      </c>
      <c r="S329" s="8">
        <v>-0.45645383349730295</v>
      </c>
      <c r="T329" s="8">
        <v>-0.73844034226365363</v>
      </c>
      <c r="U329" s="8">
        <v>0.81064662013888444</v>
      </c>
      <c r="V329" s="6">
        <v>-0.12462490809397292</v>
      </c>
    </row>
    <row r="330" spans="2:22" x14ac:dyDescent="0.55000000000000004">
      <c r="B330" s="46">
        <v>54424</v>
      </c>
      <c r="C330" s="47">
        <f t="shared" si="17"/>
        <v>2049</v>
      </c>
      <c r="D330" s="48">
        <f t="shared" si="18"/>
        <v>1.0997196085258834</v>
      </c>
      <c r="E330" s="5"/>
      <c r="F330" s="52">
        <f t="shared" ref="F330:F353" si="19">INDEX($Y$6:$Y$36,MATCH(C330,$X$6:$X$36,0),1)*D330</f>
        <v>7.4456747036362714</v>
      </c>
      <c r="G330" s="17">
        <v>7.9513648705869739</v>
      </c>
      <c r="H330" s="8">
        <v>8.5912868159134792</v>
      </c>
      <c r="I330" s="16">
        <v>0</v>
      </c>
      <c r="J330" s="18">
        <v>0.33333333333333331</v>
      </c>
      <c r="K330" s="18">
        <v>0.33333333333333331</v>
      </c>
      <c r="L330" s="19">
        <v>0.33333333333333331</v>
      </c>
      <c r="M330" s="4">
        <v>-1.7577304691108298</v>
      </c>
      <c r="N330" s="7">
        <v>-0.40055086703886111</v>
      </c>
      <c r="O330" s="7">
        <v>-0.43361659845754286</v>
      </c>
      <c r="P330" s="7">
        <v>-0.90265391527492955</v>
      </c>
      <c r="Q330" s="8">
        <v>-1.0928152677086391</v>
      </c>
      <c r="R330" s="8">
        <v>-1.5103475023827952</v>
      </c>
      <c r="S330" s="8">
        <v>-0.48528969290805618</v>
      </c>
      <c r="T330" s="8">
        <v>-0.65609672037677313</v>
      </c>
      <c r="U330" s="8">
        <v>0.80596369847513916</v>
      </c>
      <c r="V330" s="6">
        <v>-6.5079942512131339E-2</v>
      </c>
    </row>
    <row r="331" spans="2:22" x14ac:dyDescent="0.55000000000000004">
      <c r="B331" s="46">
        <v>54455</v>
      </c>
      <c r="C331" s="47">
        <f t="shared" si="17"/>
        <v>2049</v>
      </c>
      <c r="D331" s="48">
        <f t="shared" si="18"/>
        <v>1.0787527858376822</v>
      </c>
      <c r="E331" s="5"/>
      <c r="F331" s="52">
        <f t="shared" si="19"/>
        <v>7.3037183903225298</v>
      </c>
      <c r="G331" s="17">
        <v>8.1128255753909961</v>
      </c>
      <c r="H331" s="8">
        <v>8.083388234408476</v>
      </c>
      <c r="I331" s="16">
        <v>0</v>
      </c>
      <c r="J331" s="18">
        <v>0.33333333333333331</v>
      </c>
      <c r="K331" s="18">
        <v>0.33333333333333331</v>
      </c>
      <c r="L331" s="19">
        <v>0.33333333333333331</v>
      </c>
      <c r="M331" s="4">
        <v>-1.4376387977378853</v>
      </c>
      <c r="N331" s="7">
        <v>-0.53425421169858378</v>
      </c>
      <c r="O331" s="7">
        <v>-0.87029721200437093</v>
      </c>
      <c r="P331" s="7">
        <v>-0.95199704652651029</v>
      </c>
      <c r="Q331" s="8">
        <v>-1.0233166090046213</v>
      </c>
      <c r="R331" s="8">
        <v>-1.4150238533005082</v>
      </c>
      <c r="S331" s="8">
        <v>-0.53123507832537964</v>
      </c>
      <c r="T331" s="8">
        <v>-0.66248214513937231</v>
      </c>
      <c r="U331" s="8">
        <v>0.50867162097189578</v>
      </c>
      <c r="V331" s="6">
        <v>-0.1397192159911933</v>
      </c>
    </row>
    <row r="332" spans="2:22" x14ac:dyDescent="0.55000000000000004">
      <c r="B332" s="46">
        <v>54483</v>
      </c>
      <c r="C332" s="47">
        <f t="shared" si="17"/>
        <v>2049</v>
      </c>
      <c r="D332" s="48">
        <f t="shared" si="18"/>
        <v>0.9592623193675972</v>
      </c>
      <c r="E332" s="5"/>
      <c r="F332" s="52">
        <f t="shared" si="19"/>
        <v>6.4947056777870236</v>
      </c>
      <c r="G332" s="17">
        <v>6.743300024949848</v>
      </c>
      <c r="H332" s="8">
        <v>7.7055963528986444</v>
      </c>
      <c r="I332" s="16">
        <v>0</v>
      </c>
      <c r="J332" s="18">
        <v>0.33333333333333331</v>
      </c>
      <c r="K332" s="18">
        <v>0.33333333333333331</v>
      </c>
      <c r="L332" s="19">
        <v>0.33333333333333331</v>
      </c>
      <c r="M332" s="4">
        <v>-1.3519732473867498</v>
      </c>
      <c r="N332" s="7">
        <v>-0.5203608230189074</v>
      </c>
      <c r="O332" s="7">
        <v>-0.78951585879521202</v>
      </c>
      <c r="P332" s="7">
        <v>-0.77068774257902917</v>
      </c>
      <c r="Q332" s="8">
        <v>-0.94003262475632843</v>
      </c>
      <c r="R332" s="8">
        <v>-1.329999949527171</v>
      </c>
      <c r="S332" s="8">
        <v>-0.49332162145242542</v>
      </c>
      <c r="T332" s="8">
        <v>-0.70902756774094744</v>
      </c>
      <c r="U332" s="8">
        <v>0.92912211856408788</v>
      </c>
      <c r="V332" s="6">
        <v>-0.17499086630943328</v>
      </c>
    </row>
    <row r="333" spans="2:22" x14ac:dyDescent="0.55000000000000004">
      <c r="B333" s="46">
        <v>54514</v>
      </c>
      <c r="C333" s="47">
        <f t="shared" si="17"/>
        <v>2049</v>
      </c>
      <c r="D333" s="48">
        <f t="shared" si="18"/>
        <v>0.92982298297971155</v>
      </c>
      <c r="E333" s="5"/>
      <c r="F333" s="52">
        <f t="shared" si="19"/>
        <v>6.2953860325467792</v>
      </c>
      <c r="G333" s="17">
        <v>6.6873002189114832</v>
      </c>
      <c r="H333" s="8">
        <v>7.3031981410795357</v>
      </c>
      <c r="I333" s="16">
        <v>0</v>
      </c>
      <c r="J333" s="18">
        <v>0.33333333333333331</v>
      </c>
      <c r="K333" s="18">
        <v>0.33333333333333331</v>
      </c>
      <c r="L333" s="19">
        <v>0.33333333333333331</v>
      </c>
      <c r="M333" s="4">
        <v>-1.3269763534138299</v>
      </c>
      <c r="N333" s="7">
        <v>-0.61587131248431604</v>
      </c>
      <c r="O333" s="7">
        <v>-0.77659448961184419</v>
      </c>
      <c r="P333" s="7">
        <v>-0.78653157828867748</v>
      </c>
      <c r="Q333" s="8">
        <v>-0.99019792292035635</v>
      </c>
      <c r="R333" s="8">
        <v>-1.2530952540744682</v>
      </c>
      <c r="S333" s="8">
        <v>-0.59590465086436062</v>
      </c>
      <c r="T333" s="8">
        <v>-0.70975710435687045</v>
      </c>
      <c r="U333" s="8">
        <v>0.90821191736639939</v>
      </c>
      <c r="V333" s="6">
        <v>-0.21499667564711591</v>
      </c>
    </row>
    <row r="334" spans="2:22" x14ac:dyDescent="0.55000000000000004">
      <c r="B334" s="46">
        <v>54544</v>
      </c>
      <c r="C334" s="47">
        <f t="shared" si="17"/>
        <v>2049</v>
      </c>
      <c r="D334" s="48">
        <f t="shared" si="18"/>
        <v>0.93623204105469426</v>
      </c>
      <c r="E334" s="5"/>
      <c r="F334" s="52">
        <f t="shared" si="19"/>
        <v>6.3387786948336693</v>
      </c>
      <c r="G334" s="17">
        <v>6.7257240340145312</v>
      </c>
      <c r="H334" s="8">
        <v>7.3619682074123229</v>
      </c>
      <c r="I334" s="16">
        <v>0</v>
      </c>
      <c r="J334" s="18">
        <v>0.33333333333333331</v>
      </c>
      <c r="K334" s="18">
        <v>0.33333333333333331</v>
      </c>
      <c r="L334" s="19">
        <v>0.33333333333333331</v>
      </c>
      <c r="M334" s="4">
        <v>-1.3386188972517088</v>
      </c>
      <c r="N334" s="7">
        <v>-0.7245268609290898</v>
      </c>
      <c r="O334" s="7">
        <v>-0.78617731724717999</v>
      </c>
      <c r="P334" s="7">
        <v>-0.85231542002464955</v>
      </c>
      <c r="Q334" s="8">
        <v>-1.0547866283244121</v>
      </c>
      <c r="R334" s="8">
        <v>-1.3180972594517542</v>
      </c>
      <c r="S334" s="8">
        <v>-0.71263574560279253</v>
      </c>
      <c r="T334" s="8">
        <v>-0.80070077224695346</v>
      </c>
      <c r="U334" s="8">
        <v>0.84598004653161585</v>
      </c>
      <c r="V334" s="6">
        <v>-0.31647371400708274</v>
      </c>
    </row>
    <row r="335" spans="2:22" x14ac:dyDescent="0.55000000000000004">
      <c r="B335" s="46">
        <v>54575</v>
      </c>
      <c r="C335" s="47">
        <f t="shared" si="17"/>
        <v>2049</v>
      </c>
      <c r="D335" s="48">
        <f t="shared" si="18"/>
        <v>0.94394946617334263</v>
      </c>
      <c r="E335" s="5"/>
      <c r="F335" s="52">
        <f t="shared" si="19"/>
        <v>6.3910296836654057</v>
      </c>
      <c r="G335" s="17">
        <v>6.7849301815856249</v>
      </c>
      <c r="H335" s="8">
        <v>7.4185144933176543</v>
      </c>
      <c r="I335" s="16">
        <v>0</v>
      </c>
      <c r="J335" s="18">
        <v>0.33333333333333331</v>
      </c>
      <c r="K335" s="18">
        <v>0.33333333333333331</v>
      </c>
      <c r="L335" s="19">
        <v>0.33333333333333331</v>
      </c>
      <c r="M335" s="4">
        <v>-1.4190377320398984</v>
      </c>
      <c r="N335" s="7">
        <v>-0.72641680255968677</v>
      </c>
      <c r="O335" s="7">
        <v>-0.86629966450816864</v>
      </c>
      <c r="P335" s="7">
        <v>-1.0715365809062325</v>
      </c>
      <c r="Q335" s="8">
        <v>-1.1350015113365748</v>
      </c>
      <c r="R335" s="8">
        <v>-1.3985881381643577</v>
      </c>
      <c r="S335" s="8">
        <v>-0.7215863402237277</v>
      </c>
      <c r="T335" s="8">
        <v>-0.79585556680270564</v>
      </c>
      <c r="U335" s="8">
        <v>0.62890379752064529</v>
      </c>
      <c r="V335" s="6">
        <v>-0.3196944494240081</v>
      </c>
    </row>
    <row r="336" spans="2:22" x14ac:dyDescent="0.55000000000000004">
      <c r="B336" s="46">
        <v>54605</v>
      </c>
      <c r="C336" s="47">
        <f t="shared" si="17"/>
        <v>2049</v>
      </c>
      <c r="D336" s="48">
        <f t="shared" si="18"/>
        <v>0.95602978933713567</v>
      </c>
      <c r="E336" s="5"/>
      <c r="F336" s="52">
        <f t="shared" si="19"/>
        <v>6.4728197653326527</v>
      </c>
      <c r="G336" s="17">
        <v>6.8233897694658161</v>
      </c>
      <c r="H336" s="8">
        <v>7.5666218525843156</v>
      </c>
      <c r="I336" s="16">
        <v>0</v>
      </c>
      <c r="J336" s="18">
        <v>0.33333333333333331</v>
      </c>
      <c r="K336" s="18">
        <v>0.33333333333333331</v>
      </c>
      <c r="L336" s="19">
        <v>0.33333333333333331</v>
      </c>
      <c r="M336" s="4">
        <v>-1.5165180224235488</v>
      </c>
      <c r="N336" s="7">
        <v>-0.75707806343851669</v>
      </c>
      <c r="O336" s="7">
        <v>-0.96139029876416116</v>
      </c>
      <c r="P336" s="7">
        <v>-1.1672996212184756</v>
      </c>
      <c r="Q336" s="8">
        <v>-1.2312949764639771</v>
      </c>
      <c r="R336" s="8">
        <v>-1.4958930067978573</v>
      </c>
      <c r="S336" s="8">
        <v>-0.74419559040144811</v>
      </c>
      <c r="T336" s="8">
        <v>-0.77371797885625515</v>
      </c>
      <c r="U336" s="8">
        <v>0.53818658603040781</v>
      </c>
      <c r="V336" s="6">
        <v>-0.29262127240789021</v>
      </c>
    </row>
    <row r="337" spans="2:22" x14ac:dyDescent="0.55000000000000004">
      <c r="B337" s="46">
        <v>54636</v>
      </c>
      <c r="C337" s="47">
        <f t="shared" si="17"/>
        <v>2049</v>
      </c>
      <c r="D337" s="48">
        <f t="shared" si="18"/>
        <v>0.98343675361258898</v>
      </c>
      <c r="E337" s="5"/>
      <c r="F337" s="52">
        <f t="shared" si="19"/>
        <v>6.6583791925058593</v>
      </c>
      <c r="G337" s="17">
        <v>6.8629500581811334</v>
      </c>
      <c r="H337" s="8">
        <v>7.9550604082090945</v>
      </c>
      <c r="I337" s="16">
        <v>0</v>
      </c>
      <c r="J337" s="18">
        <v>0.33333333333333331</v>
      </c>
      <c r="K337" s="18">
        <v>0.33333333333333331</v>
      </c>
      <c r="L337" s="19">
        <v>0.33333333333333331</v>
      </c>
      <c r="M337" s="4">
        <v>-1.8429904484511663</v>
      </c>
      <c r="N337" s="7">
        <v>-0.96180279674009761</v>
      </c>
      <c r="O337" s="7">
        <v>-1.2846384245421656</v>
      </c>
      <c r="P337" s="7">
        <v>-1.480457465581666</v>
      </c>
      <c r="Q337" s="8">
        <v>-1.5561388539307464</v>
      </c>
      <c r="R337" s="8">
        <v>-1.8221556315473819</v>
      </c>
      <c r="S337" s="8">
        <v>-0.94091421425895572</v>
      </c>
      <c r="T337" s="8">
        <v>-0.96162663797851067</v>
      </c>
      <c r="U337" s="8">
        <v>0.23262922831468913</v>
      </c>
      <c r="V337" s="6">
        <v>-0.46201387159795426</v>
      </c>
    </row>
    <row r="338" spans="2:22" x14ac:dyDescent="0.55000000000000004">
      <c r="B338" s="46">
        <v>54667</v>
      </c>
      <c r="C338" s="47">
        <f t="shared" si="17"/>
        <v>2049</v>
      </c>
      <c r="D338" s="48">
        <f t="shared" si="18"/>
        <v>0.96678215346863572</v>
      </c>
      <c r="E338" s="5"/>
      <c r="F338" s="52">
        <f t="shared" si="19"/>
        <v>6.5456188724846207</v>
      </c>
      <c r="G338" s="17">
        <v>6.7447006667625482</v>
      </c>
      <c r="H338" s="8">
        <v>7.8225660640259278</v>
      </c>
      <c r="I338" s="16">
        <v>0</v>
      </c>
      <c r="J338" s="18">
        <v>0.33333333333333331</v>
      </c>
      <c r="K338" s="18">
        <v>0.33333333333333331</v>
      </c>
      <c r="L338" s="19">
        <v>0.33333333333333331</v>
      </c>
      <c r="M338" s="4">
        <v>-1.9292282437487431</v>
      </c>
      <c r="N338" s="7">
        <v>-0.7612604876397554</v>
      </c>
      <c r="O338" s="7">
        <v>-1.3684495173841953</v>
      </c>
      <c r="P338" s="7">
        <v>-1.1925274566893886</v>
      </c>
      <c r="Q338" s="8">
        <v>-1.6411978201267632</v>
      </c>
      <c r="R338" s="8">
        <v>-1.9081243937897403</v>
      </c>
      <c r="S338" s="8">
        <v>-0.73971906174181445</v>
      </c>
      <c r="T338" s="8">
        <v>-0.83254423354826379</v>
      </c>
      <c r="U338" s="8">
        <v>0.52369788493509883</v>
      </c>
      <c r="V338" s="6">
        <v>-0.30035212448651399</v>
      </c>
    </row>
    <row r="339" spans="2:22" x14ac:dyDescent="0.55000000000000004">
      <c r="B339" s="46">
        <v>54697</v>
      </c>
      <c r="C339" s="47">
        <f t="shared" si="17"/>
        <v>2049</v>
      </c>
      <c r="D339" s="48">
        <f t="shared" si="18"/>
        <v>0.96818905845011594</v>
      </c>
      <c r="E339" s="5"/>
      <c r="F339" s="52">
        <f t="shared" si="19"/>
        <v>6.555144352206737</v>
      </c>
      <c r="G339" s="17">
        <v>6.7835840244642638</v>
      </c>
      <c r="H339" s="8">
        <v>7.8019993148198594</v>
      </c>
      <c r="I339" s="16">
        <v>0</v>
      </c>
      <c r="J339" s="18">
        <v>0.33333333333333331</v>
      </c>
      <c r="K339" s="18">
        <v>0.33333333333333331</v>
      </c>
      <c r="L339" s="19">
        <v>0.33333333333333331</v>
      </c>
      <c r="M339" s="4">
        <v>-1.8830785368522489</v>
      </c>
      <c r="N339" s="7">
        <v>-0.72324854797821825</v>
      </c>
      <c r="O339" s="7">
        <v>-1.3185107223167312</v>
      </c>
      <c r="P339" s="7">
        <v>-1.0431115160162037</v>
      </c>
      <c r="Q339" s="8">
        <v>-1.5932103516025076</v>
      </c>
      <c r="R339" s="8">
        <v>-1.8615551948868536</v>
      </c>
      <c r="S339" s="8">
        <v>-0.70165595120607538</v>
      </c>
      <c r="T339" s="8">
        <v>-0.79466690995430156</v>
      </c>
      <c r="U339" s="8">
        <v>0.67710775214343411</v>
      </c>
      <c r="V339" s="6">
        <v>-0.29239920005414594</v>
      </c>
    </row>
    <row r="340" spans="2:22" x14ac:dyDescent="0.55000000000000004">
      <c r="B340" s="46">
        <v>54728</v>
      </c>
      <c r="C340" s="47">
        <f t="shared" si="17"/>
        <v>2049</v>
      </c>
      <c r="D340" s="48">
        <f t="shared" si="18"/>
        <v>1.0646396640053655</v>
      </c>
      <c r="E340" s="5"/>
      <c r="F340" s="52">
        <f t="shared" si="19"/>
        <v>7.2081652025812701</v>
      </c>
      <c r="G340" s="17">
        <v>7.8718584975136245</v>
      </c>
      <c r="H340" s="8">
        <v>8.1258325573770573</v>
      </c>
      <c r="I340" s="16">
        <v>0</v>
      </c>
      <c r="J340" s="18">
        <v>0.33333333333333331</v>
      </c>
      <c r="K340" s="18">
        <v>0.33333333333333331</v>
      </c>
      <c r="L340" s="19">
        <v>0.33333333333333331</v>
      </c>
      <c r="M340" s="4">
        <v>-1.501254557039932</v>
      </c>
      <c r="N340" s="7">
        <v>-0.42600145546780865</v>
      </c>
      <c r="O340" s="7">
        <v>-0.92024819211744124</v>
      </c>
      <c r="P340" s="7">
        <v>-0.62568532070379845</v>
      </c>
      <c r="Q340" s="8">
        <v>-1.1145512424345132</v>
      </c>
      <c r="R340" s="8">
        <v>-1.3895256011363604</v>
      </c>
      <c r="S340" s="8">
        <v>-0.39513276670030351</v>
      </c>
      <c r="T340" s="8">
        <v>-0.67928537329377114</v>
      </c>
      <c r="U340" s="8">
        <v>1.1074390667390419</v>
      </c>
      <c r="V340" s="6">
        <v>-9.7555509729837731E-2</v>
      </c>
    </row>
    <row r="341" spans="2:22" x14ac:dyDescent="0.55000000000000004">
      <c r="B341" s="46">
        <v>54758</v>
      </c>
      <c r="C341" s="47">
        <f t="shared" si="17"/>
        <v>2049</v>
      </c>
      <c r="D341" s="48">
        <f t="shared" si="18"/>
        <v>1.1131833771872479</v>
      </c>
      <c r="E341" s="5"/>
      <c r="F341" s="52">
        <f t="shared" si="19"/>
        <v>7.5368314320971823</v>
      </c>
      <c r="G341" s="17">
        <v>7.9351465941317878</v>
      </c>
      <c r="H341" s="8">
        <v>8.8212962605584284</v>
      </c>
      <c r="I341" s="16">
        <v>0</v>
      </c>
      <c r="J341" s="18">
        <v>0.33333333333333331</v>
      </c>
      <c r="K341" s="18">
        <v>0.33333333333333331</v>
      </c>
      <c r="L341" s="19">
        <v>0.33333333333333331</v>
      </c>
      <c r="M341" s="4">
        <v>-1.7776339339415459</v>
      </c>
      <c r="N341" s="7">
        <v>-0.46697527325827443</v>
      </c>
      <c r="O341" s="7">
        <v>-0.54688961647183421</v>
      </c>
      <c r="P341" s="7">
        <v>-0.99091812735198659</v>
      </c>
      <c r="Q341" s="8">
        <v>-1.1732987850627321</v>
      </c>
      <c r="R341" s="8">
        <v>-1.5027991735300803</v>
      </c>
      <c r="S341" s="8">
        <v>-0.51113791000022246</v>
      </c>
      <c r="T341" s="8">
        <v>-0.71802171380447355</v>
      </c>
      <c r="U341" s="8">
        <v>0.75424871778984948</v>
      </c>
      <c r="V341" s="6">
        <v>-0.11777764754297236</v>
      </c>
    </row>
    <row r="342" spans="2:22" x14ac:dyDescent="0.55000000000000004">
      <c r="B342" s="46">
        <v>54789</v>
      </c>
      <c r="C342" s="47">
        <f t="shared" si="17"/>
        <v>2050</v>
      </c>
      <c r="D342" s="48">
        <f t="shared" si="18"/>
        <v>1.0952721230139006</v>
      </c>
      <c r="E342" s="5"/>
      <c r="F342" s="52">
        <f t="shared" si="19"/>
        <v>7.5701025203210897</v>
      </c>
      <c r="G342" s="17">
        <v>8.1103921679987145</v>
      </c>
      <c r="H342" s="8">
        <v>8.8941609442063623</v>
      </c>
      <c r="I342" s="16">
        <v>0</v>
      </c>
      <c r="J342" s="18">
        <v>0.33333333333333331</v>
      </c>
      <c r="K342" s="18">
        <v>0.33333333333333331</v>
      </c>
      <c r="L342" s="19">
        <v>0.33333333333333331</v>
      </c>
      <c r="M342" s="4">
        <v>-1.7944387953728116</v>
      </c>
      <c r="N342" s="7">
        <v>-0.4458953175147311</v>
      </c>
      <c r="O342" s="7">
        <v>-0.5531683503119007</v>
      </c>
      <c r="P342" s="7">
        <v>-0.99039143448705147</v>
      </c>
      <c r="Q342" s="8">
        <v>-1.1688375140089615</v>
      </c>
      <c r="R342" s="8">
        <v>-1.5742733442289527</v>
      </c>
      <c r="S342" s="8">
        <v>-0.56642572918151224</v>
      </c>
      <c r="T342" s="8">
        <v>-0.65867036344432428</v>
      </c>
      <c r="U342" s="8">
        <v>0.75909848281632719</v>
      </c>
      <c r="V342" s="6">
        <v>-6.7324754724808741E-2</v>
      </c>
    </row>
    <row r="343" spans="2:22" x14ac:dyDescent="0.55000000000000004">
      <c r="B343" s="46">
        <v>54820</v>
      </c>
      <c r="C343" s="47">
        <f t="shared" si="17"/>
        <v>2050</v>
      </c>
      <c r="D343" s="48">
        <f t="shared" si="18"/>
        <v>1.0769098259992389</v>
      </c>
      <c r="E343" s="5"/>
      <c r="F343" s="52">
        <f t="shared" si="19"/>
        <v>7.443189337753207</v>
      </c>
      <c r="G343" s="17">
        <v>8.2750820868988164</v>
      </c>
      <c r="H343" s="8">
        <v>8.4068748493346366</v>
      </c>
      <c r="I343" s="16">
        <v>0</v>
      </c>
      <c r="J343" s="18">
        <v>0.33333333333333331</v>
      </c>
      <c r="K343" s="18">
        <v>0.33333333333333331</v>
      </c>
      <c r="L343" s="19">
        <v>0.33333333333333331</v>
      </c>
      <c r="M343" s="4">
        <v>-1.49548970109739</v>
      </c>
      <c r="N343" s="7">
        <v>-0.58482290964304262</v>
      </c>
      <c r="O343" s="7">
        <v>-0.91191928908355724</v>
      </c>
      <c r="P343" s="7">
        <v>-0.99587827678360441</v>
      </c>
      <c r="Q343" s="8">
        <v>-1.0699883001053978</v>
      </c>
      <c r="R343" s="8">
        <v>-1.4719917468135677</v>
      </c>
      <c r="S343" s="8">
        <v>-0.58080889177228379</v>
      </c>
      <c r="T343" s="8">
        <v>-0.69227985162691041</v>
      </c>
      <c r="U343" s="8">
        <v>0.51119713814605383</v>
      </c>
      <c r="V343" s="6">
        <v>-0.16418425943951398</v>
      </c>
    </row>
    <row r="344" spans="2:22" x14ac:dyDescent="0.55000000000000004">
      <c r="B344" s="46">
        <v>54848</v>
      </c>
      <c r="C344" s="47">
        <f t="shared" si="17"/>
        <v>2050</v>
      </c>
      <c r="D344" s="48">
        <f t="shared" si="18"/>
        <v>0.95952630089702873</v>
      </c>
      <c r="E344" s="5"/>
      <c r="F344" s="52">
        <f t="shared" si="19"/>
        <v>6.6318792527533201</v>
      </c>
      <c r="G344" s="17">
        <v>6.8781660254488459</v>
      </c>
      <c r="H344" s="8">
        <v>8.0472051677316649</v>
      </c>
      <c r="I344" s="16">
        <v>0</v>
      </c>
      <c r="J344" s="18">
        <v>0.33333333333333331</v>
      </c>
      <c r="K344" s="18">
        <v>0.33333333333333331</v>
      </c>
      <c r="L344" s="19">
        <v>0.33333333333333331</v>
      </c>
      <c r="M344" s="4">
        <v>-1.4203866642059253</v>
      </c>
      <c r="N344" s="7">
        <v>-0.56902809686670253</v>
      </c>
      <c r="O344" s="7">
        <v>-0.84142287767696144</v>
      </c>
      <c r="P344" s="7">
        <v>-0.82488461996985585</v>
      </c>
      <c r="Q344" s="8">
        <v>-0.99709235201397695</v>
      </c>
      <c r="R344" s="8">
        <v>-1.397509637979693</v>
      </c>
      <c r="S344" s="8">
        <v>-0.53926842717519907</v>
      </c>
      <c r="T344" s="8">
        <v>-0.68281342756972663</v>
      </c>
      <c r="U344" s="8">
        <v>0.91719408305388572</v>
      </c>
      <c r="V344" s="6">
        <v>-0.15986054660482316</v>
      </c>
    </row>
    <row r="345" spans="2:22" x14ac:dyDescent="0.55000000000000004">
      <c r="B345" s="46">
        <v>54879</v>
      </c>
      <c r="C345" s="47">
        <f t="shared" si="17"/>
        <v>2050</v>
      </c>
      <c r="D345" s="48">
        <f t="shared" si="18"/>
        <v>0.93137544701399955</v>
      </c>
      <c r="E345" s="5"/>
      <c r="F345" s="52">
        <f t="shared" si="19"/>
        <v>6.437311304340005</v>
      </c>
      <c r="G345" s="17">
        <v>6.8210462232897129</v>
      </c>
      <c r="H345" s="8">
        <v>7.6483890563376908</v>
      </c>
      <c r="I345" s="16">
        <v>0</v>
      </c>
      <c r="J345" s="18">
        <v>0.33333333333333331</v>
      </c>
      <c r="K345" s="18">
        <v>0.33333333333333331</v>
      </c>
      <c r="L345" s="19">
        <v>0.33333333333333331</v>
      </c>
      <c r="M345" s="4">
        <v>-1.4249639524386764</v>
      </c>
      <c r="N345" s="7">
        <v>-0.67844181042925378</v>
      </c>
      <c r="O345" s="7">
        <v>-0.85863897042665371</v>
      </c>
      <c r="P345" s="7">
        <v>-0.85727957742963412</v>
      </c>
      <c r="Q345" s="8">
        <v>-1.0710422999626648</v>
      </c>
      <c r="R345" s="8">
        <v>-1.3412624443377794</v>
      </c>
      <c r="S345" s="8">
        <v>-0.65774299890353216</v>
      </c>
      <c r="T345" s="8">
        <v>-0.77452771856456515</v>
      </c>
      <c r="U345" s="8">
        <v>0.87990646467658173</v>
      </c>
      <c r="V345" s="6">
        <v>-0.26666696571916554</v>
      </c>
    </row>
    <row r="346" spans="2:22" x14ac:dyDescent="0.55000000000000004">
      <c r="B346" s="46">
        <v>54909</v>
      </c>
      <c r="C346" s="47">
        <f t="shared" si="17"/>
        <v>2050</v>
      </c>
      <c r="D346" s="48">
        <f t="shared" si="18"/>
        <v>0.93779414362530256</v>
      </c>
      <c r="E346" s="5"/>
      <c r="F346" s="52">
        <f t="shared" si="19"/>
        <v>6.4816748833752262</v>
      </c>
      <c r="G346" s="17">
        <v>6.8602385146948226</v>
      </c>
      <c r="H346" s="8">
        <v>7.7098899791057889</v>
      </c>
      <c r="I346" s="16">
        <v>0</v>
      </c>
      <c r="J346" s="18">
        <v>0.33333333333333331</v>
      </c>
      <c r="K346" s="18">
        <v>0.33333333333333331</v>
      </c>
      <c r="L346" s="19">
        <v>0.33333333333333331</v>
      </c>
      <c r="M346" s="4">
        <v>-1.4374133651191308</v>
      </c>
      <c r="N346" s="7">
        <v>-0.77286073342814987</v>
      </c>
      <c r="O346" s="7">
        <v>-0.86897553251724957</v>
      </c>
      <c r="P346" s="7">
        <v>-0.94203706720493685</v>
      </c>
      <c r="Q346" s="8">
        <v>-1.1454445435261895</v>
      </c>
      <c r="R346" s="8">
        <v>-1.4160413082551899</v>
      </c>
      <c r="S346" s="8">
        <v>-0.75973897293575199</v>
      </c>
      <c r="T346" s="8">
        <v>-0.84422575267125211</v>
      </c>
      <c r="U346" s="8">
        <v>0.79863969271019108</v>
      </c>
      <c r="V346" s="6">
        <v>-0.3487518391175109</v>
      </c>
    </row>
    <row r="347" spans="2:22" x14ac:dyDescent="0.55000000000000004">
      <c r="B347" s="46">
        <v>54940</v>
      </c>
      <c r="C347" s="47">
        <f t="shared" si="17"/>
        <v>2050</v>
      </c>
      <c r="D347" s="48">
        <f t="shared" si="18"/>
        <v>0.94578768711532923</v>
      </c>
      <c r="E347" s="5"/>
      <c r="F347" s="52">
        <f t="shared" si="19"/>
        <v>6.5369232024446777</v>
      </c>
      <c r="G347" s="17">
        <v>6.9206287852173372</v>
      </c>
      <c r="H347" s="8">
        <v>7.7734532048718945</v>
      </c>
      <c r="I347" s="16">
        <v>0</v>
      </c>
      <c r="J347" s="18">
        <v>0.33333333333333331</v>
      </c>
      <c r="K347" s="18">
        <v>0.33333333333333331</v>
      </c>
      <c r="L347" s="19">
        <v>0.33333333333333331</v>
      </c>
      <c r="M347" s="4">
        <v>-1.5255719125771376</v>
      </c>
      <c r="N347" s="7">
        <v>-0.80949792791719932</v>
      </c>
      <c r="O347" s="7">
        <v>-0.95681675952987488</v>
      </c>
      <c r="P347" s="7">
        <v>-1.1673443689506249</v>
      </c>
      <c r="Q347" s="8">
        <v>-1.2334031893714179</v>
      </c>
      <c r="R347" s="8">
        <v>-1.5042879775591969</v>
      </c>
      <c r="S347" s="8">
        <v>-0.80410334733756095</v>
      </c>
      <c r="T347" s="8">
        <v>-0.88106694930760021</v>
      </c>
      <c r="U347" s="8">
        <v>0.57560988574405769</v>
      </c>
      <c r="V347" s="6">
        <v>-0.36874722033840168</v>
      </c>
    </row>
    <row r="348" spans="2:22" x14ac:dyDescent="0.55000000000000004">
      <c r="B348" s="46">
        <v>54970</v>
      </c>
      <c r="C348" s="47">
        <f t="shared" si="17"/>
        <v>2050</v>
      </c>
      <c r="D348" s="48">
        <f t="shared" si="18"/>
        <v>0.95551548873369163</v>
      </c>
      <c r="E348" s="5"/>
      <c r="F348" s="52">
        <f t="shared" si="19"/>
        <v>6.6041580512105797</v>
      </c>
      <c r="G348" s="17">
        <v>6.9598575648551328</v>
      </c>
      <c r="H348" s="8">
        <v>7.8893456643339679</v>
      </c>
      <c r="I348" s="16">
        <v>0</v>
      </c>
      <c r="J348" s="18">
        <v>0.33333333333333331</v>
      </c>
      <c r="K348" s="18">
        <v>0.33333333333333331</v>
      </c>
      <c r="L348" s="19">
        <v>0.33333333333333331</v>
      </c>
      <c r="M348" s="4">
        <v>-1.5901993896526978</v>
      </c>
      <c r="N348" s="7">
        <v>-0.82754857198159648</v>
      </c>
      <c r="O348" s="7">
        <v>-1.0191322316574762</v>
      </c>
      <c r="P348" s="7">
        <v>-1.2302905651891276</v>
      </c>
      <c r="Q348" s="8">
        <v>-1.2968837777334701</v>
      </c>
      <c r="R348" s="8">
        <v>-1.5687388918870724</v>
      </c>
      <c r="S348" s="8">
        <v>-0.82129904962501932</v>
      </c>
      <c r="T348" s="8">
        <v>-0.82927300859703645</v>
      </c>
      <c r="U348" s="8">
        <v>0.51740142439036152</v>
      </c>
      <c r="V348" s="6">
        <v>-0.32907359734182418</v>
      </c>
    </row>
    <row r="349" spans="2:22" x14ac:dyDescent="0.55000000000000004">
      <c r="B349" s="46">
        <v>55001</v>
      </c>
      <c r="C349" s="47">
        <f t="shared" si="17"/>
        <v>2050</v>
      </c>
      <c r="D349" s="48">
        <f t="shared" si="18"/>
        <v>0.98425320668046623</v>
      </c>
      <c r="E349" s="5"/>
      <c r="F349" s="52">
        <f t="shared" si="19"/>
        <v>6.8027821798504302</v>
      </c>
      <c r="G349" s="17">
        <v>7.0002090593447566</v>
      </c>
      <c r="H349" s="8">
        <v>8.3166758128361593</v>
      </c>
      <c r="I349" s="16">
        <v>0</v>
      </c>
      <c r="J349" s="18">
        <v>0.33333333333333331</v>
      </c>
      <c r="K349" s="18">
        <v>0.33333333333333331</v>
      </c>
      <c r="L349" s="19">
        <v>0.33333333333333331</v>
      </c>
      <c r="M349" s="4">
        <v>-1.9505713560025624</v>
      </c>
      <c r="N349" s="7">
        <v>-1.0597457100831802</v>
      </c>
      <c r="O349" s="7">
        <v>-1.3760628374076789</v>
      </c>
      <c r="P349" s="7">
        <v>-1.5788829209686224</v>
      </c>
      <c r="Q349" s="8">
        <v>-1.6555260537544101</v>
      </c>
      <c r="R349" s="8">
        <v>-1.9288757554989999</v>
      </c>
      <c r="S349" s="8">
        <v>-1.045435845921256</v>
      </c>
      <c r="T349" s="8">
        <v>-1.0580631447842066</v>
      </c>
      <c r="U349" s="8">
        <v>0.17673920210453353</v>
      </c>
      <c r="V349" s="6">
        <v>-0.53336678232687351</v>
      </c>
    </row>
    <row r="350" spans="2:22" x14ac:dyDescent="0.55000000000000004">
      <c r="B350" s="46">
        <v>55032</v>
      </c>
      <c r="C350" s="47">
        <f t="shared" si="17"/>
        <v>2050</v>
      </c>
      <c r="D350" s="48">
        <f t="shared" si="18"/>
        <v>0.96820300413298999</v>
      </c>
      <c r="E350" s="5"/>
      <c r="F350" s="52">
        <f t="shared" si="19"/>
        <v>6.6918493110196478</v>
      </c>
      <c r="G350" s="17">
        <v>6.8795946800977994</v>
      </c>
      <c r="H350" s="8">
        <v>8.1883242581332709</v>
      </c>
      <c r="I350" s="16">
        <v>0</v>
      </c>
      <c r="J350" s="18">
        <v>0.33333333333333331</v>
      </c>
      <c r="K350" s="18">
        <v>0.33333333333333331</v>
      </c>
      <c r="L350" s="19">
        <v>0.33333333333333331</v>
      </c>
      <c r="M350" s="4">
        <v>-2.0273365590458461</v>
      </c>
      <c r="N350" s="7">
        <v>-0.85663485199807188</v>
      </c>
      <c r="O350" s="7">
        <v>-1.4500222136796546</v>
      </c>
      <c r="P350" s="7">
        <v>-1.2987566933937629</v>
      </c>
      <c r="Q350" s="8">
        <v>-1.7309339428022597</v>
      </c>
      <c r="R350" s="8">
        <v>-2.0053368995902652</v>
      </c>
      <c r="S350" s="8">
        <v>-0.83417037628252366</v>
      </c>
      <c r="T350" s="8">
        <v>-0.87854441688446006</v>
      </c>
      <c r="U350" s="8">
        <v>0.4601627185870214</v>
      </c>
      <c r="V350" s="6">
        <v>-0.34793416984253805</v>
      </c>
    </row>
    <row r="351" spans="2:22" x14ac:dyDescent="0.55000000000000004">
      <c r="B351" s="46">
        <v>55062</v>
      </c>
      <c r="C351" s="47">
        <f t="shared" si="17"/>
        <v>2050</v>
      </c>
      <c r="D351" s="48">
        <f t="shared" si="18"/>
        <v>0.96991727929284544</v>
      </c>
      <c r="E351" s="5"/>
      <c r="F351" s="52">
        <f t="shared" si="19"/>
        <v>6.7036977260714572</v>
      </c>
      <c r="G351" s="17">
        <v>6.9192557049535495</v>
      </c>
      <c r="H351" s="8">
        <v>8.1719133573287195</v>
      </c>
      <c r="I351" s="16">
        <v>0</v>
      </c>
      <c r="J351" s="18">
        <v>0.33333333333333331</v>
      </c>
      <c r="K351" s="18">
        <v>0.33333333333333331</v>
      </c>
      <c r="L351" s="19">
        <v>0.33333333333333331</v>
      </c>
      <c r="M351" s="4">
        <v>-1.9456833802156539</v>
      </c>
      <c r="N351" s="7">
        <v>-0.7906997640297293</v>
      </c>
      <c r="O351" s="7">
        <v>-1.3635711011831235</v>
      </c>
      <c r="P351" s="7">
        <v>-1.1371199962553575</v>
      </c>
      <c r="Q351" s="8">
        <v>-1.6469476896885076</v>
      </c>
      <c r="R351" s="8">
        <v>-1.9231255059382124</v>
      </c>
      <c r="S351" s="8">
        <v>-0.76841443955794464</v>
      </c>
      <c r="T351" s="8">
        <v>-0.8643865450125654</v>
      </c>
      <c r="U351" s="8">
        <v>0.62605812887466428</v>
      </c>
      <c r="V351" s="6">
        <v>-0.35060411869863284</v>
      </c>
    </row>
    <row r="352" spans="2:22" x14ac:dyDescent="0.55000000000000004">
      <c r="B352" s="46">
        <v>55093</v>
      </c>
      <c r="C352" s="47">
        <f t="shared" si="17"/>
        <v>2050</v>
      </c>
      <c r="D352" s="48">
        <f t="shared" si="18"/>
        <v>1.063032959994576</v>
      </c>
      <c r="E352" s="5"/>
      <c r="F352" s="52">
        <f t="shared" si="19"/>
        <v>7.3472777408917915</v>
      </c>
      <c r="G352" s="17">
        <v>8.0292956674638969</v>
      </c>
      <c r="H352" s="8">
        <v>8.4550631705501047</v>
      </c>
      <c r="I352" s="16">
        <v>0</v>
      </c>
      <c r="J352" s="18">
        <v>0.33333333333333331</v>
      </c>
      <c r="K352" s="18">
        <v>0.33333333333333331</v>
      </c>
      <c r="L352" s="19">
        <v>0.33333333333333331</v>
      </c>
      <c r="M352" s="4">
        <v>-1.4310341030940268</v>
      </c>
      <c r="N352" s="7">
        <v>-0.45040854888874365</v>
      </c>
      <c r="O352" s="7">
        <v>-0.83278069271072108</v>
      </c>
      <c r="P352" s="7">
        <v>-0.70161427230635542</v>
      </c>
      <c r="Q352" s="8">
        <v>-1.0639556185251109</v>
      </c>
      <c r="R352" s="8">
        <v>-1.346409215002274</v>
      </c>
      <c r="S352" s="8">
        <v>-0.41231171584979087</v>
      </c>
      <c r="T352" s="8">
        <v>-0.67410219559920392</v>
      </c>
      <c r="U352" s="8">
        <v>1.0738468222722144</v>
      </c>
      <c r="V352" s="6">
        <v>-8.6424906385685674E-2</v>
      </c>
    </row>
    <row r="353" spans="2:22" ht="14.7" thickBot="1" x14ac:dyDescent="0.6">
      <c r="B353" s="49">
        <v>55123</v>
      </c>
      <c r="C353" s="50">
        <f t="shared" si="17"/>
        <v>2050</v>
      </c>
      <c r="D353" s="51">
        <f t="shared" si="18"/>
        <v>1.112412533500631</v>
      </c>
      <c r="E353" s="25"/>
      <c r="F353" s="53">
        <f t="shared" si="19"/>
        <v>7.6885704899685638</v>
      </c>
      <c r="G353" s="26">
        <v>8.0938495260144236</v>
      </c>
      <c r="H353" s="27">
        <v>9.1947159935724976</v>
      </c>
      <c r="I353" s="28">
        <v>0</v>
      </c>
      <c r="J353" s="29">
        <v>0.33333333333333331</v>
      </c>
      <c r="K353" s="29">
        <v>0.33333333333333331</v>
      </c>
      <c r="L353" s="30">
        <v>0.33333333333333331</v>
      </c>
      <c r="M353" s="31">
        <v>-1.7325641587233438</v>
      </c>
      <c r="N353" s="32">
        <v>-0.50638471267541441</v>
      </c>
      <c r="O353" s="32">
        <v>-0.48252559412472529</v>
      </c>
      <c r="P353" s="32">
        <v>-0.95001605465823857</v>
      </c>
      <c r="Q353" s="27">
        <v>-1.128388338829982</v>
      </c>
      <c r="R353" s="27">
        <v>-1.4615050391334119</v>
      </c>
      <c r="S353" s="27">
        <v>-0.63008493684925071</v>
      </c>
      <c r="T353" s="27">
        <v>-0.70699509688209972</v>
      </c>
      <c r="U353" s="27">
        <v>0.83920878255795028</v>
      </c>
      <c r="V353" s="33">
        <v>-0.10654072660348508</v>
      </c>
    </row>
    <row r="354" spans="2:22" x14ac:dyDescent="0.55000000000000004">
      <c r="I354" s="3"/>
      <c r="J354" s="3"/>
      <c r="K354" s="3"/>
      <c r="L354" s="3"/>
    </row>
    <row r="355" spans="2:22" x14ac:dyDescent="0.55000000000000004">
      <c r="I355" s="3"/>
      <c r="J355" s="3"/>
      <c r="K355" s="3"/>
      <c r="L355" s="3"/>
    </row>
    <row r="356" spans="2:22" x14ac:dyDescent="0.55000000000000004">
      <c r="I356" s="3"/>
      <c r="J356" s="3"/>
      <c r="K356" s="3"/>
      <c r="L356" s="3"/>
    </row>
    <row r="357" spans="2:22" x14ac:dyDescent="0.55000000000000004">
      <c r="I357" s="3"/>
      <c r="J357" s="3"/>
      <c r="K357" s="3"/>
      <c r="L357" s="3"/>
    </row>
    <row r="358" spans="2:22" x14ac:dyDescent="0.55000000000000004">
      <c r="I358" s="3"/>
      <c r="J358" s="3"/>
      <c r="K358" s="3"/>
      <c r="L358" s="3"/>
    </row>
    <row r="359" spans="2:22" x14ac:dyDescent="0.55000000000000004">
      <c r="I359" s="3"/>
      <c r="J359" s="3"/>
      <c r="K359" s="3"/>
      <c r="L359" s="3"/>
    </row>
    <row r="360" spans="2:22" x14ac:dyDescent="0.55000000000000004">
      <c r="I360" s="3"/>
      <c r="J360" s="3"/>
      <c r="K360" s="3"/>
      <c r="L360" s="3"/>
    </row>
    <row r="361" spans="2:22" x14ac:dyDescent="0.55000000000000004">
      <c r="I361" s="3"/>
      <c r="J361" s="3"/>
      <c r="K361" s="3"/>
      <c r="L361" s="3"/>
    </row>
    <row r="362" spans="2:22" x14ac:dyDescent="0.55000000000000004">
      <c r="I362" s="3"/>
      <c r="J362" s="3"/>
      <c r="K362" s="3"/>
      <c r="L362" s="3"/>
    </row>
    <row r="363" spans="2:22" x14ac:dyDescent="0.55000000000000004">
      <c r="I363" s="3"/>
      <c r="J363" s="3"/>
      <c r="K363" s="3"/>
      <c r="L363" s="3"/>
    </row>
    <row r="364" spans="2:22" x14ac:dyDescent="0.55000000000000004">
      <c r="I364" s="3"/>
      <c r="J364" s="3"/>
      <c r="K364" s="3"/>
      <c r="L364" s="3"/>
    </row>
    <row r="365" spans="2:22" x14ac:dyDescent="0.55000000000000004">
      <c r="I365" s="3"/>
      <c r="J365" s="3"/>
      <c r="K365" s="3"/>
      <c r="L365" s="3"/>
    </row>
  </sheetData>
  <mergeCells count="7">
    <mergeCell ref="I4:L4"/>
    <mergeCell ref="E4:H4"/>
    <mergeCell ref="M4:V4"/>
    <mergeCell ref="B4:B5"/>
    <mergeCell ref="X4:Y4"/>
    <mergeCell ref="C4:C5"/>
    <mergeCell ref="D4:D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60A-0FCC-4583-8832-D898C7CC565A}">
  <sheetPr>
    <tabColor rgb="FFFFFF00"/>
  </sheetPr>
  <dimension ref="A2:BY697"/>
  <sheetViews>
    <sheetView showGridLines="0" tabSelected="1" workbookViewId="0">
      <pane xSplit="3" ySplit="5" topLeftCell="D284" activePane="bottomRight" state="frozen"/>
      <selection pane="topRight" activeCell="C1" sqref="C1"/>
      <selection pane="bottomLeft" activeCell="A6" sqref="A6"/>
      <selection pane="bottomRight" activeCell="I3" sqref="I3"/>
    </sheetView>
  </sheetViews>
  <sheetFormatPr defaultRowHeight="14.4" x14ac:dyDescent="0.55000000000000004"/>
  <cols>
    <col min="1" max="1" width="9.05078125" bestFit="1" customWidth="1"/>
    <col min="3" max="3" width="23.7890625" style="1" bestFit="1" customWidth="1"/>
    <col min="4" max="4" width="10.26171875" style="20" bestFit="1" customWidth="1"/>
    <col min="5" max="8" width="7.68359375" style="20" bestFit="1" customWidth="1"/>
    <col min="9" max="9" width="9" style="20" bestFit="1" customWidth="1"/>
    <col min="10" max="10" width="9.578125" style="20" bestFit="1" customWidth="1"/>
    <col min="11" max="11" width="7.68359375" style="20" bestFit="1" customWidth="1"/>
    <col min="12" max="12" width="8.578125" style="20" bestFit="1" customWidth="1"/>
    <col min="13" max="13" width="14.41796875" style="20" bestFit="1" customWidth="1"/>
    <col min="14" max="14" width="19.41796875" style="20" bestFit="1" customWidth="1"/>
    <col min="15" max="18" width="7.68359375" style="20" customWidth="1"/>
    <col min="19" max="19" width="9" style="20" customWidth="1"/>
    <col min="20" max="20" width="9.578125" style="20" customWidth="1"/>
    <col min="21" max="21" width="7.68359375" style="20" customWidth="1"/>
    <col min="22" max="22" width="8.578125" style="20" customWidth="1"/>
    <col min="23" max="23" width="14.41796875" style="20" customWidth="1"/>
    <col min="24" max="24" width="19.41796875" style="20" customWidth="1"/>
  </cols>
  <sheetData>
    <row r="2" spans="1:34" x14ac:dyDescent="0.55000000000000004">
      <c r="C2" s="24" t="s">
        <v>25</v>
      </c>
      <c r="D2" s="54">
        <f>-PMT(0.0671/12,COUNT(D18:D353),NPV(0.0671/12,D18:D353))</f>
        <v>4.774387526716743</v>
      </c>
      <c r="E2" s="54">
        <f t="shared" ref="E2:N2" si="0">-PMT(0.0671/12,COUNT(E18:E353),NPV(0.0671/12,E18:E353))</f>
        <v>3.8320436240690454</v>
      </c>
      <c r="F2" s="54">
        <f t="shared" si="0"/>
        <v>4.5638729932751829</v>
      </c>
      <c r="G2" s="54">
        <f t="shared" si="0"/>
        <v>4.3914247894961731</v>
      </c>
      <c r="H2" s="54">
        <f t="shared" si="0"/>
        <v>4.5127218284529027</v>
      </c>
      <c r="I2" s="54">
        <f t="shared" si="0"/>
        <v>4.2461833506845119</v>
      </c>
      <c r="J2" s="54">
        <f t="shared" si="0"/>
        <v>3.9861161161103822</v>
      </c>
      <c r="K2" s="54">
        <f t="shared" si="0"/>
        <v>4.5256674155080079</v>
      </c>
      <c r="L2" s="54">
        <f t="shared" si="0"/>
        <v>4.4447788699492525</v>
      </c>
      <c r="M2" s="54">
        <f t="shared" si="0"/>
        <v>5.7345612979284626</v>
      </c>
      <c r="N2" s="54">
        <f t="shared" si="0"/>
        <v>4.839953016730191</v>
      </c>
      <c r="O2" s="55">
        <f>-PMT(0.0671/12,COUNT(O18:O353),NPV(0.0671/12,O18:O353))</f>
        <v>0.79812058828166021</v>
      </c>
      <c r="P2" s="55">
        <f t="shared" ref="P2:X2" si="1">-PMT(0.0671/12,COUNT(P18:P353),NPV(0.0671/12,P18:P353))</f>
        <v>0.95501592271354518</v>
      </c>
      <c r="Q2" s="55">
        <f t="shared" si="1"/>
        <v>0.91548253481566377</v>
      </c>
      <c r="R2" s="55">
        <f t="shared" si="1"/>
        <v>0.9463172933955204</v>
      </c>
      <c r="S2" s="55">
        <f t="shared" si="1"/>
        <v>0.88693363030618</v>
      </c>
      <c r="T2" s="55">
        <f t="shared" si="1"/>
        <v>0.8315139157631285</v>
      </c>
      <c r="U2" s="55">
        <f t="shared" si="1"/>
        <v>0.94703070034128634</v>
      </c>
      <c r="V2" s="55">
        <f t="shared" si="1"/>
        <v>0.92987609352207812</v>
      </c>
      <c r="W2" s="55">
        <f t="shared" si="1"/>
        <v>1.208790675841908</v>
      </c>
      <c r="X2" s="55">
        <f t="shared" si="1"/>
        <v>1.0139401594943984</v>
      </c>
    </row>
    <row r="3" spans="1:34" ht="14.7" thickBot="1" x14ac:dyDescent="0.6">
      <c r="C3" s="24" t="s">
        <v>30</v>
      </c>
      <c r="D3" s="56"/>
      <c r="E3" s="56"/>
      <c r="F3" s="56"/>
      <c r="G3" s="56"/>
      <c r="H3" s="56"/>
      <c r="I3" s="54">
        <f>-PMT(0.0671/12,COUNT(I30:I293),NPV(0.0671/12,I30:I293))</f>
        <v>3.9723780033293772</v>
      </c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34" ht="30" customHeight="1" thickBot="1" x14ac:dyDescent="0.6">
      <c r="C4" s="71"/>
      <c r="D4" s="81" t="s">
        <v>22</v>
      </c>
      <c r="E4" s="87"/>
      <c r="F4" s="87"/>
      <c r="G4" s="87"/>
      <c r="H4" s="87"/>
      <c r="I4" s="87"/>
      <c r="J4" s="87"/>
      <c r="K4" s="87"/>
      <c r="L4" s="87"/>
      <c r="M4" s="87"/>
      <c r="N4" s="88"/>
      <c r="O4" s="87" t="s">
        <v>24</v>
      </c>
      <c r="P4" s="87"/>
      <c r="Q4" s="87"/>
      <c r="R4" s="87"/>
      <c r="S4" s="87"/>
      <c r="T4" s="87"/>
      <c r="U4" s="87"/>
      <c r="V4" s="87"/>
      <c r="W4" s="87"/>
      <c r="X4" s="88"/>
      <c r="Y4" s="87" t="s">
        <v>26</v>
      </c>
      <c r="Z4" s="87"/>
      <c r="AA4" s="87"/>
      <c r="AB4" s="87"/>
      <c r="AC4" s="87"/>
      <c r="AD4" s="87"/>
      <c r="AE4" s="87"/>
      <c r="AF4" s="87"/>
      <c r="AG4" s="87"/>
      <c r="AH4" s="88"/>
    </row>
    <row r="5" spans="1:34" x14ac:dyDescent="0.55000000000000004">
      <c r="A5" t="s">
        <v>29</v>
      </c>
      <c r="B5" t="s">
        <v>14</v>
      </c>
      <c r="C5" s="72" t="s">
        <v>17</v>
      </c>
      <c r="D5" s="21" t="s">
        <v>23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  <c r="O5" s="22" t="s">
        <v>3</v>
      </c>
      <c r="P5" s="22" t="s">
        <v>4</v>
      </c>
      <c r="Q5" s="22" t="s">
        <v>5</v>
      </c>
      <c r="R5" s="22" t="s">
        <v>6</v>
      </c>
      <c r="S5" s="22" t="s">
        <v>7</v>
      </c>
      <c r="T5" s="22" t="s">
        <v>8</v>
      </c>
      <c r="U5" s="22" t="s">
        <v>9</v>
      </c>
      <c r="V5" s="22" t="s">
        <v>10</v>
      </c>
      <c r="W5" s="22" t="s">
        <v>11</v>
      </c>
      <c r="X5" s="23" t="s">
        <v>12</v>
      </c>
      <c r="Y5" s="22" t="s">
        <v>3</v>
      </c>
      <c r="Z5" s="22" t="s">
        <v>4</v>
      </c>
      <c r="AA5" s="22" t="s">
        <v>5</v>
      </c>
      <c r="AB5" s="22" t="s">
        <v>6</v>
      </c>
      <c r="AC5" s="22" t="s">
        <v>7</v>
      </c>
      <c r="AD5" s="22" t="s">
        <v>8</v>
      </c>
      <c r="AE5" s="22" t="s">
        <v>9</v>
      </c>
      <c r="AF5" s="22" t="s">
        <v>10</v>
      </c>
      <c r="AG5" s="22" t="s">
        <v>11</v>
      </c>
      <c r="AH5" s="23" t="s">
        <v>12</v>
      </c>
    </row>
    <row r="6" spans="1:34" x14ac:dyDescent="0.55000000000000004">
      <c r="A6">
        <f t="shared" ref="A6:A17" si="2">MONTH(C6)</f>
        <v>1</v>
      </c>
      <c r="B6">
        <f t="shared" ref="B6:B17" si="3">YEAR(C6)</f>
        <v>2022</v>
      </c>
      <c r="C6" s="34">
        <f>UPDATE!B6</f>
        <v>44562</v>
      </c>
      <c r="D6" s="35">
        <f>SUMPRODUCT(UPDATE!E6:H6,UPDATE!I6:L6)</f>
        <v>0</v>
      </c>
      <c r="E6" s="36">
        <f>$D6+UPDATE!M6</f>
        <v>-0.80492968390994557</v>
      </c>
      <c r="F6" s="36">
        <f>$D6+UPDATE!N6</f>
        <v>0.6427419354838706</v>
      </c>
      <c r="G6" s="36">
        <f>$D6+UPDATE!O6</f>
        <v>0.58532258064516096</v>
      </c>
      <c r="H6" s="36">
        <f>$D6+UPDATE!P6</f>
        <v>0.63806451612903226</v>
      </c>
      <c r="I6" s="36">
        <f>$D6+UPDATE!Q6</f>
        <v>0.58451612903225847</v>
      </c>
      <c r="J6" s="36">
        <f>$D6+UPDATE!R6</f>
        <v>-0.2851612903225807</v>
      </c>
      <c r="K6" s="36">
        <f>$D6+UPDATE!S6</f>
        <v>-9.6290322580645099E-2</v>
      </c>
      <c r="L6" s="36">
        <f>$D6+UPDATE!T6</f>
        <v>0.32967741935483896</v>
      </c>
      <c r="M6" s="36">
        <f>$D6+UPDATE!U6</f>
        <v>0.94403225806451596</v>
      </c>
      <c r="N6" s="37">
        <f>$D6+UPDATE!V6</f>
        <v>0.84209677419354845</v>
      </c>
      <c r="O6" s="38" t="e">
        <f>E6/$D6</f>
        <v>#DIV/0!</v>
      </c>
      <c r="P6" s="38" t="e">
        <f t="shared" ref="P6:P69" si="4">F6/$D6</f>
        <v>#DIV/0!</v>
      </c>
      <c r="Q6" s="38" t="e">
        <f t="shared" ref="Q6:Q69" si="5">G6/$D6</f>
        <v>#DIV/0!</v>
      </c>
      <c r="R6" s="38" t="e">
        <f t="shared" ref="R6:R69" si="6">H6/$D6</f>
        <v>#DIV/0!</v>
      </c>
      <c r="S6" s="38" t="e">
        <f t="shared" ref="S6:S69" si="7">I6/$D6</f>
        <v>#DIV/0!</v>
      </c>
      <c r="T6" s="38" t="e">
        <f t="shared" ref="T6:T69" si="8">J6/$D6</f>
        <v>#DIV/0!</v>
      </c>
      <c r="U6" s="38" t="e">
        <f t="shared" ref="U6:U69" si="9">K6/$D6</f>
        <v>#DIV/0!</v>
      </c>
      <c r="V6" s="38" t="e">
        <f t="shared" ref="V6:V69" si="10">L6/$D6</f>
        <v>#DIV/0!</v>
      </c>
      <c r="W6" s="38" t="e">
        <f t="shared" ref="W6:W69" si="11">M6/$D6</f>
        <v>#DIV/0!</v>
      </c>
      <c r="X6" s="39" t="e">
        <f t="shared" ref="X6:X69" si="12">N6/$D6</f>
        <v>#DIV/0!</v>
      </c>
    </row>
    <row r="7" spans="1:34" x14ac:dyDescent="0.55000000000000004">
      <c r="A7">
        <f t="shared" si="2"/>
        <v>2</v>
      </c>
      <c r="B7">
        <f t="shared" si="3"/>
        <v>2022</v>
      </c>
      <c r="C7" s="34">
        <f>UPDATE!B7</f>
        <v>44593</v>
      </c>
      <c r="D7" s="35">
        <f>SUMPRODUCT(UPDATE!E7:H7,UPDATE!I7:L7)</f>
        <v>0</v>
      </c>
      <c r="E7" s="36">
        <f>$D7+UPDATE!M7</f>
        <v>-1.0962063343770301</v>
      </c>
      <c r="F7" s="36">
        <f>$D7+UPDATE!N7</f>
        <v>-0.1575596641859737</v>
      </c>
      <c r="G7" s="36">
        <f>$D7+UPDATE!O7</f>
        <v>-0.64220398352773378</v>
      </c>
      <c r="H7" s="36">
        <f>$D7+UPDATE!P7</f>
        <v>-0.34546587657653727</v>
      </c>
      <c r="I7" s="36">
        <f>$D7+UPDATE!Q7</f>
        <v>-0.34504813141001622</v>
      </c>
      <c r="J7" s="36">
        <f>$D7+UPDATE!R7</f>
        <v>-0.88990509619887948</v>
      </c>
      <c r="K7" s="36">
        <f>$D7+UPDATE!S7</f>
        <v>-0.27699937381889728</v>
      </c>
      <c r="L7" s="36">
        <f>$D7+UPDATE!T7</f>
        <v>5.2661852859308855E-2</v>
      </c>
      <c r="M7" s="36">
        <f>$D7+UPDATE!U7</f>
        <v>0.23283130692438481</v>
      </c>
      <c r="N7" s="37">
        <f>$D7+UPDATE!V7</f>
        <v>5.9658496960190183E-2</v>
      </c>
      <c r="O7" s="38" t="e">
        <f t="shared" ref="O7:O70" si="13">E7/$D7</f>
        <v>#DIV/0!</v>
      </c>
      <c r="P7" s="38" t="e">
        <f t="shared" si="4"/>
        <v>#DIV/0!</v>
      </c>
      <c r="Q7" s="38" t="e">
        <f t="shared" si="5"/>
        <v>#DIV/0!</v>
      </c>
      <c r="R7" s="38" t="e">
        <f t="shared" si="6"/>
        <v>#DIV/0!</v>
      </c>
      <c r="S7" s="38" t="e">
        <f t="shared" si="7"/>
        <v>#DIV/0!</v>
      </c>
      <c r="T7" s="38" t="e">
        <f t="shared" si="8"/>
        <v>#DIV/0!</v>
      </c>
      <c r="U7" s="38" t="e">
        <f t="shared" si="9"/>
        <v>#DIV/0!</v>
      </c>
      <c r="V7" s="38" t="e">
        <f t="shared" si="10"/>
        <v>#DIV/0!</v>
      </c>
      <c r="W7" s="38" t="e">
        <f t="shared" si="11"/>
        <v>#DIV/0!</v>
      </c>
      <c r="X7" s="39" t="e">
        <f t="shared" si="12"/>
        <v>#DIV/0!</v>
      </c>
    </row>
    <row r="8" spans="1:34" x14ac:dyDescent="0.55000000000000004">
      <c r="A8">
        <f t="shared" si="2"/>
        <v>3</v>
      </c>
      <c r="B8">
        <f t="shared" si="3"/>
        <v>2022</v>
      </c>
      <c r="C8" s="34">
        <f>UPDATE!B8</f>
        <v>44621</v>
      </c>
      <c r="D8" s="35">
        <f>SUMPRODUCT(UPDATE!E8:H8,UPDATE!I8:L8)</f>
        <v>0</v>
      </c>
      <c r="E8" s="36">
        <f>$D8+UPDATE!M8</f>
        <v>-0.64185101532919653</v>
      </c>
      <c r="F8" s="36">
        <f>$D8+UPDATE!N8</f>
        <v>-0.16529228657506315</v>
      </c>
      <c r="G8" s="36">
        <f>$D8+UPDATE!O8</f>
        <v>-0.35845400179004017</v>
      </c>
      <c r="H8" s="36">
        <f>$D8+UPDATE!P8</f>
        <v>-0.11719193079620446</v>
      </c>
      <c r="I8" s="36">
        <f>$D8+UPDATE!Q8</f>
        <v>-0.30628549017637174</v>
      </c>
      <c r="J8" s="36">
        <f>$D8+UPDATE!R8</f>
        <v>-0.60893343288794755</v>
      </c>
      <c r="K8" s="36">
        <f>$D8+UPDATE!S8</f>
        <v>-0.30657853875795477</v>
      </c>
      <c r="L8" s="36">
        <f>$D8+UPDATE!T8</f>
        <v>-0.42751489798648135</v>
      </c>
      <c r="M8" s="36">
        <f>$D8+UPDATE!U8</f>
        <v>0.73421137496944644</v>
      </c>
      <c r="N8" s="37">
        <f>$D8+UPDATE!V8</f>
        <v>-5.3399541486877283E-2</v>
      </c>
      <c r="O8" s="38" t="e">
        <f t="shared" si="13"/>
        <v>#DIV/0!</v>
      </c>
      <c r="P8" s="38" t="e">
        <f t="shared" si="4"/>
        <v>#DIV/0!</v>
      </c>
      <c r="Q8" s="38" t="e">
        <f t="shared" si="5"/>
        <v>#DIV/0!</v>
      </c>
      <c r="R8" s="38" t="e">
        <f t="shared" si="6"/>
        <v>#DIV/0!</v>
      </c>
      <c r="S8" s="38" t="e">
        <f t="shared" si="7"/>
        <v>#DIV/0!</v>
      </c>
      <c r="T8" s="38" t="e">
        <f t="shared" si="8"/>
        <v>#DIV/0!</v>
      </c>
      <c r="U8" s="38" t="e">
        <f t="shared" si="9"/>
        <v>#DIV/0!</v>
      </c>
      <c r="V8" s="38" t="e">
        <f t="shared" si="10"/>
        <v>#DIV/0!</v>
      </c>
      <c r="W8" s="38" t="e">
        <f t="shared" si="11"/>
        <v>#DIV/0!</v>
      </c>
      <c r="X8" s="39" t="e">
        <f t="shared" si="12"/>
        <v>#DIV/0!</v>
      </c>
    </row>
    <row r="9" spans="1:34" x14ac:dyDescent="0.55000000000000004">
      <c r="A9">
        <f t="shared" si="2"/>
        <v>4</v>
      </c>
      <c r="B9">
        <f t="shared" si="3"/>
        <v>2022</v>
      </c>
      <c r="C9" s="34">
        <f>UPDATE!B9</f>
        <v>44652</v>
      </c>
      <c r="D9" s="35">
        <f>SUMPRODUCT(UPDATE!E9:H9,UPDATE!I9:L9)</f>
        <v>0</v>
      </c>
      <c r="E9" s="36">
        <f>$D9+UPDATE!M9</f>
        <v>-0.69452715111623575</v>
      </c>
      <c r="F9" s="36">
        <f>$D9+UPDATE!N9</f>
        <v>-0.19047081576229224</v>
      </c>
      <c r="G9" s="36">
        <f>$D9+UPDATE!O9</f>
        <v>-0.39596974318419809</v>
      </c>
      <c r="H9" s="36">
        <f>$D9+UPDATE!P9</f>
        <v>-0.14912010516399016</v>
      </c>
      <c r="I9" s="36">
        <f>$D9+UPDATE!Q9</f>
        <v>-0.47911103677479905</v>
      </c>
      <c r="J9" s="36">
        <f>$D9+UPDATE!R9</f>
        <v>-0.66554055694082392</v>
      </c>
      <c r="K9" s="36">
        <f>$D9+UPDATE!S9</f>
        <v>-0.31643261638818371</v>
      </c>
      <c r="L9" s="36">
        <f>$D9+UPDATE!T9</f>
        <v>-0.39742009177219795</v>
      </c>
      <c r="M9" s="36">
        <f>$D9+UPDATE!U9</f>
        <v>0.7894652456837763</v>
      </c>
      <c r="N9" s="37">
        <f>$D9+UPDATE!V9</f>
        <v>-3.7474986571941787E-2</v>
      </c>
      <c r="O9" s="38" t="e">
        <f t="shared" si="13"/>
        <v>#DIV/0!</v>
      </c>
      <c r="P9" s="38" t="e">
        <f t="shared" si="4"/>
        <v>#DIV/0!</v>
      </c>
      <c r="Q9" s="38" t="e">
        <f t="shared" si="5"/>
        <v>#DIV/0!</v>
      </c>
      <c r="R9" s="38" t="e">
        <f t="shared" si="6"/>
        <v>#DIV/0!</v>
      </c>
      <c r="S9" s="38" t="e">
        <f t="shared" si="7"/>
        <v>#DIV/0!</v>
      </c>
      <c r="T9" s="38" t="e">
        <f t="shared" si="8"/>
        <v>#DIV/0!</v>
      </c>
      <c r="U9" s="38" t="e">
        <f t="shared" si="9"/>
        <v>#DIV/0!</v>
      </c>
      <c r="V9" s="38" t="e">
        <f t="shared" si="10"/>
        <v>#DIV/0!</v>
      </c>
      <c r="W9" s="38" t="e">
        <f t="shared" si="11"/>
        <v>#DIV/0!</v>
      </c>
      <c r="X9" s="39" t="e">
        <f t="shared" si="12"/>
        <v>#DIV/0!</v>
      </c>
    </row>
    <row r="10" spans="1:34" x14ac:dyDescent="0.55000000000000004">
      <c r="A10">
        <f t="shared" si="2"/>
        <v>5</v>
      </c>
      <c r="B10">
        <f t="shared" si="3"/>
        <v>2022</v>
      </c>
      <c r="C10" s="34">
        <f>UPDATE!B10</f>
        <v>44682</v>
      </c>
      <c r="D10" s="35">
        <f>SUMPRODUCT(UPDATE!E10:H10,UPDATE!I10:L10)</f>
        <v>0</v>
      </c>
      <c r="E10" s="36">
        <f>$D10+UPDATE!M10</f>
        <v>-0.53835236606863512</v>
      </c>
      <c r="F10" s="36">
        <f>$D10+UPDATE!N10</f>
        <v>-0.22845300421920808</v>
      </c>
      <c r="G10" s="36">
        <f>$D10+UPDATE!O10</f>
        <v>-0.3761583707834143</v>
      </c>
      <c r="H10" s="36">
        <f>$D10+UPDATE!P10</f>
        <v>-0.1863682783926674</v>
      </c>
      <c r="I10" s="36">
        <f>$D10+UPDATE!Q10</f>
        <v>-0.38102727279718862</v>
      </c>
      <c r="J10" s="36">
        <f>$D10+UPDATE!R10</f>
        <v>-0.55044040312919029</v>
      </c>
      <c r="K10" s="36">
        <f>$D10+UPDATE!S10</f>
        <v>-0.33101913071953876</v>
      </c>
      <c r="L10" s="36">
        <f>$D10+UPDATE!T10</f>
        <v>-0.4268104527492883</v>
      </c>
      <c r="M10" s="36">
        <f>$D10+UPDATE!U10</f>
        <v>0.74558163645183917</v>
      </c>
      <c r="N10" s="37">
        <f>$D10+UPDATE!V10</f>
        <v>-0.15008286137396742</v>
      </c>
      <c r="O10" s="38" t="e">
        <f t="shared" si="13"/>
        <v>#DIV/0!</v>
      </c>
      <c r="P10" s="38" t="e">
        <f t="shared" si="4"/>
        <v>#DIV/0!</v>
      </c>
      <c r="Q10" s="38" t="e">
        <f t="shared" si="5"/>
        <v>#DIV/0!</v>
      </c>
      <c r="R10" s="38" t="e">
        <f t="shared" si="6"/>
        <v>#DIV/0!</v>
      </c>
      <c r="S10" s="38" t="e">
        <f t="shared" si="7"/>
        <v>#DIV/0!</v>
      </c>
      <c r="T10" s="38" t="e">
        <f t="shared" si="8"/>
        <v>#DIV/0!</v>
      </c>
      <c r="U10" s="38" t="e">
        <f t="shared" si="9"/>
        <v>#DIV/0!</v>
      </c>
      <c r="V10" s="38" t="e">
        <f t="shared" si="10"/>
        <v>#DIV/0!</v>
      </c>
      <c r="W10" s="38" t="e">
        <f t="shared" si="11"/>
        <v>#DIV/0!</v>
      </c>
      <c r="X10" s="39" t="e">
        <f t="shared" si="12"/>
        <v>#DIV/0!</v>
      </c>
    </row>
    <row r="11" spans="1:34" x14ac:dyDescent="0.55000000000000004">
      <c r="A11">
        <f t="shared" si="2"/>
        <v>6</v>
      </c>
      <c r="B11">
        <f t="shared" si="3"/>
        <v>2022</v>
      </c>
      <c r="C11" s="34">
        <f>UPDATE!B11</f>
        <v>44713</v>
      </c>
      <c r="D11" s="35">
        <f>SUMPRODUCT(UPDATE!E11:H11,UPDATE!I11:L11)</f>
        <v>0</v>
      </c>
      <c r="E11" s="36">
        <f>$D11+UPDATE!M11</f>
        <v>-0.6002307891541494</v>
      </c>
      <c r="F11" s="36">
        <f>$D11+UPDATE!N11</f>
        <v>-0.22176849621596095</v>
      </c>
      <c r="G11" s="36">
        <f>$D11+UPDATE!O11</f>
        <v>-0.52782301474999349</v>
      </c>
      <c r="H11" s="36">
        <f>$D11+UPDATE!P11</f>
        <v>-0.21867004431577833</v>
      </c>
      <c r="I11" s="36">
        <f>$D11+UPDATE!Q11</f>
        <v>-0.40499007029903655</v>
      </c>
      <c r="J11" s="36">
        <f>$D11+UPDATE!R11</f>
        <v>-0.55765677964877058</v>
      </c>
      <c r="K11" s="36">
        <f>$D11+UPDATE!S11</f>
        <v>-0.3102102652763149</v>
      </c>
      <c r="L11" s="36">
        <f>$D11+UPDATE!T11</f>
        <v>-0.4183214758011331</v>
      </c>
      <c r="M11" s="36">
        <f>$D11+UPDATE!U11</f>
        <v>0.75759145845121167</v>
      </c>
      <c r="N11" s="37">
        <f>$D11+UPDATE!V11</f>
        <v>-0.17901067838916651</v>
      </c>
      <c r="O11" s="38" t="e">
        <f t="shared" si="13"/>
        <v>#DIV/0!</v>
      </c>
      <c r="P11" s="38" t="e">
        <f t="shared" si="4"/>
        <v>#DIV/0!</v>
      </c>
      <c r="Q11" s="38" t="e">
        <f t="shared" si="5"/>
        <v>#DIV/0!</v>
      </c>
      <c r="R11" s="38" t="e">
        <f t="shared" si="6"/>
        <v>#DIV/0!</v>
      </c>
      <c r="S11" s="38" t="e">
        <f t="shared" si="7"/>
        <v>#DIV/0!</v>
      </c>
      <c r="T11" s="38" t="e">
        <f t="shared" si="8"/>
        <v>#DIV/0!</v>
      </c>
      <c r="U11" s="38" t="e">
        <f t="shared" si="9"/>
        <v>#DIV/0!</v>
      </c>
      <c r="V11" s="38" t="e">
        <f t="shared" si="10"/>
        <v>#DIV/0!</v>
      </c>
      <c r="W11" s="38" t="e">
        <f t="shared" si="11"/>
        <v>#DIV/0!</v>
      </c>
      <c r="X11" s="39" t="e">
        <f t="shared" si="12"/>
        <v>#DIV/0!</v>
      </c>
    </row>
    <row r="12" spans="1:34" x14ac:dyDescent="0.55000000000000004">
      <c r="A12">
        <f t="shared" si="2"/>
        <v>7</v>
      </c>
      <c r="B12">
        <f t="shared" si="3"/>
        <v>2022</v>
      </c>
      <c r="C12" s="34">
        <f>UPDATE!B12</f>
        <v>44743</v>
      </c>
      <c r="D12" s="35">
        <f>SUMPRODUCT(UPDATE!E12:H12,UPDATE!I12:L12)</f>
        <v>0</v>
      </c>
      <c r="E12" s="36">
        <f>$D12+UPDATE!M12</f>
        <v>-0.55235679549290539</v>
      </c>
      <c r="F12" s="36">
        <f>$D12+UPDATE!N12</f>
        <v>-8.1464623980975162E-2</v>
      </c>
      <c r="G12" s="36">
        <f>$D12+UPDATE!O12</f>
        <v>-0.33404491458297725</v>
      </c>
      <c r="H12" s="36">
        <f>$D12+UPDATE!P12</f>
        <v>-7.789445301347607E-2</v>
      </c>
      <c r="I12" s="36">
        <f>$D12+UPDATE!Q12</f>
        <v>-0.27445410359606748</v>
      </c>
      <c r="J12" s="36">
        <f>$D12+UPDATE!R12</f>
        <v>-0.41346561672463866</v>
      </c>
      <c r="K12" s="36">
        <f>$D12+UPDATE!S12</f>
        <v>-0.15283072258175184</v>
      </c>
      <c r="L12" s="36">
        <f>$D12+UPDATE!T12</f>
        <v>-0.23238834407627484</v>
      </c>
      <c r="M12" s="36">
        <f>$D12+UPDATE!U12</f>
        <v>0.82316638947077458</v>
      </c>
      <c r="N12" s="37">
        <f>$D12+UPDATE!V12</f>
        <v>0.36694784706133993</v>
      </c>
      <c r="O12" s="38" t="e">
        <f t="shared" si="13"/>
        <v>#DIV/0!</v>
      </c>
      <c r="P12" s="38" t="e">
        <f t="shared" si="4"/>
        <v>#DIV/0!</v>
      </c>
      <c r="Q12" s="38" t="e">
        <f t="shared" si="5"/>
        <v>#DIV/0!</v>
      </c>
      <c r="R12" s="38" t="e">
        <f t="shared" si="6"/>
        <v>#DIV/0!</v>
      </c>
      <c r="S12" s="38" t="e">
        <f t="shared" si="7"/>
        <v>#DIV/0!</v>
      </c>
      <c r="T12" s="38" t="e">
        <f t="shared" si="8"/>
        <v>#DIV/0!</v>
      </c>
      <c r="U12" s="38" t="e">
        <f t="shared" si="9"/>
        <v>#DIV/0!</v>
      </c>
      <c r="V12" s="38" t="e">
        <f t="shared" si="10"/>
        <v>#DIV/0!</v>
      </c>
      <c r="W12" s="38" t="e">
        <f t="shared" si="11"/>
        <v>#DIV/0!</v>
      </c>
      <c r="X12" s="39" t="e">
        <f t="shared" si="12"/>
        <v>#DIV/0!</v>
      </c>
    </row>
    <row r="13" spans="1:34" x14ac:dyDescent="0.55000000000000004">
      <c r="A13">
        <f t="shared" si="2"/>
        <v>8</v>
      </c>
      <c r="B13">
        <f t="shared" si="3"/>
        <v>2022</v>
      </c>
      <c r="C13" s="34">
        <f>UPDATE!B13</f>
        <v>44774</v>
      </c>
      <c r="D13" s="35">
        <f>SUMPRODUCT(UPDATE!E13:H13,UPDATE!I13:L13)</f>
        <v>8.7270000000000003</v>
      </c>
      <c r="E13" s="36">
        <f>$D13+UPDATE!M13</f>
        <v>8.1458918238264975</v>
      </c>
      <c r="F13" s="36">
        <f>$D13+UPDATE!N13</f>
        <v>8.636596919911435</v>
      </c>
      <c r="G13" s="36">
        <f>$D13+UPDATE!O13</f>
        <v>8.7346822854267554</v>
      </c>
      <c r="H13" s="36">
        <f>$D13+UPDATE!P13</f>
        <v>8.7093897740725197</v>
      </c>
      <c r="I13" s="36">
        <f>$D13+UPDATE!Q13</f>
        <v>8.5252430283930831</v>
      </c>
      <c r="J13" s="36">
        <f>$D13+UPDATE!R13</f>
        <v>8.3580520507837246</v>
      </c>
      <c r="K13" s="36">
        <f>$D13+UPDATE!S13</f>
        <v>8.4997853132904524</v>
      </c>
      <c r="L13" s="36">
        <f>$D13+UPDATE!T13</f>
        <v>8.490294148728923</v>
      </c>
      <c r="M13" s="36">
        <f>$D13+UPDATE!U13</f>
        <v>9.6153763401038148</v>
      </c>
      <c r="N13" s="37">
        <f>$D13+UPDATE!V13</f>
        <v>9.1482486776735552</v>
      </c>
      <c r="O13" s="38">
        <f t="shared" si="13"/>
        <v>0.93341260729076392</v>
      </c>
      <c r="P13" s="38">
        <f t="shared" si="4"/>
        <v>0.98964099002079009</v>
      </c>
      <c r="Q13" s="38">
        <f t="shared" si="5"/>
        <v>1.0008802893808588</v>
      </c>
      <c r="R13" s="38">
        <f t="shared" si="6"/>
        <v>0.99798209855305597</v>
      </c>
      <c r="S13" s="38">
        <f t="shared" si="7"/>
        <v>0.97688129121039102</v>
      </c>
      <c r="T13" s="38">
        <f t="shared" si="8"/>
        <v>0.9577233930083332</v>
      </c>
      <c r="U13" s="38">
        <f t="shared" si="9"/>
        <v>0.9739641701948496</v>
      </c>
      <c r="V13" s="38">
        <f t="shared" si="10"/>
        <v>0.97287660693582245</v>
      </c>
      <c r="W13" s="38">
        <f t="shared" si="11"/>
        <v>1.1017963034380445</v>
      </c>
      <c r="X13" s="39">
        <f t="shared" si="12"/>
        <v>1.0482695860746596</v>
      </c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x14ac:dyDescent="0.55000000000000004">
      <c r="A14">
        <f t="shared" si="2"/>
        <v>9</v>
      </c>
      <c r="B14">
        <f t="shared" si="3"/>
        <v>2022</v>
      </c>
      <c r="C14" s="34">
        <f>UPDATE!B14</f>
        <v>44805</v>
      </c>
      <c r="D14" s="35">
        <f>SUMPRODUCT(UPDATE!E14:H14,UPDATE!I14:L14)</f>
        <v>8.5709999999999997</v>
      </c>
      <c r="E14" s="36">
        <f>$D14+UPDATE!M14</f>
        <v>7.8536214870590202</v>
      </c>
      <c r="F14" s="36">
        <f>$D14+UPDATE!N14</f>
        <v>8.5019841671579677</v>
      </c>
      <c r="G14" s="36">
        <f>$D14+UPDATE!O14</f>
        <v>8.289988631712415</v>
      </c>
      <c r="H14" s="36">
        <f>$D14+UPDATE!P14</f>
        <v>8.5076240544529877</v>
      </c>
      <c r="I14" s="36">
        <f>$D14+UPDATE!Q14</f>
        <v>8.0434751672540106</v>
      </c>
      <c r="J14" s="36">
        <f>$D14+UPDATE!R14</f>
        <v>7.889161967440554</v>
      </c>
      <c r="K14" s="36">
        <f>$D14+UPDATE!S14</f>
        <v>8.3972675641307202</v>
      </c>
      <c r="L14" s="36">
        <f>$D14+UPDATE!T14</f>
        <v>8.3256435668215616</v>
      </c>
      <c r="M14" s="36">
        <f>$D14+UPDATE!U14</f>
        <v>9.4442722722635839</v>
      </c>
      <c r="N14" s="37">
        <f>$D14+UPDATE!V14</f>
        <v>8.9012069529238165</v>
      </c>
      <c r="O14" s="38">
        <f t="shared" si="13"/>
        <v>0.91630165523964768</v>
      </c>
      <c r="P14" s="38">
        <f t="shared" si="4"/>
        <v>0.99194775022260739</v>
      </c>
      <c r="Q14" s="38">
        <f t="shared" si="5"/>
        <v>0.96721370105150106</v>
      </c>
      <c r="R14" s="38">
        <f t="shared" si="6"/>
        <v>0.99260576997468064</v>
      </c>
      <c r="S14" s="38">
        <f t="shared" si="7"/>
        <v>0.93845235879757449</v>
      </c>
      <c r="T14" s="38">
        <f t="shared" si="8"/>
        <v>0.92044825194732871</v>
      </c>
      <c r="U14" s="38">
        <f t="shared" si="9"/>
        <v>0.97973020232536701</v>
      </c>
      <c r="V14" s="38">
        <f t="shared" si="10"/>
        <v>0.97137365147842281</v>
      </c>
      <c r="W14" s="38">
        <f t="shared" si="11"/>
        <v>1.1018868594403901</v>
      </c>
      <c r="X14" s="39">
        <f t="shared" si="12"/>
        <v>1.0385260708113191</v>
      </c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x14ac:dyDescent="0.55000000000000004">
      <c r="A15">
        <f t="shared" si="2"/>
        <v>10</v>
      </c>
      <c r="B15">
        <f t="shared" si="3"/>
        <v>2022</v>
      </c>
      <c r="C15" s="34">
        <f>UPDATE!B15</f>
        <v>44835</v>
      </c>
      <c r="D15" s="35">
        <f>SUMPRODUCT(UPDATE!E15:H15,UPDATE!I15:L15)</f>
        <v>8.5519999999999996</v>
      </c>
      <c r="E15" s="36">
        <f>$D15+UPDATE!M15</f>
        <v>8.1449645995356743</v>
      </c>
      <c r="F15" s="36">
        <f>$D15+UPDATE!N15</f>
        <v>8.4378128996913695</v>
      </c>
      <c r="G15" s="36">
        <f>$D15+UPDATE!O15</f>
        <v>8.5604530447307372</v>
      </c>
      <c r="H15" s="36">
        <f>$D15+UPDATE!P15</f>
        <v>8.4609037866800669</v>
      </c>
      <c r="I15" s="36">
        <f>$D15+UPDATE!Q15</f>
        <v>8.3579248609261061</v>
      </c>
      <c r="J15" s="36">
        <f>$D15+UPDATE!R15</f>
        <v>8.2197252925850783</v>
      </c>
      <c r="K15" s="36">
        <f>$D15+UPDATE!S15</f>
        <v>8.4088428504211397</v>
      </c>
      <c r="L15" s="36">
        <f>$D15+UPDATE!T15</f>
        <v>8.1828408743488126</v>
      </c>
      <c r="M15" s="36">
        <f>$D15+UPDATE!U15</f>
        <v>9.3618347185277528</v>
      </c>
      <c r="N15" s="37">
        <f>$D15+UPDATE!V15</f>
        <v>8.399350469228315</v>
      </c>
      <c r="O15" s="38">
        <f t="shared" si="13"/>
        <v>0.95240465382783845</v>
      </c>
      <c r="P15" s="38">
        <f t="shared" si="4"/>
        <v>0.98664790688626869</v>
      </c>
      <c r="Q15" s="38">
        <f t="shared" si="5"/>
        <v>1.0009884289909656</v>
      </c>
      <c r="R15" s="38">
        <f t="shared" si="6"/>
        <v>0.98934796383069079</v>
      </c>
      <c r="S15" s="38">
        <f t="shared" si="7"/>
        <v>0.97730646175468971</v>
      </c>
      <c r="T15" s="38">
        <f t="shared" si="8"/>
        <v>0.96114654964746005</v>
      </c>
      <c r="U15" s="38">
        <f t="shared" si="9"/>
        <v>0.98326038943184524</v>
      </c>
      <c r="V15" s="38">
        <f t="shared" si="10"/>
        <v>0.95683359148138603</v>
      </c>
      <c r="W15" s="38">
        <f t="shared" si="11"/>
        <v>1.0946953599775202</v>
      </c>
      <c r="X15" s="39">
        <f t="shared" si="12"/>
        <v>0.98215042904914818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34" x14ac:dyDescent="0.55000000000000004">
      <c r="A16">
        <f t="shared" si="2"/>
        <v>11</v>
      </c>
      <c r="B16">
        <f t="shared" si="3"/>
        <v>2022</v>
      </c>
      <c r="C16" s="34">
        <f>UPDATE!B16</f>
        <v>44866</v>
      </c>
      <c r="D16" s="35">
        <f>SUMPRODUCT(UPDATE!E16:H16,UPDATE!I16:L16)</f>
        <v>8.6259999999999994</v>
      </c>
      <c r="E16" s="36">
        <f>$D16+UPDATE!M16</f>
        <v>8.2371070850004493</v>
      </c>
      <c r="F16" s="36">
        <f>$D16+UPDATE!N16</f>
        <v>8.608454619698561</v>
      </c>
      <c r="G16" s="36">
        <f>$D16+UPDATE!O16</f>
        <v>8.6495210669535147</v>
      </c>
      <c r="H16" s="36">
        <f>$D16+UPDATE!P16</f>
        <v>8.7039651203791468</v>
      </c>
      <c r="I16" s="36">
        <f>$D16+UPDATE!Q16</f>
        <v>8.5036854434308911</v>
      </c>
      <c r="J16" s="36">
        <f>$D16+UPDATE!R16</f>
        <v>8.3604577051931628</v>
      </c>
      <c r="K16" s="36">
        <f>$D16+UPDATE!S16</f>
        <v>8.4978787303386394</v>
      </c>
      <c r="L16" s="36">
        <f>$D16+UPDATE!T16</f>
        <v>8.4344846553673474</v>
      </c>
      <c r="M16" s="36">
        <f>$D16+UPDATE!U16</f>
        <v>9.6455459169363902</v>
      </c>
      <c r="N16" s="37">
        <f>$D16+UPDATE!V16</f>
        <v>8.9738618979831148</v>
      </c>
      <c r="O16" s="38">
        <f t="shared" si="13"/>
        <v>0.95491619348486545</v>
      </c>
      <c r="P16" s="38">
        <f t="shared" si="4"/>
        <v>0.99796598883591026</v>
      </c>
      <c r="Q16" s="38">
        <f t="shared" si="5"/>
        <v>1.0027267640799344</v>
      </c>
      <c r="R16" s="38">
        <f t="shared" si="6"/>
        <v>1.0090383863180092</v>
      </c>
      <c r="S16" s="38">
        <f t="shared" si="7"/>
        <v>0.985820246166345</v>
      </c>
      <c r="T16" s="38">
        <f t="shared" si="8"/>
        <v>0.96921605671147271</v>
      </c>
      <c r="U16" s="38">
        <f t="shared" si="9"/>
        <v>0.98514708211669832</v>
      </c>
      <c r="V16" s="38">
        <f t="shared" si="10"/>
        <v>0.97779789651835702</v>
      </c>
      <c r="W16" s="38">
        <f t="shared" si="11"/>
        <v>1.1181945185411999</v>
      </c>
      <c r="X16" s="39">
        <f t="shared" si="12"/>
        <v>1.0403271386486339</v>
      </c>
      <c r="Y16" s="67"/>
      <c r="Z16" s="67"/>
      <c r="AA16" s="67"/>
      <c r="AB16" s="67"/>
      <c r="AC16" s="67"/>
      <c r="AD16" s="67"/>
      <c r="AE16" s="67"/>
      <c r="AF16" s="67"/>
      <c r="AG16" s="67"/>
      <c r="AH16" s="67"/>
    </row>
    <row r="17" spans="1:34" x14ac:dyDescent="0.55000000000000004">
      <c r="A17">
        <f t="shared" si="2"/>
        <v>12</v>
      </c>
      <c r="B17">
        <f t="shared" si="3"/>
        <v>2022</v>
      </c>
      <c r="C17" s="34">
        <f>UPDATE!B17</f>
        <v>44896</v>
      </c>
      <c r="D17" s="35">
        <f>SUMPRODUCT(UPDATE!E17:H17,UPDATE!I17:L17)</f>
        <v>8.7059999999999995</v>
      </c>
      <c r="E17" s="36">
        <f>$D17+UPDATE!M17</f>
        <v>8.3910391980507661</v>
      </c>
      <c r="F17" s="36">
        <f>$D17+UPDATE!N17</f>
        <v>8.759934070152033</v>
      </c>
      <c r="G17" s="36">
        <f>$D17+UPDATE!O17</f>
        <v>9.0935913723796986</v>
      </c>
      <c r="H17" s="36">
        <f>$D17+UPDATE!P17</f>
        <v>8.9437876094958977</v>
      </c>
      <c r="I17" s="36">
        <f>$D17+UPDATE!Q17</f>
        <v>8.9255546861909831</v>
      </c>
      <c r="J17" s="36">
        <f>$D17+UPDATE!R17</f>
        <v>8.6678903484294683</v>
      </c>
      <c r="K17" s="36">
        <f>$D17+UPDATE!S17</f>
        <v>8.6096280068805058</v>
      </c>
      <c r="L17" s="36">
        <f>$D17+UPDATE!T17</f>
        <v>8.8082716494515125</v>
      </c>
      <c r="M17" s="36">
        <f>$D17+UPDATE!U17</f>
        <v>9.6992075774568907</v>
      </c>
      <c r="N17" s="37">
        <f>$D17+UPDATE!V17</f>
        <v>9.4579101891309776</v>
      </c>
      <c r="O17" s="38">
        <f t="shared" si="13"/>
        <v>0.96382255893071056</v>
      </c>
      <c r="P17" s="38">
        <f t="shared" si="4"/>
        <v>1.0061950459627882</v>
      </c>
      <c r="Q17" s="38">
        <f t="shared" si="5"/>
        <v>1.0445200289891683</v>
      </c>
      <c r="R17" s="38">
        <f t="shared" si="6"/>
        <v>1.0273130725357107</v>
      </c>
      <c r="S17" s="38">
        <f t="shared" si="7"/>
        <v>1.0252187785654703</v>
      </c>
      <c r="T17" s="38">
        <f t="shared" si="8"/>
        <v>0.99562259917636897</v>
      </c>
      <c r="U17" s="38">
        <f t="shared" si="9"/>
        <v>0.98893039362284707</v>
      </c>
      <c r="V17" s="38">
        <f t="shared" si="10"/>
        <v>1.0117472604469921</v>
      </c>
      <c r="W17" s="38">
        <f t="shared" si="11"/>
        <v>1.1140831125036632</v>
      </c>
      <c r="X17" s="39">
        <f t="shared" si="12"/>
        <v>1.0863668951448402</v>
      </c>
      <c r="Y17" s="67"/>
      <c r="Z17" s="67"/>
      <c r="AA17" s="67"/>
      <c r="AB17" s="67"/>
      <c r="AC17" s="67"/>
      <c r="AD17" s="67"/>
      <c r="AE17" s="67"/>
      <c r="AF17" s="67"/>
      <c r="AG17" s="67"/>
      <c r="AH17" s="67"/>
    </row>
    <row r="18" spans="1:34" x14ac:dyDescent="0.55000000000000004">
      <c r="A18">
        <f>MONTH(C18)</f>
        <v>1</v>
      </c>
      <c r="B18">
        <f>YEAR(C18)</f>
        <v>2023</v>
      </c>
      <c r="C18" s="34">
        <f>UPDATE!B18</f>
        <v>44927</v>
      </c>
      <c r="D18" s="35">
        <f>SUMPRODUCT(UPDATE!E18:H18,UPDATE!I18:L18)</f>
        <v>8.7690000000000001</v>
      </c>
      <c r="E18" s="36">
        <f>$D18+UPDATE!M18</f>
        <v>8.2398342863919574</v>
      </c>
      <c r="F18" s="36">
        <f>$D18+UPDATE!N18</f>
        <v>8.7995293061930262</v>
      </c>
      <c r="G18" s="36">
        <f>$D18+UPDATE!O18</f>
        <v>9.1770570125706286</v>
      </c>
      <c r="H18" s="36">
        <f>$D18+UPDATE!P18</f>
        <v>8.962366180514957</v>
      </c>
      <c r="I18" s="36">
        <f>$D18+UPDATE!Q18</f>
        <v>8.8761731545325997</v>
      </c>
      <c r="J18" s="36">
        <f>$D18+UPDATE!R18</f>
        <v>8.5828913626359782</v>
      </c>
      <c r="K18" s="36">
        <f>$D18+UPDATE!S18</f>
        <v>8.583426458538634</v>
      </c>
      <c r="L18" s="36">
        <f>$D18+UPDATE!T18</f>
        <v>8.9457272919661115</v>
      </c>
      <c r="M18" s="36">
        <f>$D18+UPDATE!U18</f>
        <v>9.7134496095101177</v>
      </c>
      <c r="N18" s="37">
        <f>$D18+UPDATE!V18</f>
        <v>9.5247292165994608</v>
      </c>
      <c r="O18" s="38">
        <f t="shared" si="13"/>
        <v>0.93965495340311977</v>
      </c>
      <c r="P18" s="38">
        <f t="shared" si="4"/>
        <v>1.0034815037282503</v>
      </c>
      <c r="Q18" s="38">
        <f t="shared" si="5"/>
        <v>1.0465340418030138</v>
      </c>
      <c r="R18" s="38">
        <f t="shared" si="6"/>
        <v>1.0220511096493279</v>
      </c>
      <c r="S18" s="38">
        <f t="shared" si="7"/>
        <v>1.0122218217051659</v>
      </c>
      <c r="T18" s="38">
        <f t="shared" si="8"/>
        <v>0.97877652670041948</v>
      </c>
      <c r="U18" s="38">
        <f t="shared" si="9"/>
        <v>0.97883754801444112</v>
      </c>
      <c r="V18" s="38">
        <f t="shared" si="10"/>
        <v>1.0201536426007654</v>
      </c>
      <c r="W18" s="38">
        <f t="shared" si="11"/>
        <v>1.1077032283624264</v>
      </c>
      <c r="X18" s="39">
        <f t="shared" si="12"/>
        <v>1.0861819154520995</v>
      </c>
      <c r="Y18" s="69">
        <f t="shared" ref="Y18:Y81" si="14">E18-$D18</f>
        <v>-0.52916571360804276</v>
      </c>
      <c r="Z18" s="69">
        <f>F18-$D18</f>
        <v>3.0529306193026073E-2</v>
      </c>
      <c r="AA18" s="69">
        <f>G18-$D18</f>
        <v>0.40805701257062843</v>
      </c>
      <c r="AB18" s="69">
        <f t="shared" ref="AB18:AH18" si="15">H18-$D18</f>
        <v>0.19336618051495691</v>
      </c>
      <c r="AC18" s="69">
        <f t="shared" si="15"/>
        <v>0.10717315453259957</v>
      </c>
      <c r="AD18" s="69">
        <f t="shared" si="15"/>
        <v>-0.18610863736402194</v>
      </c>
      <c r="AE18" s="69">
        <f t="shared" si="15"/>
        <v>-0.18557354146136618</v>
      </c>
      <c r="AF18" s="69">
        <f t="shared" si="15"/>
        <v>0.17672729196611137</v>
      </c>
      <c r="AG18" s="69">
        <f t="shared" si="15"/>
        <v>0.94444960951011758</v>
      </c>
      <c r="AH18" s="69">
        <f t="shared" si="15"/>
        <v>0.75572921659946068</v>
      </c>
    </row>
    <row r="19" spans="1:34" x14ac:dyDescent="0.55000000000000004">
      <c r="A19">
        <f t="shared" ref="A19:A82" si="16">MONTH(C19)</f>
        <v>2</v>
      </c>
      <c r="B19">
        <f t="shared" ref="B19:B82" si="17">YEAR(C19)</f>
        <v>2023</v>
      </c>
      <c r="C19" s="34">
        <f>UPDATE!B19</f>
        <v>44958</v>
      </c>
      <c r="D19" s="35">
        <f>SUMPRODUCT(UPDATE!E19:H19,UPDATE!I19:L19)</f>
        <v>8.3209999999999997</v>
      </c>
      <c r="E19" s="36">
        <f>$D19+UPDATE!M19</f>
        <v>7.8990075312325398</v>
      </c>
      <c r="F19" s="36">
        <f>$D19+UPDATE!N19</f>
        <v>8.1932771149833172</v>
      </c>
      <c r="G19" s="36">
        <f>$D19+UPDATE!O19</f>
        <v>8.4652538587206472</v>
      </c>
      <c r="H19" s="36">
        <f>$D19+UPDATE!P19</f>
        <v>8.2735126793922174</v>
      </c>
      <c r="I19" s="36">
        <f>$D19+UPDATE!Q19</f>
        <v>8.2123785435847871</v>
      </c>
      <c r="J19" s="36">
        <f>$D19+UPDATE!R19</f>
        <v>8.0149464670977739</v>
      </c>
      <c r="K19" s="36">
        <f>$D19+UPDATE!S19</f>
        <v>8.0628416581121272</v>
      </c>
      <c r="L19" s="36">
        <f>$D19+UPDATE!T19</f>
        <v>8.400175685415654</v>
      </c>
      <c r="M19" s="36">
        <f>$D19+UPDATE!U19</f>
        <v>9.1223979979437182</v>
      </c>
      <c r="N19" s="37">
        <f>$D19+UPDATE!V19</f>
        <v>8.7920652825320094</v>
      </c>
      <c r="O19" s="38">
        <f t="shared" si="13"/>
        <v>0.94928584680117056</v>
      </c>
      <c r="P19" s="38">
        <f t="shared" si="4"/>
        <v>0.98465053659215451</v>
      </c>
      <c r="Q19" s="38">
        <f t="shared" si="5"/>
        <v>1.0173361205048248</v>
      </c>
      <c r="R19" s="38">
        <f t="shared" si="6"/>
        <v>0.99429307527847821</v>
      </c>
      <c r="S19" s="38">
        <f t="shared" si="7"/>
        <v>0.9869461054662646</v>
      </c>
      <c r="T19" s="38">
        <f t="shared" si="8"/>
        <v>0.96321914037949452</v>
      </c>
      <c r="U19" s="38">
        <f t="shared" si="9"/>
        <v>0.96897508209495586</v>
      </c>
      <c r="V19" s="38">
        <f t="shared" si="10"/>
        <v>1.0095151646936251</v>
      </c>
      <c r="W19" s="38">
        <f t="shared" si="11"/>
        <v>1.09631029899576</v>
      </c>
      <c r="X19" s="39">
        <f t="shared" si="12"/>
        <v>1.0566116191001094</v>
      </c>
      <c r="Y19" s="69">
        <f t="shared" si="14"/>
        <v>-0.42199246876745988</v>
      </c>
      <c r="Z19" s="69">
        <f t="shared" ref="Z19:Z82" si="18">F19-$D19</f>
        <v>-0.1277228850166825</v>
      </c>
      <c r="AA19" s="69">
        <f t="shared" ref="AA19:AA82" si="19">G19-$D19</f>
        <v>0.14425385872064744</v>
      </c>
      <c r="AB19" s="69">
        <f t="shared" ref="AB19:AB82" si="20">H19-$D19</f>
        <v>-4.748732060778238E-2</v>
      </c>
      <c r="AC19" s="69">
        <f t="shared" ref="AC19:AC82" si="21">I19-$D19</f>
        <v>-0.10862145641521259</v>
      </c>
      <c r="AD19" s="69">
        <f t="shared" ref="AD19:AD82" si="22">J19-$D19</f>
        <v>-0.30605353290222581</v>
      </c>
      <c r="AE19" s="69">
        <f t="shared" ref="AE19:AE82" si="23">K19-$D19</f>
        <v>-0.25815834188787257</v>
      </c>
      <c r="AF19" s="69">
        <f t="shared" ref="AF19:AF82" si="24">L19-$D19</f>
        <v>7.9175685415654229E-2</v>
      </c>
      <c r="AG19" s="69">
        <f t="shared" ref="AG19:AG82" si="25">M19-$D19</f>
        <v>0.80139799794371847</v>
      </c>
      <c r="AH19" s="69">
        <f t="shared" ref="AH19:AH82" si="26">N19-$D19</f>
        <v>0.47106528253200963</v>
      </c>
    </row>
    <row r="20" spans="1:34" x14ac:dyDescent="0.55000000000000004">
      <c r="A20">
        <f t="shared" si="16"/>
        <v>3</v>
      </c>
      <c r="B20">
        <f t="shared" si="17"/>
        <v>2023</v>
      </c>
      <c r="C20" s="34">
        <f>UPDATE!B20</f>
        <v>44986</v>
      </c>
      <c r="D20" s="35">
        <f>SUMPRODUCT(UPDATE!E20:H20,UPDATE!I20:L20)</f>
        <v>6.9690000000000003</v>
      </c>
      <c r="E20" s="36">
        <f>$D20+UPDATE!M20</f>
        <v>6.5053679251179162</v>
      </c>
      <c r="F20" s="36">
        <f>$D20+UPDATE!N20</f>
        <v>6.7883717896808538</v>
      </c>
      <c r="G20" s="36">
        <f>$D20+UPDATE!O20</f>
        <v>7.1044983936311841</v>
      </c>
      <c r="H20" s="36">
        <f>$D20+UPDATE!P20</f>
        <v>6.8237407531734098</v>
      </c>
      <c r="I20" s="36">
        <f>$D20+UPDATE!Q20</f>
        <v>6.6998301146131709</v>
      </c>
      <c r="J20" s="36">
        <f>$D20+UPDATE!R20</f>
        <v>6.5136558119743917</v>
      </c>
      <c r="K20" s="36">
        <f>$D20+UPDATE!S20</f>
        <v>6.6897366520558412</v>
      </c>
      <c r="L20" s="36">
        <f>$D20+UPDATE!T20</f>
        <v>6.7633358669542236</v>
      </c>
      <c r="M20" s="36">
        <f>$D20+UPDATE!U20</f>
        <v>7.7062367372301184</v>
      </c>
      <c r="N20" s="37">
        <f>$D20+UPDATE!V20</f>
        <v>6.9771925848956089</v>
      </c>
      <c r="O20" s="38">
        <f t="shared" si="13"/>
        <v>0.93347222343491398</v>
      </c>
      <c r="P20" s="38">
        <f t="shared" si="4"/>
        <v>0.97408118663809062</v>
      </c>
      <c r="Q20" s="38">
        <f t="shared" si="5"/>
        <v>1.0194430181706391</v>
      </c>
      <c r="R20" s="38">
        <f t="shared" si="6"/>
        <v>0.97915637152725066</v>
      </c>
      <c r="S20" s="38">
        <f t="shared" si="7"/>
        <v>0.96137611057729522</v>
      </c>
      <c r="T20" s="38">
        <f t="shared" si="8"/>
        <v>0.93466147395241661</v>
      </c>
      <c r="U20" s="38">
        <f t="shared" si="9"/>
        <v>0.9599277732896887</v>
      </c>
      <c r="V20" s="38">
        <f t="shared" si="10"/>
        <v>0.97048871673901904</v>
      </c>
      <c r="W20" s="38">
        <f t="shared" si="11"/>
        <v>1.105788023709301</v>
      </c>
      <c r="X20" s="39">
        <f t="shared" si="12"/>
        <v>1.0011755753903873</v>
      </c>
      <c r="Y20" s="69">
        <f t="shared" si="14"/>
        <v>-0.46363207488208413</v>
      </c>
      <c r="Z20" s="69">
        <f t="shared" si="18"/>
        <v>-0.18062821031914655</v>
      </c>
      <c r="AA20" s="69">
        <f t="shared" si="19"/>
        <v>0.13549839363118377</v>
      </c>
      <c r="AB20" s="69">
        <f t="shared" si="20"/>
        <v>-0.14525924682659053</v>
      </c>
      <c r="AC20" s="69">
        <f t="shared" si="21"/>
        <v>-0.2691698853868294</v>
      </c>
      <c r="AD20" s="69">
        <f t="shared" si="22"/>
        <v>-0.45534418802560861</v>
      </c>
      <c r="AE20" s="69">
        <f t="shared" si="23"/>
        <v>-0.27926334794415908</v>
      </c>
      <c r="AF20" s="69">
        <f t="shared" si="24"/>
        <v>-0.20566413304577669</v>
      </c>
      <c r="AG20" s="69">
        <f t="shared" si="25"/>
        <v>0.73723673723011807</v>
      </c>
      <c r="AH20" s="69">
        <f t="shared" si="26"/>
        <v>8.19258489560859E-3</v>
      </c>
    </row>
    <row r="21" spans="1:34" x14ac:dyDescent="0.55000000000000004">
      <c r="A21">
        <f t="shared" si="16"/>
        <v>4</v>
      </c>
      <c r="B21">
        <f t="shared" si="17"/>
        <v>2023</v>
      </c>
      <c r="C21" s="34">
        <f>UPDATE!B21</f>
        <v>45017</v>
      </c>
      <c r="D21" s="35">
        <f>SUMPRODUCT(UPDATE!E21:H21,UPDATE!I21:L21)</f>
        <v>5.24</v>
      </c>
      <c r="E21" s="36">
        <f>$D21+UPDATE!M21</f>
        <v>4.72226387459542</v>
      </c>
      <c r="F21" s="36">
        <f>$D21+UPDATE!N21</f>
        <v>4.9566989951685079</v>
      </c>
      <c r="G21" s="36">
        <f>$D21+UPDATE!O21</f>
        <v>4.9882269520834512</v>
      </c>
      <c r="H21" s="36">
        <f>$D21+UPDATE!P21</f>
        <v>4.9665466398160518</v>
      </c>
      <c r="I21" s="36">
        <f>$D21+UPDATE!Q21</f>
        <v>4.8845199449758523</v>
      </c>
      <c r="J21" s="36">
        <f>$D21+UPDATE!R21</f>
        <v>4.7512428553956161</v>
      </c>
      <c r="K21" s="36">
        <f>$D21+UPDATE!S21</f>
        <v>4.8791049450256185</v>
      </c>
      <c r="L21" s="36">
        <f>$D21+UPDATE!T21</f>
        <v>5.0139233747908074</v>
      </c>
      <c r="M21" s="36">
        <f>$D21+UPDATE!U21</f>
        <v>5.9806040515765169</v>
      </c>
      <c r="N21" s="37">
        <f>$D21+UPDATE!V21</f>
        <v>5.16079289490881</v>
      </c>
      <c r="O21" s="38">
        <f t="shared" si="13"/>
        <v>0.90119539591515641</v>
      </c>
      <c r="P21" s="38">
        <f t="shared" si="4"/>
        <v>0.94593492274208157</v>
      </c>
      <c r="Q21" s="38">
        <f t="shared" si="5"/>
        <v>0.95195170841287235</v>
      </c>
      <c r="R21" s="38">
        <f t="shared" si="6"/>
        <v>0.94781424423970451</v>
      </c>
      <c r="S21" s="38">
        <f t="shared" si="7"/>
        <v>0.93216029484271989</v>
      </c>
      <c r="T21" s="38">
        <f t="shared" si="8"/>
        <v>0.90672573576252213</v>
      </c>
      <c r="U21" s="38">
        <f t="shared" si="9"/>
        <v>0.9311268979056524</v>
      </c>
      <c r="V21" s="38">
        <f t="shared" si="10"/>
        <v>0.95685560587610829</v>
      </c>
      <c r="W21" s="38">
        <f t="shared" si="11"/>
        <v>1.1413366510642207</v>
      </c>
      <c r="X21" s="39">
        <f t="shared" si="12"/>
        <v>0.98488414024977289</v>
      </c>
      <c r="Y21" s="69">
        <f t="shared" si="14"/>
        <v>-0.51773612540458025</v>
      </c>
      <c r="Z21" s="69">
        <f t="shared" si="18"/>
        <v>-0.28330100483149234</v>
      </c>
      <c r="AA21" s="69">
        <f t="shared" si="19"/>
        <v>-0.25177304791654898</v>
      </c>
      <c r="AB21" s="69">
        <f t="shared" si="20"/>
        <v>-0.27345336018394839</v>
      </c>
      <c r="AC21" s="69">
        <f t="shared" si="21"/>
        <v>-0.35548005502414792</v>
      </c>
      <c r="AD21" s="69">
        <f t="shared" si="22"/>
        <v>-0.48875714460438413</v>
      </c>
      <c r="AE21" s="69">
        <f t="shared" si="23"/>
        <v>-0.36089505497438168</v>
      </c>
      <c r="AF21" s="69">
        <f t="shared" si="24"/>
        <v>-0.22607662520919281</v>
      </c>
      <c r="AG21" s="69">
        <f t="shared" si="25"/>
        <v>0.74060405157651665</v>
      </c>
      <c r="AH21" s="69">
        <f t="shared" si="26"/>
        <v>-7.9207105091190222E-2</v>
      </c>
    </row>
    <row r="22" spans="1:34" x14ac:dyDescent="0.55000000000000004">
      <c r="A22">
        <f t="shared" si="16"/>
        <v>5</v>
      </c>
      <c r="B22">
        <f t="shared" si="17"/>
        <v>2023</v>
      </c>
      <c r="C22" s="34">
        <f>UPDATE!B22</f>
        <v>45047</v>
      </c>
      <c r="D22" s="35">
        <f>SUMPRODUCT(UPDATE!E22:H22,UPDATE!I22:L22)</f>
        <v>5.0570000000000004</v>
      </c>
      <c r="E22" s="36">
        <f>$D22+UPDATE!M22</f>
        <v>4.5884154984277803</v>
      </c>
      <c r="F22" s="36">
        <f>$D22+UPDATE!N22</f>
        <v>4.7507190623381437</v>
      </c>
      <c r="G22" s="36">
        <f>$D22+UPDATE!O22</f>
        <v>4.8375651095398293</v>
      </c>
      <c r="H22" s="36">
        <f>$D22+UPDATE!P22</f>
        <v>4.7606794616252479</v>
      </c>
      <c r="I22" s="36">
        <f>$D22+UPDATE!Q22</f>
        <v>4.7279891770815654</v>
      </c>
      <c r="J22" s="36">
        <f>$D22+UPDATE!R22</f>
        <v>4.5952323447955825</v>
      </c>
      <c r="K22" s="36">
        <f>$D22+UPDATE!S22</f>
        <v>4.6973583662797589</v>
      </c>
      <c r="L22" s="36">
        <f>$D22+UPDATE!T22</f>
        <v>4.7585541831079556</v>
      </c>
      <c r="M22" s="36">
        <f>$D22+UPDATE!U22</f>
        <v>5.7720220290381796</v>
      </c>
      <c r="N22" s="37">
        <f>$D22+UPDATE!V22</f>
        <v>4.9544958671114507</v>
      </c>
      <c r="O22" s="38">
        <f t="shared" si="13"/>
        <v>0.90733943018148699</v>
      </c>
      <c r="P22" s="38">
        <f t="shared" si="4"/>
        <v>0.93943426188217194</v>
      </c>
      <c r="Q22" s="38">
        <f t="shared" si="5"/>
        <v>0.95660769419415248</v>
      </c>
      <c r="R22" s="38">
        <f t="shared" si="6"/>
        <v>0.94140388800182861</v>
      </c>
      <c r="S22" s="38">
        <f t="shared" si="7"/>
        <v>0.93493952483321441</v>
      </c>
      <c r="T22" s="38">
        <f t="shared" si="8"/>
        <v>0.90868743223167536</v>
      </c>
      <c r="U22" s="38">
        <f t="shared" si="9"/>
        <v>0.92888241373932345</v>
      </c>
      <c r="V22" s="38">
        <f t="shared" si="10"/>
        <v>0.940983623315791</v>
      </c>
      <c r="W22" s="38">
        <f t="shared" si="11"/>
        <v>1.1413925309547517</v>
      </c>
      <c r="X22" s="39">
        <f t="shared" si="12"/>
        <v>0.97973024858838254</v>
      </c>
      <c r="Y22" s="69">
        <f t="shared" si="14"/>
        <v>-0.46858450157222009</v>
      </c>
      <c r="Z22" s="69">
        <f t="shared" si="18"/>
        <v>-0.30628093766185671</v>
      </c>
      <c r="AA22" s="69">
        <f t="shared" si="19"/>
        <v>-0.21943489046017106</v>
      </c>
      <c r="AB22" s="69">
        <f t="shared" si="20"/>
        <v>-0.29632053837475247</v>
      </c>
      <c r="AC22" s="69">
        <f t="shared" si="21"/>
        <v>-0.32901082291843498</v>
      </c>
      <c r="AD22" s="69">
        <f t="shared" si="22"/>
        <v>-0.46176765520441787</v>
      </c>
      <c r="AE22" s="69">
        <f t="shared" si="23"/>
        <v>-0.35964163372024149</v>
      </c>
      <c r="AF22" s="69">
        <f t="shared" si="24"/>
        <v>-0.29844581689204475</v>
      </c>
      <c r="AG22" s="69">
        <f t="shared" si="25"/>
        <v>0.71502202903817924</v>
      </c>
      <c r="AH22" s="69">
        <f t="shared" si="26"/>
        <v>-0.10250413288854965</v>
      </c>
    </row>
    <row r="23" spans="1:34" x14ac:dyDescent="0.55000000000000004">
      <c r="A23">
        <f t="shared" si="16"/>
        <v>6</v>
      </c>
      <c r="B23">
        <f t="shared" si="17"/>
        <v>2023</v>
      </c>
      <c r="C23" s="34">
        <f>UPDATE!B23</f>
        <v>45078</v>
      </c>
      <c r="D23" s="35">
        <f>SUMPRODUCT(UPDATE!E23:H23,UPDATE!I23:L23)</f>
        <v>5.1070000000000002</v>
      </c>
      <c r="E23" s="36">
        <f>$D23+UPDATE!M23</f>
        <v>4.6666110196380153</v>
      </c>
      <c r="F23" s="36">
        <f>$D23+UPDATE!N23</f>
        <v>4.7763105179922452</v>
      </c>
      <c r="G23" s="36">
        <f>$D23+UPDATE!O23</f>
        <v>4.8799539108103538</v>
      </c>
      <c r="H23" s="36">
        <f>$D23+UPDATE!P23</f>
        <v>4.7786445534038826</v>
      </c>
      <c r="I23" s="36">
        <f>$D23+UPDATE!Q23</f>
        <v>4.8073249805984828</v>
      </c>
      <c r="J23" s="36">
        <f>$D23+UPDATE!R23</f>
        <v>4.6735152093113088</v>
      </c>
      <c r="K23" s="36">
        <f>$D23+UPDATE!S23</f>
        <v>4.7296654707026704</v>
      </c>
      <c r="L23" s="36">
        <f>$D23+UPDATE!T23</f>
        <v>4.821063555680948</v>
      </c>
      <c r="M23" s="36">
        <f>$D23+UPDATE!U23</f>
        <v>5.7769490924281177</v>
      </c>
      <c r="N23" s="37">
        <f>$D23+UPDATE!V23</f>
        <v>4.9995108905963841</v>
      </c>
      <c r="O23" s="38">
        <f t="shared" si="13"/>
        <v>0.91376757776346484</v>
      </c>
      <c r="P23" s="38">
        <f t="shared" si="4"/>
        <v>0.93524780066423441</v>
      </c>
      <c r="Q23" s="38">
        <f t="shared" si="5"/>
        <v>0.95554217952033549</v>
      </c>
      <c r="R23" s="38">
        <f t="shared" si="6"/>
        <v>0.93570482737495253</v>
      </c>
      <c r="S23" s="38">
        <f t="shared" si="7"/>
        <v>0.94132073244536574</v>
      </c>
      <c r="T23" s="38">
        <f t="shared" si="8"/>
        <v>0.9151194848857076</v>
      </c>
      <c r="U23" s="38">
        <f t="shared" si="9"/>
        <v>0.92611424920749363</v>
      </c>
      <c r="V23" s="38">
        <f t="shared" si="10"/>
        <v>0.94401087833971953</v>
      </c>
      <c r="W23" s="38">
        <f t="shared" si="11"/>
        <v>1.1311825127135535</v>
      </c>
      <c r="X23" s="39">
        <f t="shared" si="12"/>
        <v>0.9789525926368482</v>
      </c>
      <c r="Y23" s="69">
        <f t="shared" si="14"/>
        <v>-0.44038898036198493</v>
      </c>
      <c r="Z23" s="69">
        <f t="shared" si="18"/>
        <v>-0.33068948200775505</v>
      </c>
      <c r="AA23" s="69">
        <f t="shared" si="19"/>
        <v>-0.22704608918964642</v>
      </c>
      <c r="AB23" s="69">
        <f t="shared" si="20"/>
        <v>-0.32835544659611759</v>
      </c>
      <c r="AC23" s="69">
        <f t="shared" si="21"/>
        <v>-0.29967501940151742</v>
      </c>
      <c r="AD23" s="69">
        <f t="shared" si="22"/>
        <v>-0.43348479068869139</v>
      </c>
      <c r="AE23" s="69">
        <f t="shared" si="23"/>
        <v>-0.3773345292973298</v>
      </c>
      <c r="AF23" s="69">
        <f t="shared" si="24"/>
        <v>-0.28593644431905219</v>
      </c>
      <c r="AG23" s="69">
        <f t="shared" si="25"/>
        <v>0.66994909242811751</v>
      </c>
      <c r="AH23" s="69">
        <f t="shared" si="26"/>
        <v>-0.10748910940361611</v>
      </c>
    </row>
    <row r="24" spans="1:34" x14ac:dyDescent="0.55000000000000004">
      <c r="A24">
        <f t="shared" si="16"/>
        <v>7</v>
      </c>
      <c r="B24">
        <f t="shared" si="17"/>
        <v>2023</v>
      </c>
      <c r="C24" s="34">
        <f>UPDATE!B24</f>
        <v>45108</v>
      </c>
      <c r="D24" s="35">
        <f>SUMPRODUCT(UPDATE!E24:H24,UPDATE!I24:L24)</f>
        <v>5.1589999999999998</v>
      </c>
      <c r="E24" s="36">
        <f>$D24+UPDATE!M24</f>
        <v>4.807636396601759</v>
      </c>
      <c r="F24" s="36">
        <f>$D24+UPDATE!N24</f>
        <v>4.9497982061796666</v>
      </c>
      <c r="G24" s="36">
        <f>$D24+UPDATE!O24</f>
        <v>5.0489523605829092</v>
      </c>
      <c r="H24" s="36">
        <f>$D24+UPDATE!P24</f>
        <v>4.9497982061796666</v>
      </c>
      <c r="I24" s="36">
        <f>$D24+UPDATE!Q24</f>
        <v>5.0322071049195349</v>
      </c>
      <c r="J24" s="36">
        <f>$D24+UPDATE!R24</f>
        <v>4.887262434364338</v>
      </c>
      <c r="K24" s="36">
        <f>$D24+UPDATE!S24</f>
        <v>4.8284223644397644</v>
      </c>
      <c r="L24" s="36">
        <f>$D24+UPDATE!T24</f>
        <v>4.9580759104201224</v>
      </c>
      <c r="M24" s="36">
        <f>$D24+UPDATE!U24</f>
        <v>5.8339853077684207</v>
      </c>
      <c r="N24" s="37">
        <f>$D24+UPDATE!V24</f>
        <v>5.204881451323911</v>
      </c>
      <c r="O24" s="38">
        <f t="shared" si="13"/>
        <v>0.93189307939557264</v>
      </c>
      <c r="P24" s="38">
        <f t="shared" si="4"/>
        <v>0.95944915801117792</v>
      </c>
      <c r="Q24" s="38">
        <f t="shared" si="5"/>
        <v>0.97866880414477797</v>
      </c>
      <c r="R24" s="38">
        <f t="shared" si="6"/>
        <v>0.95944915801117792</v>
      </c>
      <c r="S24" s="38">
        <f t="shared" si="7"/>
        <v>0.97542297052132876</v>
      </c>
      <c r="T24" s="38">
        <f t="shared" si="8"/>
        <v>0.94732747322433386</v>
      </c>
      <c r="U24" s="38">
        <f t="shared" si="9"/>
        <v>0.93592214856362954</v>
      </c>
      <c r="V24" s="38">
        <f t="shared" si="10"/>
        <v>0.96105367521227425</v>
      </c>
      <c r="W24" s="38">
        <f t="shared" si="11"/>
        <v>1.1308364620601707</v>
      </c>
      <c r="X24" s="39">
        <f t="shared" si="12"/>
        <v>1.008893477674726</v>
      </c>
      <c r="Y24" s="69">
        <f t="shared" si="14"/>
        <v>-0.3513636033982408</v>
      </c>
      <c r="Z24" s="69">
        <f t="shared" si="18"/>
        <v>-0.20920179382033322</v>
      </c>
      <c r="AA24" s="69">
        <f t="shared" si="19"/>
        <v>-0.11004763941709061</v>
      </c>
      <c r="AB24" s="69">
        <f t="shared" si="20"/>
        <v>-0.20920179382033322</v>
      </c>
      <c r="AC24" s="69">
        <f t="shared" si="21"/>
        <v>-0.12679289508046487</v>
      </c>
      <c r="AD24" s="69">
        <f t="shared" si="22"/>
        <v>-0.27173756563566176</v>
      </c>
      <c r="AE24" s="69">
        <f t="shared" si="23"/>
        <v>-0.33057763556023545</v>
      </c>
      <c r="AF24" s="69">
        <f t="shared" si="24"/>
        <v>-0.2009240895798774</v>
      </c>
      <c r="AG24" s="69">
        <f t="shared" si="25"/>
        <v>0.67498530776842092</v>
      </c>
      <c r="AH24" s="69">
        <f t="shared" si="26"/>
        <v>4.5881451323911193E-2</v>
      </c>
    </row>
    <row r="25" spans="1:34" x14ac:dyDescent="0.55000000000000004">
      <c r="A25">
        <f t="shared" si="16"/>
        <v>8</v>
      </c>
      <c r="B25">
        <f t="shared" si="17"/>
        <v>2023</v>
      </c>
      <c r="C25" s="34">
        <f>UPDATE!B25</f>
        <v>45139</v>
      </c>
      <c r="D25" s="35">
        <f>SUMPRODUCT(UPDATE!E25:H25,UPDATE!I25:L25)</f>
        <v>5.165</v>
      </c>
      <c r="E25" s="36">
        <f>$D25+UPDATE!M25</f>
        <v>4.7689773880259771</v>
      </c>
      <c r="F25" s="36">
        <f>$D25+UPDATE!N25</f>
        <v>4.9965966996670481</v>
      </c>
      <c r="G25" s="36">
        <f>$D25+UPDATE!O25</f>
        <v>5.0228084889996198</v>
      </c>
      <c r="H25" s="36">
        <f>$D25+UPDATE!P25</f>
        <v>5.1016441300718451</v>
      </c>
      <c r="I25" s="36">
        <f>$D25+UPDATE!Q25</f>
        <v>5.047653187281238</v>
      </c>
      <c r="J25" s="36">
        <f>$D25+UPDATE!R25</f>
        <v>4.9134178288084875</v>
      </c>
      <c r="K25" s="36">
        <f>$D25+UPDATE!S25</f>
        <v>4.8574416603627411</v>
      </c>
      <c r="L25" s="36">
        <f>$D25+UPDATE!T25</f>
        <v>4.9655230489140294</v>
      </c>
      <c r="M25" s="36">
        <f>$D25+UPDATE!U25</f>
        <v>5.8665515762916458</v>
      </c>
      <c r="N25" s="37">
        <f>$D25+UPDATE!V25</f>
        <v>5.2805002944492978</v>
      </c>
      <c r="O25" s="38">
        <f t="shared" si="13"/>
        <v>0.92332572856262862</v>
      </c>
      <c r="P25" s="38">
        <f t="shared" si="4"/>
        <v>0.96739529519207124</v>
      </c>
      <c r="Q25" s="38">
        <f t="shared" si="5"/>
        <v>0.97247018180050726</v>
      </c>
      <c r="R25" s="38">
        <f t="shared" si="6"/>
        <v>0.98773361666444237</v>
      </c>
      <c r="S25" s="38">
        <f t="shared" si="7"/>
        <v>0.97728038475919421</v>
      </c>
      <c r="T25" s="38">
        <f t="shared" si="8"/>
        <v>0.95129096395130441</v>
      </c>
      <c r="U25" s="38">
        <f t="shared" si="9"/>
        <v>0.94045337083499347</v>
      </c>
      <c r="V25" s="38">
        <f t="shared" si="10"/>
        <v>0.96137909949932809</v>
      </c>
      <c r="W25" s="38">
        <f t="shared" si="11"/>
        <v>1.1358279915375886</v>
      </c>
      <c r="X25" s="39">
        <f t="shared" si="12"/>
        <v>1.022362109283504</v>
      </c>
      <c r="Y25" s="69">
        <f t="shared" si="14"/>
        <v>-0.39602261197402289</v>
      </c>
      <c r="Z25" s="69">
        <f t="shared" si="18"/>
        <v>-0.16840330033295192</v>
      </c>
      <c r="AA25" s="69">
        <f t="shared" si="19"/>
        <v>-0.14219151100038019</v>
      </c>
      <c r="AB25" s="69">
        <f t="shared" si="20"/>
        <v>-6.3355869928154895E-2</v>
      </c>
      <c r="AC25" s="69">
        <f t="shared" si="21"/>
        <v>-0.11734681271876202</v>
      </c>
      <c r="AD25" s="69">
        <f t="shared" si="22"/>
        <v>-0.25158217119151249</v>
      </c>
      <c r="AE25" s="69">
        <f t="shared" si="23"/>
        <v>-0.30755833963725898</v>
      </c>
      <c r="AF25" s="69">
        <f t="shared" si="24"/>
        <v>-0.19947695108597063</v>
      </c>
      <c r="AG25" s="69">
        <f t="shared" si="25"/>
        <v>0.70155157629164577</v>
      </c>
      <c r="AH25" s="69">
        <f t="shared" si="26"/>
        <v>0.11550029444929777</v>
      </c>
    </row>
    <row r="26" spans="1:34" x14ac:dyDescent="0.55000000000000004">
      <c r="A26">
        <f t="shared" si="16"/>
        <v>9</v>
      </c>
      <c r="B26">
        <f t="shared" si="17"/>
        <v>2023</v>
      </c>
      <c r="C26" s="34">
        <f>UPDATE!B26</f>
        <v>45170</v>
      </c>
      <c r="D26" s="35">
        <f>SUMPRODUCT(UPDATE!E26:H26,UPDATE!I26:L26)</f>
        <v>5.1379999999999999</v>
      </c>
      <c r="E26" s="36">
        <f>$D26+UPDATE!M26</f>
        <v>4.3122260495049911</v>
      </c>
      <c r="F26" s="36">
        <f>$D26+UPDATE!N26</f>
        <v>4.9618757402027462</v>
      </c>
      <c r="G26" s="36">
        <f>$D26+UPDATE!O26</f>
        <v>4.6153012784573839</v>
      </c>
      <c r="H26" s="36">
        <f>$D26+UPDATE!P26</f>
        <v>5.0172921939574113</v>
      </c>
      <c r="I26" s="36">
        <f>$D26+UPDATE!Q26</f>
        <v>4.4334345559691561</v>
      </c>
      <c r="J26" s="36">
        <f>$D26+UPDATE!R26</f>
        <v>4.2912617079220308</v>
      </c>
      <c r="K26" s="36">
        <f>$D26+UPDATE!S26</f>
        <v>4.8770335965588458</v>
      </c>
      <c r="L26" s="36">
        <f>$D26+UPDATE!T26</f>
        <v>4.8537201240212013</v>
      </c>
      <c r="M26" s="36">
        <f>$D26+UPDATE!U26</f>
        <v>5.9430311151199238</v>
      </c>
      <c r="N26" s="37">
        <f>$D26+UPDATE!V26</f>
        <v>5.2499422985291524</v>
      </c>
      <c r="O26" s="38">
        <f t="shared" si="13"/>
        <v>0.83928105284254406</v>
      </c>
      <c r="P26" s="38">
        <f t="shared" si="4"/>
        <v>0.96572124176775909</v>
      </c>
      <c r="Q26" s="38">
        <f t="shared" si="5"/>
        <v>0.89826805730972825</v>
      </c>
      <c r="R26" s="38">
        <f t="shared" si="6"/>
        <v>0.97650684973869428</v>
      </c>
      <c r="S26" s="38">
        <f t="shared" si="7"/>
        <v>0.86287165355569406</v>
      </c>
      <c r="T26" s="38">
        <f t="shared" si="8"/>
        <v>0.8352007995177172</v>
      </c>
      <c r="U26" s="38">
        <f t="shared" si="9"/>
        <v>0.94920856297369516</v>
      </c>
      <c r="V26" s="38">
        <f t="shared" si="10"/>
        <v>0.9446711023785912</v>
      </c>
      <c r="W26" s="38">
        <f t="shared" si="11"/>
        <v>1.1566818052004524</v>
      </c>
      <c r="X26" s="39">
        <f t="shared" si="12"/>
        <v>1.0217871347857439</v>
      </c>
      <c r="Y26" s="69">
        <f t="shared" si="14"/>
        <v>-0.82577395049500879</v>
      </c>
      <c r="Z26" s="69">
        <f t="shared" si="18"/>
        <v>-0.17612425979725366</v>
      </c>
      <c r="AA26" s="69">
        <f t="shared" si="19"/>
        <v>-0.52269872154261598</v>
      </c>
      <c r="AB26" s="69">
        <f t="shared" si="20"/>
        <v>-0.12070780604258857</v>
      </c>
      <c r="AC26" s="69">
        <f t="shared" si="21"/>
        <v>-0.70456544403084376</v>
      </c>
      <c r="AD26" s="69">
        <f t="shared" si="22"/>
        <v>-0.84673829207796913</v>
      </c>
      <c r="AE26" s="69">
        <f t="shared" si="23"/>
        <v>-0.26096640344115407</v>
      </c>
      <c r="AF26" s="69">
        <f t="shared" si="24"/>
        <v>-0.28427987597879856</v>
      </c>
      <c r="AG26" s="69">
        <f t="shared" si="25"/>
        <v>0.80503111511992387</v>
      </c>
      <c r="AH26" s="69">
        <f t="shared" si="26"/>
        <v>0.1119422985291525</v>
      </c>
    </row>
    <row r="27" spans="1:34" x14ac:dyDescent="0.55000000000000004">
      <c r="A27">
        <f t="shared" si="16"/>
        <v>10</v>
      </c>
      <c r="B27">
        <f t="shared" si="17"/>
        <v>2023</v>
      </c>
      <c r="C27" s="34">
        <f>UPDATE!B27</f>
        <v>45200</v>
      </c>
      <c r="D27" s="35">
        <f>SUMPRODUCT(UPDATE!E27:H27,UPDATE!I27:L27)</f>
        <v>5.1870000000000003</v>
      </c>
      <c r="E27" s="36">
        <f>$D27+UPDATE!M27</f>
        <v>4.6631370814623425</v>
      </c>
      <c r="F27" s="36">
        <f>$D27+UPDATE!N27</f>
        <v>4.9912165154450649</v>
      </c>
      <c r="G27" s="36">
        <f>$D27+UPDATE!O27</f>
        <v>4.9340761792541654</v>
      </c>
      <c r="H27" s="36">
        <f>$D27+UPDATE!P27</f>
        <v>4.9958947169508789</v>
      </c>
      <c r="I27" s="36">
        <f>$D27+UPDATE!Q27</f>
        <v>4.8347067397733534</v>
      </c>
      <c r="J27" s="36">
        <f>$D27+UPDATE!R27</f>
        <v>4.7040206728518754</v>
      </c>
      <c r="K27" s="36">
        <f>$D27+UPDATE!S27</f>
        <v>4.9282787086089437</v>
      </c>
      <c r="L27" s="36">
        <f>$D27+UPDATE!T27</f>
        <v>4.9166789289176078</v>
      </c>
      <c r="M27" s="36">
        <f>$D27+UPDATE!U27</f>
        <v>5.9424003133058507</v>
      </c>
      <c r="N27" s="37">
        <f>$D27+UPDATE!V27</f>
        <v>5.2288830328462037</v>
      </c>
      <c r="O27" s="38">
        <f t="shared" si="13"/>
        <v>0.89900464265709312</v>
      </c>
      <c r="P27" s="38">
        <f t="shared" si="4"/>
        <v>0.96225496731156057</v>
      </c>
      <c r="Q27" s="38">
        <f t="shared" si="5"/>
        <v>0.95123890095511188</v>
      </c>
      <c r="R27" s="38">
        <f t="shared" si="6"/>
        <v>0.96315687621956403</v>
      </c>
      <c r="S27" s="38">
        <f t="shared" si="7"/>
        <v>0.93208149985990996</v>
      </c>
      <c r="T27" s="38">
        <f t="shared" si="8"/>
        <v>0.90688657660533545</v>
      </c>
      <c r="U27" s="38">
        <f t="shared" si="9"/>
        <v>0.95012120852302751</v>
      </c>
      <c r="V27" s="38">
        <f t="shared" si="10"/>
        <v>0.94788489086516436</v>
      </c>
      <c r="W27" s="38">
        <f t="shared" si="11"/>
        <v>1.145633374456497</v>
      </c>
      <c r="X27" s="39">
        <f t="shared" si="12"/>
        <v>1.008074615933334</v>
      </c>
      <c r="Y27" s="69">
        <f t="shared" si="14"/>
        <v>-0.52386291853765776</v>
      </c>
      <c r="Z27" s="69">
        <f t="shared" si="18"/>
        <v>-0.19578348455493533</v>
      </c>
      <c r="AA27" s="69">
        <f t="shared" si="19"/>
        <v>-0.25292382074583486</v>
      </c>
      <c r="AB27" s="69">
        <f t="shared" si="20"/>
        <v>-0.19110528304912133</v>
      </c>
      <c r="AC27" s="69">
        <f t="shared" si="21"/>
        <v>-0.35229326022664686</v>
      </c>
      <c r="AD27" s="69">
        <f t="shared" si="22"/>
        <v>-0.48297932714812486</v>
      </c>
      <c r="AE27" s="69">
        <f t="shared" si="23"/>
        <v>-0.2587212913910566</v>
      </c>
      <c r="AF27" s="69">
        <f t="shared" si="24"/>
        <v>-0.27032107108239245</v>
      </c>
      <c r="AG27" s="69">
        <f t="shared" si="25"/>
        <v>0.75540031330585045</v>
      </c>
      <c r="AH27" s="69">
        <f t="shared" si="26"/>
        <v>4.1883032846203427E-2</v>
      </c>
    </row>
    <row r="28" spans="1:34" x14ac:dyDescent="0.55000000000000004">
      <c r="A28">
        <f t="shared" si="16"/>
        <v>11</v>
      </c>
      <c r="B28">
        <f t="shared" si="17"/>
        <v>2023</v>
      </c>
      <c r="C28" s="34">
        <f>UPDATE!B28</f>
        <v>45231</v>
      </c>
      <c r="D28" s="35">
        <f>SUMPRODUCT(UPDATE!E28:H28,UPDATE!I28:L28)</f>
        <v>5.34</v>
      </c>
      <c r="E28" s="36">
        <f>$D28+UPDATE!M28</f>
        <v>5.0061846078966683</v>
      </c>
      <c r="F28" s="36">
        <f>$D28+UPDATE!N28</f>
        <v>5.2625113998846746</v>
      </c>
      <c r="G28" s="36">
        <f>$D28+UPDATE!O28</f>
        <v>5.2451897764984787</v>
      </c>
      <c r="H28" s="36">
        <f>$D28+UPDATE!P28</f>
        <v>5.2637444895433063</v>
      </c>
      <c r="I28" s="36">
        <f>$D28+UPDATE!Q28</f>
        <v>5.1923201705361341</v>
      </c>
      <c r="J28" s="36">
        <f>$D28+UPDATE!R28</f>
        <v>5.0706679927088931</v>
      </c>
      <c r="K28" s="36">
        <f>$D28+UPDATE!S28</f>
        <v>5.1757662477393165</v>
      </c>
      <c r="L28" s="36">
        <f>$D28+UPDATE!T28</f>
        <v>5.0887006459009196</v>
      </c>
      <c r="M28" s="36">
        <f>$D28+UPDATE!U28</f>
        <v>6.1789993400292325</v>
      </c>
      <c r="N28" s="37">
        <f>$D28+UPDATE!V28</f>
        <v>5.4600365825626609</v>
      </c>
      <c r="O28" s="38">
        <f t="shared" si="13"/>
        <v>0.93748775428776565</v>
      </c>
      <c r="P28" s="38">
        <f t="shared" si="4"/>
        <v>0.98548902619563195</v>
      </c>
      <c r="Q28" s="38">
        <f t="shared" si="5"/>
        <v>0.98224527649784243</v>
      </c>
      <c r="R28" s="38">
        <f t="shared" si="6"/>
        <v>0.98571994186204237</v>
      </c>
      <c r="S28" s="38">
        <f t="shared" si="7"/>
        <v>0.97234460122399513</v>
      </c>
      <c r="T28" s="38">
        <f t="shared" si="8"/>
        <v>0.94956329451477406</v>
      </c>
      <c r="U28" s="38">
        <f t="shared" si="9"/>
        <v>0.96924461568151998</v>
      </c>
      <c r="V28" s="38">
        <f t="shared" si="10"/>
        <v>0.95294019586159551</v>
      </c>
      <c r="W28" s="38">
        <f t="shared" si="11"/>
        <v>1.1571159812788825</v>
      </c>
      <c r="X28" s="39">
        <f t="shared" si="12"/>
        <v>1.0224787607795245</v>
      </c>
      <c r="Y28" s="69">
        <f t="shared" si="14"/>
        <v>-0.33381539210333155</v>
      </c>
      <c r="Z28" s="69">
        <f t="shared" si="18"/>
        <v>-7.7488600115325212E-2</v>
      </c>
      <c r="AA28" s="69">
        <f t="shared" si="19"/>
        <v>-9.4810223501521129E-2</v>
      </c>
      <c r="AB28" s="69">
        <f t="shared" si="20"/>
        <v>-7.6255510456693543E-2</v>
      </c>
      <c r="AC28" s="69">
        <f t="shared" si="21"/>
        <v>-0.14767982946386571</v>
      </c>
      <c r="AD28" s="69">
        <f t="shared" si="22"/>
        <v>-0.26933200729110673</v>
      </c>
      <c r="AE28" s="69">
        <f t="shared" si="23"/>
        <v>-0.16423375226068337</v>
      </c>
      <c r="AF28" s="69">
        <f t="shared" si="24"/>
        <v>-0.25129935409908022</v>
      </c>
      <c r="AG28" s="69">
        <f t="shared" si="25"/>
        <v>0.8389993400292326</v>
      </c>
      <c r="AH28" s="69">
        <f t="shared" si="26"/>
        <v>0.12003658256266103</v>
      </c>
    </row>
    <row r="29" spans="1:34" x14ac:dyDescent="0.55000000000000004">
      <c r="A29">
        <f t="shared" si="16"/>
        <v>12</v>
      </c>
      <c r="B29">
        <f t="shared" si="17"/>
        <v>2023</v>
      </c>
      <c r="C29" s="34">
        <f>UPDATE!B29</f>
        <v>45261</v>
      </c>
      <c r="D29" s="35">
        <f>SUMPRODUCT(UPDATE!E29:H29,UPDATE!I29:L29)</f>
        <v>5.5510000000000002</v>
      </c>
      <c r="E29" s="36">
        <f>$D29+UPDATE!M29</f>
        <v>5.2131730509455911</v>
      </c>
      <c r="F29" s="36">
        <f>$D29+UPDATE!N29</f>
        <v>5.5240501942017772</v>
      </c>
      <c r="G29" s="36">
        <f>$D29+UPDATE!O29</f>
        <v>5.7854618392514503</v>
      </c>
      <c r="H29" s="36">
        <f>$D29+UPDATE!P29</f>
        <v>5.6252866590775898</v>
      </c>
      <c r="I29" s="36">
        <f>$D29+UPDATE!Q29</f>
        <v>5.6710775586377569</v>
      </c>
      <c r="J29" s="36">
        <f>$D29+UPDATE!R29</f>
        <v>5.4444867925742679</v>
      </c>
      <c r="K29" s="36">
        <f>$D29+UPDATE!S29</f>
        <v>5.4412037386944654</v>
      </c>
      <c r="L29" s="36">
        <f>$D29+UPDATE!T29</f>
        <v>5.3549006523120628</v>
      </c>
      <c r="M29" s="36">
        <f>$D29+UPDATE!U29</f>
        <v>6.4174156257210555</v>
      </c>
      <c r="N29" s="37">
        <f>$D29+UPDATE!V29</f>
        <v>5.7755650641060932</v>
      </c>
      <c r="O29" s="38">
        <f t="shared" si="13"/>
        <v>0.93914124499109908</v>
      </c>
      <c r="P29" s="38">
        <f t="shared" si="4"/>
        <v>0.99514505390051833</v>
      </c>
      <c r="Q29" s="38">
        <f t="shared" si="5"/>
        <v>1.0422377660334083</v>
      </c>
      <c r="R29" s="38">
        <f t="shared" si="6"/>
        <v>1.0133825723432877</v>
      </c>
      <c r="S29" s="38">
        <f t="shared" si="7"/>
        <v>1.0216316985476053</v>
      </c>
      <c r="T29" s="38">
        <f t="shared" si="8"/>
        <v>0.98081188841186595</v>
      </c>
      <c r="U29" s="38">
        <f t="shared" si="9"/>
        <v>0.98022045373706812</v>
      </c>
      <c r="V29" s="38">
        <f t="shared" si="10"/>
        <v>0.96467314939867821</v>
      </c>
      <c r="W29" s="38">
        <f t="shared" si="11"/>
        <v>1.1560828005262214</v>
      </c>
      <c r="X29" s="39">
        <f t="shared" si="12"/>
        <v>1.0404548845444233</v>
      </c>
      <c r="Y29" s="69">
        <f t="shared" si="14"/>
        <v>-0.33782694905440902</v>
      </c>
      <c r="Z29" s="69">
        <f t="shared" si="18"/>
        <v>-2.6949805798222926E-2</v>
      </c>
      <c r="AA29" s="69">
        <f t="shared" si="19"/>
        <v>0.23446183925145014</v>
      </c>
      <c r="AB29" s="69">
        <f t="shared" si="20"/>
        <v>7.428665907758969E-2</v>
      </c>
      <c r="AC29" s="69">
        <f t="shared" si="21"/>
        <v>0.12007755863775671</v>
      </c>
      <c r="AD29" s="69">
        <f t="shared" si="22"/>
        <v>-0.10651320742573223</v>
      </c>
      <c r="AE29" s="69">
        <f t="shared" si="23"/>
        <v>-0.10979626130553477</v>
      </c>
      <c r="AF29" s="69">
        <f t="shared" si="24"/>
        <v>-0.19609934768793735</v>
      </c>
      <c r="AG29" s="69">
        <f t="shared" si="25"/>
        <v>0.86641562572105535</v>
      </c>
      <c r="AH29" s="69">
        <f t="shared" si="26"/>
        <v>0.224565064106093</v>
      </c>
    </row>
    <row r="30" spans="1:34" x14ac:dyDescent="0.55000000000000004">
      <c r="A30">
        <f t="shared" si="16"/>
        <v>1</v>
      </c>
      <c r="B30">
        <f t="shared" si="17"/>
        <v>2024</v>
      </c>
      <c r="C30" s="34">
        <f>UPDATE!B30</f>
        <v>45292</v>
      </c>
      <c r="D30" s="35">
        <f>SUMPRODUCT(UPDATE!E30:H30,UPDATE!I30:L30)</f>
        <v>5.68</v>
      </c>
      <c r="E30" s="36">
        <f>$D30+UPDATE!M30</f>
        <v>5.0756468086900668</v>
      </c>
      <c r="F30" s="36">
        <f>$D30+UPDATE!N30</f>
        <v>5.6646267838648967</v>
      </c>
      <c r="G30" s="36">
        <f>$D30+UPDATE!O30</f>
        <v>5.8093601138109978</v>
      </c>
      <c r="H30" s="36">
        <f>$D30+UPDATE!P30</f>
        <v>5.8704168259813772</v>
      </c>
      <c r="I30" s="36">
        <f>$D30+UPDATE!Q30</f>
        <v>5.7339829643037765</v>
      </c>
      <c r="J30" s="36">
        <f>$D30+UPDATE!R30</f>
        <v>5.4072179691859921</v>
      </c>
      <c r="K30" s="36">
        <f>$D30+UPDATE!S30</f>
        <v>5.5080750926503868</v>
      </c>
      <c r="L30" s="36">
        <f>$D30+UPDATE!T30</f>
        <v>5.5006041698774579</v>
      </c>
      <c r="M30" s="36">
        <f>$D30+UPDATE!U30</f>
        <v>6.5978478173981108</v>
      </c>
      <c r="N30" s="37">
        <f>$D30+UPDATE!V30</f>
        <v>5.9233462672742894</v>
      </c>
      <c r="O30" s="38">
        <f t="shared" si="13"/>
        <v>0.89359979026233571</v>
      </c>
      <c r="P30" s="38">
        <f t="shared" si="4"/>
        <v>0.99729344786353824</v>
      </c>
      <c r="Q30" s="38">
        <f t="shared" si="5"/>
        <v>1.0227746679244716</v>
      </c>
      <c r="R30" s="38">
        <f t="shared" si="6"/>
        <v>1.0335240890812285</v>
      </c>
      <c r="S30" s="38">
        <f t="shared" si="7"/>
        <v>1.0095040430112283</v>
      </c>
      <c r="T30" s="38">
        <f t="shared" si="8"/>
        <v>0.95197499457499868</v>
      </c>
      <c r="U30" s="38">
        <f t="shared" si="9"/>
        <v>0.96973153039619486</v>
      </c>
      <c r="V30" s="38">
        <f t="shared" si="10"/>
        <v>0.96841622709110176</v>
      </c>
      <c r="W30" s="38">
        <f t="shared" si="11"/>
        <v>1.1615929255982591</v>
      </c>
      <c r="X30" s="39">
        <f t="shared" si="12"/>
        <v>1.0428426526891355</v>
      </c>
      <c r="Y30" s="69">
        <f t="shared" si="14"/>
        <v>-0.60435319130993292</v>
      </c>
      <c r="Z30" s="69">
        <f t="shared" si="18"/>
        <v>-1.5373216135103007E-2</v>
      </c>
      <c r="AA30" s="69">
        <f t="shared" si="19"/>
        <v>0.1293601138109981</v>
      </c>
      <c r="AB30" s="69">
        <f t="shared" si="20"/>
        <v>0.19041682598137744</v>
      </c>
      <c r="AC30" s="69">
        <f t="shared" si="21"/>
        <v>5.3982964303776804E-2</v>
      </c>
      <c r="AD30" s="69">
        <f t="shared" si="22"/>
        <v>-0.27278203081400765</v>
      </c>
      <c r="AE30" s="69">
        <f t="shared" si="23"/>
        <v>-0.17192490734961297</v>
      </c>
      <c r="AF30" s="69">
        <f t="shared" si="24"/>
        <v>-0.17939583012254179</v>
      </c>
      <c r="AG30" s="69">
        <f t="shared" si="25"/>
        <v>0.91784781739811105</v>
      </c>
      <c r="AH30" s="69">
        <f t="shared" si="26"/>
        <v>0.24334626727428965</v>
      </c>
    </row>
    <row r="31" spans="1:34" x14ac:dyDescent="0.55000000000000004">
      <c r="A31">
        <f t="shared" si="16"/>
        <v>2</v>
      </c>
      <c r="B31">
        <f t="shared" si="17"/>
        <v>2024</v>
      </c>
      <c r="C31" s="34">
        <f>UPDATE!B31</f>
        <v>45323</v>
      </c>
      <c r="D31" s="35">
        <f>SUMPRODUCT(UPDATE!E31:H31,UPDATE!I31:L31)</f>
        <v>5.4889999999999999</v>
      </c>
      <c r="E31" s="36">
        <f>$D31+UPDATE!M31</f>
        <v>4.9718079954480574</v>
      </c>
      <c r="F31" s="36">
        <f>$D31+UPDATE!N31</f>
        <v>5.3646730338932365</v>
      </c>
      <c r="G31" s="36">
        <f>$D31+UPDATE!O31</f>
        <v>5.3676772098027641</v>
      </c>
      <c r="H31" s="36">
        <f>$D31+UPDATE!P31</f>
        <v>5.5646799134512799</v>
      </c>
      <c r="I31" s="36">
        <f>$D31+UPDATE!Q31</f>
        <v>5.3458935673222854</v>
      </c>
      <c r="J31" s="36">
        <f>$D31+UPDATE!R31</f>
        <v>5.0732093521910144</v>
      </c>
      <c r="K31" s="36">
        <f>$D31+UPDATE!S31</f>
        <v>5.2382845679125563</v>
      </c>
      <c r="L31" s="36">
        <f>$D31+UPDATE!T31</f>
        <v>5.2203750066811274</v>
      </c>
      <c r="M31" s="36">
        <f>$D31+UPDATE!U31</f>
        <v>6.1940670936400304</v>
      </c>
      <c r="N31" s="37">
        <f>$D31+UPDATE!V31</f>
        <v>5.5398816342233381</v>
      </c>
      <c r="O31" s="38">
        <f t="shared" si="13"/>
        <v>0.90577664336820141</v>
      </c>
      <c r="P31" s="38">
        <f t="shared" si="4"/>
        <v>0.97734979666482724</v>
      </c>
      <c r="Q31" s="38">
        <f t="shared" si="5"/>
        <v>0.97789710508339667</v>
      </c>
      <c r="R31" s="38">
        <f t="shared" si="6"/>
        <v>1.0137875593826344</v>
      </c>
      <c r="S31" s="38">
        <f t="shared" si="7"/>
        <v>0.97392850561528244</v>
      </c>
      <c r="T31" s="38">
        <f t="shared" si="8"/>
        <v>0.92425020079996623</v>
      </c>
      <c r="U31" s="38">
        <f t="shared" si="9"/>
        <v>0.95432402403216554</v>
      </c>
      <c r="V31" s="38">
        <f t="shared" si="10"/>
        <v>0.95106121455294723</v>
      </c>
      <c r="W31" s="38">
        <f t="shared" si="11"/>
        <v>1.1284509188631864</v>
      </c>
      <c r="X31" s="39">
        <f t="shared" si="12"/>
        <v>1.0092697457138529</v>
      </c>
      <c r="Y31" s="69">
        <f t="shared" si="14"/>
        <v>-0.51719200455194247</v>
      </c>
      <c r="Z31" s="69">
        <f t="shared" si="18"/>
        <v>-0.12432696610676341</v>
      </c>
      <c r="AA31" s="69">
        <f t="shared" si="19"/>
        <v>-0.1213227901972358</v>
      </c>
      <c r="AB31" s="69">
        <f t="shared" si="20"/>
        <v>7.5679913451280001E-2</v>
      </c>
      <c r="AC31" s="69">
        <f t="shared" si="21"/>
        <v>-0.1431064326777145</v>
      </c>
      <c r="AD31" s="69">
        <f t="shared" si="22"/>
        <v>-0.41579064780898545</v>
      </c>
      <c r="AE31" s="69">
        <f t="shared" si="23"/>
        <v>-0.25071543208744362</v>
      </c>
      <c r="AF31" s="69">
        <f t="shared" si="24"/>
        <v>-0.26862499331887246</v>
      </c>
      <c r="AG31" s="69">
        <f t="shared" si="25"/>
        <v>0.70506709364003051</v>
      </c>
      <c r="AH31" s="69">
        <f t="shared" si="26"/>
        <v>5.0881634223338246E-2</v>
      </c>
    </row>
    <row r="32" spans="1:34" x14ac:dyDescent="0.55000000000000004">
      <c r="A32">
        <f t="shared" si="16"/>
        <v>3</v>
      </c>
      <c r="B32">
        <f t="shared" si="17"/>
        <v>2024</v>
      </c>
      <c r="C32" s="34">
        <f>UPDATE!B32</f>
        <v>45352</v>
      </c>
      <c r="D32" s="35">
        <f>SUMPRODUCT(UPDATE!E32:H32,UPDATE!I32:L32)</f>
        <v>5.0570000000000004</v>
      </c>
      <c r="E32" s="36">
        <f>$D32+UPDATE!M32</f>
        <v>4.2245326728949628</v>
      </c>
      <c r="F32" s="36">
        <f>$D32+UPDATE!N32</f>
        <v>4.837496793845979</v>
      </c>
      <c r="G32" s="36">
        <f>$D32+UPDATE!O32</f>
        <v>4.5687992774573063</v>
      </c>
      <c r="H32" s="36">
        <f>$D32+UPDATE!P32</f>
        <v>4.8401094575400325</v>
      </c>
      <c r="I32" s="36">
        <f>$D32+UPDATE!Q32</f>
        <v>4.4027396131622147</v>
      </c>
      <c r="J32" s="36">
        <f>$D32+UPDATE!R32</f>
        <v>4.2558746303042208</v>
      </c>
      <c r="K32" s="36">
        <f>$D32+UPDATE!S32</f>
        <v>4.7982892342615759</v>
      </c>
      <c r="L32" s="36">
        <f>$D32+UPDATE!T32</f>
        <v>4.6101601712015148</v>
      </c>
      <c r="M32" s="36">
        <f>$D32+UPDATE!U32</f>
        <v>5.9126507317053267</v>
      </c>
      <c r="N32" s="37">
        <f>$D32+UPDATE!V32</f>
        <v>4.9970502024271282</v>
      </c>
      <c r="O32" s="38">
        <f t="shared" si="13"/>
        <v>0.83538316648110789</v>
      </c>
      <c r="P32" s="38">
        <f t="shared" si="4"/>
        <v>0.95659418505951721</v>
      </c>
      <c r="Q32" s="38">
        <f t="shared" si="5"/>
        <v>0.90346040685333318</v>
      </c>
      <c r="R32" s="38">
        <f t="shared" si="6"/>
        <v>0.95711082806803083</v>
      </c>
      <c r="S32" s="38">
        <f t="shared" si="7"/>
        <v>0.87062282245643952</v>
      </c>
      <c r="T32" s="38">
        <f t="shared" si="8"/>
        <v>0.84158090375800287</v>
      </c>
      <c r="U32" s="38">
        <f t="shared" si="9"/>
        <v>0.94884105878219804</v>
      </c>
      <c r="V32" s="38">
        <f t="shared" si="10"/>
        <v>0.91163934569933047</v>
      </c>
      <c r="W32" s="38">
        <f t="shared" si="11"/>
        <v>1.1692012520674957</v>
      </c>
      <c r="X32" s="39">
        <f t="shared" si="12"/>
        <v>0.98814518537218266</v>
      </c>
      <c r="Y32" s="69">
        <f t="shared" si="14"/>
        <v>-0.83246732710503757</v>
      </c>
      <c r="Z32" s="69">
        <f t="shared" si="18"/>
        <v>-0.21950320615402141</v>
      </c>
      <c r="AA32" s="69">
        <f t="shared" si="19"/>
        <v>-0.48820072254269409</v>
      </c>
      <c r="AB32" s="69">
        <f t="shared" si="20"/>
        <v>-0.21689054245996786</v>
      </c>
      <c r="AC32" s="69">
        <f t="shared" si="21"/>
        <v>-0.65426038683778565</v>
      </c>
      <c r="AD32" s="69">
        <f t="shared" si="22"/>
        <v>-0.80112536969577963</v>
      </c>
      <c r="AE32" s="69">
        <f t="shared" si="23"/>
        <v>-0.25871076573842444</v>
      </c>
      <c r="AF32" s="69">
        <f t="shared" si="24"/>
        <v>-0.44683982879848561</v>
      </c>
      <c r="AG32" s="69">
        <f t="shared" si="25"/>
        <v>0.85565073170532635</v>
      </c>
      <c r="AH32" s="69">
        <f t="shared" si="26"/>
        <v>-5.9949797572872221E-2</v>
      </c>
    </row>
    <row r="33" spans="1:34" x14ac:dyDescent="0.55000000000000004">
      <c r="A33">
        <f t="shared" si="16"/>
        <v>4</v>
      </c>
      <c r="B33">
        <f t="shared" si="17"/>
        <v>2024</v>
      </c>
      <c r="C33" s="34">
        <f>UPDATE!B33</f>
        <v>45383</v>
      </c>
      <c r="D33" s="35">
        <f>SUMPRODUCT(UPDATE!E33:H33,UPDATE!I33:L33)</f>
        <v>4.4240000000000004</v>
      </c>
      <c r="E33" s="36">
        <f>$D33+UPDATE!M33</f>
        <v>3.6842712891373761</v>
      </c>
      <c r="F33" s="36">
        <f>$D33+UPDATE!N33</f>
        <v>4.0412653465887258</v>
      </c>
      <c r="G33" s="36">
        <f>$D33+UPDATE!O33</f>
        <v>4.0373338406500521</v>
      </c>
      <c r="H33" s="36">
        <f>$D33+UPDATE!P33</f>
        <v>4.0490870529450635</v>
      </c>
      <c r="I33" s="36">
        <f>$D33+UPDATE!Q33</f>
        <v>3.8853213954361672</v>
      </c>
      <c r="J33" s="36">
        <f>$D33+UPDATE!R33</f>
        <v>3.7175572078046941</v>
      </c>
      <c r="K33" s="36">
        <f>$D33+UPDATE!S33</f>
        <v>4.054573249245399</v>
      </c>
      <c r="L33" s="36">
        <f>$D33+UPDATE!T33</f>
        <v>3.8329326047771235</v>
      </c>
      <c r="M33" s="36">
        <f>$D33+UPDATE!U33</f>
        <v>5.3535461436609584</v>
      </c>
      <c r="N33" s="37">
        <f>$D33+UPDATE!V33</f>
        <v>4.3190790622733131</v>
      </c>
      <c r="O33" s="38">
        <f t="shared" si="13"/>
        <v>0.83279188271640503</v>
      </c>
      <c r="P33" s="38">
        <f t="shared" si="4"/>
        <v>0.91348674199564317</v>
      </c>
      <c r="Q33" s="38">
        <f t="shared" si="5"/>
        <v>0.91259806524639508</v>
      </c>
      <c r="R33" s="38">
        <f t="shared" si="6"/>
        <v>0.91525475880313367</v>
      </c>
      <c r="S33" s="38">
        <f t="shared" si="7"/>
        <v>0.87823720511667425</v>
      </c>
      <c r="T33" s="38">
        <f t="shared" si="8"/>
        <v>0.84031582454898146</v>
      </c>
      <c r="U33" s="38">
        <f t="shared" si="9"/>
        <v>0.91649485742436676</v>
      </c>
      <c r="V33" s="38">
        <f t="shared" si="10"/>
        <v>0.8663952542443768</v>
      </c>
      <c r="W33" s="38">
        <f t="shared" si="11"/>
        <v>1.2101144086032907</v>
      </c>
      <c r="X33" s="39">
        <f t="shared" si="12"/>
        <v>0.97628369400391335</v>
      </c>
      <c r="Y33" s="69">
        <f t="shared" si="14"/>
        <v>-0.73972871086262426</v>
      </c>
      <c r="Z33" s="69">
        <f t="shared" si="18"/>
        <v>-0.38273465341127455</v>
      </c>
      <c r="AA33" s="69">
        <f t="shared" si="19"/>
        <v>-0.3866661593499483</v>
      </c>
      <c r="AB33" s="69">
        <f t="shared" si="20"/>
        <v>-0.37491294705493683</v>
      </c>
      <c r="AC33" s="69">
        <f t="shared" si="21"/>
        <v>-0.53867860456383321</v>
      </c>
      <c r="AD33" s="69">
        <f t="shared" si="22"/>
        <v>-0.70644279219530626</v>
      </c>
      <c r="AE33" s="69">
        <f t="shared" si="23"/>
        <v>-0.36942675075460141</v>
      </c>
      <c r="AF33" s="69">
        <f t="shared" si="24"/>
        <v>-0.59106739522287688</v>
      </c>
      <c r="AG33" s="69">
        <f t="shared" si="25"/>
        <v>0.929546143660958</v>
      </c>
      <c r="AH33" s="69">
        <f t="shared" si="26"/>
        <v>-0.10492093772668731</v>
      </c>
    </row>
    <row r="34" spans="1:34" x14ac:dyDescent="0.55000000000000004">
      <c r="A34">
        <f t="shared" si="16"/>
        <v>5</v>
      </c>
      <c r="B34">
        <f t="shared" si="17"/>
        <v>2024</v>
      </c>
      <c r="C34" s="34">
        <f>UPDATE!B34</f>
        <v>45413</v>
      </c>
      <c r="D34" s="35">
        <f>SUMPRODUCT(UPDATE!E34:H34,UPDATE!I34:L34)</f>
        <v>4.3659999999999997</v>
      </c>
      <c r="E34" s="36">
        <f>$D34+UPDATE!M34</f>
        <v>3.678736091625026</v>
      </c>
      <c r="F34" s="36">
        <f>$D34+UPDATE!N34</f>
        <v>4.0280057909943938</v>
      </c>
      <c r="G34" s="36">
        <f>$D34+UPDATE!O34</f>
        <v>4.0019004358779924</v>
      </c>
      <c r="H34" s="36">
        <f>$D34+UPDATE!P34</f>
        <v>4.035292233667092</v>
      </c>
      <c r="I34" s="36">
        <f>$D34+UPDATE!Q34</f>
        <v>3.8588651776790894</v>
      </c>
      <c r="J34" s="36">
        <f>$D34+UPDATE!R34</f>
        <v>3.7028901919372506</v>
      </c>
      <c r="K34" s="36">
        <f>$D34+UPDATE!S34</f>
        <v>4.0608245357596555</v>
      </c>
      <c r="L34" s="36">
        <f>$D34+UPDATE!T34</f>
        <v>3.9154222949576485</v>
      </c>
      <c r="M34" s="36">
        <f>$D34+UPDATE!U34</f>
        <v>5.2262128051772896</v>
      </c>
      <c r="N34" s="37">
        <f>$D34+UPDATE!V34</f>
        <v>4.2988024224872241</v>
      </c>
      <c r="O34" s="38">
        <f t="shared" si="13"/>
        <v>0.84258728621736745</v>
      </c>
      <c r="P34" s="38">
        <f t="shared" si="4"/>
        <v>0.92258492693412597</v>
      </c>
      <c r="Q34" s="38">
        <f t="shared" si="5"/>
        <v>0.9166056884741165</v>
      </c>
      <c r="R34" s="38">
        <f t="shared" si="6"/>
        <v>0.9242538327226506</v>
      </c>
      <c r="S34" s="38">
        <f t="shared" si="7"/>
        <v>0.8838445207693747</v>
      </c>
      <c r="T34" s="38">
        <f t="shared" si="8"/>
        <v>0.84811960420001165</v>
      </c>
      <c r="U34" s="38">
        <f t="shared" si="9"/>
        <v>0.93010181762703981</v>
      </c>
      <c r="V34" s="38">
        <f t="shared" si="10"/>
        <v>0.89679851006817424</v>
      </c>
      <c r="W34" s="38">
        <f t="shared" si="11"/>
        <v>1.1970253791061132</v>
      </c>
      <c r="X34" s="39">
        <f t="shared" si="12"/>
        <v>0.984608892003487</v>
      </c>
      <c r="Y34" s="69">
        <f t="shared" si="14"/>
        <v>-0.68726390837497364</v>
      </c>
      <c r="Z34" s="69">
        <f t="shared" si="18"/>
        <v>-0.33799420900560584</v>
      </c>
      <c r="AA34" s="69">
        <f t="shared" si="19"/>
        <v>-0.36409956412200728</v>
      </c>
      <c r="AB34" s="69">
        <f t="shared" si="20"/>
        <v>-0.33070776633290766</v>
      </c>
      <c r="AC34" s="69">
        <f t="shared" si="21"/>
        <v>-0.50713482232091023</v>
      </c>
      <c r="AD34" s="69">
        <f t="shared" si="22"/>
        <v>-0.66310980806274911</v>
      </c>
      <c r="AE34" s="69">
        <f t="shared" si="23"/>
        <v>-0.30517546424034414</v>
      </c>
      <c r="AF34" s="69">
        <f t="shared" si="24"/>
        <v>-0.45057770504235117</v>
      </c>
      <c r="AG34" s="69">
        <f t="shared" si="25"/>
        <v>0.86021280517728993</v>
      </c>
      <c r="AH34" s="69">
        <f t="shared" si="26"/>
        <v>-6.7197577512775553E-2</v>
      </c>
    </row>
    <row r="35" spans="1:34" x14ac:dyDescent="0.55000000000000004">
      <c r="A35">
        <f t="shared" si="16"/>
        <v>6</v>
      </c>
      <c r="B35">
        <f t="shared" si="17"/>
        <v>2024</v>
      </c>
      <c r="C35" s="34">
        <f>UPDATE!B35</f>
        <v>45444</v>
      </c>
      <c r="D35" s="35">
        <f>SUMPRODUCT(UPDATE!E35:H35,UPDATE!I35:L35)</f>
        <v>4.4420000000000002</v>
      </c>
      <c r="E35" s="36">
        <f>$D35+UPDATE!M35</f>
        <v>4.0580932988414391</v>
      </c>
      <c r="F35" s="36">
        <f>$D35+UPDATE!N35</f>
        <v>4.0938714344747975</v>
      </c>
      <c r="G35" s="36">
        <f>$D35+UPDATE!O35</f>
        <v>4.2837447919690037</v>
      </c>
      <c r="H35" s="36">
        <f>$D35+UPDATE!P35</f>
        <v>4.0979888678653635</v>
      </c>
      <c r="I35" s="36">
        <f>$D35+UPDATE!Q35</f>
        <v>4.1972550116055922</v>
      </c>
      <c r="J35" s="36">
        <f>$D35+UPDATE!R35</f>
        <v>4.0655412947904654</v>
      </c>
      <c r="K35" s="36">
        <f>$D35+UPDATE!S35</f>
        <v>4.0851480904065598</v>
      </c>
      <c r="L35" s="36">
        <f>$D35+UPDATE!T35</f>
        <v>4.0266128757123019</v>
      </c>
      <c r="M35" s="36">
        <f>$D35+UPDATE!U35</f>
        <v>5.1191690051171124</v>
      </c>
      <c r="N35" s="37">
        <f>$D35+UPDATE!V35</f>
        <v>4.3593834968259522</v>
      </c>
      <c r="O35" s="38">
        <f t="shared" si="13"/>
        <v>0.91357345764102638</v>
      </c>
      <c r="P35" s="38">
        <f t="shared" si="4"/>
        <v>0.92162796813930603</v>
      </c>
      <c r="Q35" s="38">
        <f t="shared" si="5"/>
        <v>0.96437298333385946</v>
      </c>
      <c r="R35" s="38">
        <f t="shared" si="6"/>
        <v>0.92255490046496247</v>
      </c>
      <c r="S35" s="38">
        <f t="shared" si="7"/>
        <v>0.94490207375182167</v>
      </c>
      <c r="T35" s="38">
        <f t="shared" si="8"/>
        <v>0.91525017892626415</v>
      </c>
      <c r="U35" s="38">
        <f t="shared" si="9"/>
        <v>0.91966413561606475</v>
      </c>
      <c r="V35" s="38">
        <f t="shared" si="10"/>
        <v>0.90648646459079285</v>
      </c>
      <c r="W35" s="38">
        <f t="shared" si="11"/>
        <v>1.1524468719309122</v>
      </c>
      <c r="X35" s="39">
        <f t="shared" si="12"/>
        <v>0.98140105736739125</v>
      </c>
      <c r="Y35" s="69">
        <f t="shared" si="14"/>
        <v>-0.38390670115856107</v>
      </c>
      <c r="Z35" s="69">
        <f t="shared" si="18"/>
        <v>-0.34812856552520266</v>
      </c>
      <c r="AA35" s="69">
        <f t="shared" si="19"/>
        <v>-0.15825520803099646</v>
      </c>
      <c r="AB35" s="69">
        <f t="shared" si="20"/>
        <v>-0.34401113213463663</v>
      </c>
      <c r="AC35" s="69">
        <f t="shared" si="21"/>
        <v>-0.24474498839440795</v>
      </c>
      <c r="AD35" s="69">
        <f t="shared" si="22"/>
        <v>-0.37645870520953473</v>
      </c>
      <c r="AE35" s="69">
        <f t="shared" si="23"/>
        <v>-0.35685190959344038</v>
      </c>
      <c r="AF35" s="69">
        <f t="shared" si="24"/>
        <v>-0.41538712428769831</v>
      </c>
      <c r="AG35" s="69">
        <f t="shared" si="25"/>
        <v>0.6771690051171122</v>
      </c>
      <c r="AH35" s="69">
        <f t="shared" si="26"/>
        <v>-8.2616503174048006E-2</v>
      </c>
    </row>
    <row r="36" spans="1:34" x14ac:dyDescent="0.55000000000000004">
      <c r="A36">
        <f t="shared" si="16"/>
        <v>7</v>
      </c>
      <c r="B36">
        <f t="shared" si="17"/>
        <v>2024</v>
      </c>
      <c r="C36" s="34">
        <f>UPDATE!B36</f>
        <v>45474</v>
      </c>
      <c r="D36" s="35">
        <f>SUMPRODUCT(UPDATE!E36:H36,UPDATE!I36:L36)</f>
        <v>4.5179999999999998</v>
      </c>
      <c r="E36" s="36">
        <f>$D36+UPDATE!M36</f>
        <v>4.0595317557514434</v>
      </c>
      <c r="F36" s="36">
        <f>$D36+UPDATE!N36</f>
        <v>4.2963635608960438</v>
      </c>
      <c r="G36" s="36">
        <f>$D36+UPDATE!O36</f>
        <v>4.3704784518215369</v>
      </c>
      <c r="H36" s="36">
        <f>$D36+UPDATE!P36</f>
        <v>4.252442541175526</v>
      </c>
      <c r="I36" s="36">
        <f>$D36+UPDATE!Q36</f>
        <v>4.2711667156760882</v>
      </c>
      <c r="J36" s="36">
        <f>$D36+UPDATE!R36</f>
        <v>4.1384549408036442</v>
      </c>
      <c r="K36" s="36">
        <f>$D36+UPDATE!S36</f>
        <v>4.2595363001969071</v>
      </c>
      <c r="L36" s="36">
        <f>$D36+UPDATE!T36</f>
        <v>4.228598384651673</v>
      </c>
      <c r="M36" s="36">
        <f>$D36+UPDATE!U36</f>
        <v>5.1141067466529195</v>
      </c>
      <c r="N36" s="37">
        <f>$D36+UPDATE!V36</f>
        <v>4.4903065900669112</v>
      </c>
      <c r="O36" s="38">
        <f t="shared" si="13"/>
        <v>0.89852407165813275</v>
      </c>
      <c r="P36" s="38">
        <f t="shared" si="4"/>
        <v>0.95094368324392298</v>
      </c>
      <c r="Q36" s="38">
        <f t="shared" si="5"/>
        <v>0.96734804157183207</v>
      </c>
      <c r="R36" s="38">
        <f t="shared" si="6"/>
        <v>0.94122234200432187</v>
      </c>
      <c r="S36" s="38">
        <f t="shared" si="7"/>
        <v>0.94536669227005055</v>
      </c>
      <c r="T36" s="38">
        <f t="shared" si="8"/>
        <v>0.91599268278079782</v>
      </c>
      <c r="U36" s="38">
        <f t="shared" si="9"/>
        <v>0.94279245245615473</v>
      </c>
      <c r="V36" s="38">
        <f t="shared" si="10"/>
        <v>0.93594475091891838</v>
      </c>
      <c r="W36" s="38">
        <f t="shared" si="11"/>
        <v>1.1319404043056485</v>
      </c>
      <c r="X36" s="39">
        <f t="shared" si="12"/>
        <v>0.9938704271949782</v>
      </c>
      <c r="Y36" s="69">
        <f t="shared" si="14"/>
        <v>-0.45846824424855637</v>
      </c>
      <c r="Z36" s="69">
        <f t="shared" si="18"/>
        <v>-0.22163643910395603</v>
      </c>
      <c r="AA36" s="69">
        <f t="shared" si="19"/>
        <v>-0.14752154817846286</v>
      </c>
      <c r="AB36" s="69">
        <f t="shared" si="20"/>
        <v>-0.26555745882447379</v>
      </c>
      <c r="AC36" s="69">
        <f t="shared" si="21"/>
        <v>-0.24683328432391161</v>
      </c>
      <c r="AD36" s="69">
        <f t="shared" si="22"/>
        <v>-0.37954505919635562</v>
      </c>
      <c r="AE36" s="69">
        <f t="shared" si="23"/>
        <v>-0.25846369980309269</v>
      </c>
      <c r="AF36" s="69">
        <f t="shared" si="24"/>
        <v>-0.28940161534832676</v>
      </c>
      <c r="AG36" s="69">
        <f t="shared" si="25"/>
        <v>0.59610674665291974</v>
      </c>
      <c r="AH36" s="69">
        <f t="shared" si="26"/>
        <v>-2.7693409933088553E-2</v>
      </c>
    </row>
    <row r="37" spans="1:34" x14ac:dyDescent="0.55000000000000004">
      <c r="A37">
        <f t="shared" si="16"/>
        <v>8</v>
      </c>
      <c r="B37">
        <f t="shared" si="17"/>
        <v>2024</v>
      </c>
      <c r="C37" s="34">
        <f>UPDATE!B37</f>
        <v>45505</v>
      </c>
      <c r="D37" s="35">
        <f>SUMPRODUCT(UPDATE!E37:H37,UPDATE!I37:L37)</f>
        <v>4.5389999999999997</v>
      </c>
      <c r="E37" s="36">
        <f>$D37+UPDATE!M37</f>
        <v>3.920782391598963</v>
      </c>
      <c r="F37" s="36">
        <f>$D37+UPDATE!N37</f>
        <v>4.3382199026286505</v>
      </c>
      <c r="G37" s="36">
        <f>$D37+UPDATE!O37</f>
        <v>4.3054422412442381</v>
      </c>
      <c r="H37" s="36">
        <f>$D37+UPDATE!P37</f>
        <v>4.4382199026286511</v>
      </c>
      <c r="I37" s="36">
        <f>$D37+UPDATE!Q37</f>
        <v>4.2524937955243196</v>
      </c>
      <c r="J37" s="36">
        <f>$D37+UPDATE!R37</f>
        <v>4.111778446586567</v>
      </c>
      <c r="K37" s="36">
        <f>$D37+UPDATE!S37</f>
        <v>4.2439265533285955</v>
      </c>
      <c r="L37" s="36">
        <f>$D37+UPDATE!T37</f>
        <v>4.2620635858430163</v>
      </c>
      <c r="M37" s="36">
        <f>$D37+UPDATE!U37</f>
        <v>5.3321685031366224</v>
      </c>
      <c r="N37" s="37">
        <f>$D37+UPDATE!V37</f>
        <v>4.6852552556350302</v>
      </c>
      <c r="O37" s="38">
        <f t="shared" si="13"/>
        <v>0.86379872033464711</v>
      </c>
      <c r="P37" s="38">
        <f t="shared" si="4"/>
        <v>0.95576556568157101</v>
      </c>
      <c r="Q37" s="38">
        <f t="shared" si="5"/>
        <v>0.94854422587447418</v>
      </c>
      <c r="R37" s="38">
        <f t="shared" si="6"/>
        <v>0.97779685010545303</v>
      </c>
      <c r="S37" s="38">
        <f t="shared" si="7"/>
        <v>0.93687900319989426</v>
      </c>
      <c r="T37" s="38">
        <f t="shared" si="8"/>
        <v>0.9058776044473601</v>
      </c>
      <c r="U37" s="38">
        <f t="shared" si="9"/>
        <v>0.93499152970447141</v>
      </c>
      <c r="V37" s="38">
        <f t="shared" si="10"/>
        <v>0.93898735092377539</v>
      </c>
      <c r="W37" s="38">
        <f t="shared" si="11"/>
        <v>1.1747452088866761</v>
      </c>
      <c r="X37" s="39">
        <f t="shared" si="12"/>
        <v>1.0322219113538291</v>
      </c>
      <c r="Y37" s="69">
        <f t="shared" si="14"/>
        <v>-0.61821760840103668</v>
      </c>
      <c r="Z37" s="69">
        <f t="shared" si="18"/>
        <v>-0.20078009737134916</v>
      </c>
      <c r="AA37" s="69">
        <f t="shared" si="19"/>
        <v>-0.23355775875576157</v>
      </c>
      <c r="AB37" s="69">
        <f t="shared" si="20"/>
        <v>-0.10078009737134863</v>
      </c>
      <c r="AC37" s="69">
        <f t="shared" si="21"/>
        <v>-0.28650620447568009</v>
      </c>
      <c r="AD37" s="69">
        <f t="shared" si="22"/>
        <v>-0.42722155341343271</v>
      </c>
      <c r="AE37" s="69">
        <f t="shared" si="23"/>
        <v>-0.29507344667140423</v>
      </c>
      <c r="AF37" s="69">
        <f t="shared" si="24"/>
        <v>-0.27693641415698345</v>
      </c>
      <c r="AG37" s="69">
        <f t="shared" si="25"/>
        <v>0.79316850313662268</v>
      </c>
      <c r="AH37" s="69">
        <f t="shared" si="26"/>
        <v>0.1462552556350305</v>
      </c>
    </row>
    <row r="38" spans="1:34" x14ac:dyDescent="0.55000000000000004">
      <c r="A38">
        <f t="shared" si="16"/>
        <v>9</v>
      </c>
      <c r="B38">
        <f t="shared" si="17"/>
        <v>2024</v>
      </c>
      <c r="C38" s="34">
        <f>UPDATE!B38</f>
        <v>45536</v>
      </c>
      <c r="D38" s="35">
        <f>SUMPRODUCT(UPDATE!E38:H38,UPDATE!I38:L38)</f>
        <v>4.5140000000000002</v>
      </c>
      <c r="E38" s="36">
        <f>$D38+UPDATE!M38</f>
        <v>3.8156748470707145</v>
      </c>
      <c r="F38" s="36">
        <f>$D38+UPDATE!N38</f>
        <v>4.3277908772395746</v>
      </c>
      <c r="G38" s="36">
        <f>$D38+UPDATE!O38</f>
        <v>4.1045886020075395</v>
      </c>
      <c r="H38" s="36">
        <f>$D38+UPDATE!P38</f>
        <v>4.3807121256959602</v>
      </c>
      <c r="I38" s="36">
        <f>$D38+UPDATE!Q38</f>
        <v>4.0393553838867202</v>
      </c>
      <c r="J38" s="36">
        <f>$D38+UPDATE!R38</f>
        <v>3.898293100323448</v>
      </c>
      <c r="K38" s="36">
        <f>$D38+UPDATE!S38</f>
        <v>4.2522735506703278</v>
      </c>
      <c r="L38" s="36">
        <f>$D38+UPDATE!T38</f>
        <v>4.2269378533970254</v>
      </c>
      <c r="M38" s="36">
        <f>$D38+UPDATE!U38</f>
        <v>5.2650006580062012</v>
      </c>
      <c r="N38" s="37">
        <f>$D38+UPDATE!V38</f>
        <v>4.575196001173607</v>
      </c>
      <c r="O38" s="38">
        <f t="shared" si="13"/>
        <v>0.84529792801743786</v>
      </c>
      <c r="P38" s="38">
        <f t="shared" si="4"/>
        <v>0.95874853283995887</v>
      </c>
      <c r="Q38" s="38">
        <f t="shared" si="5"/>
        <v>0.90930186132200697</v>
      </c>
      <c r="R38" s="38">
        <f t="shared" si="6"/>
        <v>0.97047233621975193</v>
      </c>
      <c r="S38" s="38">
        <f t="shared" si="7"/>
        <v>0.89485055026289761</v>
      </c>
      <c r="T38" s="38">
        <f t="shared" si="8"/>
        <v>0.86360059821077706</v>
      </c>
      <c r="U38" s="38">
        <f t="shared" si="9"/>
        <v>0.94201895229736987</v>
      </c>
      <c r="V38" s="38">
        <f t="shared" si="10"/>
        <v>0.93640625906004105</v>
      </c>
      <c r="W38" s="38">
        <f t="shared" si="11"/>
        <v>1.1663714350922023</v>
      </c>
      <c r="X38" s="39">
        <f t="shared" si="12"/>
        <v>1.0135569342431561</v>
      </c>
      <c r="Y38" s="69">
        <f t="shared" si="14"/>
        <v>-0.69832515292928576</v>
      </c>
      <c r="Z38" s="69">
        <f t="shared" si="18"/>
        <v>-0.18620912276042567</v>
      </c>
      <c r="AA38" s="69">
        <f t="shared" si="19"/>
        <v>-0.40941139799246073</v>
      </c>
      <c r="AB38" s="69">
        <f t="shared" si="20"/>
        <v>-0.13328787430403999</v>
      </c>
      <c r="AC38" s="69">
        <f t="shared" si="21"/>
        <v>-0.47464461611328002</v>
      </c>
      <c r="AD38" s="69">
        <f t="shared" si="22"/>
        <v>-0.61570689967655223</v>
      </c>
      <c r="AE38" s="69">
        <f t="shared" si="23"/>
        <v>-0.26172644932967248</v>
      </c>
      <c r="AF38" s="69">
        <f t="shared" si="24"/>
        <v>-0.2870621466029748</v>
      </c>
      <c r="AG38" s="69">
        <f t="shared" si="25"/>
        <v>0.75100065800620097</v>
      </c>
      <c r="AH38" s="69">
        <f t="shared" si="26"/>
        <v>6.1196001173606795E-2</v>
      </c>
    </row>
    <row r="39" spans="1:34" x14ac:dyDescent="0.55000000000000004">
      <c r="A39">
        <f t="shared" si="16"/>
        <v>10</v>
      </c>
      <c r="B39">
        <f t="shared" si="17"/>
        <v>2024</v>
      </c>
      <c r="C39" s="34">
        <f>UPDATE!B39</f>
        <v>45566</v>
      </c>
      <c r="D39" s="35">
        <f>SUMPRODUCT(UPDATE!E39:H39,UPDATE!I39:L39)</f>
        <v>4.5819999999999999</v>
      </c>
      <c r="E39" s="36">
        <f>$D39+UPDATE!M39</f>
        <v>4.0603602103717487</v>
      </c>
      <c r="F39" s="36">
        <f>$D39+UPDATE!N39</f>
        <v>4.4000047564437974</v>
      </c>
      <c r="G39" s="36">
        <f>$D39+UPDATE!O39</f>
        <v>4.3055064278836195</v>
      </c>
      <c r="H39" s="36">
        <f>$D39+UPDATE!P39</f>
        <v>4.4022777217136859</v>
      </c>
      <c r="I39" s="36">
        <f>$D39+UPDATE!Q39</f>
        <v>4.2642820999415196</v>
      </c>
      <c r="J39" s="36">
        <f>$D39+UPDATE!R39</f>
        <v>4.1413740327409485</v>
      </c>
      <c r="K39" s="36">
        <f>$D39+UPDATE!S39</f>
        <v>4.3366780812651218</v>
      </c>
      <c r="L39" s="36">
        <f>$D39+UPDATE!T39</f>
        <v>4.3301204990231188</v>
      </c>
      <c r="M39" s="36">
        <f>$D39+UPDATE!U39</f>
        <v>5.2953328497764325</v>
      </c>
      <c r="N39" s="37">
        <f>$D39+UPDATE!V39</f>
        <v>4.6008555792085408</v>
      </c>
      <c r="O39" s="38">
        <f t="shared" si="13"/>
        <v>0.88615456359051703</v>
      </c>
      <c r="P39" s="38">
        <f t="shared" si="4"/>
        <v>0.96028039206542937</v>
      </c>
      <c r="Q39" s="38">
        <f t="shared" si="5"/>
        <v>0.93965657526923174</v>
      </c>
      <c r="R39" s="38">
        <f t="shared" si="6"/>
        <v>0.96077645607020645</v>
      </c>
      <c r="S39" s="38">
        <f t="shared" si="7"/>
        <v>0.93065955913171539</v>
      </c>
      <c r="T39" s="38">
        <f t="shared" si="8"/>
        <v>0.90383545018353306</v>
      </c>
      <c r="U39" s="38">
        <f t="shared" si="9"/>
        <v>0.9464596423538022</v>
      </c>
      <c r="V39" s="38">
        <f t="shared" si="10"/>
        <v>0.94502848079945856</v>
      </c>
      <c r="W39" s="38">
        <f t="shared" si="11"/>
        <v>1.1556815473104392</v>
      </c>
      <c r="X39" s="39">
        <f t="shared" si="12"/>
        <v>1.0041151416867178</v>
      </c>
      <c r="Y39" s="69">
        <f t="shared" si="14"/>
        <v>-0.52163978962825119</v>
      </c>
      <c r="Z39" s="69">
        <f t="shared" si="18"/>
        <v>-0.18199524355620245</v>
      </c>
      <c r="AA39" s="69">
        <f t="shared" si="19"/>
        <v>-0.27649357211638037</v>
      </c>
      <c r="AB39" s="69">
        <f t="shared" si="20"/>
        <v>-0.17972227828631393</v>
      </c>
      <c r="AC39" s="69">
        <f t="shared" si="21"/>
        <v>-0.31771790005848022</v>
      </c>
      <c r="AD39" s="69">
        <f t="shared" si="22"/>
        <v>-0.44062596725905134</v>
      </c>
      <c r="AE39" s="69">
        <f t="shared" si="23"/>
        <v>-0.24532191873487807</v>
      </c>
      <c r="AF39" s="69">
        <f t="shared" si="24"/>
        <v>-0.25187950097688105</v>
      </c>
      <c r="AG39" s="69">
        <f t="shared" si="25"/>
        <v>0.71333284977643263</v>
      </c>
      <c r="AH39" s="69">
        <f t="shared" si="26"/>
        <v>1.8855579208540973E-2</v>
      </c>
    </row>
    <row r="40" spans="1:34" x14ac:dyDescent="0.55000000000000004">
      <c r="A40">
        <f t="shared" si="16"/>
        <v>11</v>
      </c>
      <c r="B40">
        <f t="shared" si="17"/>
        <v>2024</v>
      </c>
      <c r="C40" s="34">
        <f>UPDATE!B40</f>
        <v>45597</v>
      </c>
      <c r="D40" s="35">
        <f>SUMPRODUCT(UPDATE!E40:H40,UPDATE!I40:L40)</f>
        <v>4.7649999999999997</v>
      </c>
      <c r="E40" s="36">
        <f>$D40+UPDATE!M40</f>
        <v>4.3330850393402915</v>
      </c>
      <c r="F40" s="36">
        <f>$D40+UPDATE!N40</f>
        <v>4.6759635057062923</v>
      </c>
      <c r="G40" s="36">
        <f>$D40+UPDATE!O40</f>
        <v>4.5761926959993104</v>
      </c>
      <c r="H40" s="36">
        <f>$D40+UPDATE!P40</f>
        <v>4.7583321426402554</v>
      </c>
      <c r="I40" s="36">
        <f>$D40+UPDATE!Q40</f>
        <v>4.5743188270888968</v>
      </c>
      <c r="J40" s="36">
        <f>$D40+UPDATE!R40</f>
        <v>4.4493571162107228</v>
      </c>
      <c r="K40" s="36">
        <f>$D40+UPDATE!S40</f>
        <v>4.6323565897430807</v>
      </c>
      <c r="L40" s="36">
        <f>$D40+UPDATE!T40</f>
        <v>4.5506113426188328</v>
      </c>
      <c r="M40" s="36">
        <f>$D40+UPDATE!U40</f>
        <v>5.5795073460003515</v>
      </c>
      <c r="N40" s="37">
        <f>$D40+UPDATE!V40</f>
        <v>4.8686222523873628</v>
      </c>
      <c r="O40" s="38">
        <f t="shared" si="13"/>
        <v>0.90935677635682932</v>
      </c>
      <c r="P40" s="38">
        <f t="shared" si="4"/>
        <v>0.98131448178516112</v>
      </c>
      <c r="Q40" s="38">
        <f t="shared" si="5"/>
        <v>0.96037622161580494</v>
      </c>
      <c r="R40" s="38">
        <f t="shared" si="6"/>
        <v>0.99860065952576194</v>
      </c>
      <c r="S40" s="38">
        <f t="shared" si="7"/>
        <v>0.95998296476157341</v>
      </c>
      <c r="T40" s="38">
        <f t="shared" si="8"/>
        <v>0.93375805167066595</v>
      </c>
      <c r="U40" s="38">
        <f t="shared" si="9"/>
        <v>0.97216297791040529</v>
      </c>
      <c r="V40" s="38">
        <f t="shared" si="10"/>
        <v>0.95500762699240993</v>
      </c>
      <c r="W40" s="38">
        <f t="shared" si="11"/>
        <v>1.170935434627566</v>
      </c>
      <c r="X40" s="39">
        <f t="shared" si="12"/>
        <v>1.0217465377518076</v>
      </c>
      <c r="Y40" s="69">
        <f t="shared" si="14"/>
        <v>-0.43191496065970814</v>
      </c>
      <c r="Z40" s="69">
        <f t="shared" si="18"/>
        <v>-8.9036494293707413E-2</v>
      </c>
      <c r="AA40" s="69">
        <f t="shared" si="19"/>
        <v>-0.18880730400068924</v>
      </c>
      <c r="AB40" s="69">
        <f t="shared" si="20"/>
        <v>-6.6678573597442892E-3</v>
      </c>
      <c r="AC40" s="69">
        <f t="shared" si="21"/>
        <v>-0.19068117291110287</v>
      </c>
      <c r="AD40" s="69">
        <f t="shared" si="22"/>
        <v>-0.31564288378927685</v>
      </c>
      <c r="AE40" s="69">
        <f t="shared" si="23"/>
        <v>-0.13264341025691895</v>
      </c>
      <c r="AF40" s="69">
        <f t="shared" si="24"/>
        <v>-0.21438865738116686</v>
      </c>
      <c r="AG40" s="69">
        <f t="shared" si="25"/>
        <v>0.8145073460003518</v>
      </c>
      <c r="AH40" s="69">
        <f t="shared" si="26"/>
        <v>0.10362225238736311</v>
      </c>
    </row>
    <row r="41" spans="1:34" x14ac:dyDescent="0.55000000000000004">
      <c r="A41">
        <f t="shared" si="16"/>
        <v>12</v>
      </c>
      <c r="B41">
        <f t="shared" si="17"/>
        <v>2024</v>
      </c>
      <c r="C41" s="34">
        <f>UPDATE!B41</f>
        <v>45627</v>
      </c>
      <c r="D41" s="35">
        <f>SUMPRODUCT(UPDATE!E41:H41,UPDATE!I41:L41)</f>
        <v>5.1319999999999997</v>
      </c>
      <c r="E41" s="36">
        <f>$D41+UPDATE!M41</f>
        <v>4.6520505447437692</v>
      </c>
      <c r="F41" s="36">
        <f>$D41+UPDATE!N41</f>
        <v>5.1484923856452154</v>
      </c>
      <c r="G41" s="36">
        <f>$D41+UPDATE!O41</f>
        <v>5.352335529100408</v>
      </c>
      <c r="H41" s="36">
        <f>$D41+UPDATE!P41</f>
        <v>5.2544363720431972</v>
      </c>
      <c r="I41" s="36">
        <f>$D41+UPDATE!Q41</f>
        <v>5.0528016463230063</v>
      </c>
      <c r="J41" s="36">
        <f>$D41+UPDATE!R41</f>
        <v>4.853327870863323</v>
      </c>
      <c r="K41" s="36">
        <f>$D41+UPDATE!S41</f>
        <v>5.013260682047199</v>
      </c>
      <c r="L41" s="36">
        <f>$D41+UPDATE!T41</f>
        <v>5.0499505103544742</v>
      </c>
      <c r="M41" s="36">
        <f>$D41+UPDATE!U41</f>
        <v>6.0863481853567887</v>
      </c>
      <c r="N41" s="37">
        <f>$D41+UPDATE!V41</f>
        <v>5.4516954954098988</v>
      </c>
      <c r="O41" s="38">
        <f t="shared" si="13"/>
        <v>0.90647906171936277</v>
      </c>
      <c r="P41" s="38">
        <f t="shared" si="4"/>
        <v>1.0032136371093561</v>
      </c>
      <c r="Q41" s="38">
        <f t="shared" si="5"/>
        <v>1.0429336572682011</v>
      </c>
      <c r="R41" s="38">
        <f t="shared" si="6"/>
        <v>1.0238574380442709</v>
      </c>
      <c r="S41" s="38">
        <f t="shared" si="7"/>
        <v>0.98456774090471677</v>
      </c>
      <c r="T41" s="38">
        <f t="shared" si="8"/>
        <v>0.94569911747141921</v>
      </c>
      <c r="U41" s="38">
        <f t="shared" si="9"/>
        <v>0.97686295441293824</v>
      </c>
      <c r="V41" s="38">
        <f t="shared" si="10"/>
        <v>0.9840121805055484</v>
      </c>
      <c r="W41" s="38">
        <f t="shared" si="11"/>
        <v>1.1859602855332791</v>
      </c>
      <c r="X41" s="39">
        <f t="shared" si="12"/>
        <v>1.0622945236574239</v>
      </c>
      <c r="Y41" s="69">
        <f t="shared" si="14"/>
        <v>-0.47994945525623045</v>
      </c>
      <c r="Z41" s="69">
        <f t="shared" si="18"/>
        <v>1.6492385645215712E-2</v>
      </c>
      <c r="AA41" s="69">
        <f t="shared" si="19"/>
        <v>0.22033552910040832</v>
      </c>
      <c r="AB41" s="69">
        <f t="shared" si="20"/>
        <v>0.12243637204319757</v>
      </c>
      <c r="AC41" s="69">
        <f t="shared" si="21"/>
        <v>-7.9198353676993349E-2</v>
      </c>
      <c r="AD41" s="69">
        <f t="shared" si="22"/>
        <v>-0.27867212913667672</v>
      </c>
      <c r="AE41" s="69">
        <f t="shared" si="23"/>
        <v>-0.11873931795280068</v>
      </c>
      <c r="AF41" s="69">
        <f t="shared" si="24"/>
        <v>-8.2049489645525497E-2</v>
      </c>
      <c r="AG41" s="69">
        <f t="shared" si="25"/>
        <v>0.954348185356789</v>
      </c>
      <c r="AH41" s="69">
        <f t="shared" si="26"/>
        <v>0.31969549540989917</v>
      </c>
    </row>
    <row r="42" spans="1:34" x14ac:dyDescent="0.55000000000000004">
      <c r="A42">
        <f t="shared" si="16"/>
        <v>1</v>
      </c>
      <c r="B42">
        <f t="shared" si="17"/>
        <v>2025</v>
      </c>
      <c r="C42" s="34">
        <f>UPDATE!B42</f>
        <v>45658</v>
      </c>
      <c r="D42" s="35">
        <f>SUMPRODUCT(UPDATE!E42:H42,UPDATE!I42:L42)</f>
        <v>4.7687829968086248</v>
      </c>
      <c r="E42" s="36">
        <f>$D42+UPDATE!M42</f>
        <v>4.1402359112002145</v>
      </c>
      <c r="F42" s="36">
        <f>$D42+UPDATE!N42</f>
        <v>4.7153865233302898</v>
      </c>
      <c r="G42" s="36">
        <f>$D42+UPDATE!O42</f>
        <v>4.9940729987362529</v>
      </c>
      <c r="H42" s="36">
        <f>$D42+UPDATE!P42</f>
        <v>4.874423992199155</v>
      </c>
      <c r="I42" s="36">
        <f>$D42+UPDATE!Q42</f>
        <v>4.6660428722853018</v>
      </c>
      <c r="J42" s="36">
        <f>$D42+UPDATE!R42</f>
        <v>4.42017854119897</v>
      </c>
      <c r="K42" s="36">
        <f>$D42+UPDATE!S42</f>
        <v>4.5672361465696314</v>
      </c>
      <c r="L42" s="36">
        <f>$D42+UPDATE!T42</f>
        <v>4.6792262075946365</v>
      </c>
      <c r="M42" s="36">
        <f>$D42+UPDATE!U42</f>
        <v>5.6517207841800587</v>
      </c>
      <c r="N42" s="37">
        <f>$D42+UPDATE!V42</f>
        <v>5.0993483336252234</v>
      </c>
      <c r="O42" s="38">
        <f t="shared" si="13"/>
        <v>0.86819549431604504</v>
      </c>
      <c r="P42" s="38">
        <f t="shared" si="4"/>
        <v>0.9888029139690212</v>
      </c>
      <c r="Q42" s="38">
        <f t="shared" si="5"/>
        <v>1.0472426617185973</v>
      </c>
      <c r="R42" s="38">
        <f t="shared" si="6"/>
        <v>1.0221526111507333</v>
      </c>
      <c r="S42" s="38">
        <f t="shared" si="7"/>
        <v>0.97845569307890945</v>
      </c>
      <c r="T42" s="38">
        <f t="shared" si="8"/>
        <v>0.92689865405011118</v>
      </c>
      <c r="U42" s="38">
        <f t="shared" si="9"/>
        <v>0.95773620850982877</v>
      </c>
      <c r="V42" s="38">
        <f t="shared" si="10"/>
        <v>0.98122020035847268</v>
      </c>
      <c r="W42" s="38">
        <f t="shared" si="11"/>
        <v>1.1851494999798304</v>
      </c>
      <c r="X42" s="39">
        <f t="shared" si="12"/>
        <v>1.0693185949198822</v>
      </c>
      <c r="Y42" s="69">
        <f t="shared" si="14"/>
        <v>-0.62854708560841033</v>
      </c>
      <c r="Z42" s="69">
        <f t="shared" si="18"/>
        <v>-5.3396473478334983E-2</v>
      </c>
      <c r="AA42" s="69">
        <f t="shared" si="19"/>
        <v>0.22529000192762805</v>
      </c>
      <c r="AB42" s="69">
        <f t="shared" si="20"/>
        <v>0.10564099539053018</v>
      </c>
      <c r="AC42" s="69">
        <f t="shared" si="21"/>
        <v>-0.10274012452332304</v>
      </c>
      <c r="AD42" s="69">
        <f t="shared" si="22"/>
        <v>-0.34860445560965481</v>
      </c>
      <c r="AE42" s="69">
        <f t="shared" si="23"/>
        <v>-0.20154685023899344</v>
      </c>
      <c r="AF42" s="69">
        <f t="shared" si="24"/>
        <v>-8.9556789213988353E-2</v>
      </c>
      <c r="AG42" s="69">
        <f t="shared" si="25"/>
        <v>0.88293778737143391</v>
      </c>
      <c r="AH42" s="69">
        <f t="shared" si="26"/>
        <v>0.33056533681659861</v>
      </c>
    </row>
    <row r="43" spans="1:34" x14ac:dyDescent="0.55000000000000004">
      <c r="A43">
        <f t="shared" si="16"/>
        <v>2</v>
      </c>
      <c r="B43">
        <f t="shared" si="17"/>
        <v>2025</v>
      </c>
      <c r="C43" s="34">
        <f>UPDATE!B43</f>
        <v>45689</v>
      </c>
      <c r="D43" s="35">
        <f>SUMPRODUCT(UPDATE!E43:H43,UPDATE!I43:L43)</f>
        <v>4.6417240063991541</v>
      </c>
      <c r="E43" s="36">
        <f>$D43+UPDATE!M43</f>
        <v>4.1489977735356414</v>
      </c>
      <c r="F43" s="36">
        <f>$D43+UPDATE!N43</f>
        <v>4.4700240935411202</v>
      </c>
      <c r="G43" s="36">
        <f>$D43+UPDATE!O43</f>
        <v>4.5525400855302047</v>
      </c>
      <c r="H43" s="36">
        <f>$D43+UPDATE!P43</f>
        <v>4.5700240935411207</v>
      </c>
      <c r="I43" s="36">
        <f>$D43+UPDATE!Q43</f>
        <v>4.4563729361938842</v>
      </c>
      <c r="J43" s="36">
        <f>$D43+UPDATE!R43</f>
        <v>4.2676899740633987</v>
      </c>
      <c r="K43" s="36">
        <f>$D43+UPDATE!S43</f>
        <v>4.4493995831284998</v>
      </c>
      <c r="L43" s="36">
        <f>$D43+UPDATE!T43</f>
        <v>4.4367033746195741</v>
      </c>
      <c r="M43" s="36">
        <f>$D43+UPDATE!U43</f>
        <v>5.312762921723051</v>
      </c>
      <c r="N43" s="37">
        <f>$D43+UPDATE!V43</f>
        <v>4.7411532337429856</v>
      </c>
      <c r="O43" s="38">
        <f t="shared" si="13"/>
        <v>0.89384844247864959</v>
      </c>
      <c r="P43" s="38">
        <f t="shared" si="4"/>
        <v>0.96300945238852509</v>
      </c>
      <c r="Q43" s="38">
        <f t="shared" si="5"/>
        <v>0.98078646624702392</v>
      </c>
      <c r="R43" s="38">
        <f t="shared" si="6"/>
        <v>0.98455317189061942</v>
      </c>
      <c r="S43" s="38">
        <f t="shared" si="7"/>
        <v>0.9600684853408471</v>
      </c>
      <c r="T43" s="38">
        <f t="shared" si="8"/>
        <v>0.91941915723121281</v>
      </c>
      <c r="U43" s="38">
        <f t="shared" si="9"/>
        <v>0.95856616571654996</v>
      </c>
      <c r="V43" s="38">
        <f t="shared" si="10"/>
        <v>0.95583093016798604</v>
      </c>
      <c r="W43" s="38">
        <f t="shared" si="11"/>
        <v>1.1445667416672753</v>
      </c>
      <c r="X43" s="39">
        <f t="shared" si="12"/>
        <v>1.0214207538420546</v>
      </c>
      <c r="Y43" s="69">
        <f t="shared" si="14"/>
        <v>-0.49272623286351269</v>
      </c>
      <c r="Z43" s="69">
        <f t="shared" si="18"/>
        <v>-0.17169991285803388</v>
      </c>
      <c r="AA43" s="69">
        <f t="shared" si="19"/>
        <v>-8.9183920868949329E-2</v>
      </c>
      <c r="AB43" s="69">
        <f t="shared" si="20"/>
        <v>-7.1699912858033343E-2</v>
      </c>
      <c r="AC43" s="69">
        <f t="shared" si="21"/>
        <v>-0.18535107020526986</v>
      </c>
      <c r="AD43" s="69">
        <f t="shared" si="22"/>
        <v>-0.37403403233575538</v>
      </c>
      <c r="AE43" s="69">
        <f t="shared" si="23"/>
        <v>-0.19232442327065424</v>
      </c>
      <c r="AF43" s="69">
        <f t="shared" si="24"/>
        <v>-0.20502063177957996</v>
      </c>
      <c r="AG43" s="69">
        <f t="shared" si="25"/>
        <v>0.67103891532389692</v>
      </c>
      <c r="AH43" s="69">
        <f t="shared" si="26"/>
        <v>9.9429227343831528E-2</v>
      </c>
    </row>
    <row r="44" spans="1:34" x14ac:dyDescent="0.55000000000000004">
      <c r="A44">
        <f t="shared" si="16"/>
        <v>3</v>
      </c>
      <c r="B44">
        <f t="shared" si="17"/>
        <v>2025</v>
      </c>
      <c r="C44" s="34">
        <f>UPDATE!B44</f>
        <v>45717</v>
      </c>
      <c r="D44" s="35">
        <f>SUMPRODUCT(UPDATE!E44:H44,UPDATE!I44:L44)</f>
        <v>4.3468548492427539</v>
      </c>
      <c r="E44" s="36">
        <f>$D44+UPDATE!M44</f>
        <v>3.6794109512737343</v>
      </c>
      <c r="F44" s="36">
        <f>$D44+UPDATE!N44</f>
        <v>4.1487605485407446</v>
      </c>
      <c r="G44" s="36">
        <f>$D44+UPDATE!O44</f>
        <v>3.9377515125812637</v>
      </c>
      <c r="H44" s="36">
        <f>$D44+UPDATE!P44</f>
        <v>4.1987605485407444</v>
      </c>
      <c r="I44" s="36">
        <f>$D44+UPDATE!Q44</f>
        <v>3.9135991183258163</v>
      </c>
      <c r="J44" s="36">
        <f>$D44+UPDATE!R44</f>
        <v>3.7221956194168127</v>
      </c>
      <c r="K44" s="36">
        <f>$D44+UPDATE!S44</f>
        <v>4.1576314622114783</v>
      </c>
      <c r="L44" s="36">
        <f>$D44+UPDATE!T44</f>
        <v>4.1083416038156129</v>
      </c>
      <c r="M44" s="36">
        <f>$D44+UPDATE!U44</f>
        <v>5.0052222772812307</v>
      </c>
      <c r="N44" s="37">
        <f>$D44+UPDATE!V44</f>
        <v>4.3649975535793706</v>
      </c>
      <c r="O44" s="38">
        <f t="shared" si="13"/>
        <v>0.84645360355538624</v>
      </c>
      <c r="P44" s="38">
        <f t="shared" si="4"/>
        <v>0.95442813078138133</v>
      </c>
      <c r="Q44" s="38">
        <f t="shared" si="5"/>
        <v>0.90588520876588319</v>
      </c>
      <c r="R44" s="38">
        <f t="shared" si="6"/>
        <v>0.96593070027912054</v>
      </c>
      <c r="S44" s="38">
        <f t="shared" si="7"/>
        <v>0.90032891689668149</v>
      </c>
      <c r="T44" s="38">
        <f t="shared" si="8"/>
        <v>0.85629627593045576</v>
      </c>
      <c r="U44" s="38">
        <f t="shared" si="9"/>
        <v>0.95646889680150249</v>
      </c>
      <c r="V44" s="38">
        <f t="shared" si="10"/>
        <v>0.94512969636685906</v>
      </c>
      <c r="W44" s="38">
        <f t="shared" si="11"/>
        <v>1.1514583419212097</v>
      </c>
      <c r="X44" s="39">
        <f t="shared" si="12"/>
        <v>1.0041737543501774</v>
      </c>
      <c r="Y44" s="69">
        <f t="shared" si="14"/>
        <v>-0.66744389796901959</v>
      </c>
      <c r="Z44" s="69">
        <f t="shared" si="18"/>
        <v>-0.19809430070200928</v>
      </c>
      <c r="AA44" s="69">
        <f t="shared" si="19"/>
        <v>-0.40910333666149024</v>
      </c>
      <c r="AB44" s="69">
        <f t="shared" si="20"/>
        <v>-0.14809430070200946</v>
      </c>
      <c r="AC44" s="69">
        <f t="shared" si="21"/>
        <v>-0.43325573091693759</v>
      </c>
      <c r="AD44" s="69">
        <f t="shared" si="22"/>
        <v>-0.62465922982594124</v>
      </c>
      <c r="AE44" s="69">
        <f t="shared" si="23"/>
        <v>-0.18922338703127561</v>
      </c>
      <c r="AF44" s="69">
        <f t="shared" si="24"/>
        <v>-0.23851324542714103</v>
      </c>
      <c r="AG44" s="69">
        <f t="shared" si="25"/>
        <v>0.65836742803847681</v>
      </c>
      <c r="AH44" s="69">
        <f t="shared" si="26"/>
        <v>1.8142704336616688E-2</v>
      </c>
    </row>
    <row r="45" spans="1:34" x14ac:dyDescent="0.55000000000000004">
      <c r="A45">
        <f t="shared" si="16"/>
        <v>4</v>
      </c>
      <c r="B45">
        <f t="shared" si="17"/>
        <v>2025</v>
      </c>
      <c r="C45" s="34">
        <f>UPDATE!B45</f>
        <v>45748</v>
      </c>
      <c r="D45" s="35">
        <f>SUMPRODUCT(UPDATE!E45:H45,UPDATE!I45:L45)</f>
        <v>3.8939602577178101</v>
      </c>
      <c r="E45" s="36">
        <f>$D45+UPDATE!M45</f>
        <v>3.316332655915502</v>
      </c>
      <c r="F45" s="36">
        <f>$D45+UPDATE!N45</f>
        <v>3.6099297993442852</v>
      </c>
      <c r="G45" s="36">
        <f>$D45+UPDATE!O45</f>
        <v>3.576187218693982</v>
      </c>
      <c r="H45" s="36">
        <f>$D45+UPDATE!P45</f>
        <v>3.6099297993442852</v>
      </c>
      <c r="I45" s="36">
        <f>$D45+UPDATE!Q45</f>
        <v>3.5103851088256026</v>
      </c>
      <c r="J45" s="36">
        <f>$D45+UPDATE!R45</f>
        <v>3.380641515158878</v>
      </c>
      <c r="K45" s="36">
        <f>$D45+UPDATE!S45</f>
        <v>3.5720768749159308</v>
      </c>
      <c r="L45" s="36">
        <f>$D45+UPDATE!T45</f>
        <v>3.5705735386929622</v>
      </c>
      <c r="M45" s="36">
        <f>$D45+UPDATE!U45</f>
        <v>4.4824900205961082</v>
      </c>
      <c r="N45" s="37">
        <f>$D45+UPDATE!V45</f>
        <v>3.7949007460189601</v>
      </c>
      <c r="O45" s="38">
        <f t="shared" si="13"/>
        <v>0.8516606324737257</v>
      </c>
      <c r="P45" s="38">
        <f t="shared" si="4"/>
        <v>0.92705871668551887</v>
      </c>
      <c r="Q45" s="38">
        <f t="shared" si="5"/>
        <v>0.91839335329784033</v>
      </c>
      <c r="R45" s="38">
        <f t="shared" si="6"/>
        <v>0.92705871668551887</v>
      </c>
      <c r="S45" s="38">
        <f t="shared" si="7"/>
        <v>0.9014948475316451</v>
      </c>
      <c r="T45" s="38">
        <f t="shared" si="8"/>
        <v>0.86817565958935072</v>
      </c>
      <c r="U45" s="38">
        <f t="shared" si="9"/>
        <v>0.91733778428685608</v>
      </c>
      <c r="V45" s="38">
        <f t="shared" si="10"/>
        <v>0.91695171557442146</v>
      </c>
      <c r="W45" s="38">
        <f t="shared" si="11"/>
        <v>1.1511391292994928</v>
      </c>
      <c r="X45" s="39">
        <f t="shared" si="12"/>
        <v>0.97456072863031551</v>
      </c>
      <c r="Y45" s="69">
        <f t="shared" si="14"/>
        <v>-0.5776276018023081</v>
      </c>
      <c r="Z45" s="69">
        <f t="shared" si="18"/>
        <v>-0.28403045837352492</v>
      </c>
      <c r="AA45" s="69">
        <f t="shared" si="19"/>
        <v>-0.31777303902382803</v>
      </c>
      <c r="AB45" s="69">
        <f t="shared" si="20"/>
        <v>-0.28403045837352492</v>
      </c>
      <c r="AC45" s="69">
        <f t="shared" si="21"/>
        <v>-0.38357514889220745</v>
      </c>
      <c r="AD45" s="69">
        <f t="shared" si="22"/>
        <v>-0.51331874255893206</v>
      </c>
      <c r="AE45" s="69">
        <f t="shared" si="23"/>
        <v>-0.32188338280187923</v>
      </c>
      <c r="AF45" s="69">
        <f t="shared" si="24"/>
        <v>-0.32338671902484784</v>
      </c>
      <c r="AG45" s="69">
        <f t="shared" si="25"/>
        <v>0.58852976287829817</v>
      </c>
      <c r="AH45" s="69">
        <f t="shared" si="26"/>
        <v>-9.9059511698849967E-2</v>
      </c>
    </row>
    <row r="46" spans="1:34" x14ac:dyDescent="0.55000000000000004">
      <c r="A46">
        <f t="shared" si="16"/>
        <v>5</v>
      </c>
      <c r="B46">
        <f t="shared" si="17"/>
        <v>2025</v>
      </c>
      <c r="C46" s="34">
        <f>UPDATE!B46</f>
        <v>45778</v>
      </c>
      <c r="D46" s="35">
        <f>SUMPRODUCT(UPDATE!E46:H46,UPDATE!I46:L46)</f>
        <v>3.8724490483632681</v>
      </c>
      <c r="E46" s="36">
        <f>$D46+UPDATE!M46</f>
        <v>3.2239620423677282</v>
      </c>
      <c r="F46" s="36">
        <f>$D46+UPDATE!N46</f>
        <v>3.572730255813287</v>
      </c>
      <c r="G46" s="36">
        <f>$D46+UPDATE!O46</f>
        <v>3.4935589237733309</v>
      </c>
      <c r="H46" s="36">
        <f>$D46+UPDATE!P46</f>
        <v>3.572730255813287</v>
      </c>
      <c r="I46" s="36">
        <f>$D46+UPDATE!Q46</f>
        <v>3.4113009528652869</v>
      </c>
      <c r="J46" s="36">
        <f>$D46+UPDATE!R46</f>
        <v>3.2777748427909721</v>
      </c>
      <c r="K46" s="36">
        <f>$D46+UPDATE!S46</f>
        <v>3.5336555885600478</v>
      </c>
      <c r="L46" s="36">
        <f>$D46+UPDATE!T46</f>
        <v>3.5333211768634487</v>
      </c>
      <c r="M46" s="36">
        <f>$D46+UPDATE!U46</f>
        <v>4.4707887099786765</v>
      </c>
      <c r="N46" s="37">
        <f>$D46+UPDATE!V46</f>
        <v>3.7681597122744241</v>
      </c>
      <c r="O46" s="38">
        <f t="shared" si="13"/>
        <v>0.83253827283547355</v>
      </c>
      <c r="P46" s="38">
        <f t="shared" si="4"/>
        <v>0.92260226311391746</v>
      </c>
      <c r="Q46" s="38">
        <f t="shared" si="5"/>
        <v>0.90215749262083145</v>
      </c>
      <c r="R46" s="38">
        <f t="shared" si="6"/>
        <v>0.92260226311391746</v>
      </c>
      <c r="S46" s="38">
        <f t="shared" si="7"/>
        <v>0.88091564543815226</v>
      </c>
      <c r="T46" s="38">
        <f t="shared" si="8"/>
        <v>0.84643459522762698</v>
      </c>
      <c r="U46" s="38">
        <f t="shared" si="9"/>
        <v>0.91251183538582259</v>
      </c>
      <c r="V46" s="38">
        <f t="shared" si="10"/>
        <v>0.91242547874370217</v>
      </c>
      <c r="W46" s="38">
        <f t="shared" si="11"/>
        <v>1.1545119520341534</v>
      </c>
      <c r="X46" s="39">
        <f t="shared" si="12"/>
        <v>0.97306889392568696</v>
      </c>
      <c r="Y46" s="69">
        <f t="shared" si="14"/>
        <v>-0.64848700599553988</v>
      </c>
      <c r="Z46" s="69">
        <f t="shared" si="18"/>
        <v>-0.29971879254998113</v>
      </c>
      <c r="AA46" s="69">
        <f t="shared" si="19"/>
        <v>-0.37889012458993721</v>
      </c>
      <c r="AB46" s="69">
        <f t="shared" si="20"/>
        <v>-0.29971879254998113</v>
      </c>
      <c r="AC46" s="69">
        <f t="shared" si="21"/>
        <v>-0.46114809549798119</v>
      </c>
      <c r="AD46" s="69">
        <f t="shared" si="22"/>
        <v>-0.594674205572296</v>
      </c>
      <c r="AE46" s="69">
        <f t="shared" si="23"/>
        <v>-0.33879345980322029</v>
      </c>
      <c r="AF46" s="69">
        <f t="shared" si="24"/>
        <v>-0.33912787149981938</v>
      </c>
      <c r="AG46" s="69">
        <f t="shared" si="25"/>
        <v>0.59833966161540841</v>
      </c>
      <c r="AH46" s="69">
        <f t="shared" si="26"/>
        <v>-0.10428933608884394</v>
      </c>
    </row>
    <row r="47" spans="1:34" x14ac:dyDescent="0.55000000000000004">
      <c r="A47">
        <f t="shared" si="16"/>
        <v>6</v>
      </c>
      <c r="B47">
        <f t="shared" si="17"/>
        <v>2025</v>
      </c>
      <c r="C47" s="34">
        <f>UPDATE!B47</f>
        <v>45809</v>
      </c>
      <c r="D47" s="35">
        <f>SUMPRODUCT(UPDATE!E47:H47,UPDATE!I47:L47)</f>
        <v>3.9829691872060069</v>
      </c>
      <c r="E47" s="36">
        <f>$D47+UPDATE!M47</f>
        <v>3.1026110195572811</v>
      </c>
      <c r="F47" s="36">
        <f>$D47+UPDATE!N47</f>
        <v>3.5993832830497405</v>
      </c>
      <c r="G47" s="36">
        <f>$D47+UPDATE!O47</f>
        <v>3.4160379186149705</v>
      </c>
      <c r="H47" s="36">
        <f>$D47+UPDATE!P47</f>
        <v>3.5993835437623249</v>
      </c>
      <c r="I47" s="36">
        <f>$D47+UPDATE!Q47</f>
        <v>3.2777449589107475</v>
      </c>
      <c r="J47" s="36">
        <f>$D47+UPDATE!R47</f>
        <v>3.1271834413594126</v>
      </c>
      <c r="K47" s="36">
        <f>$D47+UPDATE!S47</f>
        <v>3.6100096672815578</v>
      </c>
      <c r="L47" s="36">
        <f>$D47+UPDATE!T47</f>
        <v>3.561992144892693</v>
      </c>
      <c r="M47" s="36">
        <f>$D47+UPDATE!U47</f>
        <v>4.6129576835284674</v>
      </c>
      <c r="N47" s="37">
        <f>$D47+UPDATE!V47</f>
        <v>3.831735465707625</v>
      </c>
      <c r="O47" s="38">
        <f t="shared" si="13"/>
        <v>0.77896937529002486</v>
      </c>
      <c r="P47" s="38">
        <f t="shared" si="4"/>
        <v>0.90369347938005362</v>
      </c>
      <c r="Q47" s="38">
        <f t="shared" si="5"/>
        <v>0.85766114625939893</v>
      </c>
      <c r="R47" s="38">
        <f t="shared" si="6"/>
        <v>0.90369354483689557</v>
      </c>
      <c r="S47" s="38">
        <f t="shared" si="7"/>
        <v>0.82294007431426708</v>
      </c>
      <c r="T47" s="38">
        <f t="shared" si="8"/>
        <v>0.78513874809889872</v>
      </c>
      <c r="U47" s="38">
        <f t="shared" si="9"/>
        <v>0.90636143480033438</v>
      </c>
      <c r="V47" s="38">
        <f t="shared" si="10"/>
        <v>0.89430572456709789</v>
      </c>
      <c r="W47" s="38">
        <f t="shared" si="11"/>
        <v>1.1581705674113909</v>
      </c>
      <c r="X47" s="39">
        <f t="shared" si="12"/>
        <v>0.96202990422718537</v>
      </c>
      <c r="Y47" s="69">
        <f t="shared" si="14"/>
        <v>-0.88035816764872576</v>
      </c>
      <c r="Z47" s="69">
        <f t="shared" si="18"/>
        <v>-0.38358590415626637</v>
      </c>
      <c r="AA47" s="69">
        <f t="shared" si="19"/>
        <v>-0.56693126859103637</v>
      </c>
      <c r="AB47" s="69">
        <f t="shared" si="20"/>
        <v>-0.38358564344368196</v>
      </c>
      <c r="AC47" s="69">
        <f t="shared" si="21"/>
        <v>-0.70522422829525944</v>
      </c>
      <c r="AD47" s="69">
        <f t="shared" si="22"/>
        <v>-0.85578574584659428</v>
      </c>
      <c r="AE47" s="69">
        <f t="shared" si="23"/>
        <v>-0.37295951992444909</v>
      </c>
      <c r="AF47" s="69">
        <f t="shared" si="24"/>
        <v>-0.4209770423133139</v>
      </c>
      <c r="AG47" s="69">
        <f t="shared" si="25"/>
        <v>0.62998849632246046</v>
      </c>
      <c r="AH47" s="69">
        <f t="shared" si="26"/>
        <v>-0.15123372149838188</v>
      </c>
    </row>
    <row r="48" spans="1:34" x14ac:dyDescent="0.55000000000000004">
      <c r="A48">
        <f t="shared" si="16"/>
        <v>7</v>
      </c>
      <c r="B48">
        <f t="shared" si="17"/>
        <v>2025</v>
      </c>
      <c r="C48" s="34">
        <f>UPDATE!B48</f>
        <v>45839</v>
      </c>
      <c r="D48" s="35">
        <f>SUMPRODUCT(UPDATE!E48:H48,UPDATE!I48:L48)</f>
        <v>4.0274603233218587</v>
      </c>
      <c r="E48" s="36">
        <f>$D48+UPDATE!M48</f>
        <v>3.1003549935995007</v>
      </c>
      <c r="F48" s="36">
        <f>$D48+UPDATE!N48</f>
        <v>3.8012034988422907</v>
      </c>
      <c r="G48" s="36">
        <f>$D48+UPDATE!O48</f>
        <v>3.4069934395549009</v>
      </c>
      <c r="H48" s="36">
        <f>$D48+UPDATE!P48</f>
        <v>3.6990263084392372</v>
      </c>
      <c r="I48" s="36">
        <f>$D48+UPDATE!Q48</f>
        <v>3.2854023588512229</v>
      </c>
      <c r="J48" s="36">
        <f>$D48+UPDATE!R48</f>
        <v>3.137351361529892</v>
      </c>
      <c r="K48" s="36">
        <f>$D48+UPDATE!S48</f>
        <v>3.7554187658026561</v>
      </c>
      <c r="L48" s="36">
        <f>$D48+UPDATE!T48</f>
        <v>3.7995576800669175</v>
      </c>
      <c r="M48" s="36">
        <f>$D48+UPDATE!U48</f>
        <v>4.5943256143695361</v>
      </c>
      <c r="N48" s="37">
        <f>$D48+UPDATE!V48</f>
        <v>4.072526151799476</v>
      </c>
      <c r="O48" s="38">
        <f t="shared" si="13"/>
        <v>0.76980398184092369</v>
      </c>
      <c r="P48" s="38">
        <f t="shared" si="4"/>
        <v>0.94382146407020318</v>
      </c>
      <c r="Q48" s="38">
        <f t="shared" si="5"/>
        <v>0.84594090718311654</v>
      </c>
      <c r="R48" s="38">
        <f t="shared" si="6"/>
        <v>0.91845133445989402</v>
      </c>
      <c r="S48" s="38">
        <f t="shared" si="7"/>
        <v>0.81575039729787213</v>
      </c>
      <c r="T48" s="38">
        <f t="shared" si="8"/>
        <v>0.77899001099089593</v>
      </c>
      <c r="U48" s="38">
        <f t="shared" si="9"/>
        <v>0.93245332401069514</v>
      </c>
      <c r="V48" s="38">
        <f t="shared" si="10"/>
        <v>0.94341281478672234</v>
      </c>
      <c r="W48" s="38">
        <f t="shared" si="11"/>
        <v>1.1407500622079687</v>
      </c>
      <c r="X48" s="39">
        <f t="shared" si="12"/>
        <v>1.0111896393408655</v>
      </c>
      <c r="Y48" s="69">
        <f t="shared" si="14"/>
        <v>-0.92710532972235793</v>
      </c>
      <c r="Z48" s="69">
        <f t="shared" si="18"/>
        <v>-0.22625682447956796</v>
      </c>
      <c r="AA48" s="69">
        <f t="shared" si="19"/>
        <v>-0.6204668837669578</v>
      </c>
      <c r="AB48" s="69">
        <f t="shared" si="20"/>
        <v>-0.32843401488262147</v>
      </c>
      <c r="AC48" s="69">
        <f t="shared" si="21"/>
        <v>-0.74205796447063577</v>
      </c>
      <c r="AD48" s="69">
        <f t="shared" si="22"/>
        <v>-0.89010896179196664</v>
      </c>
      <c r="AE48" s="69">
        <f t="shared" si="23"/>
        <v>-0.27204155751920256</v>
      </c>
      <c r="AF48" s="69">
        <f t="shared" si="24"/>
        <v>-0.22790264325494114</v>
      </c>
      <c r="AG48" s="69">
        <f t="shared" si="25"/>
        <v>0.56686529104767747</v>
      </c>
      <c r="AH48" s="69">
        <f t="shared" si="26"/>
        <v>4.5065828477617309E-2</v>
      </c>
    </row>
    <row r="49" spans="1:34" x14ac:dyDescent="0.55000000000000004">
      <c r="A49">
        <f t="shared" si="16"/>
        <v>8</v>
      </c>
      <c r="B49">
        <f t="shared" si="17"/>
        <v>2025</v>
      </c>
      <c r="C49" s="34">
        <f>UPDATE!B49</f>
        <v>45870</v>
      </c>
      <c r="D49" s="35">
        <f>SUMPRODUCT(UPDATE!E49:H49,UPDATE!I49:L49)</f>
        <v>4.0494048589275602</v>
      </c>
      <c r="E49" s="36">
        <f>$D49+UPDATE!M49</f>
        <v>3.1030879366928366</v>
      </c>
      <c r="F49" s="36">
        <f>$D49+UPDATE!N49</f>
        <v>3.825804171110244</v>
      </c>
      <c r="G49" s="36">
        <f>$D49+UPDATE!O49</f>
        <v>3.4152624308300679</v>
      </c>
      <c r="H49" s="36">
        <f>$D49+UPDATE!P49</f>
        <v>3.875431865729877</v>
      </c>
      <c r="I49" s="36">
        <f>$D49+UPDATE!Q49</f>
        <v>3.5027271160863047</v>
      </c>
      <c r="J49" s="36">
        <f>$D49+UPDATE!R49</f>
        <v>3.2980259276335087</v>
      </c>
      <c r="K49" s="36">
        <f>$D49+UPDATE!S49</f>
        <v>3.8363154977528495</v>
      </c>
      <c r="L49" s="36">
        <f>$D49+UPDATE!T49</f>
        <v>3.8259138102383066</v>
      </c>
      <c r="M49" s="36">
        <f>$D49+UPDATE!U49</f>
        <v>4.8378361967565606</v>
      </c>
      <c r="N49" s="37">
        <f>$D49+UPDATE!V49</f>
        <v>4.1269069052557823</v>
      </c>
      <c r="O49" s="38">
        <f t="shared" si="13"/>
        <v>0.76630715989081288</v>
      </c>
      <c r="P49" s="38">
        <f t="shared" si="4"/>
        <v>0.94478183940428861</v>
      </c>
      <c r="Q49" s="38">
        <f t="shared" si="5"/>
        <v>0.84339861036630503</v>
      </c>
      <c r="R49" s="38">
        <f t="shared" si="6"/>
        <v>0.9570373920962405</v>
      </c>
      <c r="S49" s="38">
        <f t="shared" si="7"/>
        <v>0.86499800294455198</v>
      </c>
      <c r="T49" s="38">
        <f t="shared" si="8"/>
        <v>0.81444707124368743</v>
      </c>
      <c r="U49" s="38">
        <f t="shared" si="9"/>
        <v>0.94737761014314947</v>
      </c>
      <c r="V49" s="38">
        <f t="shared" si="10"/>
        <v>0.94480891477261608</v>
      </c>
      <c r="W49" s="38">
        <f t="shared" si="11"/>
        <v>1.1947030157013758</v>
      </c>
      <c r="X49" s="39">
        <f t="shared" si="12"/>
        <v>1.0191391201987019</v>
      </c>
      <c r="Y49" s="69">
        <f t="shared" si="14"/>
        <v>-0.94631692223472363</v>
      </c>
      <c r="Z49" s="69">
        <f t="shared" si="18"/>
        <v>-0.22360068781731623</v>
      </c>
      <c r="AA49" s="69">
        <f t="shared" si="19"/>
        <v>-0.63414242809749233</v>
      </c>
      <c r="AB49" s="69">
        <f t="shared" si="20"/>
        <v>-0.17397299319768322</v>
      </c>
      <c r="AC49" s="69">
        <f t="shared" si="21"/>
        <v>-0.54667774284125548</v>
      </c>
      <c r="AD49" s="69">
        <f t="shared" si="22"/>
        <v>-0.75137893129405153</v>
      </c>
      <c r="AE49" s="69">
        <f t="shared" si="23"/>
        <v>-0.21308936117471067</v>
      </c>
      <c r="AF49" s="69">
        <f t="shared" si="24"/>
        <v>-0.22349104868925362</v>
      </c>
      <c r="AG49" s="69">
        <f t="shared" si="25"/>
        <v>0.78843133782900043</v>
      </c>
      <c r="AH49" s="69">
        <f t="shared" si="26"/>
        <v>7.7502046328222107E-2</v>
      </c>
    </row>
    <row r="50" spans="1:34" x14ac:dyDescent="0.55000000000000004">
      <c r="A50">
        <f t="shared" si="16"/>
        <v>9</v>
      </c>
      <c r="B50">
        <f t="shared" si="17"/>
        <v>2025</v>
      </c>
      <c r="C50" s="34">
        <f>UPDATE!B50</f>
        <v>45901</v>
      </c>
      <c r="D50" s="35">
        <f>SUMPRODUCT(UPDATE!E50:H50,UPDATE!I50:L50)</f>
        <v>4.0220922890882003</v>
      </c>
      <c r="E50" s="36">
        <f>$D50+UPDATE!M50</f>
        <v>3.2055798965846014</v>
      </c>
      <c r="F50" s="36">
        <f>$D50+UPDATE!N50</f>
        <v>3.863024254836628</v>
      </c>
      <c r="G50" s="36">
        <f>$D50+UPDATE!O50</f>
        <v>3.5035465341044976</v>
      </c>
      <c r="H50" s="36">
        <f>$D50+UPDATE!P50</f>
        <v>3.863024254836628</v>
      </c>
      <c r="I50" s="36">
        <f>$D50+UPDATE!Q50</f>
        <v>3.4136748587226022</v>
      </c>
      <c r="J50" s="36">
        <f>$D50+UPDATE!R50</f>
        <v>3.2555840543576338</v>
      </c>
      <c r="K50" s="36">
        <f>$D50+UPDATE!S50</f>
        <v>3.8732258395306625</v>
      </c>
      <c r="L50" s="36">
        <f>$D50+UPDATE!T50</f>
        <v>3.8260084293045842</v>
      </c>
      <c r="M50" s="36">
        <f>$D50+UPDATE!U50</f>
        <v>4.8444197759281025</v>
      </c>
      <c r="N50" s="37">
        <f>$D50+UPDATE!V50</f>
        <v>4.1454756029836828</v>
      </c>
      <c r="O50" s="38">
        <f t="shared" si="13"/>
        <v>0.79699312352459706</v>
      </c>
      <c r="P50" s="38">
        <f t="shared" si="4"/>
        <v>0.96045142109664705</v>
      </c>
      <c r="Q50" s="38">
        <f t="shared" si="5"/>
        <v>0.87107561992286953</v>
      </c>
      <c r="R50" s="38">
        <f t="shared" si="6"/>
        <v>0.96045142109664705</v>
      </c>
      <c r="S50" s="38">
        <f t="shared" si="7"/>
        <v>0.84873111141278035</v>
      </c>
      <c r="T50" s="38">
        <f t="shared" si="8"/>
        <v>0.80942549806475672</v>
      </c>
      <c r="U50" s="38">
        <f t="shared" si="9"/>
        <v>0.96298780861856215</v>
      </c>
      <c r="V50" s="38">
        <f t="shared" si="10"/>
        <v>0.95124829424834811</v>
      </c>
      <c r="W50" s="38">
        <f t="shared" si="11"/>
        <v>1.204452664865709</v>
      </c>
      <c r="X50" s="39">
        <f t="shared" si="12"/>
        <v>1.03067640049688</v>
      </c>
      <c r="Y50" s="69">
        <f t="shared" si="14"/>
        <v>-0.81651239250359886</v>
      </c>
      <c r="Z50" s="69">
        <f t="shared" si="18"/>
        <v>-0.15906803425157223</v>
      </c>
      <c r="AA50" s="69">
        <f t="shared" si="19"/>
        <v>-0.5185457549837027</v>
      </c>
      <c r="AB50" s="69">
        <f t="shared" si="20"/>
        <v>-0.15906803425157223</v>
      </c>
      <c r="AC50" s="69">
        <f t="shared" si="21"/>
        <v>-0.60841743036559803</v>
      </c>
      <c r="AD50" s="69">
        <f t="shared" si="22"/>
        <v>-0.76650823473056651</v>
      </c>
      <c r="AE50" s="69">
        <f t="shared" si="23"/>
        <v>-0.14886644955753781</v>
      </c>
      <c r="AF50" s="69">
        <f t="shared" si="24"/>
        <v>-0.19608385978361609</v>
      </c>
      <c r="AG50" s="69">
        <f t="shared" si="25"/>
        <v>0.8223274868399022</v>
      </c>
      <c r="AH50" s="69">
        <f t="shared" si="26"/>
        <v>0.12338331389548252</v>
      </c>
    </row>
    <row r="51" spans="1:34" x14ac:dyDescent="0.55000000000000004">
      <c r="A51">
        <f t="shared" si="16"/>
        <v>10</v>
      </c>
      <c r="B51">
        <f t="shared" si="17"/>
        <v>2025</v>
      </c>
      <c r="C51" s="34">
        <f>UPDATE!B51</f>
        <v>45931</v>
      </c>
      <c r="D51" s="35">
        <f>SUMPRODUCT(UPDATE!E51:H51,UPDATE!I51:L51)</f>
        <v>4.1405072046351332</v>
      </c>
      <c r="E51" s="36">
        <f>$D51+UPDATE!M51</f>
        <v>3.0784012394064333</v>
      </c>
      <c r="F51" s="36">
        <f>$D51+UPDATE!N51</f>
        <v>3.9638805157996471</v>
      </c>
      <c r="G51" s="36">
        <f>$D51+UPDATE!O51</f>
        <v>3.4372635435395011</v>
      </c>
      <c r="H51" s="36">
        <f>$D51+UPDATE!P51</f>
        <v>3.9638805157996471</v>
      </c>
      <c r="I51" s="36">
        <f>$D51+UPDATE!Q51</f>
        <v>3.3398458365682084</v>
      </c>
      <c r="J51" s="36">
        <f>$D51+UPDATE!R51</f>
        <v>3.1569690033073945</v>
      </c>
      <c r="K51" s="36">
        <f>$D51+UPDATE!S51</f>
        <v>3.9112301741105417</v>
      </c>
      <c r="L51" s="36">
        <f>$D51+UPDATE!T51</f>
        <v>3.8619010646369403</v>
      </c>
      <c r="M51" s="36">
        <f>$D51+UPDATE!U51</f>
        <v>5.1062937948822844</v>
      </c>
      <c r="N51" s="37">
        <f>$D51+UPDATE!V51</f>
        <v>4.2189798067080959</v>
      </c>
      <c r="O51" s="38">
        <f t="shared" si="13"/>
        <v>0.74348409198763998</v>
      </c>
      <c r="P51" s="38">
        <f t="shared" si="4"/>
        <v>0.95734177478600702</v>
      </c>
      <c r="Q51" s="38">
        <f t="shared" si="5"/>
        <v>0.83015518960856327</v>
      </c>
      <c r="R51" s="38">
        <f t="shared" si="6"/>
        <v>0.95734177478600702</v>
      </c>
      <c r="S51" s="38">
        <f t="shared" si="7"/>
        <v>0.80662722500020867</v>
      </c>
      <c r="T51" s="38">
        <f t="shared" si="8"/>
        <v>0.76245948800023655</v>
      </c>
      <c r="U51" s="38">
        <f t="shared" si="9"/>
        <v>0.94462585881557581</v>
      </c>
      <c r="V51" s="38">
        <f t="shared" si="10"/>
        <v>0.93271207457716665</v>
      </c>
      <c r="W51" s="38">
        <f t="shared" si="11"/>
        <v>1.2332532084875958</v>
      </c>
      <c r="X51" s="39">
        <f t="shared" si="12"/>
        <v>1.0189524128795417</v>
      </c>
      <c r="Y51" s="69">
        <f t="shared" si="14"/>
        <v>-1.0621059652286999</v>
      </c>
      <c r="Z51" s="69">
        <f t="shared" si="18"/>
        <v>-0.17662668883548616</v>
      </c>
      <c r="AA51" s="69">
        <f t="shared" si="19"/>
        <v>-0.70324366109563208</v>
      </c>
      <c r="AB51" s="69">
        <f t="shared" si="20"/>
        <v>-0.17662668883548616</v>
      </c>
      <c r="AC51" s="69">
        <f t="shared" si="21"/>
        <v>-0.80066136806692478</v>
      </c>
      <c r="AD51" s="69">
        <f t="shared" si="22"/>
        <v>-0.98353820132773873</v>
      </c>
      <c r="AE51" s="69">
        <f t="shared" si="23"/>
        <v>-0.22927703052459147</v>
      </c>
      <c r="AF51" s="69">
        <f t="shared" si="24"/>
        <v>-0.27860613999819295</v>
      </c>
      <c r="AG51" s="69">
        <f t="shared" si="25"/>
        <v>0.96578659024715119</v>
      </c>
      <c r="AH51" s="69">
        <f t="shared" si="26"/>
        <v>7.8472602072962694E-2</v>
      </c>
    </row>
    <row r="52" spans="1:34" x14ac:dyDescent="0.55000000000000004">
      <c r="A52">
        <f t="shared" si="16"/>
        <v>11</v>
      </c>
      <c r="B52">
        <f t="shared" si="17"/>
        <v>2025</v>
      </c>
      <c r="C52" s="34">
        <f>UPDATE!B52</f>
        <v>45962</v>
      </c>
      <c r="D52" s="35">
        <f>SUMPRODUCT(UPDATE!E52:H52,UPDATE!I52:L52)</f>
        <v>4.2968162873880527</v>
      </c>
      <c r="E52" s="36">
        <f>$D52+UPDATE!M52</f>
        <v>3.3889479292699347</v>
      </c>
      <c r="F52" s="36">
        <f>$D52+UPDATE!N52</f>
        <v>4.2442099580625658</v>
      </c>
      <c r="G52" s="36">
        <f>$D52+UPDATE!O52</f>
        <v>3.7577085449789416</v>
      </c>
      <c r="H52" s="36">
        <f>$D52+UPDATE!P52</f>
        <v>4.2546209336539977</v>
      </c>
      <c r="I52" s="36">
        <f>$D52+UPDATE!Q52</f>
        <v>3.6392823949906981</v>
      </c>
      <c r="J52" s="36">
        <f>$D52+UPDATE!R52</f>
        <v>3.4645457196790654</v>
      </c>
      <c r="K52" s="36">
        <f>$D52+UPDATE!S52</f>
        <v>4.2194014545293834</v>
      </c>
      <c r="L52" s="36">
        <f>$D52+UPDATE!T52</f>
        <v>4.0742122716972213</v>
      </c>
      <c r="M52" s="36">
        <f>$D52+UPDATE!U52</f>
        <v>5.4095190519040219</v>
      </c>
      <c r="N52" s="37">
        <f>$D52+UPDATE!V52</f>
        <v>4.4448203487471503</v>
      </c>
      <c r="O52" s="38">
        <f t="shared" si="13"/>
        <v>0.78871138596665658</v>
      </c>
      <c r="P52" s="38">
        <f t="shared" si="4"/>
        <v>0.98775690515791981</v>
      </c>
      <c r="Q52" s="38">
        <f t="shared" si="5"/>
        <v>0.87453321102149706</v>
      </c>
      <c r="R52" s="38">
        <f t="shared" si="6"/>
        <v>0.99017985622101046</v>
      </c>
      <c r="S52" s="38">
        <f t="shared" si="7"/>
        <v>0.84697183951584398</v>
      </c>
      <c r="T52" s="38">
        <f t="shared" si="8"/>
        <v>0.80630529395639872</v>
      </c>
      <c r="U52" s="38">
        <f t="shared" si="9"/>
        <v>0.98198321089828855</v>
      </c>
      <c r="V52" s="38">
        <f t="shared" si="10"/>
        <v>0.94819326664157944</v>
      </c>
      <c r="W52" s="38">
        <f t="shared" si="11"/>
        <v>1.2589598181756005</v>
      </c>
      <c r="X52" s="39">
        <f t="shared" si="12"/>
        <v>1.0344450522107536</v>
      </c>
      <c r="Y52" s="69">
        <f t="shared" si="14"/>
        <v>-0.90786835811811795</v>
      </c>
      <c r="Z52" s="69">
        <f t="shared" si="18"/>
        <v>-5.2606329325486811E-2</v>
      </c>
      <c r="AA52" s="69">
        <f t="shared" si="19"/>
        <v>-0.53910774240911108</v>
      </c>
      <c r="AB52" s="69">
        <f t="shared" si="20"/>
        <v>-4.2195353734054919E-2</v>
      </c>
      <c r="AC52" s="69">
        <f t="shared" si="21"/>
        <v>-0.6575338923973546</v>
      </c>
      <c r="AD52" s="69">
        <f t="shared" si="22"/>
        <v>-0.83227056770898722</v>
      </c>
      <c r="AE52" s="69">
        <f t="shared" si="23"/>
        <v>-7.7414832858669236E-2</v>
      </c>
      <c r="AF52" s="69">
        <f t="shared" si="24"/>
        <v>-0.22260401569083133</v>
      </c>
      <c r="AG52" s="69">
        <f t="shared" si="25"/>
        <v>1.1127027645159693</v>
      </c>
      <c r="AH52" s="69">
        <f t="shared" si="26"/>
        <v>0.14800406135909761</v>
      </c>
    </row>
    <row r="53" spans="1:34" x14ac:dyDescent="0.55000000000000004">
      <c r="A53">
        <f t="shared" si="16"/>
        <v>12</v>
      </c>
      <c r="B53">
        <f t="shared" si="17"/>
        <v>2025</v>
      </c>
      <c r="C53" s="34">
        <f>UPDATE!B53</f>
        <v>45992</v>
      </c>
      <c r="D53" s="35">
        <f>SUMPRODUCT(UPDATE!E53:H53,UPDATE!I53:L53)</f>
        <v>4.5846851437533473</v>
      </c>
      <c r="E53" s="36">
        <f>$D53+UPDATE!M53</f>
        <v>3.7198811330948227</v>
      </c>
      <c r="F53" s="36">
        <f>$D53+UPDATE!N53</f>
        <v>4.5408810215739157</v>
      </c>
      <c r="G53" s="36">
        <f>$D53+UPDATE!O53</f>
        <v>4.4493479768545292</v>
      </c>
      <c r="H53" s="36">
        <f>$D53+UPDATE!P53</f>
        <v>4.5646071838544779</v>
      </c>
      <c r="I53" s="36">
        <f>$D53+UPDATE!Q53</f>
        <v>4.2864645117593012</v>
      </c>
      <c r="J53" s="36">
        <f>$D53+UPDATE!R53</f>
        <v>4.0279975863072801</v>
      </c>
      <c r="K53" s="36">
        <f>$D53+UPDATE!S53</f>
        <v>4.413297867379594</v>
      </c>
      <c r="L53" s="36">
        <f>$D53+UPDATE!T53</f>
        <v>4.5075249560848274</v>
      </c>
      <c r="M53" s="36">
        <f>$D53+UPDATE!U53</f>
        <v>5.6933336327369632</v>
      </c>
      <c r="N53" s="37">
        <f>$D53+UPDATE!V53</f>
        <v>4.8752730135536533</v>
      </c>
      <c r="O53" s="38">
        <f t="shared" si="13"/>
        <v>0.8113711228704934</v>
      </c>
      <c r="P53" s="38">
        <f t="shared" si="4"/>
        <v>0.99044555497139974</v>
      </c>
      <c r="Q53" s="38">
        <f t="shared" si="5"/>
        <v>0.97048059732450431</v>
      </c>
      <c r="R53" s="38">
        <f t="shared" si="6"/>
        <v>0.99562064585258914</v>
      </c>
      <c r="S53" s="38">
        <f t="shared" si="7"/>
        <v>0.9349528653237239</v>
      </c>
      <c r="T53" s="38">
        <f t="shared" si="8"/>
        <v>0.87857670919789199</v>
      </c>
      <c r="U53" s="38">
        <f t="shared" si="9"/>
        <v>0.96261743805738342</v>
      </c>
      <c r="V53" s="38">
        <f t="shared" si="10"/>
        <v>0.98317001380702207</v>
      </c>
      <c r="W53" s="38">
        <f t="shared" si="11"/>
        <v>1.2418156218413721</v>
      </c>
      <c r="X53" s="39">
        <f t="shared" si="12"/>
        <v>1.0633822957714409</v>
      </c>
      <c r="Y53" s="69">
        <f t="shared" si="14"/>
        <v>-0.86480401065852464</v>
      </c>
      <c r="Z53" s="69">
        <f t="shared" si="18"/>
        <v>-4.3804122179431637E-2</v>
      </c>
      <c r="AA53" s="69">
        <f t="shared" si="19"/>
        <v>-0.13533716689881814</v>
      </c>
      <c r="AB53" s="69">
        <f t="shared" si="20"/>
        <v>-2.0077959898869402E-2</v>
      </c>
      <c r="AC53" s="69">
        <f t="shared" si="21"/>
        <v>-0.29822063199404614</v>
      </c>
      <c r="AD53" s="69">
        <f t="shared" si="22"/>
        <v>-0.55668755744606724</v>
      </c>
      <c r="AE53" s="69">
        <f t="shared" si="23"/>
        <v>-0.17138727637375339</v>
      </c>
      <c r="AF53" s="69">
        <f t="shared" si="24"/>
        <v>-7.7160187668519953E-2</v>
      </c>
      <c r="AG53" s="69">
        <f t="shared" si="25"/>
        <v>1.1086484889836159</v>
      </c>
      <c r="AH53" s="69">
        <f t="shared" si="26"/>
        <v>0.29058786980030593</v>
      </c>
    </row>
    <row r="54" spans="1:34" x14ac:dyDescent="0.55000000000000004">
      <c r="A54">
        <f t="shared" si="16"/>
        <v>1</v>
      </c>
      <c r="B54">
        <f t="shared" si="17"/>
        <v>2026</v>
      </c>
      <c r="C54" s="34">
        <f>UPDATE!B54</f>
        <v>46023</v>
      </c>
      <c r="D54" s="35">
        <f>SUMPRODUCT(UPDATE!E54:H54,UPDATE!I54:L54)</f>
        <v>4.3936441395626913</v>
      </c>
      <c r="E54" s="36">
        <f>$D54+UPDATE!M54</f>
        <v>3.3595286766313839</v>
      </c>
      <c r="F54" s="36">
        <f>$D54+UPDATE!N54</f>
        <v>4.3494238179431077</v>
      </c>
      <c r="G54" s="36">
        <f>$D54+UPDATE!O54</f>
        <v>4.2081262500615546</v>
      </c>
      <c r="H54" s="36">
        <f>$D54+UPDATE!P54</f>
        <v>4.4317393113131613</v>
      </c>
      <c r="I54" s="36">
        <f>$D54+UPDATE!Q54</f>
        <v>4.0577621011914271</v>
      </c>
      <c r="J54" s="36">
        <f>$D54+UPDATE!R54</f>
        <v>3.7051338424460325</v>
      </c>
      <c r="K54" s="36">
        <f>$D54+UPDATE!S54</f>
        <v>4.2771711636890801</v>
      </c>
      <c r="L54" s="36">
        <f>$D54+UPDATE!T54</f>
        <v>4.3347512873334821</v>
      </c>
      <c r="M54" s="36">
        <f>$D54+UPDATE!U54</f>
        <v>5.5703787237014719</v>
      </c>
      <c r="N54" s="37">
        <f>$D54+UPDATE!V54</f>
        <v>4.7288090656920474</v>
      </c>
      <c r="O54" s="38">
        <f t="shared" si="13"/>
        <v>0.76463376867061539</v>
      </c>
      <c r="P54" s="38">
        <f t="shared" si="4"/>
        <v>0.98993538843498941</v>
      </c>
      <c r="Q54" s="38">
        <f t="shared" si="5"/>
        <v>0.95777584993044029</v>
      </c>
      <c r="R54" s="38">
        <f t="shared" si="6"/>
        <v>1.0086705182623783</v>
      </c>
      <c r="S54" s="38">
        <f t="shared" si="7"/>
        <v>0.92355274398606724</v>
      </c>
      <c r="T54" s="38">
        <f t="shared" si="8"/>
        <v>0.84329402308280987</v>
      </c>
      <c r="U54" s="38">
        <f t="shared" si="9"/>
        <v>0.97349057589238353</v>
      </c>
      <c r="V54" s="38">
        <f t="shared" si="10"/>
        <v>0.98659589844819096</v>
      </c>
      <c r="W54" s="38">
        <f t="shared" si="11"/>
        <v>1.2678265573542566</v>
      </c>
      <c r="X54" s="39">
        <f t="shared" si="12"/>
        <v>1.0762840401914562</v>
      </c>
      <c r="Y54" s="69">
        <f t="shared" si="14"/>
        <v>-1.0341154629313074</v>
      </c>
      <c r="Z54" s="69">
        <f t="shared" si="18"/>
        <v>-4.4220321619583558E-2</v>
      </c>
      <c r="AA54" s="69">
        <f t="shared" si="19"/>
        <v>-0.18551788950113668</v>
      </c>
      <c r="AB54" s="69">
        <f t="shared" si="20"/>
        <v>3.8095171750470058E-2</v>
      </c>
      <c r="AC54" s="69">
        <f t="shared" si="21"/>
        <v>-0.33588203837126418</v>
      </c>
      <c r="AD54" s="69">
        <f t="shared" si="22"/>
        <v>-0.68851029711665879</v>
      </c>
      <c r="AE54" s="69">
        <f t="shared" si="23"/>
        <v>-0.11647297587361116</v>
      </c>
      <c r="AF54" s="69">
        <f t="shared" si="24"/>
        <v>-5.8892852229209147E-2</v>
      </c>
      <c r="AG54" s="69">
        <f t="shared" si="25"/>
        <v>1.1767345841387806</v>
      </c>
      <c r="AH54" s="69">
        <f t="shared" si="26"/>
        <v>0.33516492612935611</v>
      </c>
    </row>
    <row r="55" spans="1:34" x14ac:dyDescent="0.55000000000000004">
      <c r="A55">
        <f t="shared" si="16"/>
        <v>2</v>
      </c>
      <c r="B55">
        <f t="shared" si="17"/>
        <v>2026</v>
      </c>
      <c r="C55" s="34">
        <f>UPDATE!B55</f>
        <v>46054</v>
      </c>
      <c r="D55" s="35">
        <f>SUMPRODUCT(UPDATE!E55:H55,UPDATE!I55:L55)</f>
        <v>4.2112992817216668</v>
      </c>
      <c r="E55" s="36">
        <f>$D55+UPDATE!M55</f>
        <v>3.4664934448250602</v>
      </c>
      <c r="F55" s="36">
        <f>$D55+UPDATE!N55</f>
        <v>4.0176722239035429</v>
      </c>
      <c r="G55" s="36">
        <f>$D55+UPDATE!O55</f>
        <v>3.7912054672151823</v>
      </c>
      <c r="H55" s="36">
        <f>$D55+UPDATE!P55</f>
        <v>4.0176722239035429</v>
      </c>
      <c r="I55" s="36">
        <f>$D55+UPDATE!Q55</f>
        <v>3.848782881186144</v>
      </c>
      <c r="J55" s="36">
        <f>$D55+UPDATE!R55</f>
        <v>3.6138322010004376</v>
      </c>
      <c r="K55" s="36">
        <f>$D55+UPDATE!S55</f>
        <v>3.9555524936827471</v>
      </c>
      <c r="L55" s="36">
        <f>$D55+UPDATE!T55</f>
        <v>3.9679590885972171</v>
      </c>
      <c r="M55" s="36">
        <f>$D55+UPDATE!U55</f>
        <v>5.0665136336695138</v>
      </c>
      <c r="N55" s="37">
        <f>$D55+UPDATE!V55</f>
        <v>4.290406734844229</v>
      </c>
      <c r="O55" s="38">
        <f t="shared" si="13"/>
        <v>0.82314108139279185</v>
      </c>
      <c r="P55" s="38">
        <f t="shared" si="4"/>
        <v>0.95402201437961798</v>
      </c>
      <c r="Q55" s="38">
        <f t="shared" si="5"/>
        <v>0.90024603182922169</v>
      </c>
      <c r="R55" s="38">
        <f t="shared" si="6"/>
        <v>0.95402201437961798</v>
      </c>
      <c r="S55" s="38">
        <f t="shared" si="7"/>
        <v>0.91391815772653451</v>
      </c>
      <c r="T55" s="38">
        <f t="shared" si="8"/>
        <v>0.85812761317761954</v>
      </c>
      <c r="U55" s="38">
        <f t="shared" si="9"/>
        <v>0.93927128638210555</v>
      </c>
      <c r="V55" s="38">
        <f t="shared" si="10"/>
        <v>0.94221731184467916</v>
      </c>
      <c r="W55" s="38">
        <f t="shared" si="11"/>
        <v>1.2030761279920761</v>
      </c>
      <c r="X55" s="39">
        <f t="shared" si="12"/>
        <v>1.0187845716560475</v>
      </c>
      <c r="Y55" s="69">
        <f t="shared" si="14"/>
        <v>-0.74480583689660662</v>
      </c>
      <c r="Z55" s="69">
        <f t="shared" si="18"/>
        <v>-0.19362705781812384</v>
      </c>
      <c r="AA55" s="69">
        <f t="shared" si="19"/>
        <v>-0.42009381450648453</v>
      </c>
      <c r="AB55" s="69">
        <f t="shared" si="20"/>
        <v>-0.19362705781812384</v>
      </c>
      <c r="AC55" s="69">
        <f t="shared" si="21"/>
        <v>-0.36251640053552281</v>
      </c>
      <c r="AD55" s="69">
        <f t="shared" si="22"/>
        <v>-0.59746708072122923</v>
      </c>
      <c r="AE55" s="69">
        <f t="shared" si="23"/>
        <v>-0.2557467880389197</v>
      </c>
      <c r="AF55" s="69">
        <f t="shared" si="24"/>
        <v>-0.24334019312444966</v>
      </c>
      <c r="AG55" s="69">
        <f t="shared" si="25"/>
        <v>0.85521435194784701</v>
      </c>
      <c r="AH55" s="69">
        <f t="shared" si="26"/>
        <v>7.9107453122562177E-2</v>
      </c>
    </row>
    <row r="56" spans="1:34" x14ac:dyDescent="0.55000000000000004">
      <c r="A56">
        <f t="shared" si="16"/>
        <v>3</v>
      </c>
      <c r="B56">
        <f t="shared" si="17"/>
        <v>2026</v>
      </c>
      <c r="C56" s="34">
        <f>UPDATE!B56</f>
        <v>46082</v>
      </c>
      <c r="D56" s="35">
        <f>SUMPRODUCT(UPDATE!E56:H56,UPDATE!I56:L56)</f>
        <v>4.0015489489333698</v>
      </c>
      <c r="E56" s="36">
        <f>$D56+UPDATE!M56</f>
        <v>3.1899168294092894</v>
      </c>
      <c r="F56" s="36">
        <f>$D56+UPDATE!N56</f>
        <v>3.8249636463523564</v>
      </c>
      <c r="G56" s="36">
        <f>$D56+UPDATE!O56</f>
        <v>3.5151513517409887</v>
      </c>
      <c r="H56" s="36">
        <f>$D56+UPDATE!P56</f>
        <v>3.8249636463523564</v>
      </c>
      <c r="I56" s="36">
        <f>$D56+UPDATE!Q56</f>
        <v>3.5016556218491495</v>
      </c>
      <c r="J56" s="36">
        <f>$D56+UPDATE!R56</f>
        <v>3.2668745423867467</v>
      </c>
      <c r="K56" s="36">
        <f>$D56+UPDATE!S56</f>
        <v>3.7641972029918787</v>
      </c>
      <c r="L56" s="36">
        <f>$D56+UPDATE!T56</f>
        <v>3.7108666384857996</v>
      </c>
      <c r="M56" s="36">
        <f>$D56+UPDATE!U56</f>
        <v>4.8747657595877012</v>
      </c>
      <c r="N56" s="37">
        <f>$D56+UPDATE!V56</f>
        <v>4.0377019963604681</v>
      </c>
      <c r="O56" s="38">
        <f t="shared" si="13"/>
        <v>0.79717051324826993</v>
      </c>
      <c r="P56" s="38">
        <f t="shared" si="4"/>
        <v>0.95587076283845462</v>
      </c>
      <c r="Q56" s="38">
        <f t="shared" si="5"/>
        <v>0.878447670289768</v>
      </c>
      <c r="R56" s="38">
        <f t="shared" si="6"/>
        <v>0.95587076283845462</v>
      </c>
      <c r="S56" s="38">
        <f t="shared" si="7"/>
        <v>0.87507504382335022</v>
      </c>
      <c r="T56" s="38">
        <f t="shared" si="8"/>
        <v>0.81640249415355681</v>
      </c>
      <c r="U56" s="38">
        <f t="shared" si="9"/>
        <v>0.94068503247854607</v>
      </c>
      <c r="V56" s="38">
        <f t="shared" si="10"/>
        <v>0.92735755224859795</v>
      </c>
      <c r="W56" s="38">
        <f t="shared" si="11"/>
        <v>1.2182196998707442</v>
      </c>
      <c r="X56" s="39">
        <f t="shared" si="12"/>
        <v>1.0090347632600458</v>
      </c>
      <c r="Y56" s="69">
        <f t="shared" si="14"/>
        <v>-0.81163211952408032</v>
      </c>
      <c r="Z56" s="69">
        <f t="shared" si="18"/>
        <v>-0.17658530258101335</v>
      </c>
      <c r="AA56" s="69">
        <f t="shared" si="19"/>
        <v>-0.48639759719238107</v>
      </c>
      <c r="AB56" s="69">
        <f t="shared" si="20"/>
        <v>-0.17658530258101335</v>
      </c>
      <c r="AC56" s="69">
        <f t="shared" si="21"/>
        <v>-0.4998933270842203</v>
      </c>
      <c r="AD56" s="69">
        <f t="shared" si="22"/>
        <v>-0.73467440654662308</v>
      </c>
      <c r="AE56" s="69">
        <f t="shared" si="23"/>
        <v>-0.23735174594149111</v>
      </c>
      <c r="AF56" s="69">
        <f t="shared" si="24"/>
        <v>-0.2906823104475702</v>
      </c>
      <c r="AG56" s="69">
        <f t="shared" si="25"/>
        <v>0.87321681065433143</v>
      </c>
      <c r="AH56" s="69">
        <f t="shared" si="26"/>
        <v>3.615304742709835E-2</v>
      </c>
    </row>
    <row r="57" spans="1:34" x14ac:dyDescent="0.55000000000000004">
      <c r="A57">
        <f t="shared" si="16"/>
        <v>4</v>
      </c>
      <c r="B57">
        <f t="shared" si="17"/>
        <v>2026</v>
      </c>
      <c r="C57" s="34">
        <f>UPDATE!B57</f>
        <v>46113</v>
      </c>
      <c r="D57" s="35">
        <f>SUMPRODUCT(UPDATE!E57:H57,UPDATE!I57:L57)</f>
        <v>3.6508916948760097</v>
      </c>
      <c r="E57" s="36">
        <f>$D57+UPDATE!M57</f>
        <v>2.7995555351471091</v>
      </c>
      <c r="F57" s="36">
        <f>$D57+UPDATE!N57</f>
        <v>3.3559175908046268</v>
      </c>
      <c r="G57" s="36">
        <f>$D57+UPDATE!O57</f>
        <v>3.118586875641999</v>
      </c>
      <c r="H57" s="36">
        <f>$D57+UPDATE!P57</f>
        <v>3.3559178604592415</v>
      </c>
      <c r="I57" s="36">
        <f>$D57+UPDATE!Q57</f>
        <v>3.0317408319105601</v>
      </c>
      <c r="J57" s="36">
        <f>$D57+UPDATE!R57</f>
        <v>2.8757370085337266</v>
      </c>
      <c r="K57" s="36">
        <f>$D57+UPDATE!S57</f>
        <v>3.2993548388885277</v>
      </c>
      <c r="L57" s="36">
        <f>$D57+UPDATE!T57</f>
        <v>3.246130950407903</v>
      </c>
      <c r="M57" s="36">
        <f>$D57+UPDATE!U57</f>
        <v>4.4045453318374275</v>
      </c>
      <c r="N57" s="37">
        <f>$D57+UPDATE!V57</f>
        <v>3.5521990048551007</v>
      </c>
      <c r="O57" s="38">
        <f t="shared" si="13"/>
        <v>0.76681418379960642</v>
      </c>
      <c r="P57" s="38">
        <f t="shared" si="4"/>
        <v>0.91920491520321568</v>
      </c>
      <c r="Q57" s="38">
        <f t="shared" si="5"/>
        <v>0.85419868248047581</v>
      </c>
      <c r="R57" s="38">
        <f t="shared" si="6"/>
        <v>0.91920498906314829</v>
      </c>
      <c r="S57" s="38">
        <f t="shared" si="7"/>
        <v>0.83041105715778374</v>
      </c>
      <c r="T57" s="38">
        <f t="shared" si="8"/>
        <v>0.78768072264915312</v>
      </c>
      <c r="U57" s="38">
        <f t="shared" si="9"/>
        <v>0.90371205574767921</v>
      </c>
      <c r="V57" s="38">
        <f t="shared" si="10"/>
        <v>0.88913372997720408</v>
      </c>
      <c r="W57" s="38">
        <f t="shared" si="11"/>
        <v>1.2064300176362841</v>
      </c>
      <c r="X57" s="39">
        <f t="shared" si="12"/>
        <v>0.9729675108797603</v>
      </c>
      <c r="Y57" s="69">
        <f t="shared" si="14"/>
        <v>-0.85133615972890064</v>
      </c>
      <c r="Z57" s="69">
        <f t="shared" si="18"/>
        <v>-0.29497410407138291</v>
      </c>
      <c r="AA57" s="69">
        <f t="shared" si="19"/>
        <v>-0.53230481923401074</v>
      </c>
      <c r="AB57" s="69">
        <f t="shared" si="20"/>
        <v>-0.29497383441676828</v>
      </c>
      <c r="AC57" s="69">
        <f t="shared" si="21"/>
        <v>-0.61915086296544963</v>
      </c>
      <c r="AD57" s="69">
        <f t="shared" si="22"/>
        <v>-0.77515468634228313</v>
      </c>
      <c r="AE57" s="69">
        <f t="shared" si="23"/>
        <v>-0.35153685598748208</v>
      </c>
      <c r="AF57" s="69">
        <f t="shared" si="24"/>
        <v>-0.40476074446810673</v>
      </c>
      <c r="AG57" s="69">
        <f t="shared" si="25"/>
        <v>0.75365363696141774</v>
      </c>
      <c r="AH57" s="69">
        <f t="shared" si="26"/>
        <v>-9.869269002090908E-2</v>
      </c>
    </row>
    <row r="58" spans="1:34" x14ac:dyDescent="0.55000000000000004">
      <c r="A58">
        <f t="shared" si="16"/>
        <v>5</v>
      </c>
      <c r="B58">
        <f t="shared" si="17"/>
        <v>2026</v>
      </c>
      <c r="C58" s="34">
        <f>UPDATE!B58</f>
        <v>46143</v>
      </c>
      <c r="D58" s="35">
        <f>SUMPRODUCT(UPDATE!E58:H58,UPDATE!I58:L58)</f>
        <v>3.659375282795744</v>
      </c>
      <c r="E58" s="36">
        <f>$D58+UPDATE!M58</f>
        <v>2.8028933177217681</v>
      </c>
      <c r="F58" s="36">
        <f>$D58+UPDATE!N58</f>
        <v>3.3482598321586732</v>
      </c>
      <c r="G58" s="36">
        <f>$D58+UPDATE!O58</f>
        <v>3.1229462836579263</v>
      </c>
      <c r="H58" s="36">
        <f>$D58+UPDATE!P58</f>
        <v>3.3482598321586732</v>
      </c>
      <c r="I58" s="36">
        <f>$D58+UPDATE!Q58</f>
        <v>3.0154821119762252</v>
      </c>
      <c r="J58" s="36">
        <f>$D58+UPDATE!R58</f>
        <v>2.8592035277799139</v>
      </c>
      <c r="K58" s="36">
        <f>$D58+UPDATE!S58</f>
        <v>3.3481460834377046</v>
      </c>
      <c r="L58" s="36">
        <f>$D58+UPDATE!T58</f>
        <v>3.3020394848935117</v>
      </c>
      <c r="M58" s="36">
        <f>$D58+UPDATE!U58</f>
        <v>4.3989972957922099</v>
      </c>
      <c r="N58" s="37">
        <f>$D58+UPDATE!V58</f>
        <v>3.5592610977476427</v>
      </c>
      <c r="O58" s="38">
        <f t="shared" si="13"/>
        <v>0.76594858442077363</v>
      </c>
      <c r="P58" s="38">
        <f t="shared" si="4"/>
        <v>0.91498126685728165</v>
      </c>
      <c r="Q58" s="38">
        <f t="shared" si="5"/>
        <v>0.85340967851540261</v>
      </c>
      <c r="R58" s="38">
        <f t="shared" si="6"/>
        <v>0.91498126685728165</v>
      </c>
      <c r="S58" s="38">
        <f t="shared" si="7"/>
        <v>0.82404287041924063</v>
      </c>
      <c r="T58" s="38">
        <f t="shared" si="8"/>
        <v>0.78133651424663308</v>
      </c>
      <c r="U58" s="38">
        <f t="shared" si="9"/>
        <v>0.91495018266608008</v>
      </c>
      <c r="V58" s="38">
        <f t="shared" si="10"/>
        <v>0.90235060077543361</v>
      </c>
      <c r="W58" s="38">
        <f t="shared" si="11"/>
        <v>1.2021170161130341</v>
      </c>
      <c r="X58" s="39">
        <f t="shared" si="12"/>
        <v>0.97264172780562297</v>
      </c>
      <c r="Y58" s="69">
        <f t="shared" si="14"/>
        <v>-0.85648196507397589</v>
      </c>
      <c r="Z58" s="69">
        <f t="shared" si="18"/>
        <v>-0.3111154506370708</v>
      </c>
      <c r="AA58" s="69">
        <f t="shared" si="19"/>
        <v>-0.53642899913781772</v>
      </c>
      <c r="AB58" s="69">
        <f t="shared" si="20"/>
        <v>-0.3111154506370708</v>
      </c>
      <c r="AC58" s="69">
        <f t="shared" si="21"/>
        <v>-0.6438931708195188</v>
      </c>
      <c r="AD58" s="69">
        <f t="shared" si="22"/>
        <v>-0.80017175501583004</v>
      </c>
      <c r="AE58" s="69">
        <f t="shared" si="23"/>
        <v>-0.31122919935803939</v>
      </c>
      <c r="AF58" s="69">
        <f t="shared" si="24"/>
        <v>-0.35733579790223224</v>
      </c>
      <c r="AG58" s="69">
        <f t="shared" si="25"/>
        <v>0.73962201299646591</v>
      </c>
      <c r="AH58" s="69">
        <f t="shared" si="26"/>
        <v>-0.10011418504810132</v>
      </c>
    </row>
    <row r="59" spans="1:34" x14ac:dyDescent="0.55000000000000004">
      <c r="A59">
        <f t="shared" si="16"/>
        <v>6</v>
      </c>
      <c r="B59">
        <f t="shared" si="17"/>
        <v>2026</v>
      </c>
      <c r="C59" s="34">
        <f>UPDATE!B59</f>
        <v>46174</v>
      </c>
      <c r="D59" s="35">
        <f>SUMPRODUCT(UPDATE!E59:H59,UPDATE!I59:L59)</f>
        <v>3.7045370053630204</v>
      </c>
      <c r="E59" s="36">
        <f>$D59+UPDATE!M59</f>
        <v>2.8416633315697841</v>
      </c>
      <c r="F59" s="36">
        <f>$D59+UPDATE!N59</f>
        <v>3.3358272244685838</v>
      </c>
      <c r="G59" s="36">
        <f>$D59+UPDATE!O59</f>
        <v>3.1643985324144568</v>
      </c>
      <c r="H59" s="36">
        <f>$D59+UPDATE!P59</f>
        <v>3.3358272244685838</v>
      </c>
      <c r="I59" s="36">
        <f>$D59+UPDATE!Q59</f>
        <v>3.0108496128917466</v>
      </c>
      <c r="J59" s="36">
        <f>$D59+UPDATE!R59</f>
        <v>2.8545220173968135</v>
      </c>
      <c r="K59" s="36">
        <f>$D59+UPDATE!S59</f>
        <v>3.2794659081535955</v>
      </c>
      <c r="L59" s="36">
        <f>$D59+UPDATE!T59</f>
        <v>3.2970137450440382</v>
      </c>
      <c r="M59" s="36">
        <f>$D59+UPDATE!U59</f>
        <v>4.3882837768579623</v>
      </c>
      <c r="N59" s="37">
        <f>$D59+UPDATE!V59</f>
        <v>3.5747949824031795</v>
      </c>
      <c r="O59" s="38">
        <f t="shared" si="13"/>
        <v>0.76707651386824782</v>
      </c>
      <c r="P59" s="38">
        <f t="shared" si="4"/>
        <v>0.90047075238804219</v>
      </c>
      <c r="Q59" s="38">
        <f t="shared" si="5"/>
        <v>0.85419541708812441</v>
      </c>
      <c r="R59" s="38">
        <f t="shared" si="6"/>
        <v>0.90047075238804219</v>
      </c>
      <c r="S59" s="38">
        <f t="shared" si="7"/>
        <v>0.81274653446111356</v>
      </c>
      <c r="T59" s="38">
        <f t="shared" si="8"/>
        <v>0.7705475780817822</v>
      </c>
      <c r="U59" s="38">
        <f t="shared" si="9"/>
        <v>0.88525662003266437</v>
      </c>
      <c r="V59" s="38">
        <f t="shared" si="10"/>
        <v>0.88999347024229614</v>
      </c>
      <c r="W59" s="38">
        <f t="shared" si="11"/>
        <v>1.1845701016092129</v>
      </c>
      <c r="X59" s="39">
        <f t="shared" si="12"/>
        <v>0.96497753355628124</v>
      </c>
      <c r="Y59" s="69">
        <f t="shared" si="14"/>
        <v>-0.86287367379323632</v>
      </c>
      <c r="Z59" s="69">
        <f t="shared" si="18"/>
        <v>-0.36870978089443662</v>
      </c>
      <c r="AA59" s="69">
        <f t="shared" si="19"/>
        <v>-0.54013847294856365</v>
      </c>
      <c r="AB59" s="69">
        <f t="shared" si="20"/>
        <v>-0.36870978089443662</v>
      </c>
      <c r="AC59" s="69">
        <f t="shared" si="21"/>
        <v>-0.69368739247127387</v>
      </c>
      <c r="AD59" s="69">
        <f t="shared" si="22"/>
        <v>-0.85001498796620689</v>
      </c>
      <c r="AE59" s="69">
        <f t="shared" si="23"/>
        <v>-0.42507109720942493</v>
      </c>
      <c r="AF59" s="69">
        <f t="shared" si="24"/>
        <v>-0.40752326031898223</v>
      </c>
      <c r="AG59" s="69">
        <f t="shared" si="25"/>
        <v>0.6837467714949419</v>
      </c>
      <c r="AH59" s="69">
        <f t="shared" si="26"/>
        <v>-0.12974202295984094</v>
      </c>
    </row>
    <row r="60" spans="1:34" x14ac:dyDescent="0.55000000000000004">
      <c r="A60">
        <f t="shared" si="16"/>
        <v>7</v>
      </c>
      <c r="B60">
        <f t="shared" si="17"/>
        <v>2026</v>
      </c>
      <c r="C60" s="34">
        <f>UPDATE!B60</f>
        <v>46204</v>
      </c>
      <c r="D60" s="35">
        <f>SUMPRODUCT(UPDATE!E60:H60,UPDATE!I60:L60)</f>
        <v>3.760196302801563</v>
      </c>
      <c r="E60" s="36">
        <f>$D60+UPDATE!M60</f>
        <v>2.8366534680861317</v>
      </c>
      <c r="F60" s="36">
        <f>$D60+UPDATE!N60</f>
        <v>3.5449038820786325</v>
      </c>
      <c r="G60" s="36">
        <f>$D60+UPDATE!O60</f>
        <v>3.1601118245013637</v>
      </c>
      <c r="H60" s="36">
        <f>$D60+UPDATE!P60</f>
        <v>3.4390668818057266</v>
      </c>
      <c r="I60" s="36">
        <f>$D60+UPDATE!Q60</f>
        <v>3.0193062700153686</v>
      </c>
      <c r="J60" s="36">
        <f>$D60+UPDATE!R60</f>
        <v>2.8624267991452612</v>
      </c>
      <c r="K60" s="36">
        <f>$D60+UPDATE!S60</f>
        <v>3.5450175380878286</v>
      </c>
      <c r="L60" s="36">
        <f>$D60+UPDATE!T60</f>
        <v>3.5050757241448229</v>
      </c>
      <c r="M60" s="36">
        <f>$D60+UPDATE!U60</f>
        <v>4.3938182463653828</v>
      </c>
      <c r="N60" s="37">
        <f>$D60+UPDATE!V60</f>
        <v>3.790515331717756</v>
      </c>
      <c r="O60" s="38">
        <f t="shared" si="13"/>
        <v>0.75438972852897634</v>
      </c>
      <c r="P60" s="38">
        <f t="shared" si="4"/>
        <v>0.94274436668039774</v>
      </c>
      <c r="Q60" s="38">
        <f t="shared" si="5"/>
        <v>0.84041139611431936</v>
      </c>
      <c r="R60" s="38">
        <f t="shared" si="6"/>
        <v>0.91459769779663458</v>
      </c>
      <c r="S60" s="38">
        <f t="shared" si="7"/>
        <v>0.80296506535199008</v>
      </c>
      <c r="T60" s="38">
        <f t="shared" si="8"/>
        <v>0.76124398000513649</v>
      </c>
      <c r="U60" s="38">
        <f t="shared" si="9"/>
        <v>0.9427745927643687</v>
      </c>
      <c r="V60" s="38">
        <f t="shared" si="10"/>
        <v>0.93215232447660767</v>
      </c>
      <c r="W60" s="38">
        <f t="shared" si="11"/>
        <v>1.1685076768709481</v>
      </c>
      <c r="X60" s="39">
        <f t="shared" si="12"/>
        <v>1.0080631505577524</v>
      </c>
      <c r="Y60" s="69">
        <f t="shared" si="14"/>
        <v>-0.9235428347154313</v>
      </c>
      <c r="Z60" s="69">
        <f t="shared" si="18"/>
        <v>-0.21529242072293053</v>
      </c>
      <c r="AA60" s="69">
        <f t="shared" si="19"/>
        <v>-0.60008447830019929</v>
      </c>
      <c r="AB60" s="69">
        <f t="shared" si="20"/>
        <v>-0.32112942099583641</v>
      </c>
      <c r="AC60" s="69">
        <f t="shared" si="21"/>
        <v>-0.74089003278619447</v>
      </c>
      <c r="AD60" s="69">
        <f t="shared" si="22"/>
        <v>-0.89776950365630181</v>
      </c>
      <c r="AE60" s="69">
        <f t="shared" si="23"/>
        <v>-0.21517876471373443</v>
      </c>
      <c r="AF60" s="69">
        <f t="shared" si="24"/>
        <v>-0.25512057865674009</v>
      </c>
      <c r="AG60" s="69">
        <f t="shared" si="25"/>
        <v>0.63362194356381973</v>
      </c>
      <c r="AH60" s="69">
        <f t="shared" si="26"/>
        <v>3.031902891619298E-2</v>
      </c>
    </row>
    <row r="61" spans="1:34" x14ac:dyDescent="0.55000000000000004">
      <c r="A61">
        <f t="shared" si="16"/>
        <v>8</v>
      </c>
      <c r="B61">
        <f t="shared" si="17"/>
        <v>2026</v>
      </c>
      <c r="C61" s="34">
        <f>UPDATE!B61</f>
        <v>46235</v>
      </c>
      <c r="D61" s="35">
        <f>SUMPRODUCT(UPDATE!E61:H61,UPDATE!I61:L61)</f>
        <v>3.7794753224040374</v>
      </c>
      <c r="E61" s="36">
        <f>$D61+UPDATE!M61</f>
        <v>2.8485914409674473</v>
      </c>
      <c r="F61" s="36">
        <f>$D61+UPDATE!N61</f>
        <v>3.5609629656312829</v>
      </c>
      <c r="G61" s="36">
        <f>$D61+UPDATE!O61</f>
        <v>3.1771580914014614</v>
      </c>
      <c r="H61" s="36">
        <f>$D61+UPDATE!P61</f>
        <v>3.5609626938399415</v>
      </c>
      <c r="I61" s="36">
        <f>$D61+UPDATE!Q61</f>
        <v>3.1879642433558573</v>
      </c>
      <c r="J61" s="36">
        <f>$D61+UPDATE!R61</f>
        <v>3.0020203712669069</v>
      </c>
      <c r="K61" s="36">
        <f>$D61+UPDATE!S61</f>
        <v>3.5610773897861359</v>
      </c>
      <c r="L61" s="36">
        <f>$D61+UPDATE!T61</f>
        <v>3.5507487752190956</v>
      </c>
      <c r="M61" s="36">
        <f>$D61+UPDATE!U61</f>
        <v>4.6198536073379994</v>
      </c>
      <c r="N61" s="37">
        <f>$D61+UPDATE!V61</f>
        <v>3.8837534158745113</v>
      </c>
      <c r="O61" s="38">
        <f t="shared" si="13"/>
        <v>0.75370023560718047</v>
      </c>
      <c r="P61" s="38">
        <f t="shared" si="4"/>
        <v>0.94218447320519516</v>
      </c>
      <c r="Q61" s="38">
        <f t="shared" si="5"/>
        <v>0.84063469671778257</v>
      </c>
      <c r="R61" s="38">
        <f t="shared" si="6"/>
        <v>0.94218440129274217</v>
      </c>
      <c r="S61" s="38">
        <f t="shared" si="7"/>
        <v>0.84349386393878256</v>
      </c>
      <c r="T61" s="38">
        <f t="shared" si="8"/>
        <v>0.79429553448106405</v>
      </c>
      <c r="U61" s="38">
        <f t="shared" si="9"/>
        <v>0.94221474834793106</v>
      </c>
      <c r="V61" s="38">
        <f t="shared" si="10"/>
        <v>0.93948193130694813</v>
      </c>
      <c r="W61" s="38">
        <f t="shared" si="11"/>
        <v>1.2223531610200902</v>
      </c>
      <c r="X61" s="39">
        <f t="shared" si="12"/>
        <v>1.0275906268926622</v>
      </c>
      <c r="Y61" s="69">
        <f t="shared" si="14"/>
        <v>-0.93088388143659007</v>
      </c>
      <c r="Z61" s="69">
        <f t="shared" si="18"/>
        <v>-0.21851235677275449</v>
      </c>
      <c r="AA61" s="69">
        <f t="shared" si="19"/>
        <v>-0.60231723100257595</v>
      </c>
      <c r="AB61" s="69">
        <f t="shared" si="20"/>
        <v>-0.21851262856409592</v>
      </c>
      <c r="AC61" s="69">
        <f t="shared" si="21"/>
        <v>-0.59151107904818012</v>
      </c>
      <c r="AD61" s="69">
        <f t="shared" si="22"/>
        <v>-0.77745495113713048</v>
      </c>
      <c r="AE61" s="69">
        <f t="shared" si="23"/>
        <v>-0.21839793261790152</v>
      </c>
      <c r="AF61" s="69">
        <f t="shared" si="24"/>
        <v>-0.22872654718494179</v>
      </c>
      <c r="AG61" s="69">
        <f t="shared" si="25"/>
        <v>0.84037828493396205</v>
      </c>
      <c r="AH61" s="69">
        <f t="shared" si="26"/>
        <v>0.1042780934704739</v>
      </c>
    </row>
    <row r="62" spans="1:34" x14ac:dyDescent="0.55000000000000004">
      <c r="A62">
        <f t="shared" si="16"/>
        <v>9</v>
      </c>
      <c r="B62">
        <f t="shared" si="17"/>
        <v>2026</v>
      </c>
      <c r="C62" s="34">
        <f>UPDATE!B62</f>
        <v>46266</v>
      </c>
      <c r="D62" s="35">
        <f>SUMPRODUCT(UPDATE!E62:H62,UPDATE!I62:L62)</f>
        <v>3.7442975781152237</v>
      </c>
      <c r="E62" s="36">
        <f>$D62+UPDATE!M62</f>
        <v>2.8240565976696841</v>
      </c>
      <c r="F62" s="36">
        <f>$D62+UPDATE!N62</f>
        <v>3.5740554951589454</v>
      </c>
      <c r="G62" s="36">
        <f>$D62+UPDATE!O62</f>
        <v>3.15693490063282</v>
      </c>
      <c r="H62" s="36">
        <f>$D62+UPDATE!P62</f>
        <v>3.5740554951589454</v>
      </c>
      <c r="I62" s="36">
        <f>$D62+UPDATE!Q62</f>
        <v>3.1153674938867608</v>
      </c>
      <c r="J62" s="36">
        <f>$D62+UPDATE!R62</f>
        <v>2.9566912027404975</v>
      </c>
      <c r="K62" s="36">
        <f>$D62+UPDATE!S62</f>
        <v>3.5148874968263266</v>
      </c>
      <c r="L62" s="36">
        <f>$D62+UPDATE!T62</f>
        <v>3.5302754192709895</v>
      </c>
      <c r="M62" s="36">
        <f>$D62+UPDATE!U62</f>
        <v>4.6346181794990002</v>
      </c>
      <c r="N62" s="37">
        <f>$D62+UPDATE!V62</f>
        <v>3.8745588402233744</v>
      </c>
      <c r="O62" s="38">
        <f t="shared" si="13"/>
        <v>0.75422867407115557</v>
      </c>
      <c r="P62" s="38">
        <f t="shared" si="4"/>
        <v>0.9545329719648048</v>
      </c>
      <c r="Q62" s="38">
        <f t="shared" si="5"/>
        <v>0.84313141110486578</v>
      </c>
      <c r="R62" s="38">
        <f t="shared" si="6"/>
        <v>0.9545329719648048</v>
      </c>
      <c r="S62" s="38">
        <f t="shared" si="7"/>
        <v>0.83202988782076215</v>
      </c>
      <c r="T62" s="38">
        <f t="shared" si="8"/>
        <v>0.78965176807042525</v>
      </c>
      <c r="U62" s="38">
        <f t="shared" si="9"/>
        <v>0.93873080958368282</v>
      </c>
      <c r="V62" s="38">
        <f t="shared" si="10"/>
        <v>0.94284050496008731</v>
      </c>
      <c r="W62" s="38">
        <f t="shared" si="11"/>
        <v>1.2377804068211746</v>
      </c>
      <c r="X62" s="39">
        <f t="shared" si="12"/>
        <v>1.0347892386730972</v>
      </c>
      <c r="Y62" s="69">
        <f t="shared" si="14"/>
        <v>-0.92024098044553959</v>
      </c>
      <c r="Z62" s="69">
        <f t="shared" si="18"/>
        <v>-0.1702420829562783</v>
      </c>
      <c r="AA62" s="69">
        <f t="shared" si="19"/>
        <v>-0.58736267748240367</v>
      </c>
      <c r="AB62" s="69">
        <f t="shared" si="20"/>
        <v>-0.1702420829562783</v>
      </c>
      <c r="AC62" s="69">
        <f t="shared" si="21"/>
        <v>-0.62893008422846286</v>
      </c>
      <c r="AD62" s="69">
        <f t="shared" si="22"/>
        <v>-0.78760637537472622</v>
      </c>
      <c r="AE62" s="69">
        <f t="shared" si="23"/>
        <v>-0.22941008128889706</v>
      </c>
      <c r="AF62" s="69">
        <f t="shared" si="24"/>
        <v>-0.21402215884423414</v>
      </c>
      <c r="AG62" s="69">
        <f t="shared" si="25"/>
        <v>0.89032060138377656</v>
      </c>
      <c r="AH62" s="69">
        <f t="shared" si="26"/>
        <v>0.1302612621081507</v>
      </c>
    </row>
    <row r="63" spans="1:34" x14ac:dyDescent="0.55000000000000004">
      <c r="A63">
        <f t="shared" si="16"/>
        <v>10</v>
      </c>
      <c r="B63">
        <f t="shared" si="17"/>
        <v>2026</v>
      </c>
      <c r="C63" s="34">
        <f>UPDATE!B63</f>
        <v>46296</v>
      </c>
      <c r="D63" s="35">
        <f>SUMPRODUCT(UPDATE!E63:H63,UPDATE!I63:L63)</f>
        <v>3.7970101054110534</v>
      </c>
      <c r="E63" s="36">
        <f>$D63+UPDATE!M63</f>
        <v>2.8803001041884997</v>
      </c>
      <c r="F63" s="36">
        <f>$D63+UPDATE!N63</f>
        <v>3.6336618900776316</v>
      </c>
      <c r="G63" s="36">
        <f>$D63+UPDATE!O63</f>
        <v>3.2140040294104368</v>
      </c>
      <c r="H63" s="36">
        <f>$D63+UPDATE!P63</f>
        <v>3.6340537269290434</v>
      </c>
      <c r="I63" s="36">
        <f>$D63+UPDATE!Q63</f>
        <v>3.1916925225654404</v>
      </c>
      <c r="J63" s="36">
        <f>$D63+UPDATE!R63</f>
        <v>3.0324018378591067</v>
      </c>
      <c r="K63" s="36">
        <f>$D63+UPDATE!S63</f>
        <v>3.6337764941706632</v>
      </c>
      <c r="L63" s="36">
        <f>$D63+UPDATE!T63</f>
        <v>3.5416972898908097</v>
      </c>
      <c r="M63" s="36">
        <f>$D63+UPDATE!U63</f>
        <v>4.6968888112995728</v>
      </c>
      <c r="N63" s="37">
        <f>$D63+UPDATE!V63</f>
        <v>3.8599128357620711</v>
      </c>
      <c r="O63" s="38">
        <f t="shared" si="13"/>
        <v>0.75857056584701577</v>
      </c>
      <c r="P63" s="38">
        <f t="shared" si="4"/>
        <v>0.95697977861564365</v>
      </c>
      <c r="Q63" s="38">
        <f t="shared" si="5"/>
        <v>0.8464565382194309</v>
      </c>
      <c r="R63" s="38">
        <f t="shared" si="6"/>
        <v>0.95708297477276039</v>
      </c>
      <c r="S63" s="38">
        <f t="shared" si="7"/>
        <v>0.84058046567140143</v>
      </c>
      <c r="T63" s="38">
        <f t="shared" si="8"/>
        <v>0.79862885630398595</v>
      </c>
      <c r="U63" s="38">
        <f t="shared" si="9"/>
        <v>0.95700996133569172</v>
      </c>
      <c r="V63" s="38">
        <f t="shared" si="10"/>
        <v>0.93275951118581379</v>
      </c>
      <c r="W63" s="38">
        <f t="shared" si="11"/>
        <v>1.236996658135336</v>
      </c>
      <c r="X63" s="39">
        <f t="shared" si="12"/>
        <v>1.0165663847618884</v>
      </c>
      <c r="Y63" s="69">
        <f t="shared" si="14"/>
        <v>-0.91671000122255375</v>
      </c>
      <c r="Z63" s="69">
        <f t="shared" si="18"/>
        <v>-0.16334821533342181</v>
      </c>
      <c r="AA63" s="69">
        <f t="shared" si="19"/>
        <v>-0.5830060760006166</v>
      </c>
      <c r="AB63" s="69">
        <f t="shared" si="20"/>
        <v>-0.16295637848201006</v>
      </c>
      <c r="AC63" s="69">
        <f t="shared" si="21"/>
        <v>-0.60531758284561299</v>
      </c>
      <c r="AD63" s="69">
        <f t="shared" si="22"/>
        <v>-0.76460826755194677</v>
      </c>
      <c r="AE63" s="69">
        <f t="shared" si="23"/>
        <v>-0.16323361124039026</v>
      </c>
      <c r="AF63" s="69">
        <f t="shared" si="24"/>
        <v>-0.25531281552024376</v>
      </c>
      <c r="AG63" s="69">
        <f t="shared" si="25"/>
        <v>0.89987870588851937</v>
      </c>
      <c r="AH63" s="69">
        <f t="shared" si="26"/>
        <v>6.2902730351017677E-2</v>
      </c>
    </row>
    <row r="64" spans="1:34" x14ac:dyDescent="0.55000000000000004">
      <c r="A64">
        <f t="shared" si="16"/>
        <v>11</v>
      </c>
      <c r="B64">
        <f t="shared" si="17"/>
        <v>2026</v>
      </c>
      <c r="C64" s="34">
        <f>UPDATE!B64</f>
        <v>46327</v>
      </c>
      <c r="D64" s="35">
        <f>SUMPRODUCT(UPDATE!E64:H64,UPDATE!I64:L64)</f>
        <v>3.95192791559663</v>
      </c>
      <c r="E64" s="36">
        <f>$D64+UPDATE!M64</f>
        <v>3.1931070124250569</v>
      </c>
      <c r="F64" s="36">
        <f>$D64+UPDATE!N64</f>
        <v>3.8924535610296127</v>
      </c>
      <c r="G64" s="36">
        <f>$D64+UPDATE!O64</f>
        <v>3.5247136600710305</v>
      </c>
      <c r="H64" s="36">
        <f>$D64+UPDATE!P64</f>
        <v>3.8991594016340403</v>
      </c>
      <c r="I64" s="36">
        <f>$D64+UPDATE!Q64</f>
        <v>3.5041596448209233</v>
      </c>
      <c r="J64" s="36">
        <f>$D64+UPDATE!R64</f>
        <v>3.3426160622250389</v>
      </c>
      <c r="K64" s="36">
        <f>$D64+UPDATE!S64</f>
        <v>3.8800447054937077</v>
      </c>
      <c r="L64" s="36">
        <f>$D64+UPDATE!T64</f>
        <v>3.7564411925759433</v>
      </c>
      <c r="M64" s="36">
        <f>$D64+UPDATE!U64</f>
        <v>5.0162367114354804</v>
      </c>
      <c r="N64" s="37">
        <f>$D64+UPDATE!V64</f>
        <v>4.1063490772561684</v>
      </c>
      <c r="O64" s="38">
        <f t="shared" si="13"/>
        <v>0.80798715984246072</v>
      </c>
      <c r="P64" s="38">
        <f t="shared" si="4"/>
        <v>0.98495054671106308</v>
      </c>
      <c r="Q64" s="38">
        <f t="shared" si="5"/>
        <v>0.89189725504871664</v>
      </c>
      <c r="R64" s="38">
        <f t="shared" si="6"/>
        <v>0.98664739967691861</v>
      </c>
      <c r="S64" s="38">
        <f t="shared" si="7"/>
        <v>0.88669624539239444</v>
      </c>
      <c r="T64" s="38">
        <f t="shared" si="8"/>
        <v>0.84581908719364829</v>
      </c>
      <c r="U64" s="38">
        <f t="shared" si="9"/>
        <v>0.98181059684332073</v>
      </c>
      <c r="V64" s="38">
        <f t="shared" si="10"/>
        <v>0.95053383381584944</v>
      </c>
      <c r="W64" s="38">
        <f t="shared" si="11"/>
        <v>1.2693138181084889</v>
      </c>
      <c r="X64" s="39">
        <f t="shared" si="12"/>
        <v>1.0390748933071632</v>
      </c>
      <c r="Y64" s="69">
        <f t="shared" si="14"/>
        <v>-0.75882090317157314</v>
      </c>
      <c r="Z64" s="69">
        <f t="shared" si="18"/>
        <v>-5.9474354567017329E-2</v>
      </c>
      <c r="AA64" s="69">
        <f t="shared" si="19"/>
        <v>-0.42721425552559955</v>
      </c>
      <c r="AB64" s="69">
        <f t="shared" si="20"/>
        <v>-5.2768513962589747E-2</v>
      </c>
      <c r="AC64" s="69">
        <f t="shared" si="21"/>
        <v>-0.44776827077570669</v>
      </c>
      <c r="AD64" s="69">
        <f t="shared" si="22"/>
        <v>-0.60931185337159111</v>
      </c>
      <c r="AE64" s="69">
        <f t="shared" si="23"/>
        <v>-7.1883210102922313E-2</v>
      </c>
      <c r="AF64" s="69">
        <f t="shared" si="24"/>
        <v>-0.1954867230206867</v>
      </c>
      <c r="AG64" s="69">
        <f t="shared" si="25"/>
        <v>1.0643087958388504</v>
      </c>
      <c r="AH64" s="69">
        <f t="shared" si="26"/>
        <v>0.15442116165953834</v>
      </c>
    </row>
    <row r="65" spans="1:34" x14ac:dyDescent="0.55000000000000004">
      <c r="A65">
        <f t="shared" si="16"/>
        <v>12</v>
      </c>
      <c r="B65">
        <f t="shared" si="17"/>
        <v>2026</v>
      </c>
      <c r="C65" s="34">
        <f>UPDATE!B65</f>
        <v>46357</v>
      </c>
      <c r="D65" s="35">
        <f>SUMPRODUCT(UPDATE!E65:H65,UPDATE!I65:L65)</f>
        <v>4.1915618468198961</v>
      </c>
      <c r="E65" s="36">
        <f>$D65+UPDATE!M65</f>
        <v>3.3249674982195945</v>
      </c>
      <c r="F65" s="36">
        <f>$D65+UPDATE!N65</f>
        <v>4.1627160286496512</v>
      </c>
      <c r="G65" s="36">
        <f>$D65+UPDATE!O65</f>
        <v>4.0070842429865712</v>
      </c>
      <c r="H65" s="36">
        <f>$D65+UPDATE!P65</f>
        <v>4.2327560880683235</v>
      </c>
      <c r="I65" s="36">
        <f>$D65+UPDATE!Q65</f>
        <v>3.8095042091565627</v>
      </c>
      <c r="J65" s="36">
        <f>$D65+UPDATE!R65</f>
        <v>3.5699387537229965</v>
      </c>
      <c r="K65" s="36">
        <f>$D65+UPDATE!S65</f>
        <v>4.0977075365819413</v>
      </c>
      <c r="L65" s="36">
        <f>$D65+UPDATE!T65</f>
        <v>4.1211650873030612</v>
      </c>
      <c r="M65" s="36">
        <f>$D65+UPDATE!U65</f>
        <v>5.2539241519138926</v>
      </c>
      <c r="N65" s="37">
        <f>$D65+UPDATE!V65</f>
        <v>4.4712445865940831</v>
      </c>
      <c r="O65" s="38">
        <f t="shared" si="13"/>
        <v>0.79325263940509916</v>
      </c>
      <c r="P65" s="38">
        <f t="shared" si="4"/>
        <v>0.99311812178266434</v>
      </c>
      <c r="Q65" s="38">
        <f t="shared" si="5"/>
        <v>0.95598833786186732</v>
      </c>
      <c r="R65" s="38">
        <f t="shared" si="6"/>
        <v>1.0098278977512121</v>
      </c>
      <c r="S65" s="38">
        <f t="shared" si="7"/>
        <v>0.90885076932523434</v>
      </c>
      <c r="T65" s="38">
        <f t="shared" si="8"/>
        <v>0.85169654753668489</v>
      </c>
      <c r="U65" s="38">
        <f t="shared" si="9"/>
        <v>0.97760874975299217</v>
      </c>
      <c r="V65" s="38">
        <f t="shared" si="10"/>
        <v>0.98320512446446562</v>
      </c>
      <c r="W65" s="38">
        <f t="shared" si="11"/>
        <v>1.2534526135884174</v>
      </c>
      <c r="X65" s="39">
        <f t="shared" si="12"/>
        <v>1.0667251850253336</v>
      </c>
      <c r="Y65" s="69">
        <f t="shared" si="14"/>
        <v>-0.8665943486003016</v>
      </c>
      <c r="Z65" s="69">
        <f t="shared" si="18"/>
        <v>-2.8845818170244897E-2</v>
      </c>
      <c r="AA65" s="69">
        <f t="shared" si="19"/>
        <v>-0.1844776038333249</v>
      </c>
      <c r="AB65" s="69">
        <f t="shared" si="20"/>
        <v>4.119424124842741E-2</v>
      </c>
      <c r="AC65" s="69">
        <f t="shared" si="21"/>
        <v>-0.38205763766333334</v>
      </c>
      <c r="AD65" s="69">
        <f t="shared" si="22"/>
        <v>-0.62162309309689956</v>
      </c>
      <c r="AE65" s="69">
        <f t="shared" si="23"/>
        <v>-9.3854310237954763E-2</v>
      </c>
      <c r="AF65" s="69">
        <f t="shared" si="24"/>
        <v>-7.0396759516834884E-2</v>
      </c>
      <c r="AG65" s="69">
        <f t="shared" si="25"/>
        <v>1.0623623050939965</v>
      </c>
      <c r="AH65" s="69">
        <f t="shared" si="26"/>
        <v>0.27968273977418701</v>
      </c>
    </row>
    <row r="66" spans="1:34" x14ac:dyDescent="0.55000000000000004">
      <c r="A66">
        <f t="shared" si="16"/>
        <v>1</v>
      </c>
      <c r="B66">
        <f t="shared" si="17"/>
        <v>2027</v>
      </c>
      <c r="C66" s="34">
        <f>UPDATE!B66</f>
        <v>46388</v>
      </c>
      <c r="D66" s="35">
        <f>SUMPRODUCT(UPDATE!E66:H66,UPDATE!I66:L66)</f>
        <v>4.0034229418851552</v>
      </c>
      <c r="E66" s="36">
        <f>$D66+UPDATE!M66</f>
        <v>3.1523708246944584</v>
      </c>
      <c r="F66" s="36">
        <f>$D66+UPDATE!N66</f>
        <v>3.9798480892025121</v>
      </c>
      <c r="G66" s="36">
        <f>$D66+UPDATE!O66</f>
        <v>3.8742706723866931</v>
      </c>
      <c r="H66" s="36">
        <f>$D66+UPDATE!P66</f>
        <v>4.0802761146396405</v>
      </c>
      <c r="I66" s="36">
        <f>$D66+UPDATE!Q66</f>
        <v>3.7581546802997687</v>
      </c>
      <c r="J66" s="36">
        <f>$D66+UPDATE!R66</f>
        <v>3.4616768344773012</v>
      </c>
      <c r="K66" s="36">
        <f>$D66+UPDATE!S66</f>
        <v>3.9143688837221453</v>
      </c>
      <c r="L66" s="36">
        <f>$D66+UPDATE!T66</f>
        <v>3.9455541503424989</v>
      </c>
      <c r="M66" s="36">
        <f>$D66+UPDATE!U66</f>
        <v>5.0738503768048933</v>
      </c>
      <c r="N66" s="37">
        <f>$D66+UPDATE!V66</f>
        <v>4.2990502147233727</v>
      </c>
      <c r="O66" s="38">
        <f t="shared" si="13"/>
        <v>0.78741888390389536</v>
      </c>
      <c r="P66" s="38">
        <f t="shared" si="4"/>
        <v>0.99411132597657992</v>
      </c>
      <c r="Q66" s="38">
        <f t="shared" si="5"/>
        <v>0.96773953904614285</v>
      </c>
      <c r="R66" s="38">
        <f t="shared" si="6"/>
        <v>1.0191968657496617</v>
      </c>
      <c r="S66" s="38">
        <f t="shared" si="7"/>
        <v>0.93873536092844256</v>
      </c>
      <c r="T66" s="38">
        <f t="shared" si="8"/>
        <v>0.86467927189507654</v>
      </c>
      <c r="U66" s="38">
        <f t="shared" si="9"/>
        <v>0.97775552084909734</v>
      </c>
      <c r="V66" s="38">
        <f t="shared" si="10"/>
        <v>0.98554517162370892</v>
      </c>
      <c r="W66" s="38">
        <f t="shared" si="11"/>
        <v>1.2673780538450152</v>
      </c>
      <c r="X66" s="39">
        <f t="shared" si="12"/>
        <v>1.07384362759809</v>
      </c>
      <c r="Y66" s="69">
        <f t="shared" si="14"/>
        <v>-0.85105211719069684</v>
      </c>
      <c r="Z66" s="69">
        <f t="shared" si="18"/>
        <v>-2.3574852682643144E-2</v>
      </c>
      <c r="AA66" s="69">
        <f t="shared" si="19"/>
        <v>-0.12915226949846215</v>
      </c>
      <c r="AB66" s="69">
        <f t="shared" si="20"/>
        <v>7.6853172754485222E-2</v>
      </c>
      <c r="AC66" s="69">
        <f t="shared" si="21"/>
        <v>-0.2452682615853865</v>
      </c>
      <c r="AD66" s="69">
        <f t="shared" si="22"/>
        <v>-0.54174610740785401</v>
      </c>
      <c r="AE66" s="69">
        <f t="shared" si="23"/>
        <v>-8.905405816300993E-2</v>
      </c>
      <c r="AF66" s="69">
        <f t="shared" si="24"/>
        <v>-5.7868791542656339E-2</v>
      </c>
      <c r="AG66" s="69">
        <f t="shared" si="25"/>
        <v>1.070427434919738</v>
      </c>
      <c r="AH66" s="69">
        <f t="shared" si="26"/>
        <v>0.29562727283821744</v>
      </c>
    </row>
    <row r="67" spans="1:34" x14ac:dyDescent="0.55000000000000004">
      <c r="A67">
        <f t="shared" si="16"/>
        <v>2</v>
      </c>
      <c r="B67">
        <f t="shared" si="17"/>
        <v>2027</v>
      </c>
      <c r="C67" s="34">
        <f>UPDATE!B67</f>
        <v>46419</v>
      </c>
      <c r="D67" s="35">
        <f>SUMPRODUCT(UPDATE!E67:H67,UPDATE!I67:L67)</f>
        <v>3.9778674024926675</v>
      </c>
      <c r="E67" s="36">
        <f>$D67+UPDATE!M67</f>
        <v>3.0259343441859499</v>
      </c>
      <c r="F67" s="36">
        <f>$D67+UPDATE!N67</f>
        <v>3.7751576381417884</v>
      </c>
      <c r="G67" s="36">
        <f>$D67+UPDATE!O67</f>
        <v>3.3584061531963982</v>
      </c>
      <c r="H67" s="36">
        <f>$D67+UPDATE!P67</f>
        <v>3.7768144750846302</v>
      </c>
      <c r="I67" s="36">
        <f>$D67+UPDATE!Q67</f>
        <v>3.4174038779107985</v>
      </c>
      <c r="J67" s="36">
        <f>$D67+UPDATE!R67</f>
        <v>3.1768253229764074</v>
      </c>
      <c r="K67" s="36">
        <f>$D67+UPDATE!S67</f>
        <v>3.7117470448468084</v>
      </c>
      <c r="L67" s="36">
        <f>$D67+UPDATE!T67</f>
        <v>3.7244337841666013</v>
      </c>
      <c r="M67" s="36">
        <f>$D67+UPDATE!U67</f>
        <v>4.850692074406159</v>
      </c>
      <c r="N67" s="37">
        <f>$D67+UPDATE!V67</f>
        <v>4.0541172902575555</v>
      </c>
      <c r="O67" s="38">
        <f t="shared" si="13"/>
        <v>0.76069261189797233</v>
      </c>
      <c r="P67" s="38">
        <f t="shared" si="4"/>
        <v>0.94904059290064469</v>
      </c>
      <c r="Q67" s="38">
        <f t="shared" si="5"/>
        <v>0.844273027072724</v>
      </c>
      <c r="R67" s="38">
        <f t="shared" si="6"/>
        <v>0.94945710676981077</v>
      </c>
      <c r="S67" s="38">
        <f t="shared" si="7"/>
        <v>0.85910452313451591</v>
      </c>
      <c r="T67" s="38">
        <f t="shared" si="8"/>
        <v>0.79862524351256658</v>
      </c>
      <c r="U67" s="38">
        <f t="shared" si="9"/>
        <v>0.93309974146471075</v>
      </c>
      <c r="V67" s="38">
        <f t="shared" si="10"/>
        <v>0.9362890733443614</v>
      </c>
      <c r="W67" s="38">
        <f t="shared" si="11"/>
        <v>1.2194202530146052</v>
      </c>
      <c r="X67" s="39">
        <f t="shared" si="12"/>
        <v>1.0191685343048658</v>
      </c>
      <c r="Y67" s="69">
        <f t="shared" si="14"/>
        <v>-0.95193305830671759</v>
      </c>
      <c r="Z67" s="69">
        <f t="shared" si="18"/>
        <v>-0.20270976435087906</v>
      </c>
      <c r="AA67" s="69">
        <f t="shared" si="19"/>
        <v>-0.61946124929626922</v>
      </c>
      <c r="AB67" s="69">
        <f t="shared" si="20"/>
        <v>-0.20105292740803726</v>
      </c>
      <c r="AC67" s="69">
        <f t="shared" si="21"/>
        <v>-0.56046352458186899</v>
      </c>
      <c r="AD67" s="69">
        <f t="shared" si="22"/>
        <v>-0.80104207951626005</v>
      </c>
      <c r="AE67" s="69">
        <f t="shared" si="23"/>
        <v>-0.26612035764585906</v>
      </c>
      <c r="AF67" s="69">
        <f t="shared" si="24"/>
        <v>-0.25343361832606615</v>
      </c>
      <c r="AG67" s="69">
        <f t="shared" si="25"/>
        <v>0.87282467191349156</v>
      </c>
      <c r="AH67" s="69">
        <f t="shared" si="26"/>
        <v>7.6249887764888058E-2</v>
      </c>
    </row>
    <row r="68" spans="1:34" x14ac:dyDescent="0.55000000000000004">
      <c r="A68">
        <f t="shared" si="16"/>
        <v>3</v>
      </c>
      <c r="B68">
        <f t="shared" si="17"/>
        <v>2027</v>
      </c>
      <c r="C68" s="34">
        <f>UPDATE!B68</f>
        <v>46447</v>
      </c>
      <c r="D68" s="35">
        <f>SUMPRODUCT(UPDATE!E68:H68,UPDATE!I68:L68)</f>
        <v>3.7790347768858998</v>
      </c>
      <c r="E68" s="36">
        <f>$D68+UPDATE!M68</f>
        <v>2.9349077175350171</v>
      </c>
      <c r="F68" s="36">
        <f>$D68+UPDATE!N68</f>
        <v>3.6046215967169197</v>
      </c>
      <c r="G68" s="36">
        <f>$D68+UPDATE!O68</f>
        <v>3.2657615184872872</v>
      </c>
      <c r="H68" s="36">
        <f>$D68+UPDATE!P68</f>
        <v>3.6058104618229874</v>
      </c>
      <c r="I68" s="36">
        <f>$D68+UPDATE!Q68</f>
        <v>3.2668493824201112</v>
      </c>
      <c r="J68" s="36">
        <f>$D68+UPDATE!R68</f>
        <v>3.0270635028999591</v>
      </c>
      <c r="K68" s="36">
        <f>$D68+UPDATE!S68</f>
        <v>3.5431792622574343</v>
      </c>
      <c r="L68" s="36">
        <f>$D68+UPDATE!T68</f>
        <v>3.4897776132869933</v>
      </c>
      <c r="M68" s="36">
        <f>$D68+UPDATE!U68</f>
        <v>4.6802350379877247</v>
      </c>
      <c r="N68" s="37">
        <f>$D68+UPDATE!V68</f>
        <v>3.8252874351273487</v>
      </c>
      <c r="O68" s="38">
        <f t="shared" si="13"/>
        <v>0.77662892532402605</v>
      </c>
      <c r="P68" s="38">
        <f t="shared" si="4"/>
        <v>0.95384716191664565</v>
      </c>
      <c r="Q68" s="38">
        <f t="shared" si="5"/>
        <v>0.86417874174167464</v>
      </c>
      <c r="R68" s="38">
        <f t="shared" si="6"/>
        <v>0.95416175682679016</v>
      </c>
      <c r="S68" s="38">
        <f t="shared" si="7"/>
        <v>0.86446660994005109</v>
      </c>
      <c r="T68" s="38">
        <f t="shared" si="8"/>
        <v>0.80101498970443452</v>
      </c>
      <c r="U68" s="38">
        <f t="shared" si="9"/>
        <v>0.93758842441169021</v>
      </c>
      <c r="V68" s="38">
        <f t="shared" si="10"/>
        <v>0.9234573956905292</v>
      </c>
      <c r="W68" s="38">
        <f t="shared" si="11"/>
        <v>1.23847366174398</v>
      </c>
      <c r="X68" s="39">
        <f t="shared" si="12"/>
        <v>1.0122392782740051</v>
      </c>
      <c r="Y68" s="69">
        <f t="shared" si="14"/>
        <v>-0.84412705935088272</v>
      </c>
      <c r="Z68" s="69">
        <f t="shared" si="18"/>
        <v>-0.17441318016898011</v>
      </c>
      <c r="AA68" s="69">
        <f t="shared" si="19"/>
        <v>-0.5132732583986126</v>
      </c>
      <c r="AB68" s="69">
        <f t="shared" si="20"/>
        <v>-0.17322431506291247</v>
      </c>
      <c r="AC68" s="69">
        <f t="shared" si="21"/>
        <v>-0.51218539446578859</v>
      </c>
      <c r="AD68" s="69">
        <f t="shared" si="22"/>
        <v>-0.75197127398594077</v>
      </c>
      <c r="AE68" s="69">
        <f t="shared" si="23"/>
        <v>-0.23585551462846555</v>
      </c>
      <c r="AF68" s="69">
        <f t="shared" si="24"/>
        <v>-0.28925716359890652</v>
      </c>
      <c r="AG68" s="69">
        <f t="shared" si="25"/>
        <v>0.90120026110182483</v>
      </c>
      <c r="AH68" s="69">
        <f t="shared" si="26"/>
        <v>4.6252658241448863E-2</v>
      </c>
    </row>
    <row r="69" spans="1:34" x14ac:dyDescent="0.55000000000000004">
      <c r="A69">
        <f t="shared" si="16"/>
        <v>4</v>
      </c>
      <c r="B69">
        <f t="shared" si="17"/>
        <v>2027</v>
      </c>
      <c r="C69" s="34">
        <f>UPDATE!B69</f>
        <v>46478</v>
      </c>
      <c r="D69" s="35">
        <f>SUMPRODUCT(UPDATE!E69:H69,UPDATE!I69:L69)</f>
        <v>3.5584614864246911</v>
      </c>
      <c r="E69" s="36">
        <f>$D69+UPDATE!M69</f>
        <v>2.7226346264892651</v>
      </c>
      <c r="F69" s="36">
        <f>$D69+UPDATE!N69</f>
        <v>3.2840071477043478</v>
      </c>
      <c r="G69" s="36">
        <f>$D69+UPDATE!O69</f>
        <v>3.0469373274638674</v>
      </c>
      <c r="H69" s="36">
        <f>$D69+UPDATE!P69</f>
        <v>3.2840071477043478</v>
      </c>
      <c r="I69" s="36">
        <f>$D69+UPDATE!Q69</f>
        <v>2.9923586220534641</v>
      </c>
      <c r="J69" s="36">
        <f>$D69+UPDATE!R69</f>
        <v>2.8331497570753377</v>
      </c>
      <c r="K69" s="36">
        <f>$D69+UPDATE!S69</f>
        <v>3.2838903456989157</v>
      </c>
      <c r="L69" s="36">
        <f>$D69+UPDATE!T69</f>
        <v>3.101499181983173</v>
      </c>
      <c r="M69" s="36">
        <f>$D69+UPDATE!U69</f>
        <v>4.3573499263412021</v>
      </c>
      <c r="N69" s="37">
        <f>$D69+UPDATE!V69</f>
        <v>3.4324693077571906</v>
      </c>
      <c r="O69" s="38">
        <f t="shared" si="13"/>
        <v>0.76511566497935879</v>
      </c>
      <c r="P69" s="38">
        <f t="shared" si="4"/>
        <v>0.92287275279854242</v>
      </c>
      <c r="Q69" s="38">
        <f t="shared" si="5"/>
        <v>0.85625131509438657</v>
      </c>
      <c r="R69" s="38">
        <f t="shared" si="6"/>
        <v>0.92287275279854242</v>
      </c>
      <c r="S69" s="38">
        <f t="shared" si="7"/>
        <v>0.84091358961425489</v>
      </c>
      <c r="T69" s="38">
        <f t="shared" si="8"/>
        <v>0.79617266278801313</v>
      </c>
      <c r="U69" s="38">
        <f t="shared" si="9"/>
        <v>0.92283992906112733</v>
      </c>
      <c r="V69" s="38">
        <f t="shared" si="10"/>
        <v>0.87158430513164165</v>
      </c>
      <c r="W69" s="38">
        <f t="shared" si="11"/>
        <v>1.2245038882573889</v>
      </c>
      <c r="X69" s="39">
        <f t="shared" si="12"/>
        <v>0.96459363712431545</v>
      </c>
      <c r="Y69" s="69">
        <f t="shared" si="14"/>
        <v>-0.83582685993542594</v>
      </c>
      <c r="Z69" s="69">
        <f t="shared" si="18"/>
        <v>-0.2744543387203433</v>
      </c>
      <c r="AA69" s="69">
        <f t="shared" si="19"/>
        <v>-0.5115241589608237</v>
      </c>
      <c r="AB69" s="69">
        <f t="shared" si="20"/>
        <v>-0.2744543387203433</v>
      </c>
      <c r="AC69" s="69">
        <f t="shared" si="21"/>
        <v>-0.56610286437122692</v>
      </c>
      <c r="AD69" s="69">
        <f t="shared" si="22"/>
        <v>-0.7253117293493534</v>
      </c>
      <c r="AE69" s="69">
        <f t="shared" si="23"/>
        <v>-0.27457114072577538</v>
      </c>
      <c r="AF69" s="69">
        <f t="shared" si="24"/>
        <v>-0.45696230444151809</v>
      </c>
      <c r="AG69" s="69">
        <f t="shared" si="25"/>
        <v>0.79888843991651104</v>
      </c>
      <c r="AH69" s="69">
        <f t="shared" si="26"/>
        <v>-0.12599217866750045</v>
      </c>
    </row>
    <row r="70" spans="1:34" x14ac:dyDescent="0.55000000000000004">
      <c r="A70">
        <f t="shared" si="16"/>
        <v>5</v>
      </c>
      <c r="B70">
        <f t="shared" si="17"/>
        <v>2027</v>
      </c>
      <c r="C70" s="34">
        <f>UPDATE!B70</f>
        <v>46508</v>
      </c>
      <c r="D70" s="35">
        <f>SUMPRODUCT(UPDATE!E70:H70,UPDATE!I70:L70)</f>
        <v>3.5683354615565954</v>
      </c>
      <c r="E70" s="36">
        <f>$D70+UPDATE!M70</f>
        <v>2.7187237275286571</v>
      </c>
      <c r="F70" s="36">
        <f>$D70+UPDATE!N70</f>
        <v>3.2297326430902196</v>
      </c>
      <c r="G70" s="36">
        <f>$D70+UPDATE!O70</f>
        <v>3.0437962613796223</v>
      </c>
      <c r="H70" s="36">
        <f>$D70+UPDATE!P70</f>
        <v>3.2297323664170854</v>
      </c>
      <c r="I70" s="36">
        <f>$D70+UPDATE!Q70</f>
        <v>2.9402622695165626</v>
      </c>
      <c r="J70" s="36">
        <f>$D70+UPDATE!R70</f>
        <v>2.7810983022548275</v>
      </c>
      <c r="K70" s="36">
        <f>$D70+UPDATE!S70</f>
        <v>3.2298499524990945</v>
      </c>
      <c r="L70" s="36">
        <f>$D70+UPDATE!T70</f>
        <v>3.1420441366290528</v>
      </c>
      <c r="M70" s="36">
        <f>$D70+UPDATE!U70</f>
        <v>4.3047793065669087</v>
      </c>
      <c r="N70" s="37">
        <f>$D70+UPDATE!V70</f>
        <v>3.4252560713968396</v>
      </c>
      <c r="O70" s="38">
        <f t="shared" si="13"/>
        <v>0.7619025051929067</v>
      </c>
      <c r="P70" s="38">
        <f t="shared" ref="P70:P133" si="27">F70/$D70</f>
        <v>0.90510902853324526</v>
      </c>
      <c r="Q70" s="38">
        <f t="shared" ref="Q70:Q133" si="28">G70/$D70</f>
        <v>0.85300171303172367</v>
      </c>
      <c r="R70" s="38">
        <f t="shared" ref="R70:R133" si="29">H70/$D70</f>
        <v>0.90510895099761635</v>
      </c>
      <c r="S70" s="38">
        <f t="shared" ref="S70:S133" si="30">I70/$D70</f>
        <v>0.82398706657303689</v>
      </c>
      <c r="T70" s="38">
        <f t="shared" ref="T70:T133" si="31">J70/$D70</f>
        <v>0.77938252505038974</v>
      </c>
      <c r="U70" s="38">
        <f t="shared" ref="U70:U133" si="32">K70/$D70</f>
        <v>0.90514190363989899</v>
      </c>
      <c r="V70" s="38">
        <f t="shared" ref="V70:V133" si="33">L70/$D70</f>
        <v>0.88053496384513585</v>
      </c>
      <c r="W70" s="38">
        <f t="shared" ref="W70:W133" si="34">M70/$D70</f>
        <v>1.2063830189017761</v>
      </c>
      <c r="X70" s="39">
        <f t="shared" ref="X70:X133" si="35">N70/$D70</f>
        <v>0.95990304395390535</v>
      </c>
      <c r="Y70" s="69">
        <f t="shared" si="14"/>
        <v>-0.84961173402793833</v>
      </c>
      <c r="Z70" s="69">
        <f t="shared" si="18"/>
        <v>-0.33860281846637585</v>
      </c>
      <c r="AA70" s="69">
        <f t="shared" si="19"/>
        <v>-0.52453920017697309</v>
      </c>
      <c r="AB70" s="69">
        <f t="shared" si="20"/>
        <v>-0.33860309513951004</v>
      </c>
      <c r="AC70" s="69">
        <f t="shared" si="21"/>
        <v>-0.62807319204003287</v>
      </c>
      <c r="AD70" s="69">
        <f t="shared" si="22"/>
        <v>-0.78723715930176796</v>
      </c>
      <c r="AE70" s="69">
        <f t="shared" si="23"/>
        <v>-0.33848550905750097</v>
      </c>
      <c r="AF70" s="69">
        <f t="shared" si="24"/>
        <v>-0.42629132492754263</v>
      </c>
      <c r="AG70" s="69">
        <f t="shared" si="25"/>
        <v>0.73644384501031324</v>
      </c>
      <c r="AH70" s="69">
        <f t="shared" si="26"/>
        <v>-0.14307939015975579</v>
      </c>
    </row>
    <row r="71" spans="1:34" x14ac:dyDescent="0.55000000000000004">
      <c r="A71">
        <f t="shared" si="16"/>
        <v>6</v>
      </c>
      <c r="B71">
        <f t="shared" si="17"/>
        <v>2027</v>
      </c>
      <c r="C71" s="34">
        <f>UPDATE!B71</f>
        <v>46539</v>
      </c>
      <c r="D71" s="35">
        <f>SUMPRODUCT(UPDATE!E71:H71,UPDATE!I71:L71)</f>
        <v>3.58062835963575</v>
      </c>
      <c r="E71" s="36">
        <f>$D71+UPDATE!M71</f>
        <v>2.7513483337341116</v>
      </c>
      <c r="F71" s="36">
        <f>$D71+UPDATE!N71</f>
        <v>3.1654757590185132</v>
      </c>
      <c r="G71" s="36">
        <f>$D71+UPDATE!O71</f>
        <v>3.0772315332840381</v>
      </c>
      <c r="H71" s="36">
        <f>$D71+UPDATE!P71</f>
        <v>3.1595160935842501</v>
      </c>
      <c r="I71" s="36">
        <f>$D71+UPDATE!Q71</f>
        <v>2.9198221264296325</v>
      </c>
      <c r="J71" s="36">
        <f>$D71+UPDATE!R71</f>
        <v>2.7607305514733063</v>
      </c>
      <c r="K71" s="36">
        <f>$D71+UPDATE!S71</f>
        <v>3.165359049596808</v>
      </c>
      <c r="L71" s="36">
        <f>$D71+UPDATE!T71</f>
        <v>3.1213584887357211</v>
      </c>
      <c r="M71" s="36">
        <f>$D71+UPDATE!U71</f>
        <v>4.2360792834954308</v>
      </c>
      <c r="N71" s="37">
        <f>$D71+UPDATE!V71</f>
        <v>3.402315768636786</v>
      </c>
      <c r="O71" s="38">
        <f t="shared" ref="O71:O134" si="36">E71/$D71</f>
        <v>0.76839818528779136</v>
      </c>
      <c r="P71" s="38">
        <f t="shared" si="27"/>
        <v>0.88405593685811357</v>
      </c>
      <c r="Q71" s="38">
        <f t="shared" si="28"/>
        <v>0.85941103745183944</v>
      </c>
      <c r="R71" s="38">
        <f t="shared" si="29"/>
        <v>0.88239151798084436</v>
      </c>
      <c r="S71" s="38">
        <f t="shared" si="30"/>
        <v>0.81544964547134957</v>
      </c>
      <c r="T71" s="38">
        <f t="shared" si="31"/>
        <v>0.77101845659127544</v>
      </c>
      <c r="U71" s="38">
        <f t="shared" si="32"/>
        <v>0.88402334218198886</v>
      </c>
      <c r="V71" s="38">
        <f t="shared" si="33"/>
        <v>0.87173483959481635</v>
      </c>
      <c r="W71" s="38">
        <f t="shared" si="34"/>
        <v>1.183054720576016</v>
      </c>
      <c r="X71" s="39">
        <f t="shared" si="35"/>
        <v>0.95020075442370022</v>
      </c>
      <c r="Y71" s="69">
        <f t="shared" si="14"/>
        <v>-0.82928002590163841</v>
      </c>
      <c r="Z71" s="69">
        <f t="shared" si="18"/>
        <v>-0.4151526006172368</v>
      </c>
      <c r="AA71" s="69">
        <f t="shared" si="19"/>
        <v>-0.5033968263517119</v>
      </c>
      <c r="AB71" s="69">
        <f t="shared" si="20"/>
        <v>-0.42111226605149987</v>
      </c>
      <c r="AC71" s="69">
        <f t="shared" si="21"/>
        <v>-0.66080623320611753</v>
      </c>
      <c r="AD71" s="69">
        <f t="shared" si="22"/>
        <v>-0.81989780816244373</v>
      </c>
      <c r="AE71" s="69">
        <f t="shared" si="23"/>
        <v>-0.41526931003894196</v>
      </c>
      <c r="AF71" s="69">
        <f t="shared" si="24"/>
        <v>-0.45926987090002891</v>
      </c>
      <c r="AG71" s="69">
        <f t="shared" si="25"/>
        <v>0.65545092385968085</v>
      </c>
      <c r="AH71" s="69">
        <f t="shared" si="26"/>
        <v>-0.17831259099896402</v>
      </c>
    </row>
    <row r="72" spans="1:34" x14ac:dyDescent="0.55000000000000004">
      <c r="A72">
        <f t="shared" si="16"/>
        <v>7</v>
      </c>
      <c r="B72">
        <f t="shared" si="17"/>
        <v>2027</v>
      </c>
      <c r="C72" s="34">
        <f>UPDATE!B72</f>
        <v>46569</v>
      </c>
      <c r="D72" s="35">
        <f>SUMPRODUCT(UPDATE!E72:H72,UPDATE!I72:L72)</f>
        <v>3.660349108939478</v>
      </c>
      <c r="E72" s="36">
        <f>$D72+UPDATE!M72</f>
        <v>2.7447647433047764</v>
      </c>
      <c r="F72" s="36">
        <f>$D72+UPDATE!N72</f>
        <v>3.4086376759771464</v>
      </c>
      <c r="G72" s="36">
        <f>$D72+UPDATE!O72</f>
        <v>3.0716843126755058</v>
      </c>
      <c r="H72" s="36">
        <f>$D72+UPDATE!P72</f>
        <v>3.3112766264999252</v>
      </c>
      <c r="I72" s="36">
        <f>$D72+UPDATE!Q72</f>
        <v>2.9192895070043847</v>
      </c>
      <c r="J72" s="36">
        <f>$D72+UPDATE!R72</f>
        <v>2.7597044301740543</v>
      </c>
      <c r="K72" s="36">
        <f>$D72+UPDATE!S72</f>
        <v>3.4087554490966516</v>
      </c>
      <c r="L72" s="36">
        <f>$D72+UPDATE!T72</f>
        <v>3.3682298297817144</v>
      </c>
      <c r="M72" s="36">
        <f>$D72+UPDATE!U72</f>
        <v>4.240180897111264</v>
      </c>
      <c r="N72" s="37">
        <f>$D72+UPDATE!V72</f>
        <v>3.6617277581135568</v>
      </c>
      <c r="O72" s="38">
        <f t="shared" si="36"/>
        <v>0.74986419645092917</v>
      </c>
      <c r="P72" s="38">
        <f t="shared" si="27"/>
        <v>0.93123294377916299</v>
      </c>
      <c r="Q72" s="38">
        <f t="shared" si="28"/>
        <v>0.83917796397444522</v>
      </c>
      <c r="R72" s="38">
        <f t="shared" si="29"/>
        <v>0.9046341012700041</v>
      </c>
      <c r="S72" s="38">
        <f t="shared" si="30"/>
        <v>0.79754401018054744</v>
      </c>
      <c r="T72" s="38">
        <f t="shared" si="31"/>
        <v>0.75394568879623347</v>
      </c>
      <c r="U72" s="38">
        <f t="shared" si="32"/>
        <v>0.9312651191580682</v>
      </c>
      <c r="V72" s="38">
        <f t="shared" si="33"/>
        <v>0.92019360163096575</v>
      </c>
      <c r="W72" s="38">
        <f t="shared" si="34"/>
        <v>1.1584088760155946</v>
      </c>
      <c r="X72" s="39">
        <f t="shared" si="35"/>
        <v>1.0003766441760191</v>
      </c>
      <c r="Y72" s="69">
        <f t="shared" si="14"/>
        <v>-0.91558436563470158</v>
      </c>
      <c r="Z72" s="69">
        <f t="shared" si="18"/>
        <v>-0.25171143296233156</v>
      </c>
      <c r="AA72" s="69">
        <f t="shared" si="19"/>
        <v>-0.58866479626397217</v>
      </c>
      <c r="AB72" s="69">
        <f t="shared" si="20"/>
        <v>-0.3490724824395528</v>
      </c>
      <c r="AC72" s="69">
        <f t="shared" si="21"/>
        <v>-0.74105960193509324</v>
      </c>
      <c r="AD72" s="69">
        <f t="shared" si="22"/>
        <v>-0.90064467876542365</v>
      </c>
      <c r="AE72" s="69">
        <f t="shared" si="23"/>
        <v>-0.25159365984282633</v>
      </c>
      <c r="AF72" s="69">
        <f t="shared" si="24"/>
        <v>-0.29211927915776359</v>
      </c>
      <c r="AG72" s="69">
        <f t="shared" si="25"/>
        <v>0.57983178817178604</v>
      </c>
      <c r="AH72" s="69">
        <f t="shared" si="26"/>
        <v>1.3786491740788165E-3</v>
      </c>
    </row>
    <row r="73" spans="1:34" x14ac:dyDescent="0.55000000000000004">
      <c r="A73">
        <f t="shared" si="16"/>
        <v>8</v>
      </c>
      <c r="B73">
        <f t="shared" si="17"/>
        <v>2027</v>
      </c>
      <c r="C73" s="34">
        <f>UPDATE!B73</f>
        <v>46600</v>
      </c>
      <c r="D73" s="35">
        <f>SUMPRODUCT(UPDATE!E73:H73,UPDATE!I73:L73)</f>
        <v>3.6832550985672841</v>
      </c>
      <c r="E73" s="36">
        <f>$D73+UPDATE!M73</f>
        <v>2.7440979629071793</v>
      </c>
      <c r="F73" s="36">
        <f>$D73+UPDATE!N73</f>
        <v>3.4216401653697783</v>
      </c>
      <c r="G73" s="36">
        <f>$D73+UPDATE!O73</f>
        <v>3.0720734761782316</v>
      </c>
      <c r="H73" s="36">
        <f>$D73+UPDATE!P73</f>
        <v>3.3900622736175561</v>
      </c>
      <c r="I73" s="36">
        <f>$D73+UPDATE!Q73</f>
        <v>3.089919865270764</v>
      </c>
      <c r="J73" s="36">
        <f>$D73+UPDATE!R73</f>
        <v>2.9004900872747386</v>
      </c>
      <c r="K73" s="36">
        <f>$D73+UPDATE!S73</f>
        <v>3.3616051273216367</v>
      </c>
      <c r="L73" s="36">
        <f>$D73+UPDATE!T73</f>
        <v>3.3812647382680723</v>
      </c>
      <c r="M73" s="36">
        <f>$D73+UPDATE!U73</f>
        <v>4.4733263744751435</v>
      </c>
      <c r="N73" s="37">
        <f>$D73+UPDATE!V73</f>
        <v>3.7166900931627631</v>
      </c>
      <c r="O73" s="38">
        <f t="shared" si="36"/>
        <v>0.74501979620542191</v>
      </c>
      <c r="P73" s="38">
        <f t="shared" si="27"/>
        <v>0.9289718126503731</v>
      </c>
      <c r="Q73" s="38">
        <f t="shared" si="28"/>
        <v>0.834064813315051</v>
      </c>
      <c r="R73" s="38">
        <f t="shared" si="29"/>
        <v>0.92039844726916298</v>
      </c>
      <c r="S73" s="38">
        <f t="shared" si="30"/>
        <v>0.83891008973901482</v>
      </c>
      <c r="T73" s="38">
        <f t="shared" si="31"/>
        <v>0.78748009835185562</v>
      </c>
      <c r="U73" s="38">
        <f t="shared" si="32"/>
        <v>0.91267236109419547</v>
      </c>
      <c r="V73" s="38">
        <f t="shared" si="33"/>
        <v>0.91800992540085524</v>
      </c>
      <c r="W73" s="38">
        <f t="shared" si="34"/>
        <v>1.2145035450341688</v>
      </c>
      <c r="X73" s="39">
        <f t="shared" si="35"/>
        <v>1.0090775669077292</v>
      </c>
      <c r="Y73" s="69">
        <f t="shared" si="14"/>
        <v>-0.93915713566010472</v>
      </c>
      <c r="Z73" s="69">
        <f t="shared" si="18"/>
        <v>-0.26161493319750573</v>
      </c>
      <c r="AA73" s="69">
        <f t="shared" si="19"/>
        <v>-0.61118162238905249</v>
      </c>
      <c r="AB73" s="69">
        <f t="shared" si="20"/>
        <v>-0.29319282494972798</v>
      </c>
      <c r="AC73" s="69">
        <f t="shared" si="21"/>
        <v>-0.59333523329652005</v>
      </c>
      <c r="AD73" s="69">
        <f t="shared" si="22"/>
        <v>-0.7827650112925455</v>
      </c>
      <c r="AE73" s="69">
        <f t="shared" si="23"/>
        <v>-0.32164997124564731</v>
      </c>
      <c r="AF73" s="69">
        <f t="shared" si="24"/>
        <v>-0.30199036029921178</v>
      </c>
      <c r="AG73" s="69">
        <f t="shared" si="25"/>
        <v>0.79007127590785942</v>
      </c>
      <c r="AH73" s="69">
        <f t="shared" si="26"/>
        <v>3.3434994595479051E-2</v>
      </c>
    </row>
    <row r="74" spans="1:34" x14ac:dyDescent="0.55000000000000004">
      <c r="A74">
        <f t="shared" si="16"/>
        <v>9</v>
      </c>
      <c r="B74">
        <f t="shared" si="17"/>
        <v>2027</v>
      </c>
      <c r="C74" s="34">
        <f>UPDATE!B74</f>
        <v>46631</v>
      </c>
      <c r="D74" s="35">
        <f>SUMPRODUCT(UPDATE!E74:H74,UPDATE!I74:L74)</f>
        <v>3.6483500238836628</v>
      </c>
      <c r="E74" s="36">
        <f>$D74+UPDATE!M74</f>
        <v>2.6645308582326122</v>
      </c>
      <c r="F74" s="36">
        <f>$D74+UPDATE!N74</f>
        <v>3.4470191338166374</v>
      </c>
      <c r="G74" s="36">
        <f>$D74+UPDATE!O74</f>
        <v>2.999853254895152</v>
      </c>
      <c r="H74" s="36">
        <f>$D74+UPDATE!P74</f>
        <v>3.4470194126806448</v>
      </c>
      <c r="I74" s="36">
        <f>$D74+UPDATE!Q74</f>
        <v>2.9826226661420403</v>
      </c>
      <c r="J74" s="36">
        <f>$D74+UPDATE!R74</f>
        <v>2.8206358623598451</v>
      </c>
      <c r="K74" s="36">
        <f>$D74+UPDATE!S74</f>
        <v>3.3871336458447137</v>
      </c>
      <c r="L74" s="36">
        <f>$D74+UPDATE!T74</f>
        <v>3.3996169931590692</v>
      </c>
      <c r="M74" s="36">
        <f>$D74+UPDATE!U74</f>
        <v>4.5325048139574866</v>
      </c>
      <c r="N74" s="37">
        <f>$D74+UPDATE!V74</f>
        <v>3.7507793767219129</v>
      </c>
      <c r="O74" s="38">
        <f t="shared" si="36"/>
        <v>0.73033860259828454</v>
      </c>
      <c r="P74" s="38">
        <f t="shared" si="27"/>
        <v>0.94481590616332667</v>
      </c>
      <c r="Q74" s="38">
        <f t="shared" si="28"/>
        <v>0.8222493004390552</v>
      </c>
      <c r="R74" s="38">
        <f t="shared" si="29"/>
        <v>0.94481598259897726</v>
      </c>
      <c r="S74" s="38">
        <f t="shared" si="30"/>
        <v>0.81752645623816633</v>
      </c>
      <c r="T74" s="38">
        <f t="shared" si="31"/>
        <v>0.77312643904635081</v>
      </c>
      <c r="U74" s="38">
        <f t="shared" si="32"/>
        <v>0.92840150305510305</v>
      </c>
      <c r="V74" s="38">
        <f t="shared" si="33"/>
        <v>0.9318231449569585</v>
      </c>
      <c r="W74" s="38">
        <f t="shared" si="34"/>
        <v>1.2423437401251984</v>
      </c>
      <c r="X74" s="39">
        <f t="shared" si="35"/>
        <v>1.0280755278873199</v>
      </c>
      <c r="Y74" s="69">
        <f t="shared" si="14"/>
        <v>-0.98381916565105065</v>
      </c>
      <c r="Z74" s="69">
        <f t="shared" si="18"/>
        <v>-0.20133089006702543</v>
      </c>
      <c r="AA74" s="69">
        <f t="shared" si="19"/>
        <v>-0.64849676898851083</v>
      </c>
      <c r="AB74" s="69">
        <f t="shared" si="20"/>
        <v>-0.20133061120301798</v>
      </c>
      <c r="AC74" s="69">
        <f t="shared" si="21"/>
        <v>-0.66572735774162251</v>
      </c>
      <c r="AD74" s="69">
        <f t="shared" si="22"/>
        <v>-0.82771416152381772</v>
      </c>
      <c r="AE74" s="69">
        <f t="shared" si="23"/>
        <v>-0.26121637803894915</v>
      </c>
      <c r="AF74" s="69">
        <f t="shared" si="24"/>
        <v>-0.24873303072459363</v>
      </c>
      <c r="AG74" s="69">
        <f t="shared" si="25"/>
        <v>0.8841547900738238</v>
      </c>
      <c r="AH74" s="69">
        <f t="shared" si="26"/>
        <v>0.10242935283825005</v>
      </c>
    </row>
    <row r="75" spans="1:34" x14ac:dyDescent="0.55000000000000004">
      <c r="A75">
        <f t="shared" si="16"/>
        <v>10</v>
      </c>
      <c r="B75">
        <f t="shared" si="17"/>
        <v>2027</v>
      </c>
      <c r="C75" s="34">
        <f>UPDATE!B75</f>
        <v>46661</v>
      </c>
      <c r="D75" s="35">
        <f>SUMPRODUCT(UPDATE!E75:H75,UPDATE!I75:L75)</f>
        <v>3.6539232653629434</v>
      </c>
      <c r="E75" s="36">
        <f>$D75+UPDATE!M75</f>
        <v>2.6716547477611314</v>
      </c>
      <c r="F75" s="36">
        <f>$D75+UPDATE!N75</f>
        <v>3.4627680777302907</v>
      </c>
      <c r="G75" s="36">
        <f>$D75+UPDATE!O75</f>
        <v>3.0080474915019653</v>
      </c>
      <c r="H75" s="36">
        <f>$D75+UPDATE!P75</f>
        <v>3.4639201014547774</v>
      </c>
      <c r="I75" s="36">
        <f>$D75+UPDATE!Q75</f>
        <v>3.0005744256462137</v>
      </c>
      <c r="J75" s="36">
        <f>$D75+UPDATE!R75</f>
        <v>2.8380463150614794</v>
      </c>
      <c r="K75" s="36">
        <f>$D75+UPDATE!S75</f>
        <v>3.4628845933483139</v>
      </c>
      <c r="L75" s="36">
        <f>$D75+UPDATE!T75</f>
        <v>3.3514260884437523</v>
      </c>
      <c r="M75" s="36">
        <f>$D75+UPDATE!U75</f>
        <v>4.551777529498815</v>
      </c>
      <c r="N75" s="37">
        <f>$D75+UPDATE!V75</f>
        <v>3.6904421100738274</v>
      </c>
      <c r="O75" s="38">
        <f t="shared" si="36"/>
        <v>0.7311742895880865</v>
      </c>
      <c r="P75" s="38">
        <f t="shared" si="27"/>
        <v>0.94768494745232001</v>
      </c>
      <c r="Q75" s="38">
        <f t="shared" si="28"/>
        <v>0.82323772915991345</v>
      </c>
      <c r="R75" s="38">
        <f t="shared" si="29"/>
        <v>0.94800023150204471</v>
      </c>
      <c r="S75" s="38">
        <f t="shared" si="30"/>
        <v>0.82119251219364819</v>
      </c>
      <c r="T75" s="38">
        <f t="shared" si="31"/>
        <v>0.77671207328421465</v>
      </c>
      <c r="U75" s="38">
        <f t="shared" si="32"/>
        <v>0.94771683526428585</v>
      </c>
      <c r="V75" s="38">
        <f t="shared" si="33"/>
        <v>0.91721304610124477</v>
      </c>
      <c r="W75" s="38">
        <f t="shared" si="34"/>
        <v>1.2457233496518674</v>
      </c>
      <c r="X75" s="39">
        <f t="shared" si="35"/>
        <v>1.0099944202597415</v>
      </c>
      <c r="Y75" s="69">
        <f t="shared" si="14"/>
        <v>-0.982268517601812</v>
      </c>
      <c r="Z75" s="69">
        <f t="shared" si="18"/>
        <v>-0.19115518763265271</v>
      </c>
      <c r="AA75" s="69">
        <f t="shared" si="19"/>
        <v>-0.64587577386097816</v>
      </c>
      <c r="AB75" s="69">
        <f t="shared" si="20"/>
        <v>-0.19000316390816607</v>
      </c>
      <c r="AC75" s="69">
        <f t="shared" si="21"/>
        <v>-0.65334883971672975</v>
      </c>
      <c r="AD75" s="69">
        <f t="shared" si="22"/>
        <v>-0.81587695030146401</v>
      </c>
      <c r="AE75" s="69">
        <f t="shared" si="23"/>
        <v>-0.19103867201462954</v>
      </c>
      <c r="AF75" s="69">
        <f t="shared" si="24"/>
        <v>-0.30249717691919109</v>
      </c>
      <c r="AG75" s="69">
        <f t="shared" si="25"/>
        <v>0.89785426413587155</v>
      </c>
      <c r="AH75" s="69">
        <f t="shared" si="26"/>
        <v>3.6518844710883958E-2</v>
      </c>
    </row>
    <row r="76" spans="1:34" x14ac:dyDescent="0.55000000000000004">
      <c r="A76">
        <f t="shared" si="16"/>
        <v>11</v>
      </c>
      <c r="B76">
        <f t="shared" si="17"/>
        <v>2027</v>
      </c>
      <c r="C76" s="34">
        <f>UPDATE!B76</f>
        <v>46692</v>
      </c>
      <c r="D76" s="35">
        <f>SUMPRODUCT(UPDATE!E76:H76,UPDATE!I76:L76)</f>
        <v>3.8401331337215847</v>
      </c>
      <c r="E76" s="36">
        <f>$D76+UPDATE!M76</f>
        <v>3.1075125718788383</v>
      </c>
      <c r="F76" s="36">
        <f>$D76+UPDATE!N76</f>
        <v>3.8181755014372443</v>
      </c>
      <c r="G76" s="36">
        <f>$D76+UPDATE!O76</f>
        <v>3.7461441336470012</v>
      </c>
      <c r="H76" s="36">
        <f>$D76+UPDATE!P76</f>
        <v>3.8699387367848956</v>
      </c>
      <c r="I76" s="36">
        <f>$D76+UPDATE!Q76</f>
        <v>3.5401669566584451</v>
      </c>
      <c r="J76" s="36">
        <f>$D76+UPDATE!R76</f>
        <v>3.3130301867942755</v>
      </c>
      <c r="K76" s="36">
        <f>$D76+UPDATE!S76</f>
        <v>3.7540549037104207</v>
      </c>
      <c r="L76" s="36">
        <f>$D76+UPDATE!T76</f>
        <v>3.6008909697181499</v>
      </c>
      <c r="M76" s="36">
        <f>$D76+UPDATE!U76</f>
        <v>4.9631816157052295</v>
      </c>
      <c r="N76" s="37">
        <f>$D76+UPDATE!V76</f>
        <v>3.9653152480996203</v>
      </c>
      <c r="O76" s="38">
        <f t="shared" si="36"/>
        <v>0.80922000974150021</v>
      </c>
      <c r="P76" s="38">
        <f t="shared" si="27"/>
        <v>0.99428206483480408</v>
      </c>
      <c r="Q76" s="38">
        <f t="shared" si="28"/>
        <v>0.97552454646709186</v>
      </c>
      <c r="R76" s="38">
        <f t="shared" si="29"/>
        <v>1.00776160670097</v>
      </c>
      <c r="S76" s="38">
        <f t="shared" si="30"/>
        <v>0.92188651626970186</v>
      </c>
      <c r="T76" s="38">
        <f t="shared" si="31"/>
        <v>0.86273836646479019</v>
      </c>
      <c r="U76" s="38">
        <f t="shared" si="32"/>
        <v>0.97758457141621469</v>
      </c>
      <c r="V76" s="38">
        <f t="shared" si="33"/>
        <v>0.93769951309693833</v>
      </c>
      <c r="W76" s="38">
        <f t="shared" si="34"/>
        <v>1.2924504028575869</v>
      </c>
      <c r="X76" s="39">
        <f t="shared" si="35"/>
        <v>1.0325983787589983</v>
      </c>
      <c r="Y76" s="69">
        <f t="shared" si="14"/>
        <v>-0.73262056184274638</v>
      </c>
      <c r="Z76" s="69">
        <f t="shared" si="18"/>
        <v>-2.1957632284340445E-2</v>
      </c>
      <c r="AA76" s="69">
        <f t="shared" si="19"/>
        <v>-9.3989000074583551E-2</v>
      </c>
      <c r="AB76" s="69">
        <f t="shared" si="20"/>
        <v>2.9805603063310926E-2</v>
      </c>
      <c r="AC76" s="69">
        <f t="shared" si="21"/>
        <v>-0.29996617706313966</v>
      </c>
      <c r="AD76" s="69">
        <f t="shared" si="22"/>
        <v>-0.52710294692730919</v>
      </c>
      <c r="AE76" s="69">
        <f t="shared" si="23"/>
        <v>-8.6078230011163992E-2</v>
      </c>
      <c r="AF76" s="69">
        <f t="shared" si="24"/>
        <v>-0.23924216400343479</v>
      </c>
      <c r="AG76" s="69">
        <f t="shared" si="25"/>
        <v>1.1230484819836448</v>
      </c>
      <c r="AH76" s="69">
        <f t="shared" si="26"/>
        <v>0.12518211437803561</v>
      </c>
    </row>
    <row r="77" spans="1:34" x14ac:dyDescent="0.55000000000000004">
      <c r="A77">
        <f t="shared" si="16"/>
        <v>12</v>
      </c>
      <c r="B77">
        <f t="shared" si="17"/>
        <v>2027</v>
      </c>
      <c r="C77" s="34">
        <f>UPDATE!B77</f>
        <v>46722</v>
      </c>
      <c r="D77" s="35">
        <f>SUMPRODUCT(UPDATE!E77:H77,UPDATE!I77:L77)</f>
        <v>4.005056849063946</v>
      </c>
      <c r="E77" s="36">
        <f>$D77+UPDATE!M77</f>
        <v>3.2172311416873547</v>
      </c>
      <c r="F77" s="36">
        <f>$D77+UPDATE!N77</f>
        <v>4.0156466614028314</v>
      </c>
      <c r="G77" s="36">
        <f>$D77+UPDATE!O77</f>
        <v>4.2303286774465834</v>
      </c>
      <c r="H77" s="36">
        <f>$D77+UPDATE!P77</f>
        <v>4.0740647751007213</v>
      </c>
      <c r="I77" s="36">
        <f>$D77+UPDATE!Q77</f>
        <v>3.8762960575170835</v>
      </c>
      <c r="J77" s="36">
        <f>$D77+UPDATE!R77</f>
        <v>3.5235390359078504</v>
      </c>
      <c r="K77" s="36">
        <f>$D77+UPDATE!S77</f>
        <v>4.0544802635684132</v>
      </c>
      <c r="L77" s="36">
        <f>$D77+UPDATE!T77</f>
        <v>3.9711798825964766</v>
      </c>
      <c r="M77" s="36">
        <f>$D77+UPDATE!U77</f>
        <v>5.1456912664047305</v>
      </c>
      <c r="N77" s="37">
        <f>$D77+UPDATE!V77</f>
        <v>4.3248608527296515</v>
      </c>
      <c r="O77" s="38">
        <f t="shared" si="36"/>
        <v>0.80329225350178979</v>
      </c>
      <c r="P77" s="38">
        <f t="shared" si="27"/>
        <v>1.0026441103679615</v>
      </c>
      <c r="Q77" s="38">
        <f t="shared" si="28"/>
        <v>1.0562468491390546</v>
      </c>
      <c r="R77" s="38">
        <f t="shared" si="29"/>
        <v>1.0172301988804238</v>
      </c>
      <c r="S77" s="38">
        <f t="shared" si="30"/>
        <v>0.9678504459738303</v>
      </c>
      <c r="T77" s="38">
        <f t="shared" si="31"/>
        <v>0.87977253974094405</v>
      </c>
      <c r="U77" s="38">
        <f t="shared" si="32"/>
        <v>1.0123402529270011</v>
      </c>
      <c r="V77" s="38">
        <f t="shared" si="33"/>
        <v>0.99154145178354036</v>
      </c>
      <c r="W77" s="38">
        <f t="shared" si="34"/>
        <v>1.2847985585041999</v>
      </c>
      <c r="X77" s="39">
        <f t="shared" si="35"/>
        <v>1.0798500534993529</v>
      </c>
      <c r="Y77" s="69">
        <f t="shared" si="14"/>
        <v>-0.7878257073765913</v>
      </c>
      <c r="Z77" s="69">
        <f t="shared" si="18"/>
        <v>1.0589812338885451E-2</v>
      </c>
      <c r="AA77" s="69">
        <f t="shared" si="19"/>
        <v>0.22527182838263737</v>
      </c>
      <c r="AB77" s="69">
        <f t="shared" si="20"/>
        <v>6.9007926036775302E-2</v>
      </c>
      <c r="AC77" s="69">
        <f t="shared" si="21"/>
        <v>-0.12876079154686249</v>
      </c>
      <c r="AD77" s="69">
        <f t="shared" si="22"/>
        <v>-0.48151781315609554</v>
      </c>
      <c r="AE77" s="69">
        <f t="shared" si="23"/>
        <v>4.9423414504467189E-2</v>
      </c>
      <c r="AF77" s="69">
        <f t="shared" si="24"/>
        <v>-3.3876966467469405E-2</v>
      </c>
      <c r="AG77" s="69">
        <f t="shared" si="25"/>
        <v>1.1406344173407845</v>
      </c>
      <c r="AH77" s="69">
        <f t="shared" si="26"/>
        <v>0.31980400366570549</v>
      </c>
    </row>
    <row r="78" spans="1:34" x14ac:dyDescent="0.55000000000000004">
      <c r="A78">
        <f t="shared" si="16"/>
        <v>1</v>
      </c>
      <c r="B78">
        <f t="shared" si="17"/>
        <v>2028</v>
      </c>
      <c r="C78" s="34">
        <f>UPDATE!B78</f>
        <v>46753</v>
      </c>
      <c r="D78" s="35">
        <f>SUMPRODUCT(UPDATE!E78:H78,UPDATE!I78:L78)</f>
        <v>3.9197477283222879</v>
      </c>
      <c r="E78" s="36">
        <f>$D78+UPDATE!M78</f>
        <v>3.1131016974739745</v>
      </c>
      <c r="F78" s="36">
        <f>$D78+UPDATE!N78</f>
        <v>3.9348828479644884</v>
      </c>
      <c r="G78" s="36">
        <f>$D78+UPDATE!O78</f>
        <v>4.1527842536240271</v>
      </c>
      <c r="H78" s="36">
        <f>$D78+UPDATE!P78</f>
        <v>3.9937733078771696</v>
      </c>
      <c r="I78" s="36">
        <f>$D78+UPDATE!Q78</f>
        <v>3.8763270498264428</v>
      </c>
      <c r="J78" s="36">
        <f>$D78+UPDATE!R78</f>
        <v>3.4242158156465003</v>
      </c>
      <c r="K78" s="36">
        <f>$D78+UPDATE!S78</f>
        <v>3.9860328391493485</v>
      </c>
      <c r="L78" s="36">
        <f>$D78+UPDATE!T78</f>
        <v>3.9243077958438777</v>
      </c>
      <c r="M78" s="36">
        <f>$D78+UPDATE!U78</f>
        <v>5.1567662035411619</v>
      </c>
      <c r="N78" s="37">
        <f>$D78+UPDATE!V78</f>
        <v>4.2914676801600971</v>
      </c>
      <c r="O78" s="38">
        <f t="shared" si="36"/>
        <v>0.79420970767586352</v>
      </c>
      <c r="P78" s="38">
        <f t="shared" si="27"/>
        <v>1.003861248399442</v>
      </c>
      <c r="Q78" s="38">
        <f t="shared" si="28"/>
        <v>1.0594519192186591</v>
      </c>
      <c r="R78" s="38">
        <f t="shared" si="29"/>
        <v>1.0188852917803886</v>
      </c>
      <c r="S78" s="38">
        <f t="shared" si="30"/>
        <v>0.98892258341471639</v>
      </c>
      <c r="T78" s="38">
        <f t="shared" si="31"/>
        <v>0.87358066206779006</v>
      </c>
      <c r="U78" s="38">
        <f t="shared" si="32"/>
        <v>1.0169105553268429</v>
      </c>
      <c r="V78" s="38">
        <f t="shared" si="33"/>
        <v>1.0011633573989063</v>
      </c>
      <c r="W78" s="38">
        <f t="shared" si="34"/>
        <v>1.3155862471150246</v>
      </c>
      <c r="X78" s="39">
        <f t="shared" si="35"/>
        <v>1.0948326212811943</v>
      </c>
      <c r="Y78" s="69">
        <f t="shared" si="14"/>
        <v>-0.80664603084831343</v>
      </c>
      <c r="Z78" s="69">
        <f t="shared" si="18"/>
        <v>1.513511964220049E-2</v>
      </c>
      <c r="AA78" s="69">
        <f t="shared" si="19"/>
        <v>0.23303652530173924</v>
      </c>
      <c r="AB78" s="69">
        <f t="shared" si="20"/>
        <v>7.4025579554881649E-2</v>
      </c>
      <c r="AC78" s="69">
        <f t="shared" si="21"/>
        <v>-4.3420678495845078E-2</v>
      </c>
      <c r="AD78" s="69">
        <f t="shared" si="22"/>
        <v>-0.49553191267578756</v>
      </c>
      <c r="AE78" s="69">
        <f t="shared" si="23"/>
        <v>6.6285110827060567E-2</v>
      </c>
      <c r="AF78" s="69">
        <f t="shared" si="24"/>
        <v>4.5600675215897724E-3</v>
      </c>
      <c r="AG78" s="69">
        <f t="shared" si="25"/>
        <v>1.237018475218874</v>
      </c>
      <c r="AH78" s="69">
        <f t="shared" si="26"/>
        <v>0.37171995183780915</v>
      </c>
    </row>
    <row r="79" spans="1:34" x14ac:dyDescent="0.55000000000000004">
      <c r="A79">
        <f t="shared" si="16"/>
        <v>2</v>
      </c>
      <c r="B79">
        <f t="shared" si="17"/>
        <v>2028</v>
      </c>
      <c r="C79" s="34">
        <f>UPDATE!B79</f>
        <v>46784</v>
      </c>
      <c r="D79" s="35">
        <f>SUMPRODUCT(UPDATE!E79:H79,UPDATE!I79:L79)</f>
        <v>3.8805798888337915</v>
      </c>
      <c r="E79" s="36">
        <f>$D79+UPDATE!M79</f>
        <v>3.0635044150101547</v>
      </c>
      <c r="F79" s="36">
        <f>$D79+UPDATE!N79</f>
        <v>3.6566776198615059</v>
      </c>
      <c r="G79" s="36">
        <f>$D79+UPDATE!O79</f>
        <v>3.6835494181182487</v>
      </c>
      <c r="H79" s="36">
        <f>$D79+UPDATE!P79</f>
        <v>3.6566776198615059</v>
      </c>
      <c r="I79" s="36">
        <f>$D79+UPDATE!Q79</f>
        <v>3.4725997749678807</v>
      </c>
      <c r="J79" s="36">
        <f>$D79+UPDATE!R79</f>
        <v>3.2268116463271128</v>
      </c>
      <c r="K79" s="36">
        <f>$D79+UPDATE!S79</f>
        <v>3.6305003157619402</v>
      </c>
      <c r="L79" s="36">
        <f>$D79+UPDATE!T79</f>
        <v>3.5658323768490776</v>
      </c>
      <c r="M79" s="36">
        <f>$D79+UPDATE!U79</f>
        <v>4.7558619149327832</v>
      </c>
      <c r="N79" s="37">
        <f>$D79+UPDATE!V79</f>
        <v>3.9073226076817584</v>
      </c>
      <c r="O79" s="38">
        <f t="shared" si="36"/>
        <v>0.78944500635723602</v>
      </c>
      <c r="P79" s="38">
        <f t="shared" si="27"/>
        <v>0.94230185297394464</v>
      </c>
      <c r="Q79" s="38">
        <f t="shared" si="28"/>
        <v>0.949226539239022</v>
      </c>
      <c r="R79" s="38">
        <f t="shared" si="29"/>
        <v>0.94230185297394464</v>
      </c>
      <c r="S79" s="38">
        <f t="shared" si="30"/>
        <v>0.89486619898230757</v>
      </c>
      <c r="T79" s="38">
        <f t="shared" si="31"/>
        <v>0.83152820938234773</v>
      </c>
      <c r="U79" s="38">
        <f t="shared" si="32"/>
        <v>0.93555613330073562</v>
      </c>
      <c r="V79" s="38">
        <f t="shared" si="33"/>
        <v>0.91889162934375168</v>
      </c>
      <c r="W79" s="38">
        <f t="shared" si="34"/>
        <v>1.2255544406179035</v>
      </c>
      <c r="X79" s="39">
        <f t="shared" si="35"/>
        <v>1.0068914233475563</v>
      </c>
      <c r="Y79" s="69">
        <f t="shared" si="14"/>
        <v>-0.81707547382363677</v>
      </c>
      <c r="Z79" s="69">
        <f t="shared" si="18"/>
        <v>-0.2239022689722856</v>
      </c>
      <c r="AA79" s="69">
        <f t="shared" si="19"/>
        <v>-0.1970304707155428</v>
      </c>
      <c r="AB79" s="69">
        <f t="shared" si="20"/>
        <v>-0.2239022689722856</v>
      </c>
      <c r="AC79" s="69">
        <f t="shared" si="21"/>
        <v>-0.40798011386591071</v>
      </c>
      <c r="AD79" s="69">
        <f t="shared" si="22"/>
        <v>-0.65376824250667864</v>
      </c>
      <c r="AE79" s="69">
        <f t="shared" si="23"/>
        <v>-0.25007957307185125</v>
      </c>
      <c r="AF79" s="69">
        <f t="shared" si="24"/>
        <v>-0.31474751198471385</v>
      </c>
      <c r="AG79" s="69">
        <f t="shared" si="25"/>
        <v>0.87528202609899175</v>
      </c>
      <c r="AH79" s="69">
        <f t="shared" si="26"/>
        <v>2.6742718847966973E-2</v>
      </c>
    </row>
    <row r="80" spans="1:34" x14ac:dyDescent="0.55000000000000004">
      <c r="A80">
        <f t="shared" si="16"/>
        <v>3</v>
      </c>
      <c r="B80">
        <f t="shared" si="17"/>
        <v>2028</v>
      </c>
      <c r="C80" s="34">
        <f>UPDATE!B80</f>
        <v>46813</v>
      </c>
      <c r="D80" s="35">
        <f>SUMPRODUCT(UPDATE!E80:H80,UPDATE!I80:L80)</f>
        <v>3.7631396841354707</v>
      </c>
      <c r="E80" s="36">
        <f>$D80+UPDATE!M80</f>
        <v>2.8109836247670565</v>
      </c>
      <c r="F80" s="36">
        <f>$D80+UPDATE!N80</f>
        <v>3.5528034354814428</v>
      </c>
      <c r="G80" s="36">
        <f>$D80+UPDATE!O80</f>
        <v>3.3334537273309133</v>
      </c>
      <c r="H80" s="36">
        <f>$D80+UPDATE!P80</f>
        <v>3.5554762603500034</v>
      </c>
      <c r="I80" s="36">
        <f>$D80+UPDATE!Q80</f>
        <v>3.1579434950201222</v>
      </c>
      <c r="J80" s="36">
        <f>$D80+UPDATE!R80</f>
        <v>2.9120602558316442</v>
      </c>
      <c r="K80" s="36">
        <f>$D80+UPDATE!S80</f>
        <v>3.4893218695813735</v>
      </c>
      <c r="L80" s="36">
        <f>$D80+UPDATE!T80</f>
        <v>3.4337656583327387</v>
      </c>
      <c r="M80" s="36">
        <f>$D80+UPDATE!U80</f>
        <v>4.6560646679538795</v>
      </c>
      <c r="N80" s="37">
        <f>$D80+UPDATE!V80</f>
        <v>3.778464312727126</v>
      </c>
      <c r="O80" s="38">
        <f t="shared" si="36"/>
        <v>0.74697828428147783</v>
      </c>
      <c r="P80" s="38">
        <f t="shared" si="27"/>
        <v>0.9441061809263267</v>
      </c>
      <c r="Q80" s="38">
        <f t="shared" si="28"/>
        <v>0.88581716522083553</v>
      </c>
      <c r="R80" s="38">
        <f t="shared" si="29"/>
        <v>0.9448164455173087</v>
      </c>
      <c r="S80" s="38">
        <f t="shared" si="30"/>
        <v>0.83917785681283208</v>
      </c>
      <c r="T80" s="38">
        <f t="shared" si="31"/>
        <v>0.77383793859904237</v>
      </c>
      <c r="U80" s="38">
        <f t="shared" si="32"/>
        <v>0.92723687199057481</v>
      </c>
      <c r="V80" s="38">
        <f t="shared" si="33"/>
        <v>0.91247361154535478</v>
      </c>
      <c r="W80" s="38">
        <f t="shared" si="34"/>
        <v>1.2372819131808406</v>
      </c>
      <c r="X80" s="39">
        <f t="shared" si="35"/>
        <v>1.004072298633043</v>
      </c>
      <c r="Y80" s="69">
        <f t="shared" si="14"/>
        <v>-0.95215605936841419</v>
      </c>
      <c r="Z80" s="69">
        <f t="shared" si="18"/>
        <v>-0.21033624865402789</v>
      </c>
      <c r="AA80" s="69">
        <f t="shared" si="19"/>
        <v>-0.42968595680455746</v>
      </c>
      <c r="AB80" s="69">
        <f t="shared" si="20"/>
        <v>-0.20766342378546732</v>
      </c>
      <c r="AC80" s="69">
        <f t="shared" si="21"/>
        <v>-0.60519618911534856</v>
      </c>
      <c r="AD80" s="69">
        <f t="shared" si="22"/>
        <v>-0.85107942830382655</v>
      </c>
      <c r="AE80" s="69">
        <f t="shared" si="23"/>
        <v>-0.27381781455409726</v>
      </c>
      <c r="AF80" s="69">
        <f t="shared" si="24"/>
        <v>-0.32937402580273201</v>
      </c>
      <c r="AG80" s="69">
        <f t="shared" si="25"/>
        <v>0.89292498381840879</v>
      </c>
      <c r="AH80" s="69">
        <f t="shared" si="26"/>
        <v>1.5324628591655287E-2</v>
      </c>
    </row>
    <row r="81" spans="1:34" x14ac:dyDescent="0.55000000000000004">
      <c r="A81">
        <f t="shared" si="16"/>
        <v>4</v>
      </c>
      <c r="B81">
        <f t="shared" si="17"/>
        <v>2028</v>
      </c>
      <c r="C81" s="34">
        <f>UPDATE!B81</f>
        <v>46844</v>
      </c>
      <c r="D81" s="35">
        <f>SUMPRODUCT(UPDATE!E81:H81,UPDATE!I81:L81)</f>
        <v>3.5951531129365106</v>
      </c>
      <c r="E81" s="36">
        <f>$D81+UPDATE!M81</f>
        <v>2.7385849016744075</v>
      </c>
      <c r="F81" s="36">
        <f>$D81+UPDATE!N81</f>
        <v>3.275261706923438</v>
      </c>
      <c r="G81" s="36">
        <f>$D81+UPDATE!O81</f>
        <v>3.0718179218648327</v>
      </c>
      <c r="H81" s="36">
        <f>$D81+UPDATE!P81</f>
        <v>3.275261706923438</v>
      </c>
      <c r="I81" s="36">
        <f>$D81+UPDATE!Q81</f>
        <v>2.9867464178823329</v>
      </c>
      <c r="J81" s="36">
        <f>$D81+UPDATE!R81</f>
        <v>2.8235652232341848</v>
      </c>
      <c r="K81" s="36">
        <f>$D81+UPDATE!S81</f>
        <v>3.2164228911697301</v>
      </c>
      <c r="L81" s="36">
        <f>$D81+UPDATE!T81</f>
        <v>3.0565777008803341</v>
      </c>
      <c r="M81" s="36">
        <f>$D81+UPDATE!U81</f>
        <v>4.3744096897030715</v>
      </c>
      <c r="N81" s="37">
        <f>$D81+UPDATE!V81</f>
        <v>3.376419628059371</v>
      </c>
      <c r="O81" s="38">
        <f t="shared" si="36"/>
        <v>0.76174360747532655</v>
      </c>
      <c r="P81" s="38">
        <f t="shared" si="27"/>
        <v>0.91102147920710219</v>
      </c>
      <c r="Q81" s="38">
        <f t="shared" si="28"/>
        <v>0.85443312853949094</v>
      </c>
      <c r="R81" s="38">
        <f t="shared" si="29"/>
        <v>0.91102147920710219</v>
      </c>
      <c r="S81" s="38">
        <f t="shared" si="30"/>
        <v>0.83077029657932067</v>
      </c>
      <c r="T81" s="38">
        <f t="shared" si="31"/>
        <v>0.78538107683761627</v>
      </c>
      <c r="U81" s="38">
        <f t="shared" si="32"/>
        <v>0.89465532903063627</v>
      </c>
      <c r="V81" s="38">
        <f t="shared" si="33"/>
        <v>0.85019402647464171</v>
      </c>
      <c r="W81" s="38">
        <f t="shared" si="34"/>
        <v>1.2167519858785838</v>
      </c>
      <c r="X81" s="39">
        <f t="shared" si="35"/>
        <v>0.93915878461752667</v>
      </c>
      <c r="Y81" s="69">
        <f t="shared" si="14"/>
        <v>-0.85656821126210314</v>
      </c>
      <c r="Z81" s="69">
        <f t="shared" si="18"/>
        <v>-0.31989140601307264</v>
      </c>
      <c r="AA81" s="69">
        <f t="shared" si="19"/>
        <v>-0.52333519107167792</v>
      </c>
      <c r="AB81" s="69">
        <f t="shared" si="20"/>
        <v>-0.31989140601307264</v>
      </c>
      <c r="AC81" s="69">
        <f t="shared" si="21"/>
        <v>-0.60840669505417777</v>
      </c>
      <c r="AD81" s="69">
        <f t="shared" si="22"/>
        <v>-0.77158788970232584</v>
      </c>
      <c r="AE81" s="69">
        <f t="shared" si="23"/>
        <v>-0.37873022176678051</v>
      </c>
      <c r="AF81" s="69">
        <f t="shared" si="24"/>
        <v>-0.53857541205617654</v>
      </c>
      <c r="AG81" s="69">
        <f t="shared" si="25"/>
        <v>0.7792565767665609</v>
      </c>
      <c r="AH81" s="69">
        <f t="shared" si="26"/>
        <v>-0.21873348487713962</v>
      </c>
    </row>
    <row r="82" spans="1:34" x14ac:dyDescent="0.55000000000000004">
      <c r="A82">
        <f t="shared" si="16"/>
        <v>5</v>
      </c>
      <c r="B82">
        <f t="shared" si="17"/>
        <v>2028</v>
      </c>
      <c r="C82" s="34">
        <f>UPDATE!B82</f>
        <v>46874</v>
      </c>
      <c r="D82" s="35">
        <f>SUMPRODUCT(UPDATE!E82:H82,UPDATE!I82:L82)</f>
        <v>3.5911167866638403</v>
      </c>
      <c r="E82" s="36">
        <f>$D82+UPDATE!M82</f>
        <v>2.7284020706991425</v>
      </c>
      <c r="F82" s="36">
        <f>$D82+UPDATE!N82</f>
        <v>3.1827145481553147</v>
      </c>
      <c r="G82" s="36">
        <f>$D82+UPDATE!O82</f>
        <v>3.062681113008805</v>
      </c>
      <c r="H82" s="36">
        <f>$D82+UPDATE!P82</f>
        <v>3.1827145481553147</v>
      </c>
      <c r="I82" s="36">
        <f>$D82+UPDATE!Q82</f>
        <v>2.9090762636796761</v>
      </c>
      <c r="J82" s="36">
        <f>$D82+UPDATE!R82</f>
        <v>2.7460069317906091</v>
      </c>
      <c r="K82" s="36">
        <f>$D82+UPDATE!S82</f>
        <v>3.1828335305455444</v>
      </c>
      <c r="L82" s="36">
        <f>$D82+UPDATE!T82</f>
        <v>3.0208438222021061</v>
      </c>
      <c r="M82" s="36">
        <f>$D82+UPDATE!U82</f>
        <v>4.283410441676903</v>
      </c>
      <c r="N82" s="37">
        <f>$D82+UPDATE!V82</f>
        <v>3.3261028706738811</v>
      </c>
      <c r="O82" s="38">
        <f t="shared" si="36"/>
        <v>0.75976422733771276</v>
      </c>
      <c r="P82" s="38">
        <f t="shared" si="27"/>
        <v>0.88627430886536762</v>
      </c>
      <c r="Q82" s="38">
        <f t="shared" si="28"/>
        <v>0.85284920957807286</v>
      </c>
      <c r="R82" s="38">
        <f t="shared" si="29"/>
        <v>0.88627430886536762</v>
      </c>
      <c r="S82" s="38">
        <f t="shared" si="30"/>
        <v>0.81007564958148237</v>
      </c>
      <c r="T82" s="38">
        <f t="shared" si="31"/>
        <v>0.76466656333437122</v>
      </c>
      <c r="U82" s="38">
        <f t="shared" si="32"/>
        <v>0.88630744128553041</v>
      </c>
      <c r="V82" s="38">
        <f t="shared" si="33"/>
        <v>0.84119899230803918</v>
      </c>
      <c r="W82" s="38">
        <f t="shared" si="34"/>
        <v>1.1927794878696234</v>
      </c>
      <c r="X82" s="39">
        <f t="shared" si="35"/>
        <v>0.92620292467955134</v>
      </c>
      <c r="Y82" s="69">
        <f t="shared" ref="Y82:Y101" si="37">E82-$D82</f>
        <v>-0.86271471596469773</v>
      </c>
      <c r="Z82" s="69">
        <f t="shared" si="18"/>
        <v>-0.40840223850852553</v>
      </c>
      <c r="AA82" s="69">
        <f t="shared" si="19"/>
        <v>-0.5284356736550353</v>
      </c>
      <c r="AB82" s="69">
        <f t="shared" si="20"/>
        <v>-0.40840223850852553</v>
      </c>
      <c r="AC82" s="69">
        <f t="shared" si="21"/>
        <v>-0.68204052298416418</v>
      </c>
      <c r="AD82" s="69">
        <f t="shared" si="22"/>
        <v>-0.8451098548732312</v>
      </c>
      <c r="AE82" s="69">
        <f t="shared" si="23"/>
        <v>-0.40828325611829586</v>
      </c>
      <c r="AF82" s="69">
        <f t="shared" si="24"/>
        <v>-0.57027296446173414</v>
      </c>
      <c r="AG82" s="69">
        <f t="shared" si="25"/>
        <v>0.69229365501306273</v>
      </c>
      <c r="AH82" s="69">
        <f t="shared" si="26"/>
        <v>-0.26501391598995916</v>
      </c>
    </row>
    <row r="83" spans="1:34" x14ac:dyDescent="0.55000000000000004">
      <c r="A83">
        <f t="shared" ref="A83:A146" si="38">MONTH(C83)</f>
        <v>6</v>
      </c>
      <c r="B83">
        <f t="shared" ref="B83:B146" si="39">YEAR(C83)</f>
        <v>2028</v>
      </c>
      <c r="C83" s="34">
        <f>UPDATE!B83</f>
        <v>46905</v>
      </c>
      <c r="D83" s="35">
        <f>SUMPRODUCT(UPDATE!E83:H83,UPDATE!I83:L83)</f>
        <v>3.6162973082771561</v>
      </c>
      <c r="E83" s="36">
        <f>$D83+UPDATE!M83</f>
        <v>2.7432980220744017</v>
      </c>
      <c r="F83" s="36">
        <f>$D83+UPDATE!N83</f>
        <v>3.1964630786844594</v>
      </c>
      <c r="G83" s="36">
        <f>$D83+UPDATE!O83</f>
        <v>3.0785425029290177</v>
      </c>
      <c r="H83" s="36">
        <f>$D83+UPDATE!P83</f>
        <v>3.1781404539844331</v>
      </c>
      <c r="I83" s="36">
        <f>$D83+UPDATE!Q83</f>
        <v>2.9165467539187304</v>
      </c>
      <c r="J83" s="36">
        <f>$D83+UPDATE!R83</f>
        <v>2.7531182858464085</v>
      </c>
      <c r="K83" s="36">
        <f>$D83+UPDATE!S83</f>
        <v>3.1965811591460356</v>
      </c>
      <c r="L83" s="36">
        <f>$D83+UPDATE!T83</f>
        <v>3.1490634241685358</v>
      </c>
      <c r="M83" s="36">
        <f>$D83+UPDATE!U83</f>
        <v>4.2809282301642444</v>
      </c>
      <c r="N83" s="37">
        <f>$D83+UPDATE!V83</f>
        <v>3.4392086906534907</v>
      </c>
      <c r="O83" s="38">
        <f t="shared" si="36"/>
        <v>0.75859305477882266</v>
      </c>
      <c r="P83" s="38">
        <f t="shared" si="27"/>
        <v>0.88390494646782503</v>
      </c>
      <c r="Q83" s="38">
        <f t="shared" si="28"/>
        <v>0.8512968488190118</v>
      </c>
      <c r="R83" s="38">
        <f t="shared" si="29"/>
        <v>0.87883826551266997</v>
      </c>
      <c r="S83" s="38">
        <f t="shared" si="30"/>
        <v>0.8065008226074768</v>
      </c>
      <c r="T83" s="38">
        <f t="shared" si="31"/>
        <v>0.76130861241550529</v>
      </c>
      <c r="U83" s="38">
        <f t="shared" si="32"/>
        <v>0.88393759877805012</v>
      </c>
      <c r="V83" s="38">
        <f t="shared" si="33"/>
        <v>0.87079771261085392</v>
      </c>
      <c r="W83" s="38">
        <f t="shared" si="34"/>
        <v>1.1837876881322364</v>
      </c>
      <c r="X83" s="39">
        <f t="shared" si="35"/>
        <v>0.9510304041599853</v>
      </c>
      <c r="Y83" s="69">
        <f t="shared" si="37"/>
        <v>-0.87299928620275447</v>
      </c>
      <c r="Z83" s="69">
        <f t="shared" ref="Z83:Z146" si="40">F83-$D83</f>
        <v>-0.41983422959269667</v>
      </c>
      <c r="AA83" s="69">
        <f t="shared" ref="AA83:AA146" si="41">G83-$D83</f>
        <v>-0.53775480534813846</v>
      </c>
      <c r="AB83" s="69">
        <f t="shared" ref="AB83:AB146" si="42">H83-$D83</f>
        <v>-0.438156854292723</v>
      </c>
      <c r="AC83" s="69">
        <f t="shared" ref="AC83:AC146" si="43">I83-$D83</f>
        <v>-0.6997505543584257</v>
      </c>
      <c r="AD83" s="69">
        <f t="shared" ref="AD83:AD146" si="44">J83-$D83</f>
        <v>-0.86317902243074762</v>
      </c>
      <c r="AE83" s="69">
        <f t="shared" ref="AE83:AE146" si="45">K83-$D83</f>
        <v>-0.41971614913112054</v>
      </c>
      <c r="AF83" s="69">
        <f t="shared" ref="AF83:AF146" si="46">L83-$D83</f>
        <v>-0.46723388410862032</v>
      </c>
      <c r="AG83" s="69">
        <f t="shared" ref="AG83:AG146" si="47">M83-$D83</f>
        <v>0.66463092188708828</v>
      </c>
      <c r="AH83" s="69">
        <f t="shared" ref="AH83:AH146" si="48">N83-$D83</f>
        <v>-0.17708861762366546</v>
      </c>
    </row>
    <row r="84" spans="1:34" x14ac:dyDescent="0.55000000000000004">
      <c r="A84">
        <f t="shared" si="38"/>
        <v>7</v>
      </c>
      <c r="B84">
        <f t="shared" si="39"/>
        <v>2028</v>
      </c>
      <c r="C84" s="34">
        <f>UPDATE!B84</f>
        <v>46935</v>
      </c>
      <c r="D84" s="35">
        <f>SUMPRODUCT(UPDATE!E84:H84,UPDATE!I84:L84)</f>
        <v>3.7242304582830776</v>
      </c>
      <c r="E84" s="36">
        <f>$D84+UPDATE!M84</f>
        <v>2.7356972503478683</v>
      </c>
      <c r="F84" s="36">
        <f>$D84+UPDATE!N84</f>
        <v>3.4284485549442811</v>
      </c>
      <c r="G84" s="36">
        <f>$D84+UPDATE!O84</f>
        <v>3.0720116668419482</v>
      </c>
      <c r="H84" s="36">
        <f>$D84+UPDATE!P84</f>
        <v>3.3745292989120692</v>
      </c>
      <c r="I84" s="36">
        <f>$D84+UPDATE!Q84</f>
        <v>3.0435953227567181</v>
      </c>
      <c r="J84" s="36">
        <f>$D84+UPDATE!R84</f>
        <v>2.8785916545240204</v>
      </c>
      <c r="K84" s="36">
        <f>$D84+UPDATE!S84</f>
        <v>3.3668543789898955</v>
      </c>
      <c r="L84" s="36">
        <f>$D84+UPDATE!T84</f>
        <v>3.3871070552878999</v>
      </c>
      <c r="M84" s="36">
        <f>$D84+UPDATE!U84</f>
        <v>4.4814793646071944</v>
      </c>
      <c r="N84" s="37">
        <f>$D84+UPDATE!V84</f>
        <v>3.6828479096837099</v>
      </c>
      <c r="O84" s="38">
        <f t="shared" si="36"/>
        <v>0.73456712225297227</v>
      </c>
      <c r="P84" s="38">
        <f t="shared" si="27"/>
        <v>0.92057905474647883</v>
      </c>
      <c r="Q84" s="38">
        <f t="shared" si="28"/>
        <v>0.82487152748817494</v>
      </c>
      <c r="R84" s="38">
        <f t="shared" si="29"/>
        <v>0.90610109570603059</v>
      </c>
      <c r="S84" s="38">
        <f t="shared" si="30"/>
        <v>0.81724140244528742</v>
      </c>
      <c r="T84" s="38">
        <f t="shared" si="31"/>
        <v>0.7729359626823662</v>
      </c>
      <c r="U84" s="38">
        <f t="shared" si="32"/>
        <v>0.90404028878010478</v>
      </c>
      <c r="V84" s="38">
        <f t="shared" si="33"/>
        <v>0.90947837230497375</v>
      </c>
      <c r="W84" s="38">
        <f t="shared" si="34"/>
        <v>1.2033303026776756</v>
      </c>
      <c r="X84" s="39">
        <f t="shared" si="35"/>
        <v>0.98888829543098533</v>
      </c>
      <c r="Y84" s="69">
        <f t="shared" si="37"/>
        <v>-0.98853320793520938</v>
      </c>
      <c r="Z84" s="69">
        <f t="shared" si="40"/>
        <v>-0.2957819033387965</v>
      </c>
      <c r="AA84" s="69">
        <f t="shared" si="41"/>
        <v>-0.65221879144112949</v>
      </c>
      <c r="AB84" s="69">
        <f t="shared" si="42"/>
        <v>-0.34970115937100843</v>
      </c>
      <c r="AC84" s="69">
        <f t="shared" si="43"/>
        <v>-0.68063513552635957</v>
      </c>
      <c r="AD84" s="69">
        <f t="shared" si="44"/>
        <v>-0.8456388037590572</v>
      </c>
      <c r="AE84" s="69">
        <f t="shared" si="45"/>
        <v>-0.35737607929318216</v>
      </c>
      <c r="AF84" s="69">
        <f t="shared" si="46"/>
        <v>-0.33712340299517773</v>
      </c>
      <c r="AG84" s="69">
        <f t="shared" si="47"/>
        <v>0.75724890632411679</v>
      </c>
      <c r="AH84" s="69">
        <f t="shared" si="48"/>
        <v>-4.1382548599367741E-2</v>
      </c>
    </row>
    <row r="85" spans="1:34" x14ac:dyDescent="0.55000000000000004">
      <c r="A85">
        <f t="shared" si="38"/>
        <v>8</v>
      </c>
      <c r="B85">
        <f t="shared" si="39"/>
        <v>2028</v>
      </c>
      <c r="C85" s="34">
        <f>UPDATE!B85</f>
        <v>46966</v>
      </c>
      <c r="D85" s="35">
        <f>SUMPRODUCT(UPDATE!E85:H85,UPDATE!I85:L85)</f>
        <v>3.7153209556259972</v>
      </c>
      <c r="E85" s="36">
        <f>$D85+UPDATE!M85</f>
        <v>2.7182464232373489</v>
      </c>
      <c r="F85" s="36">
        <f>$D85+UPDATE!N85</f>
        <v>3.4366313662231116</v>
      </c>
      <c r="G85" s="36">
        <f>$D85+UPDATE!O85</f>
        <v>3.0557149204494323</v>
      </c>
      <c r="H85" s="36">
        <f>$D85+UPDATE!P85</f>
        <v>3.4281398130461773</v>
      </c>
      <c r="I85" s="36">
        <f>$D85+UPDATE!Q85</f>
        <v>3.0892422931997068</v>
      </c>
      <c r="J85" s="36">
        <f>$D85+UPDATE!R85</f>
        <v>2.8776459190338999</v>
      </c>
      <c r="K85" s="36">
        <f>$D85+UPDATE!S85</f>
        <v>3.4367510498478744</v>
      </c>
      <c r="L85" s="36">
        <f>$D85+UPDATE!T85</f>
        <v>3.3947891161229342</v>
      </c>
      <c r="M85" s="36">
        <f>$D85+UPDATE!U85</f>
        <v>4.5380769153068501</v>
      </c>
      <c r="N85" s="37">
        <f>$D85+UPDATE!V85</f>
        <v>3.7339006035394031</v>
      </c>
      <c r="O85" s="38">
        <f t="shared" si="36"/>
        <v>0.73163165597340685</v>
      </c>
      <c r="P85" s="38">
        <f t="shared" si="27"/>
        <v>0.92498909441972321</v>
      </c>
      <c r="Q85" s="38">
        <f t="shared" si="28"/>
        <v>0.82246324259610903</v>
      </c>
      <c r="R85" s="38">
        <f t="shared" si="29"/>
        <v>0.92270354405184019</v>
      </c>
      <c r="S85" s="38">
        <f t="shared" si="30"/>
        <v>0.83148732776955958</v>
      </c>
      <c r="T85" s="38">
        <f t="shared" si="31"/>
        <v>0.77453494688698921</v>
      </c>
      <c r="U85" s="38">
        <f t="shared" si="32"/>
        <v>0.92502130795556359</v>
      </c>
      <c r="V85" s="38">
        <f t="shared" si="33"/>
        <v>0.91372701219320196</v>
      </c>
      <c r="W85" s="38">
        <f t="shared" si="34"/>
        <v>1.2214494977708397</v>
      </c>
      <c r="X85" s="39">
        <f t="shared" si="35"/>
        <v>1.0050008190773589</v>
      </c>
      <c r="Y85" s="69">
        <f t="shared" si="37"/>
        <v>-0.99707453238864829</v>
      </c>
      <c r="Z85" s="69">
        <f t="shared" si="40"/>
        <v>-0.27868958940288557</v>
      </c>
      <c r="AA85" s="69">
        <f t="shared" si="41"/>
        <v>-0.65960603517656491</v>
      </c>
      <c r="AB85" s="69">
        <f t="shared" si="42"/>
        <v>-0.28718114257981986</v>
      </c>
      <c r="AC85" s="69">
        <f t="shared" si="43"/>
        <v>-0.6260786624262904</v>
      </c>
      <c r="AD85" s="69">
        <f t="shared" si="44"/>
        <v>-0.8376750365920973</v>
      </c>
      <c r="AE85" s="69">
        <f t="shared" si="45"/>
        <v>-0.27856990577812279</v>
      </c>
      <c r="AF85" s="69">
        <f t="shared" si="46"/>
        <v>-0.32053183950306297</v>
      </c>
      <c r="AG85" s="69">
        <f t="shared" si="47"/>
        <v>0.82275595968085291</v>
      </c>
      <c r="AH85" s="69">
        <f t="shared" si="48"/>
        <v>1.8579647913405939E-2</v>
      </c>
    </row>
    <row r="86" spans="1:34" x14ac:dyDescent="0.55000000000000004">
      <c r="A86">
        <f t="shared" si="38"/>
        <v>9</v>
      </c>
      <c r="B86">
        <f t="shared" si="39"/>
        <v>2028</v>
      </c>
      <c r="C86" s="34">
        <f>UPDATE!B86</f>
        <v>46997</v>
      </c>
      <c r="D86" s="35">
        <f>SUMPRODUCT(UPDATE!E86:H86,UPDATE!I86:L86)</f>
        <v>3.6816379095410294</v>
      </c>
      <c r="E86" s="36">
        <f>$D86+UPDATE!M86</f>
        <v>2.6955260149943561</v>
      </c>
      <c r="F86" s="36">
        <f>$D86+UPDATE!N86</f>
        <v>3.4715874709406904</v>
      </c>
      <c r="G86" s="36">
        <f>$D86+UPDATE!O86</f>
        <v>3.0377535072988957</v>
      </c>
      <c r="H86" s="36">
        <f>$D86+UPDATE!P86</f>
        <v>3.4715874709406904</v>
      </c>
      <c r="I86" s="36">
        <f>$D86+UPDATE!Q86</f>
        <v>3.0459306217186088</v>
      </c>
      <c r="J86" s="36">
        <f>$D86+UPDATE!R86</f>
        <v>2.852580460690274</v>
      </c>
      <c r="K86" s="36">
        <f>$D86+UPDATE!S86</f>
        <v>3.4717062467432913</v>
      </c>
      <c r="L86" s="36">
        <f>$D86+UPDATE!T86</f>
        <v>3.3914240828600222</v>
      </c>
      <c r="M86" s="36">
        <f>$D86+UPDATE!U86</f>
        <v>4.583538839574917</v>
      </c>
      <c r="N86" s="37">
        <f>$D86+UPDATE!V86</f>
        <v>3.7569931617663936</v>
      </c>
      <c r="O86" s="38">
        <f t="shared" si="36"/>
        <v>0.73215402525295958</v>
      </c>
      <c r="P86" s="38">
        <f t="shared" si="27"/>
        <v>0.94294647008713439</v>
      </c>
      <c r="Q86" s="38">
        <f t="shared" si="28"/>
        <v>0.8251092535272152</v>
      </c>
      <c r="R86" s="38">
        <f t="shared" si="29"/>
        <v>0.94294647008713439</v>
      </c>
      <c r="S86" s="38">
        <f t="shared" si="30"/>
        <v>0.82733030693350529</v>
      </c>
      <c r="T86" s="38">
        <f t="shared" si="31"/>
        <v>0.77481287698004242</v>
      </c>
      <c r="U86" s="38">
        <f t="shared" si="32"/>
        <v>0.94297873176129121</v>
      </c>
      <c r="V86" s="38">
        <f t="shared" si="33"/>
        <v>0.92117263190687138</v>
      </c>
      <c r="W86" s="38">
        <f t="shared" si="34"/>
        <v>1.244972740990252</v>
      </c>
      <c r="X86" s="39">
        <f t="shared" si="35"/>
        <v>1.020467860793719</v>
      </c>
      <c r="Y86" s="69">
        <f t="shared" si="37"/>
        <v>-0.98611189454667336</v>
      </c>
      <c r="Z86" s="69">
        <f t="shared" si="40"/>
        <v>-0.21005043860033901</v>
      </c>
      <c r="AA86" s="69">
        <f t="shared" si="41"/>
        <v>-0.64388440224213372</v>
      </c>
      <c r="AB86" s="69">
        <f t="shared" si="42"/>
        <v>-0.21005043860033901</v>
      </c>
      <c r="AC86" s="69">
        <f t="shared" si="43"/>
        <v>-0.63570728782242059</v>
      </c>
      <c r="AD86" s="69">
        <f t="shared" si="44"/>
        <v>-0.82905744885075539</v>
      </c>
      <c r="AE86" s="69">
        <f t="shared" si="45"/>
        <v>-0.20993166279773812</v>
      </c>
      <c r="AF86" s="69">
        <f t="shared" si="46"/>
        <v>-0.29021382668100726</v>
      </c>
      <c r="AG86" s="69">
        <f t="shared" si="47"/>
        <v>0.9019009300338876</v>
      </c>
      <c r="AH86" s="69">
        <f t="shared" si="48"/>
        <v>7.5355252225364211E-2</v>
      </c>
    </row>
    <row r="87" spans="1:34" x14ac:dyDescent="0.55000000000000004">
      <c r="A87">
        <f t="shared" si="38"/>
        <v>10</v>
      </c>
      <c r="B87">
        <f t="shared" si="39"/>
        <v>2028</v>
      </c>
      <c r="C87" s="34">
        <f>UPDATE!B87</f>
        <v>47027</v>
      </c>
      <c r="D87" s="35">
        <f>SUMPRODUCT(UPDATE!E87:H87,UPDATE!I87:L87)</f>
        <v>3.7064497269255487</v>
      </c>
      <c r="E87" s="36">
        <f>$D87+UPDATE!M87</f>
        <v>2.7146492843941363</v>
      </c>
      <c r="F87" s="36">
        <f>$D87+UPDATE!N87</f>
        <v>3.5006757551195986</v>
      </c>
      <c r="G87" s="36">
        <f>$D87+UPDATE!O87</f>
        <v>3.0579695083195548</v>
      </c>
      <c r="H87" s="36">
        <f>$D87+UPDATE!P87</f>
        <v>3.50096269065192</v>
      </c>
      <c r="I87" s="36">
        <f>$D87+UPDATE!Q87</f>
        <v>3.0768385949006896</v>
      </c>
      <c r="J87" s="36">
        <f>$D87+UPDATE!R87</f>
        <v>2.8812212254915672</v>
      </c>
      <c r="K87" s="36">
        <f>$D87+UPDATE!S87</f>
        <v>3.4381744447556328</v>
      </c>
      <c r="L87" s="36">
        <f>$D87+UPDATE!T87</f>
        <v>3.3202940044989697</v>
      </c>
      <c r="M87" s="36">
        <f>$D87+UPDATE!U87</f>
        <v>4.615329611685338</v>
      </c>
      <c r="N87" s="37">
        <f>$D87+UPDATE!V87</f>
        <v>3.6774951758362908</v>
      </c>
      <c r="O87" s="38">
        <f t="shared" si="36"/>
        <v>0.73241227708379097</v>
      </c>
      <c r="P87" s="38">
        <f t="shared" si="27"/>
        <v>0.94448218997519306</v>
      </c>
      <c r="Q87" s="38">
        <f t="shared" si="28"/>
        <v>0.82504006087143134</v>
      </c>
      <c r="R87" s="38">
        <f t="shared" si="29"/>
        <v>0.94455960517125981</v>
      </c>
      <c r="S87" s="38">
        <f t="shared" si="30"/>
        <v>0.83013093973700991</v>
      </c>
      <c r="T87" s="38">
        <f t="shared" si="31"/>
        <v>0.77735338066530379</v>
      </c>
      <c r="U87" s="38">
        <f t="shared" si="32"/>
        <v>0.9276193387378151</v>
      </c>
      <c r="V87" s="38">
        <f t="shared" si="33"/>
        <v>0.89581520029225103</v>
      </c>
      <c r="W87" s="38">
        <f t="shared" si="34"/>
        <v>1.2452157594792721</v>
      </c>
      <c r="X87" s="39">
        <f t="shared" si="35"/>
        <v>0.99218806318107666</v>
      </c>
      <c r="Y87" s="69">
        <f t="shared" si="37"/>
        <v>-0.99180044253141242</v>
      </c>
      <c r="Z87" s="69">
        <f t="shared" si="40"/>
        <v>-0.20577397180595014</v>
      </c>
      <c r="AA87" s="69">
        <f t="shared" si="41"/>
        <v>-0.64848021860599392</v>
      </c>
      <c r="AB87" s="69">
        <f t="shared" si="42"/>
        <v>-0.20548703627362874</v>
      </c>
      <c r="AC87" s="69">
        <f t="shared" si="43"/>
        <v>-0.62961113202485919</v>
      </c>
      <c r="AD87" s="69">
        <f t="shared" si="44"/>
        <v>-0.82522850143398152</v>
      </c>
      <c r="AE87" s="69">
        <f t="shared" si="45"/>
        <v>-0.26827528216991592</v>
      </c>
      <c r="AF87" s="69">
        <f t="shared" si="46"/>
        <v>-0.38615572242657903</v>
      </c>
      <c r="AG87" s="69">
        <f t="shared" si="47"/>
        <v>0.9088798847597892</v>
      </c>
      <c r="AH87" s="69">
        <f t="shared" si="48"/>
        <v>-2.8954551089257929E-2</v>
      </c>
    </row>
    <row r="88" spans="1:34" x14ac:dyDescent="0.55000000000000004">
      <c r="A88">
        <f t="shared" si="38"/>
        <v>11</v>
      </c>
      <c r="B88">
        <f t="shared" si="39"/>
        <v>2028</v>
      </c>
      <c r="C88" s="34">
        <f>UPDATE!B88</f>
        <v>47058</v>
      </c>
      <c r="D88" s="35">
        <f>SUMPRODUCT(UPDATE!E88:H88,UPDATE!I88:L88)</f>
        <v>3.849630123198724</v>
      </c>
      <c r="E88" s="36">
        <f>$D88+UPDATE!M88</f>
        <v>3.0727245298762877</v>
      </c>
      <c r="F88" s="36">
        <f>$D88+UPDATE!N88</f>
        <v>3.8319850741647841</v>
      </c>
      <c r="G88" s="36">
        <f>$D88+UPDATE!O88</f>
        <v>3.7139490342080617</v>
      </c>
      <c r="H88" s="36">
        <f>$D88+UPDATE!P88</f>
        <v>3.8871207287705194</v>
      </c>
      <c r="I88" s="36">
        <f>$D88+UPDATE!Q88</f>
        <v>3.5073816592214779</v>
      </c>
      <c r="J88" s="36">
        <f>$D88+UPDATE!R88</f>
        <v>3.2747080158433812</v>
      </c>
      <c r="K88" s="36">
        <f>$D88+UPDATE!S88</f>
        <v>3.7762050609725168</v>
      </c>
      <c r="L88" s="36">
        <f>$D88+UPDATE!T88</f>
        <v>3.6002581907561324</v>
      </c>
      <c r="M88" s="36">
        <f>$D88+UPDATE!U88</f>
        <v>5.0065120454029879</v>
      </c>
      <c r="N88" s="37">
        <f>$D88+UPDATE!V88</f>
        <v>3.9765132528328131</v>
      </c>
      <c r="O88" s="38">
        <f t="shared" si="36"/>
        <v>0.79818695083441105</v>
      </c>
      <c r="P88" s="38">
        <f t="shared" si="27"/>
        <v>0.99541643002853519</v>
      </c>
      <c r="Q88" s="38">
        <f t="shared" si="28"/>
        <v>0.96475477262789011</v>
      </c>
      <c r="R88" s="38">
        <f t="shared" si="29"/>
        <v>1.0097387552497235</v>
      </c>
      <c r="S88" s="38">
        <f t="shared" si="30"/>
        <v>0.91109575387131847</v>
      </c>
      <c r="T88" s="38">
        <f t="shared" si="31"/>
        <v>0.85065523467027782</v>
      </c>
      <c r="U88" s="38">
        <f t="shared" si="32"/>
        <v>0.98092672286001414</v>
      </c>
      <c r="V88" s="38">
        <f t="shared" si="33"/>
        <v>0.93522184613534143</v>
      </c>
      <c r="W88" s="38">
        <f t="shared" si="34"/>
        <v>1.300517682265794</v>
      </c>
      <c r="X88" s="39">
        <f t="shared" si="35"/>
        <v>1.032959823560571</v>
      </c>
      <c r="Y88" s="69">
        <f t="shared" si="37"/>
        <v>-0.77690559332243625</v>
      </c>
      <c r="Z88" s="69">
        <f t="shared" si="40"/>
        <v>-1.764504903393993E-2</v>
      </c>
      <c r="AA88" s="69">
        <f t="shared" si="41"/>
        <v>-0.13568108899066234</v>
      </c>
      <c r="AB88" s="69">
        <f t="shared" si="42"/>
        <v>3.7490605571795399E-2</v>
      </c>
      <c r="AC88" s="69">
        <f t="shared" si="43"/>
        <v>-0.34224846397724606</v>
      </c>
      <c r="AD88" s="69">
        <f t="shared" si="44"/>
        <v>-0.57492210735534277</v>
      </c>
      <c r="AE88" s="69">
        <f t="shared" si="45"/>
        <v>-7.342506222620715E-2</v>
      </c>
      <c r="AF88" s="69">
        <f t="shared" si="46"/>
        <v>-0.24937193244259159</v>
      </c>
      <c r="AG88" s="69">
        <f t="shared" si="47"/>
        <v>1.1568819222042639</v>
      </c>
      <c r="AH88" s="69">
        <f t="shared" si="48"/>
        <v>0.1268831296340891</v>
      </c>
    </row>
    <row r="89" spans="1:34" x14ac:dyDescent="0.55000000000000004">
      <c r="A89">
        <f t="shared" si="38"/>
        <v>12</v>
      </c>
      <c r="B89">
        <f t="shared" si="39"/>
        <v>2028</v>
      </c>
      <c r="C89" s="34">
        <f>UPDATE!B89</f>
        <v>47088</v>
      </c>
      <c r="D89" s="35">
        <f>SUMPRODUCT(UPDATE!E89:H89,UPDATE!I89:L89)</f>
        <v>4.0057866834862343</v>
      </c>
      <c r="E89" s="36">
        <f>$D89+UPDATE!M89</f>
        <v>3.1644217240555363</v>
      </c>
      <c r="F89" s="36">
        <f>$D89+UPDATE!N89</f>
        <v>4.0400592504010966</v>
      </c>
      <c r="G89" s="36">
        <f>$D89+UPDATE!O89</f>
        <v>4.3489714360284069</v>
      </c>
      <c r="H89" s="36">
        <f>$D89+UPDATE!P89</f>
        <v>4.1018716162304285</v>
      </c>
      <c r="I89" s="36">
        <f>$D89+UPDATE!Q89</f>
        <v>3.9345864262369097</v>
      </c>
      <c r="J89" s="36">
        <f>$D89+UPDATE!R89</f>
        <v>3.53818997097687</v>
      </c>
      <c r="K89" s="36">
        <f>$D89+UPDATE!S89</f>
        <v>4.1027885240352759</v>
      </c>
      <c r="L89" s="36">
        <f>$D89+UPDATE!T89</f>
        <v>4.0079794405357783</v>
      </c>
      <c r="M89" s="36">
        <f>$D89+UPDATE!U89</f>
        <v>5.2390391157142639</v>
      </c>
      <c r="N89" s="37">
        <f>$D89+UPDATE!V89</f>
        <v>4.376909758800589</v>
      </c>
      <c r="O89" s="38">
        <f t="shared" si="36"/>
        <v>0.78996261510898569</v>
      </c>
      <c r="P89" s="38">
        <f t="shared" si="27"/>
        <v>1.0085557643536411</v>
      </c>
      <c r="Q89" s="38">
        <f t="shared" si="28"/>
        <v>1.0856722485890085</v>
      </c>
      <c r="R89" s="38">
        <f t="shared" si="29"/>
        <v>1.0239865325680726</v>
      </c>
      <c r="S89" s="38">
        <f t="shared" si="30"/>
        <v>0.98222564932305401</v>
      </c>
      <c r="T89" s="38">
        <f t="shared" si="31"/>
        <v>0.88326969220876861</v>
      </c>
      <c r="U89" s="38">
        <f t="shared" si="32"/>
        <v>1.0242154283823772</v>
      </c>
      <c r="V89" s="38">
        <f t="shared" si="33"/>
        <v>1.0005473973585721</v>
      </c>
      <c r="W89" s="38">
        <f t="shared" si="34"/>
        <v>1.3078677247872645</v>
      </c>
      <c r="X89" s="39">
        <f t="shared" si="35"/>
        <v>1.0926467394892247</v>
      </c>
      <c r="Y89" s="69">
        <f t="shared" si="37"/>
        <v>-0.841364959430698</v>
      </c>
      <c r="Z89" s="69">
        <f t="shared" si="40"/>
        <v>3.4272566914862246E-2</v>
      </c>
      <c r="AA89" s="69">
        <f t="shared" si="41"/>
        <v>0.34318475254217251</v>
      </c>
      <c r="AB89" s="69">
        <f t="shared" si="42"/>
        <v>9.6084932744194163E-2</v>
      </c>
      <c r="AC89" s="69">
        <f t="shared" si="43"/>
        <v>-7.1200257249324661E-2</v>
      </c>
      <c r="AD89" s="69">
        <f t="shared" si="44"/>
        <v>-0.4675967125093643</v>
      </c>
      <c r="AE89" s="69">
        <f t="shared" si="45"/>
        <v>9.7001840549041596E-2</v>
      </c>
      <c r="AF89" s="69">
        <f t="shared" si="46"/>
        <v>2.1927570495439141E-3</v>
      </c>
      <c r="AG89" s="69">
        <f t="shared" si="47"/>
        <v>1.2332524322280296</v>
      </c>
      <c r="AH89" s="69">
        <f t="shared" si="48"/>
        <v>0.37112307531435462</v>
      </c>
    </row>
    <row r="90" spans="1:34" x14ac:dyDescent="0.55000000000000004">
      <c r="A90">
        <f t="shared" si="38"/>
        <v>1</v>
      </c>
      <c r="B90">
        <f t="shared" si="39"/>
        <v>2029</v>
      </c>
      <c r="C90" s="34">
        <f>UPDATE!B90</f>
        <v>47119</v>
      </c>
      <c r="D90" s="35">
        <f>SUMPRODUCT(UPDATE!E90:H90,UPDATE!I90:L90)</f>
        <v>4.1827774958159951</v>
      </c>
      <c r="E90" s="36">
        <f>$D90+UPDATE!M90</f>
        <v>3.3111814238265174</v>
      </c>
      <c r="F90" s="36">
        <f>$D90+UPDATE!N90</f>
        <v>4.2558317948007192</v>
      </c>
      <c r="G90" s="36">
        <f>$D90+UPDATE!O90</f>
        <v>4.524128832225891</v>
      </c>
      <c r="H90" s="36">
        <f>$D90+UPDATE!P90</f>
        <v>4.3181451226229361</v>
      </c>
      <c r="I90" s="36">
        <f>$D90+UPDATE!Q90</f>
        <v>4.2124220467613389</v>
      </c>
      <c r="J90" s="36">
        <f>$D90+UPDATE!R90</f>
        <v>3.6824719926313607</v>
      </c>
      <c r="K90" s="36">
        <f>$D90+UPDATE!S90</f>
        <v>4.3166984966468673</v>
      </c>
      <c r="L90" s="36">
        <f>$D90+UPDATE!T90</f>
        <v>4.2623426151427255</v>
      </c>
      <c r="M90" s="36">
        <f>$D90+UPDATE!U90</f>
        <v>5.5158520696375248</v>
      </c>
      <c r="N90" s="37">
        <f>$D90+UPDATE!V90</f>
        <v>4.6403679569925753</v>
      </c>
      <c r="O90" s="38">
        <f t="shared" si="36"/>
        <v>0.79162265435794044</v>
      </c>
      <c r="P90" s="38">
        <f t="shared" si="27"/>
        <v>1.0174654996728369</v>
      </c>
      <c r="Q90" s="38">
        <f t="shared" si="28"/>
        <v>1.0816087723411889</v>
      </c>
      <c r="R90" s="38">
        <f t="shared" si="29"/>
        <v>1.0323630953217924</v>
      </c>
      <c r="S90" s="38">
        <f t="shared" si="30"/>
        <v>1.0070872885241917</v>
      </c>
      <c r="T90" s="38">
        <f t="shared" si="31"/>
        <v>0.8803891663649126</v>
      </c>
      <c r="U90" s="38">
        <f t="shared" si="32"/>
        <v>1.032017242362242</v>
      </c>
      <c r="V90" s="38">
        <f t="shared" si="33"/>
        <v>1.0190220778911427</v>
      </c>
      <c r="W90" s="38">
        <f t="shared" si="34"/>
        <v>1.3187055909990419</v>
      </c>
      <c r="X90" s="39">
        <f t="shared" si="35"/>
        <v>1.109398709741148</v>
      </c>
      <c r="Y90" s="69">
        <f t="shared" si="37"/>
        <v>-0.87159607198947775</v>
      </c>
      <c r="Z90" s="69">
        <f t="shared" si="40"/>
        <v>7.3054298984724042E-2</v>
      </c>
      <c r="AA90" s="69">
        <f t="shared" si="41"/>
        <v>0.3413513364098959</v>
      </c>
      <c r="AB90" s="69">
        <f t="shared" si="42"/>
        <v>0.13536762680694103</v>
      </c>
      <c r="AC90" s="69">
        <f t="shared" si="43"/>
        <v>2.9644550945343795E-2</v>
      </c>
      <c r="AD90" s="69">
        <f t="shared" si="44"/>
        <v>-0.5003055031846344</v>
      </c>
      <c r="AE90" s="69">
        <f t="shared" si="45"/>
        <v>0.13392100083087222</v>
      </c>
      <c r="AF90" s="69">
        <f t="shared" si="46"/>
        <v>7.9565119326730382E-2</v>
      </c>
      <c r="AG90" s="69">
        <f t="shared" si="47"/>
        <v>1.3330745738215297</v>
      </c>
      <c r="AH90" s="69">
        <f t="shared" si="48"/>
        <v>0.4575904611765802</v>
      </c>
    </row>
    <row r="91" spans="1:34" x14ac:dyDescent="0.55000000000000004">
      <c r="A91">
        <f t="shared" si="38"/>
        <v>2</v>
      </c>
      <c r="B91">
        <f t="shared" si="39"/>
        <v>2029</v>
      </c>
      <c r="C91" s="34">
        <f>UPDATE!B91</f>
        <v>47150</v>
      </c>
      <c r="D91" s="35">
        <f>SUMPRODUCT(UPDATE!E91:H91,UPDATE!I91:L91)</f>
        <v>4.1687755167444855</v>
      </c>
      <c r="E91" s="36">
        <f>$D91+UPDATE!M91</f>
        <v>3.2659982577989317</v>
      </c>
      <c r="F91" s="36">
        <f>$D91+UPDATE!N91</f>
        <v>3.9360437324166351</v>
      </c>
      <c r="G91" s="36">
        <f>$D91+UPDATE!O91</f>
        <v>3.9640958651457776</v>
      </c>
      <c r="H91" s="36">
        <f>$D91+UPDATE!P91</f>
        <v>3.9373026039501471</v>
      </c>
      <c r="I91" s="36">
        <f>$D91+UPDATE!Q91</f>
        <v>3.7374638122177113</v>
      </c>
      <c r="J91" s="36">
        <f>$D91+UPDATE!R91</f>
        <v>3.4668361310392983</v>
      </c>
      <c r="K91" s="36">
        <f>$D91+UPDATE!S91</f>
        <v>3.8693953366081386</v>
      </c>
      <c r="L91" s="36">
        <f>$D91+UPDATE!T91</f>
        <v>3.8478797631242387</v>
      </c>
      <c r="M91" s="36">
        <f>$D91+UPDATE!U91</f>
        <v>5.0632164280544654</v>
      </c>
      <c r="N91" s="37">
        <f>$D91+UPDATE!V91</f>
        <v>4.1991339467188693</v>
      </c>
      <c r="O91" s="38">
        <f t="shared" si="36"/>
        <v>0.78344306252053642</v>
      </c>
      <c r="P91" s="38">
        <f t="shared" si="27"/>
        <v>0.94417262733552099</v>
      </c>
      <c r="Q91" s="38">
        <f t="shared" si="28"/>
        <v>0.95090173342829742</v>
      </c>
      <c r="R91" s="38">
        <f t="shared" si="29"/>
        <v>0.94447460366608993</v>
      </c>
      <c r="S91" s="38">
        <f t="shared" si="30"/>
        <v>0.89653755574164429</v>
      </c>
      <c r="T91" s="38">
        <f t="shared" si="31"/>
        <v>0.83161976871008125</v>
      </c>
      <c r="U91" s="38">
        <f t="shared" si="32"/>
        <v>0.92818510401103549</v>
      </c>
      <c r="V91" s="38">
        <f t="shared" si="33"/>
        <v>0.92302397854446161</v>
      </c>
      <c r="W91" s="38">
        <f t="shared" si="34"/>
        <v>1.2145572261488606</v>
      </c>
      <c r="X91" s="39">
        <f t="shared" si="35"/>
        <v>1.0072823374279678</v>
      </c>
      <c r="Y91" s="69">
        <f t="shared" si="37"/>
        <v>-0.90277725894555383</v>
      </c>
      <c r="Z91" s="69">
        <f t="shared" si="40"/>
        <v>-0.23273178432785047</v>
      </c>
      <c r="AA91" s="69">
        <f t="shared" si="41"/>
        <v>-0.20467965159870793</v>
      </c>
      <c r="AB91" s="69">
        <f t="shared" si="42"/>
        <v>-0.23147291279433846</v>
      </c>
      <c r="AC91" s="69">
        <f t="shared" si="43"/>
        <v>-0.43131170452677425</v>
      </c>
      <c r="AD91" s="69">
        <f t="shared" si="44"/>
        <v>-0.70193938570518721</v>
      </c>
      <c r="AE91" s="69">
        <f t="shared" si="45"/>
        <v>-0.29938018013634693</v>
      </c>
      <c r="AF91" s="69">
        <f t="shared" si="46"/>
        <v>-0.3208957536202468</v>
      </c>
      <c r="AG91" s="69">
        <f t="shared" si="47"/>
        <v>0.89444091130997982</v>
      </c>
      <c r="AH91" s="69">
        <f t="shared" si="48"/>
        <v>3.035842997438376E-2</v>
      </c>
    </row>
    <row r="92" spans="1:34" x14ac:dyDescent="0.55000000000000004">
      <c r="A92">
        <f t="shared" si="38"/>
        <v>3</v>
      </c>
      <c r="B92">
        <f t="shared" si="39"/>
        <v>2029</v>
      </c>
      <c r="C92" s="34">
        <f>UPDATE!B92</f>
        <v>47178</v>
      </c>
      <c r="D92" s="35">
        <f>SUMPRODUCT(UPDATE!E92:H92,UPDATE!I92:L92)</f>
        <v>3.79348272870689</v>
      </c>
      <c r="E92" s="36">
        <f>$D92+UPDATE!M92</f>
        <v>2.8525430966466585</v>
      </c>
      <c r="F92" s="36">
        <f>$D92+UPDATE!N92</f>
        <v>3.5712282547102894</v>
      </c>
      <c r="G92" s="36">
        <f>$D92+UPDATE!O92</f>
        <v>3.4499792720038625</v>
      </c>
      <c r="H92" s="36">
        <f>$D92+UPDATE!P92</f>
        <v>3.5717473997917204</v>
      </c>
      <c r="I92" s="36">
        <f>$D92+UPDATE!Q92</f>
        <v>3.2510841599559579</v>
      </c>
      <c r="J92" s="36">
        <f>$D92+UPDATE!R92</f>
        <v>2.9993984643840759</v>
      </c>
      <c r="K92" s="36">
        <f>$D92+UPDATE!S92</f>
        <v>3.506045357418631</v>
      </c>
      <c r="L92" s="36">
        <f>$D92+UPDATE!T92</f>
        <v>3.3519130027829589</v>
      </c>
      <c r="M92" s="36">
        <f>$D92+UPDATE!U92</f>
        <v>4.6986435233355852</v>
      </c>
      <c r="N92" s="37">
        <f>$D92+UPDATE!V92</f>
        <v>3.7213303255492538</v>
      </c>
      <c r="O92" s="38">
        <f t="shared" si="36"/>
        <v>0.75195889915624425</v>
      </c>
      <c r="P92" s="38">
        <f t="shared" si="27"/>
        <v>0.941411497061867</v>
      </c>
      <c r="Q92" s="38">
        <f t="shared" si="28"/>
        <v>0.90944905215895899</v>
      </c>
      <c r="R92" s="38">
        <f t="shared" si="29"/>
        <v>0.94154834889923067</v>
      </c>
      <c r="S92" s="38">
        <f t="shared" si="30"/>
        <v>0.85701831073425683</v>
      </c>
      <c r="T92" s="38">
        <f t="shared" si="31"/>
        <v>0.79067144333790096</v>
      </c>
      <c r="U92" s="38">
        <f t="shared" si="32"/>
        <v>0.92422863319948745</v>
      </c>
      <c r="V92" s="38">
        <f t="shared" si="33"/>
        <v>0.88359780246727204</v>
      </c>
      <c r="W92" s="38">
        <f t="shared" si="34"/>
        <v>1.2386094413397379</v>
      </c>
      <c r="X92" s="39">
        <f t="shared" si="35"/>
        <v>0.9809799046634301</v>
      </c>
      <c r="Y92" s="69">
        <f t="shared" si="37"/>
        <v>-0.94093963206023146</v>
      </c>
      <c r="Z92" s="69">
        <f t="shared" si="40"/>
        <v>-0.22225447399660059</v>
      </c>
      <c r="AA92" s="69">
        <f t="shared" si="41"/>
        <v>-0.34350345670302751</v>
      </c>
      <c r="AB92" s="69">
        <f t="shared" si="42"/>
        <v>-0.22173532891516956</v>
      </c>
      <c r="AC92" s="69">
        <f t="shared" si="43"/>
        <v>-0.54239856875093206</v>
      </c>
      <c r="AD92" s="69">
        <f t="shared" si="44"/>
        <v>-0.79408426432281409</v>
      </c>
      <c r="AE92" s="69">
        <f t="shared" si="45"/>
        <v>-0.28743737128825897</v>
      </c>
      <c r="AF92" s="69">
        <f t="shared" si="46"/>
        <v>-0.44156972592393107</v>
      </c>
      <c r="AG92" s="69">
        <f t="shared" si="47"/>
        <v>0.90516079462869525</v>
      </c>
      <c r="AH92" s="69">
        <f t="shared" si="48"/>
        <v>-7.2152403157636158E-2</v>
      </c>
    </row>
    <row r="93" spans="1:34" x14ac:dyDescent="0.55000000000000004">
      <c r="A93">
        <f t="shared" si="38"/>
        <v>4</v>
      </c>
      <c r="B93">
        <f t="shared" si="39"/>
        <v>2029</v>
      </c>
      <c r="C93" s="34">
        <f>UPDATE!B93</f>
        <v>47209</v>
      </c>
      <c r="D93" s="35">
        <f>SUMPRODUCT(UPDATE!E93:H93,UPDATE!I93:L93)</f>
        <v>3.6675176158230522</v>
      </c>
      <c r="E93" s="36">
        <f>$D93+UPDATE!M93</f>
        <v>2.8689492089808732</v>
      </c>
      <c r="F93" s="36">
        <f>$D93+UPDATE!N93</f>
        <v>3.259772048714296</v>
      </c>
      <c r="G93" s="36">
        <f>$D93+UPDATE!O93</f>
        <v>3.2086062994350053</v>
      </c>
      <c r="H93" s="36">
        <f>$D93+UPDATE!P93</f>
        <v>3.259772048714296</v>
      </c>
      <c r="I93" s="36">
        <f>$D93+UPDATE!Q93</f>
        <v>3.1186251441695112</v>
      </c>
      <c r="J93" s="36">
        <f>$D93+UPDATE!R93</f>
        <v>2.9521045689603564</v>
      </c>
      <c r="K93" s="36">
        <f>$D93+UPDATE!S93</f>
        <v>3.2598930411206126</v>
      </c>
      <c r="L93" s="36">
        <f>$D93+UPDATE!T93</f>
        <v>2.9435803934253912</v>
      </c>
      <c r="M93" s="36">
        <f>$D93+UPDATE!U93</f>
        <v>4.3844445150422917</v>
      </c>
      <c r="N93" s="37">
        <f>$D93+UPDATE!V93</f>
        <v>3.3224881827214663</v>
      </c>
      <c r="O93" s="38">
        <f t="shared" si="36"/>
        <v>0.78225914896854098</v>
      </c>
      <c r="P93" s="38">
        <f t="shared" si="27"/>
        <v>0.88882246526926323</v>
      </c>
      <c r="Q93" s="38">
        <f t="shared" si="28"/>
        <v>0.87487140773145011</v>
      </c>
      <c r="R93" s="38">
        <f t="shared" si="29"/>
        <v>0.88882246526926323</v>
      </c>
      <c r="S93" s="38">
        <f t="shared" si="30"/>
        <v>0.85033678658136169</v>
      </c>
      <c r="T93" s="38">
        <f t="shared" si="31"/>
        <v>0.80493262151594458</v>
      </c>
      <c r="U93" s="38">
        <f t="shared" si="32"/>
        <v>0.88885545554197376</v>
      </c>
      <c r="V93" s="38">
        <f t="shared" si="33"/>
        <v>0.80260838577180293</v>
      </c>
      <c r="W93" s="38">
        <f t="shared" si="34"/>
        <v>1.1954801515134235</v>
      </c>
      <c r="X93" s="39">
        <f t="shared" si="35"/>
        <v>0.90592289683545102</v>
      </c>
      <c r="Y93" s="69">
        <f t="shared" si="37"/>
        <v>-0.798568406842179</v>
      </c>
      <c r="Z93" s="69">
        <f t="shared" si="40"/>
        <v>-0.4077455671087562</v>
      </c>
      <c r="AA93" s="69">
        <f t="shared" si="41"/>
        <v>-0.45891131638804694</v>
      </c>
      <c r="AB93" s="69">
        <f t="shared" si="42"/>
        <v>-0.4077455671087562</v>
      </c>
      <c r="AC93" s="69">
        <f t="shared" si="43"/>
        <v>-0.54889247165354105</v>
      </c>
      <c r="AD93" s="69">
        <f t="shared" si="44"/>
        <v>-0.7154130468626958</v>
      </c>
      <c r="AE93" s="69">
        <f t="shared" si="45"/>
        <v>-0.40762457470243962</v>
      </c>
      <c r="AF93" s="69">
        <f t="shared" si="46"/>
        <v>-0.72393722239766101</v>
      </c>
      <c r="AG93" s="69">
        <f t="shared" si="47"/>
        <v>0.71692689921923947</v>
      </c>
      <c r="AH93" s="69">
        <f t="shared" si="48"/>
        <v>-0.34502943310158596</v>
      </c>
    </row>
    <row r="94" spans="1:34" x14ac:dyDescent="0.55000000000000004">
      <c r="A94">
        <f t="shared" si="38"/>
        <v>5</v>
      </c>
      <c r="B94">
        <f t="shared" si="39"/>
        <v>2029</v>
      </c>
      <c r="C94" s="34">
        <f>UPDATE!B94</f>
        <v>47239</v>
      </c>
      <c r="D94" s="35">
        <f>SUMPRODUCT(UPDATE!E94:H94,UPDATE!I94:L94)</f>
        <v>3.6622415633315946</v>
      </c>
      <c r="E94" s="36">
        <f>$D94+UPDATE!M94</f>
        <v>2.8521650082796133</v>
      </c>
      <c r="F94" s="36">
        <f>$D94+UPDATE!N94</f>
        <v>3.2235266842755279</v>
      </c>
      <c r="G94" s="36">
        <f>$D94+UPDATE!O94</f>
        <v>3.1927558931918054</v>
      </c>
      <c r="H94" s="36">
        <f>$D94+UPDATE!P94</f>
        <v>3.2235266842755279</v>
      </c>
      <c r="I94" s="36">
        <f>$D94+UPDATE!Q94</f>
        <v>3.0774864718531618</v>
      </c>
      <c r="J94" s="36">
        <f>$D94+UPDATE!R94</f>
        <v>2.9107582927278464</v>
      </c>
      <c r="K94" s="36">
        <f>$D94+UPDATE!S94</f>
        <v>3.2236487808070824</v>
      </c>
      <c r="L94" s="36">
        <f>$D94+UPDATE!T94</f>
        <v>2.9330697662803082</v>
      </c>
      <c r="M94" s="36">
        <f>$D94+UPDATE!U94</f>
        <v>4.3502938006916967</v>
      </c>
      <c r="N94" s="37">
        <f>$D94+UPDATE!V94</f>
        <v>3.2951654465917075</v>
      </c>
      <c r="O94" s="38">
        <f t="shared" si="36"/>
        <v>0.77880307974140217</v>
      </c>
      <c r="P94" s="38">
        <f t="shared" si="27"/>
        <v>0.88020591447360419</v>
      </c>
      <c r="Q94" s="38">
        <f t="shared" si="28"/>
        <v>0.87180374040845865</v>
      </c>
      <c r="R94" s="38">
        <f t="shared" si="29"/>
        <v>0.88020591447360419</v>
      </c>
      <c r="S94" s="38">
        <f t="shared" si="30"/>
        <v>0.84032863988729556</v>
      </c>
      <c r="T94" s="38">
        <f t="shared" si="31"/>
        <v>0.79480237510053464</v>
      </c>
      <c r="U94" s="38">
        <f t="shared" si="32"/>
        <v>0.88023925376306478</v>
      </c>
      <c r="V94" s="38">
        <f t="shared" si="33"/>
        <v>0.80089467490288979</v>
      </c>
      <c r="W94" s="38">
        <f t="shared" si="34"/>
        <v>1.1878773492850021</v>
      </c>
      <c r="X94" s="39">
        <f t="shared" si="35"/>
        <v>0.89976736640879784</v>
      </c>
      <c r="Y94" s="69">
        <f t="shared" si="37"/>
        <v>-0.81007655505198128</v>
      </c>
      <c r="Z94" s="69">
        <f t="shared" si="40"/>
        <v>-0.43871487905606665</v>
      </c>
      <c r="AA94" s="69">
        <f t="shared" si="41"/>
        <v>-0.46948567013978915</v>
      </c>
      <c r="AB94" s="69">
        <f t="shared" si="42"/>
        <v>-0.43871487905606665</v>
      </c>
      <c r="AC94" s="69">
        <f t="shared" si="43"/>
        <v>-0.58475509147843274</v>
      </c>
      <c r="AD94" s="69">
        <f t="shared" si="44"/>
        <v>-0.7514832706037482</v>
      </c>
      <c r="AE94" s="69">
        <f t="shared" si="45"/>
        <v>-0.43859278252451217</v>
      </c>
      <c r="AF94" s="69">
        <f t="shared" si="46"/>
        <v>-0.72917179705128632</v>
      </c>
      <c r="AG94" s="69">
        <f t="shared" si="47"/>
        <v>0.68805223736010213</v>
      </c>
      <c r="AH94" s="69">
        <f t="shared" si="48"/>
        <v>-0.36707611673988705</v>
      </c>
    </row>
    <row r="95" spans="1:34" x14ac:dyDescent="0.55000000000000004">
      <c r="A95">
        <f t="shared" si="38"/>
        <v>6</v>
      </c>
      <c r="B95">
        <f t="shared" si="39"/>
        <v>2029</v>
      </c>
      <c r="C95" s="34">
        <f>UPDATE!B95</f>
        <v>47270</v>
      </c>
      <c r="D95" s="35">
        <f>SUMPRODUCT(UPDATE!E95:H95,UPDATE!I95:L95)</f>
        <v>3.7180278418204566</v>
      </c>
      <c r="E95" s="36">
        <f>$D95+UPDATE!M95</f>
        <v>2.884520905902404</v>
      </c>
      <c r="F95" s="36">
        <f>$D95+UPDATE!N95</f>
        <v>3.1923962298508788</v>
      </c>
      <c r="G95" s="36">
        <f>$D95+UPDATE!O95</f>
        <v>3.2257743285738467</v>
      </c>
      <c r="H95" s="36">
        <f>$D95+UPDATE!P95</f>
        <v>3.1743886948844411</v>
      </c>
      <c r="I95" s="36">
        <f>$D95+UPDATE!Q95</f>
        <v>3.0609541842560422</v>
      </c>
      <c r="J95" s="36">
        <f>$D95+UPDATE!R95</f>
        <v>2.8943098079541265</v>
      </c>
      <c r="K95" s="36">
        <f>$D95+UPDATE!S95</f>
        <v>3.1922733164820865</v>
      </c>
      <c r="L95" s="36">
        <f>$D95+UPDATE!T95</f>
        <v>3.0001826765114026</v>
      </c>
      <c r="M95" s="36">
        <f>$D95+UPDATE!U95</f>
        <v>4.302586389276768</v>
      </c>
      <c r="N95" s="37">
        <f>$D95+UPDATE!V95</f>
        <v>3.339646542522634</v>
      </c>
      <c r="O95" s="38">
        <f t="shared" si="36"/>
        <v>0.77582014676093902</v>
      </c>
      <c r="P95" s="38">
        <f t="shared" si="27"/>
        <v>0.85862623026722329</v>
      </c>
      <c r="Q95" s="38">
        <f t="shared" si="28"/>
        <v>0.86760359680211863</v>
      </c>
      <c r="R95" s="38">
        <f t="shared" si="29"/>
        <v>0.85378292738393435</v>
      </c>
      <c r="S95" s="38">
        <f t="shared" si="30"/>
        <v>0.82327360484673195</v>
      </c>
      <c r="T95" s="38">
        <f t="shared" si="31"/>
        <v>0.77845296783387896</v>
      </c>
      <c r="U95" s="38">
        <f t="shared" si="32"/>
        <v>0.85859317151295322</v>
      </c>
      <c r="V95" s="38">
        <f t="shared" si="33"/>
        <v>0.80692851268225685</v>
      </c>
      <c r="W95" s="38">
        <f t="shared" si="34"/>
        <v>1.1572227461239488</v>
      </c>
      <c r="X95" s="39">
        <f t="shared" si="35"/>
        <v>0.8982306439339206</v>
      </c>
      <c r="Y95" s="69">
        <f t="shared" si="37"/>
        <v>-0.83350693591805269</v>
      </c>
      <c r="Z95" s="69">
        <f t="shared" si="40"/>
        <v>-0.52563161196957786</v>
      </c>
      <c r="AA95" s="69">
        <f t="shared" si="41"/>
        <v>-0.49225351324660993</v>
      </c>
      <c r="AB95" s="69">
        <f t="shared" si="42"/>
        <v>-0.54363914693601556</v>
      </c>
      <c r="AC95" s="69">
        <f t="shared" si="43"/>
        <v>-0.65707365756441449</v>
      </c>
      <c r="AD95" s="69">
        <f t="shared" si="44"/>
        <v>-0.82371803386633013</v>
      </c>
      <c r="AE95" s="69">
        <f t="shared" si="45"/>
        <v>-0.52575452533837019</v>
      </c>
      <c r="AF95" s="69">
        <f t="shared" si="46"/>
        <v>-0.71784516530905407</v>
      </c>
      <c r="AG95" s="69">
        <f t="shared" si="47"/>
        <v>0.58455854745631131</v>
      </c>
      <c r="AH95" s="69">
        <f t="shared" si="48"/>
        <v>-0.3783812992978226</v>
      </c>
    </row>
    <row r="96" spans="1:34" x14ac:dyDescent="0.55000000000000004">
      <c r="A96">
        <f t="shared" si="38"/>
        <v>7</v>
      </c>
      <c r="B96">
        <f t="shared" si="39"/>
        <v>2029</v>
      </c>
      <c r="C96" s="34">
        <f>UPDATE!B96</f>
        <v>47300</v>
      </c>
      <c r="D96" s="35">
        <f>SUMPRODUCT(UPDATE!E96:H96,UPDATE!I96:L96)</f>
        <v>3.7604266668929971</v>
      </c>
      <c r="E96" s="36">
        <f>$D96+UPDATE!M96</f>
        <v>2.833835799803424</v>
      </c>
      <c r="F96" s="36">
        <f>$D96+UPDATE!N96</f>
        <v>3.4067278585715761</v>
      </c>
      <c r="G96" s="36">
        <f>$D96+UPDATE!O96</f>
        <v>3.1761564680809093</v>
      </c>
      <c r="H96" s="36">
        <f>$D96+UPDATE!P96</f>
        <v>3.2970561205051796</v>
      </c>
      <c r="I96" s="36">
        <f>$D96+UPDATE!Q96</f>
        <v>3.1198526961230519</v>
      </c>
      <c r="J96" s="36">
        <f>$D96+UPDATE!R96</f>
        <v>2.9518447723112051</v>
      </c>
      <c r="K96" s="36">
        <f>$D96+UPDATE!S96</f>
        <v>3.4068495530226883</v>
      </c>
      <c r="L96" s="36">
        <f>$D96+UPDATE!T96</f>
        <v>3.3644177839514149</v>
      </c>
      <c r="M96" s="36">
        <f>$D96+UPDATE!U96</f>
        <v>4.42914640980581</v>
      </c>
      <c r="N96" s="37">
        <f>$D96+UPDATE!V96</f>
        <v>3.665402903667804</v>
      </c>
      <c r="O96" s="38">
        <f t="shared" si="36"/>
        <v>0.75359421970721308</v>
      </c>
      <c r="P96" s="38">
        <f t="shared" si="27"/>
        <v>0.90594184127152255</v>
      </c>
      <c r="Q96" s="38">
        <f t="shared" si="28"/>
        <v>0.84462662070875238</v>
      </c>
      <c r="R96" s="38">
        <f t="shared" si="29"/>
        <v>0.87677713530026868</v>
      </c>
      <c r="S96" s="38">
        <f t="shared" si="30"/>
        <v>0.82965391230479413</v>
      </c>
      <c r="T96" s="38">
        <f t="shared" si="31"/>
        <v>0.7849760236782195</v>
      </c>
      <c r="U96" s="38">
        <f t="shared" si="32"/>
        <v>0.90597420314475985</v>
      </c>
      <c r="V96" s="38">
        <f t="shared" si="33"/>
        <v>0.89469043860685649</v>
      </c>
      <c r="W96" s="38">
        <f t="shared" si="34"/>
        <v>1.1778308160614481</v>
      </c>
      <c r="X96" s="39">
        <f t="shared" si="35"/>
        <v>0.97473058999879258</v>
      </c>
      <c r="Y96" s="69">
        <f t="shared" si="37"/>
        <v>-0.92659086708957306</v>
      </c>
      <c r="Z96" s="69">
        <f t="shared" si="40"/>
        <v>-0.35369880832142098</v>
      </c>
      <c r="AA96" s="69">
        <f t="shared" si="41"/>
        <v>-0.58427019881208775</v>
      </c>
      <c r="AB96" s="69">
        <f t="shared" si="42"/>
        <v>-0.46337054638781749</v>
      </c>
      <c r="AC96" s="69">
        <f t="shared" si="43"/>
        <v>-0.64057397076994516</v>
      </c>
      <c r="AD96" s="69">
        <f t="shared" si="44"/>
        <v>-0.80858189458179197</v>
      </c>
      <c r="AE96" s="69">
        <f t="shared" si="45"/>
        <v>-0.35357711387030877</v>
      </c>
      <c r="AF96" s="69">
        <f t="shared" si="46"/>
        <v>-0.39600888294158221</v>
      </c>
      <c r="AG96" s="69">
        <f t="shared" si="47"/>
        <v>0.66871974291281289</v>
      </c>
      <c r="AH96" s="69">
        <f t="shared" si="48"/>
        <v>-9.5023763225193125E-2</v>
      </c>
    </row>
    <row r="97" spans="1:34" x14ac:dyDescent="0.55000000000000004">
      <c r="A97">
        <f t="shared" si="38"/>
        <v>8</v>
      </c>
      <c r="B97">
        <f t="shared" si="39"/>
        <v>2029</v>
      </c>
      <c r="C97" s="34">
        <f>UPDATE!B97</f>
        <v>47331</v>
      </c>
      <c r="D97" s="35">
        <f>SUMPRODUCT(UPDATE!E97:H97,UPDATE!I97:L97)</f>
        <v>3.8095193704807313</v>
      </c>
      <c r="E97" s="36">
        <f>$D97+UPDATE!M97</f>
        <v>2.8736081687520278</v>
      </c>
      <c r="F97" s="36">
        <f>$D97+UPDATE!N97</f>
        <v>3.4984479729756006</v>
      </c>
      <c r="G97" s="36">
        <f>$D97+UPDATE!O97</f>
        <v>3.2170902021218315</v>
      </c>
      <c r="H97" s="36">
        <f>$D97+UPDATE!P97</f>
        <v>3.4431493664828694</v>
      </c>
      <c r="I97" s="36">
        <f>$D97+UPDATE!Q97</f>
        <v>3.2506209456416109</v>
      </c>
      <c r="J97" s="36">
        <f>$D97+UPDATE!R97</f>
        <v>3.0376348085807625</v>
      </c>
      <c r="K97" s="36">
        <f>$D97+UPDATE!S97</f>
        <v>3.4985707764450793</v>
      </c>
      <c r="L97" s="36">
        <f>$D97+UPDATE!T97</f>
        <v>3.4557660374220136</v>
      </c>
      <c r="M97" s="36">
        <f>$D97+UPDATE!U97</f>
        <v>4.5785578671747436</v>
      </c>
      <c r="N97" s="37">
        <f>$D97+UPDATE!V97</f>
        <v>3.7930822767998826</v>
      </c>
      <c r="O97" s="38">
        <f t="shared" si="36"/>
        <v>0.7543230232714111</v>
      </c>
      <c r="P97" s="38">
        <f t="shared" si="27"/>
        <v>0.91834366300495385</v>
      </c>
      <c r="Q97" s="38">
        <f t="shared" si="28"/>
        <v>0.84448716209463981</v>
      </c>
      <c r="R97" s="38">
        <f t="shared" si="29"/>
        <v>0.90382776188597547</v>
      </c>
      <c r="S97" s="38">
        <f t="shared" si="30"/>
        <v>0.85328899252490431</v>
      </c>
      <c r="T97" s="38">
        <f t="shared" si="31"/>
        <v>0.79738006639862213</v>
      </c>
      <c r="U97" s="38">
        <f t="shared" si="32"/>
        <v>0.91837589895325489</v>
      </c>
      <c r="V97" s="38">
        <f t="shared" si="33"/>
        <v>0.90713964186666496</v>
      </c>
      <c r="W97" s="38">
        <f t="shared" si="34"/>
        <v>1.2018728406142651</v>
      </c>
      <c r="X97" s="39">
        <f t="shared" si="35"/>
        <v>0.99568525788102913</v>
      </c>
      <c r="Y97" s="69">
        <f t="shared" si="37"/>
        <v>-0.93591120172870346</v>
      </c>
      <c r="Z97" s="69">
        <f t="shared" si="40"/>
        <v>-0.31107139750513069</v>
      </c>
      <c r="AA97" s="69">
        <f t="shared" si="41"/>
        <v>-0.5924291683588998</v>
      </c>
      <c r="AB97" s="69">
        <f t="shared" si="42"/>
        <v>-0.3663700039978619</v>
      </c>
      <c r="AC97" s="69">
        <f t="shared" si="43"/>
        <v>-0.55889842483912044</v>
      </c>
      <c r="AD97" s="69">
        <f t="shared" si="44"/>
        <v>-0.77188456189996879</v>
      </c>
      <c r="AE97" s="69">
        <f t="shared" si="45"/>
        <v>-0.310948594035652</v>
      </c>
      <c r="AF97" s="69">
        <f t="shared" si="46"/>
        <v>-0.3537533330587177</v>
      </c>
      <c r="AG97" s="69">
        <f t="shared" si="47"/>
        <v>0.76903849669401225</v>
      </c>
      <c r="AH97" s="69">
        <f t="shared" si="48"/>
        <v>-1.6437093680848669E-2</v>
      </c>
    </row>
    <row r="98" spans="1:34" x14ac:dyDescent="0.55000000000000004">
      <c r="A98">
        <f t="shared" si="38"/>
        <v>9</v>
      </c>
      <c r="B98">
        <f t="shared" si="39"/>
        <v>2029</v>
      </c>
      <c r="C98" s="34">
        <f>UPDATE!B98</f>
        <v>47362</v>
      </c>
      <c r="D98" s="35">
        <f>SUMPRODUCT(UPDATE!E98:H98,UPDATE!I98:L98)</f>
        <v>3.7553735217743789</v>
      </c>
      <c r="E98" s="36">
        <f>$D98+UPDATE!M98</f>
        <v>2.7925765406723002</v>
      </c>
      <c r="F98" s="36">
        <f>$D98+UPDATE!N98</f>
        <v>3.5659241069520924</v>
      </c>
      <c r="G98" s="36">
        <f>$D98+UPDATE!O98</f>
        <v>3.1379333533953035</v>
      </c>
      <c r="H98" s="36">
        <f>$D98+UPDATE!P98</f>
        <v>3.5659241069520924</v>
      </c>
      <c r="I98" s="36">
        <f>$D98+UPDATE!Q98</f>
        <v>3.2151302600408922</v>
      </c>
      <c r="J98" s="36">
        <f>$D98+UPDATE!R98</f>
        <v>2.9563844469239866</v>
      </c>
      <c r="K98" s="36">
        <f>$D98+UPDATE!S98</f>
        <v>3.5019563798653754</v>
      </c>
      <c r="L98" s="36">
        <f>$D98+UPDATE!T98</f>
        <v>3.5229709196122214</v>
      </c>
      <c r="M98" s="36">
        <f>$D98+UPDATE!U98</f>
        <v>4.7044390016476481</v>
      </c>
      <c r="N98" s="37">
        <f>$D98+UPDATE!V98</f>
        <v>3.8856984464570976</v>
      </c>
      <c r="O98" s="38">
        <f t="shared" si="36"/>
        <v>0.7436215131412105</v>
      </c>
      <c r="P98" s="38">
        <f t="shared" si="27"/>
        <v>0.94955244432442676</v>
      </c>
      <c r="Q98" s="38">
        <f t="shared" si="28"/>
        <v>0.83558488528530162</v>
      </c>
      <c r="R98" s="38">
        <f t="shared" si="29"/>
        <v>0.94955244432442676</v>
      </c>
      <c r="S98" s="38">
        <f t="shared" si="30"/>
        <v>0.85614127100778337</v>
      </c>
      <c r="T98" s="38">
        <f t="shared" si="31"/>
        <v>0.78724111723702062</v>
      </c>
      <c r="U98" s="38">
        <f t="shared" si="32"/>
        <v>0.9325187919551432</v>
      </c>
      <c r="V98" s="38">
        <f t="shared" si="33"/>
        <v>0.93811465069595812</v>
      </c>
      <c r="W98" s="38">
        <f t="shared" si="34"/>
        <v>1.2527219927313236</v>
      </c>
      <c r="X98" s="39">
        <f t="shared" si="35"/>
        <v>1.0347035851233093</v>
      </c>
      <c r="Y98" s="69">
        <f t="shared" si="37"/>
        <v>-0.96279698110207868</v>
      </c>
      <c r="Z98" s="69">
        <f t="shared" si="40"/>
        <v>-0.1894494148222865</v>
      </c>
      <c r="AA98" s="69">
        <f t="shared" si="41"/>
        <v>-0.61744016837907534</v>
      </c>
      <c r="AB98" s="69">
        <f t="shared" si="42"/>
        <v>-0.1894494148222865</v>
      </c>
      <c r="AC98" s="69">
        <f t="shared" si="43"/>
        <v>-0.54024326173348669</v>
      </c>
      <c r="AD98" s="69">
        <f t="shared" si="44"/>
        <v>-0.79898907485039228</v>
      </c>
      <c r="AE98" s="69">
        <f t="shared" si="45"/>
        <v>-0.25341714190900344</v>
      </c>
      <c r="AF98" s="69">
        <f t="shared" si="46"/>
        <v>-0.23240260216215747</v>
      </c>
      <c r="AG98" s="69">
        <f t="shared" si="47"/>
        <v>0.94906547987326917</v>
      </c>
      <c r="AH98" s="69">
        <f t="shared" si="48"/>
        <v>0.13032492468271872</v>
      </c>
    </row>
    <row r="99" spans="1:34" x14ac:dyDescent="0.55000000000000004">
      <c r="A99">
        <f t="shared" si="38"/>
        <v>10</v>
      </c>
      <c r="B99">
        <f t="shared" si="39"/>
        <v>2029</v>
      </c>
      <c r="C99" s="34">
        <f>UPDATE!B99</f>
        <v>47392</v>
      </c>
      <c r="D99" s="35">
        <f>SUMPRODUCT(UPDATE!E99:H99,UPDATE!I99:L99)</f>
        <v>3.7477745505196887</v>
      </c>
      <c r="E99" s="36">
        <f>$D99+UPDATE!M99</f>
        <v>2.7844958986938764</v>
      </c>
      <c r="F99" s="36">
        <f>$D99+UPDATE!N99</f>
        <v>3.5627517180705413</v>
      </c>
      <c r="G99" s="36">
        <f>$D99+UPDATE!O99</f>
        <v>3.1309388755081997</v>
      </c>
      <c r="H99" s="36">
        <f>$D99+UPDATE!P99</f>
        <v>3.5627517180705413</v>
      </c>
      <c r="I99" s="36">
        <f>$D99+UPDATE!Q99</f>
        <v>3.2113620634612245</v>
      </c>
      <c r="J99" s="36">
        <f>$D99+UPDATE!R99</f>
        <v>2.952991447071347</v>
      </c>
      <c r="K99" s="36">
        <f>$D99+UPDATE!S99</f>
        <v>3.5628738213864151</v>
      </c>
      <c r="L99" s="36">
        <f>$D99+UPDATE!T99</f>
        <v>3.4656447371193768</v>
      </c>
      <c r="M99" s="36">
        <f>$D99+UPDATE!U99</f>
        <v>4.7036370801514069</v>
      </c>
      <c r="N99" s="37">
        <f>$D99+UPDATE!V99</f>
        <v>3.8202555082827372</v>
      </c>
      <c r="O99" s="38">
        <f t="shared" si="36"/>
        <v>0.74297315944678732</v>
      </c>
      <c r="P99" s="38">
        <f t="shared" si="27"/>
        <v>0.95063127998894947</v>
      </c>
      <c r="Q99" s="38">
        <f t="shared" si="28"/>
        <v>0.83541281187099292</v>
      </c>
      <c r="R99" s="38">
        <f t="shared" si="29"/>
        <v>0.95063127998894947</v>
      </c>
      <c r="S99" s="38">
        <f t="shared" si="30"/>
        <v>0.85687173018876439</v>
      </c>
      <c r="T99" s="38">
        <f t="shared" si="31"/>
        <v>0.78793198664040975</v>
      </c>
      <c r="U99" s="38">
        <f t="shared" si="32"/>
        <v>0.95066386020801752</v>
      </c>
      <c r="V99" s="38">
        <f t="shared" si="33"/>
        <v>0.92472070835712616</v>
      </c>
      <c r="W99" s="38">
        <f t="shared" si="34"/>
        <v>1.2550480336388359</v>
      </c>
      <c r="X99" s="39">
        <f t="shared" si="35"/>
        <v>1.0193397326295943</v>
      </c>
      <c r="Y99" s="69">
        <f t="shared" si="37"/>
        <v>-0.96327865182581229</v>
      </c>
      <c r="Z99" s="69">
        <f t="shared" si="40"/>
        <v>-0.18502283244914741</v>
      </c>
      <c r="AA99" s="69">
        <f t="shared" si="41"/>
        <v>-0.61683567501148895</v>
      </c>
      <c r="AB99" s="69">
        <f t="shared" si="42"/>
        <v>-0.18502283244914741</v>
      </c>
      <c r="AC99" s="69">
        <f t="shared" si="43"/>
        <v>-0.53641248705846412</v>
      </c>
      <c r="AD99" s="69">
        <f t="shared" si="44"/>
        <v>-0.79478310344834169</v>
      </c>
      <c r="AE99" s="69">
        <f t="shared" si="45"/>
        <v>-0.1849007291332736</v>
      </c>
      <c r="AF99" s="69">
        <f t="shared" si="46"/>
        <v>-0.28212981340031185</v>
      </c>
      <c r="AG99" s="69">
        <f t="shared" si="47"/>
        <v>0.95586252963171825</v>
      </c>
      <c r="AH99" s="69">
        <f t="shared" si="48"/>
        <v>7.2480957763048526E-2</v>
      </c>
    </row>
    <row r="100" spans="1:34" x14ac:dyDescent="0.55000000000000004">
      <c r="A100">
        <f t="shared" si="38"/>
        <v>11</v>
      </c>
      <c r="B100">
        <f t="shared" si="39"/>
        <v>2029</v>
      </c>
      <c r="C100" s="34">
        <f>UPDATE!B100</f>
        <v>47423</v>
      </c>
      <c r="D100" s="35">
        <f>SUMPRODUCT(UPDATE!E100:H100,UPDATE!I100:L100)</f>
        <v>3.9186682787343368</v>
      </c>
      <c r="E100" s="36">
        <f>$D100+UPDATE!M100</f>
        <v>3.1461138981402974</v>
      </c>
      <c r="F100" s="36">
        <f>$D100+UPDATE!N100</f>
        <v>3.8854467199576228</v>
      </c>
      <c r="G100" s="36">
        <f>$D100+UPDATE!O100</f>
        <v>3.8688459169230751</v>
      </c>
      <c r="H100" s="36">
        <f>$D100+UPDATE!P100</f>
        <v>3.9415413982290843</v>
      </c>
      <c r="I100" s="36">
        <f>$D100+UPDATE!Q100</f>
        <v>3.644061468975095</v>
      </c>
      <c r="J100" s="36">
        <f>$D100+UPDATE!R100</f>
        <v>3.3829947017177497</v>
      </c>
      <c r="K100" s="36">
        <f>$D100+UPDATE!S100</f>
        <v>3.8184987074672949</v>
      </c>
      <c r="L100" s="36">
        <f>$D100+UPDATE!T100</f>
        <v>3.7044919051753284</v>
      </c>
      <c r="M100" s="36">
        <f>$D100+UPDATE!U100</f>
        <v>5.0869758001062166</v>
      </c>
      <c r="N100" s="37">
        <f>$D100+UPDATE!V100</f>
        <v>4.0803823229539518</v>
      </c>
      <c r="O100" s="38">
        <f t="shared" si="36"/>
        <v>0.80285282508180011</v>
      </c>
      <c r="P100" s="38">
        <f t="shared" si="27"/>
        <v>0.99152223244896764</v>
      </c>
      <c r="Q100" s="38">
        <f t="shared" si="28"/>
        <v>0.98728589452655757</v>
      </c>
      <c r="R100" s="38">
        <f t="shared" si="29"/>
        <v>1.0058369624239119</v>
      </c>
      <c r="S100" s="38">
        <f t="shared" si="30"/>
        <v>0.92992343566066404</v>
      </c>
      <c r="T100" s="38">
        <f t="shared" si="31"/>
        <v>0.86330213763600305</v>
      </c>
      <c r="U100" s="38">
        <f t="shared" si="32"/>
        <v>0.97443785384676784</v>
      </c>
      <c r="V100" s="38">
        <f t="shared" si="33"/>
        <v>0.94534460221568339</v>
      </c>
      <c r="W100" s="38">
        <f t="shared" si="34"/>
        <v>1.2981389181911624</v>
      </c>
      <c r="X100" s="39">
        <f t="shared" si="35"/>
        <v>1.0412676023375589</v>
      </c>
      <c r="Y100" s="69">
        <f t="shared" si="37"/>
        <v>-0.77255438059403936</v>
      </c>
      <c r="Z100" s="69">
        <f t="shared" si="40"/>
        <v>-3.3221558776713955E-2</v>
      </c>
      <c r="AA100" s="69">
        <f t="shared" si="41"/>
        <v>-4.9822361811261651E-2</v>
      </c>
      <c r="AB100" s="69">
        <f t="shared" si="42"/>
        <v>2.2873119494747574E-2</v>
      </c>
      <c r="AC100" s="69">
        <f t="shared" si="43"/>
        <v>-0.27460680975924179</v>
      </c>
      <c r="AD100" s="69">
        <f t="shared" si="44"/>
        <v>-0.53567357701658702</v>
      </c>
      <c r="AE100" s="69">
        <f t="shared" si="45"/>
        <v>-0.10016957126704185</v>
      </c>
      <c r="AF100" s="69">
        <f t="shared" si="46"/>
        <v>-0.21417637355900832</v>
      </c>
      <c r="AG100" s="69">
        <f t="shared" si="47"/>
        <v>1.1683075213718799</v>
      </c>
      <c r="AH100" s="69">
        <f t="shared" si="48"/>
        <v>0.16171404421961499</v>
      </c>
    </row>
    <row r="101" spans="1:34" x14ac:dyDescent="0.55000000000000004">
      <c r="A101">
        <f t="shared" si="38"/>
        <v>12</v>
      </c>
      <c r="B101">
        <f t="shared" si="39"/>
        <v>2029</v>
      </c>
      <c r="C101" s="34">
        <f>UPDATE!B101</f>
        <v>47453</v>
      </c>
      <c r="D101" s="35">
        <f>SUMPRODUCT(UPDATE!E101:H101,UPDATE!I101:L101)</f>
        <v>4.1191821337872163</v>
      </c>
      <c r="E101" s="36">
        <f>$D101+UPDATE!M101</f>
        <v>3.2097896139589275</v>
      </c>
      <c r="F101" s="36">
        <f>$D101+UPDATE!N101</f>
        <v>4.2163695277572275</v>
      </c>
      <c r="G101" s="36">
        <f>$D101+UPDATE!O101</f>
        <v>4.3409368670816324</v>
      </c>
      <c r="H101" s="36">
        <f>$D101+UPDATE!P101</f>
        <v>4.2813904153465696</v>
      </c>
      <c r="I101" s="36">
        <f>$D101+UPDATE!Q101</f>
        <v>3.9335818473193012</v>
      </c>
      <c r="J101" s="36">
        <f>$D101+UPDATE!R101</f>
        <v>3.4920864851329076</v>
      </c>
      <c r="K101" s="36">
        <f>$D101+UPDATE!S101</f>
        <v>4.2099336323629855</v>
      </c>
      <c r="L101" s="36">
        <f>$D101+UPDATE!T101</f>
        <v>4.1776035588715574</v>
      </c>
      <c r="M101" s="36">
        <f>$D101+UPDATE!U101</f>
        <v>5.4241849460065943</v>
      </c>
      <c r="N101" s="37">
        <f>$D101+UPDATE!V101</f>
        <v>4.5543584349238531</v>
      </c>
      <c r="O101" s="38">
        <f t="shared" si="36"/>
        <v>0.77922983488176467</v>
      </c>
      <c r="P101" s="38">
        <f t="shared" si="27"/>
        <v>1.0235938569389396</v>
      </c>
      <c r="Q101" s="38">
        <f t="shared" si="28"/>
        <v>1.0538346511739534</v>
      </c>
      <c r="R101" s="38">
        <f t="shared" si="29"/>
        <v>1.0393787592514676</v>
      </c>
      <c r="S101" s="38">
        <f t="shared" si="30"/>
        <v>0.95494244234904169</v>
      </c>
      <c r="T101" s="38">
        <f t="shared" si="31"/>
        <v>0.84776209735650832</v>
      </c>
      <c r="U101" s="38">
        <f t="shared" si="32"/>
        <v>1.0220314362483243</v>
      </c>
      <c r="V101" s="38">
        <f t="shared" si="33"/>
        <v>1.0141827729842643</v>
      </c>
      <c r="W101" s="38">
        <f t="shared" si="34"/>
        <v>1.3168111459590999</v>
      </c>
      <c r="X101" s="39">
        <f t="shared" si="35"/>
        <v>1.1056462877829905</v>
      </c>
      <c r="Y101" s="69">
        <f t="shared" si="37"/>
        <v>-0.90939251982828884</v>
      </c>
      <c r="Z101" s="69">
        <f t="shared" si="40"/>
        <v>9.7187393970011193E-2</v>
      </c>
      <c r="AA101" s="69">
        <f t="shared" si="41"/>
        <v>0.22175473329441608</v>
      </c>
      <c r="AB101" s="69">
        <f t="shared" si="42"/>
        <v>0.1622082815593533</v>
      </c>
      <c r="AC101" s="69">
        <f t="shared" si="43"/>
        <v>-0.18560028646791515</v>
      </c>
      <c r="AD101" s="69">
        <f t="shared" si="44"/>
        <v>-0.62709564865430867</v>
      </c>
      <c r="AE101" s="69">
        <f t="shared" si="45"/>
        <v>9.0751498575769141E-2</v>
      </c>
      <c r="AF101" s="69">
        <f t="shared" si="46"/>
        <v>5.8421425084341116E-2</v>
      </c>
      <c r="AG101" s="69">
        <f t="shared" si="47"/>
        <v>1.305002812219378</v>
      </c>
      <c r="AH101" s="69">
        <f t="shared" si="48"/>
        <v>0.43517630113663675</v>
      </c>
    </row>
    <row r="102" spans="1:34" x14ac:dyDescent="0.55000000000000004">
      <c r="A102">
        <f t="shared" si="38"/>
        <v>1</v>
      </c>
      <c r="B102">
        <f t="shared" si="39"/>
        <v>2030</v>
      </c>
      <c r="C102" s="34">
        <f>UPDATE!B102</f>
        <v>47484</v>
      </c>
      <c r="D102" s="35">
        <f>SUMPRODUCT(UPDATE!E102:H102,UPDATE!I102:L102)</f>
        <v>4.2424324877237369</v>
      </c>
      <c r="E102" s="36">
        <f>$D102+UPDATE!M102</f>
        <v>3.307136746349173</v>
      </c>
      <c r="F102" s="36">
        <f>$D102+UPDATE!N102</f>
        <v>4.3415628693847124</v>
      </c>
      <c r="G102" s="36">
        <f>$D102+UPDATE!O102</f>
        <v>4.4676170056170195</v>
      </c>
      <c r="H102" s="36">
        <f>$D102+UPDATE!P102</f>
        <v>4.4031389104098784</v>
      </c>
      <c r="I102" s="36">
        <f>$D102+UPDATE!Q102</f>
        <v>4.2854697142841447</v>
      </c>
      <c r="J102" s="36">
        <f>$D102+UPDATE!R102</f>
        <v>3.7158538163495667</v>
      </c>
      <c r="K102" s="36">
        <f>$D102+UPDATE!S102</f>
        <v>4.3604662634024338</v>
      </c>
      <c r="L102" s="36">
        <f>$D102+UPDATE!T102</f>
        <v>4.3693168376525646</v>
      </c>
      <c r="M102" s="36">
        <f>$D102+UPDATE!U102</f>
        <v>5.6336211314068994</v>
      </c>
      <c r="N102" s="37">
        <f>$D102+UPDATE!V102</f>
        <v>4.7670743145077923</v>
      </c>
      <c r="O102" s="38">
        <f t="shared" si="36"/>
        <v>0.77953786086613863</v>
      </c>
      <c r="P102" s="38">
        <f t="shared" si="27"/>
        <v>1.0233664016923847</v>
      </c>
      <c r="Q102" s="38">
        <f t="shared" si="28"/>
        <v>1.0530791046280397</v>
      </c>
      <c r="R102" s="38">
        <f>H102/$D102</f>
        <v>1.0378807260106495</v>
      </c>
      <c r="S102" s="38">
        <f t="shared" si="30"/>
        <v>1.0101444694016803</v>
      </c>
      <c r="T102" s="38">
        <f t="shared" si="31"/>
        <v>0.87587812583985181</v>
      </c>
      <c r="U102" s="38">
        <f t="shared" si="32"/>
        <v>1.0278221930508615</v>
      </c>
      <c r="V102" s="38">
        <f t="shared" si="33"/>
        <v>1.0299083957837847</v>
      </c>
      <c r="W102" s="38">
        <f t="shared" si="34"/>
        <v>1.3279224001109797</v>
      </c>
      <c r="X102" s="39">
        <f t="shared" si="35"/>
        <v>1.1236653331083533</v>
      </c>
      <c r="Y102" s="69">
        <f>E102-$D102</f>
        <v>-0.93529574137456395</v>
      </c>
      <c r="Z102" s="69">
        <f t="shared" si="40"/>
        <v>9.9130381660975431E-2</v>
      </c>
      <c r="AA102" s="69">
        <f t="shared" si="41"/>
        <v>0.22518451789328253</v>
      </c>
      <c r="AB102" s="69">
        <f t="shared" si="42"/>
        <v>0.16070642268614144</v>
      </c>
      <c r="AC102" s="69">
        <f t="shared" si="43"/>
        <v>4.303722656040776E-2</v>
      </c>
      <c r="AD102" s="69">
        <f t="shared" si="44"/>
        <v>-0.52657867137417025</v>
      </c>
      <c r="AE102" s="69">
        <f t="shared" si="45"/>
        <v>0.11803377567869688</v>
      </c>
      <c r="AF102" s="69">
        <f t="shared" si="46"/>
        <v>0.12688434992882769</v>
      </c>
      <c r="AG102" s="69">
        <f t="shared" si="47"/>
        <v>1.3911886436831624</v>
      </c>
      <c r="AH102" s="69">
        <f t="shared" si="48"/>
        <v>0.52464182678405535</v>
      </c>
    </row>
    <row r="103" spans="1:34" x14ac:dyDescent="0.55000000000000004">
      <c r="A103">
        <f t="shared" si="38"/>
        <v>2</v>
      </c>
      <c r="B103">
        <f t="shared" si="39"/>
        <v>2030</v>
      </c>
      <c r="C103" s="34">
        <f>UPDATE!B103</f>
        <v>47515</v>
      </c>
      <c r="D103" s="35">
        <f>SUMPRODUCT(UPDATE!E103:H103,UPDATE!I103:L103)</f>
        <v>4.2061907928869937</v>
      </c>
      <c r="E103" s="36">
        <f>$D103+UPDATE!M103</f>
        <v>3.2446205867528155</v>
      </c>
      <c r="F103" s="36">
        <f>$D103+UPDATE!N103</f>
        <v>4.0298935873399593</v>
      </c>
      <c r="G103" s="36">
        <f>$D103+UPDATE!O103</f>
        <v>4.0574505953066939</v>
      </c>
      <c r="H103" s="36">
        <f>$D103+UPDATE!P103</f>
        <v>4.0298935873399593</v>
      </c>
      <c r="I103" s="36">
        <f>$D103+UPDATE!Q103</f>
        <v>3.8073109162853926</v>
      </c>
      <c r="J103" s="36">
        <f>$D103+UPDATE!R103</f>
        <v>3.4740474204362179</v>
      </c>
      <c r="K103" s="36">
        <f>$D103+UPDATE!S103</f>
        <v>3.9591105050061688</v>
      </c>
      <c r="L103" s="36">
        <f>$D103+UPDATE!T103</f>
        <v>3.9283831868260721</v>
      </c>
      <c r="M103" s="36">
        <f>$D103+UPDATE!U103</f>
        <v>5.2169333993024338</v>
      </c>
      <c r="N103" s="37">
        <f>$D103+UPDATE!V103</f>
        <v>4.3024982278669208</v>
      </c>
      <c r="O103" s="38">
        <f t="shared" si="36"/>
        <v>0.77139168110008927</v>
      </c>
      <c r="P103" s="38">
        <f t="shared" si="27"/>
        <v>0.95808625565792993</v>
      </c>
      <c r="Q103" s="38">
        <f t="shared" si="28"/>
        <v>0.96463779107884706</v>
      </c>
      <c r="R103" s="38">
        <f t="shared" si="29"/>
        <v>0.95808625565792993</v>
      </c>
      <c r="S103" s="38">
        <f t="shared" si="30"/>
        <v>0.90516838245280296</v>
      </c>
      <c r="T103" s="38">
        <f t="shared" si="31"/>
        <v>0.82593671839877336</v>
      </c>
      <c r="U103" s="38">
        <f t="shared" si="32"/>
        <v>0.94125794571690435</v>
      </c>
      <c r="V103" s="38">
        <f t="shared" si="33"/>
        <v>0.93395268551994437</v>
      </c>
      <c r="W103" s="38">
        <f t="shared" si="34"/>
        <v>1.2402988015010368</v>
      </c>
      <c r="X103" s="39">
        <f t="shared" si="35"/>
        <v>1.022896592123874</v>
      </c>
      <c r="Y103" s="69">
        <f t="shared" ref="Y103:Y166" si="49">E103-$D103</f>
        <v>-0.96157020613417821</v>
      </c>
      <c r="Z103" s="69">
        <f t="shared" si="40"/>
        <v>-0.17629720554703443</v>
      </c>
      <c r="AA103" s="69">
        <f t="shared" si="41"/>
        <v>-0.14874019758029977</v>
      </c>
      <c r="AB103" s="69">
        <f t="shared" si="42"/>
        <v>-0.17629720554703443</v>
      </c>
      <c r="AC103" s="69">
        <f t="shared" si="43"/>
        <v>-0.39887987660160107</v>
      </c>
      <c r="AD103" s="69">
        <f t="shared" si="44"/>
        <v>-0.73214337245077576</v>
      </c>
      <c r="AE103" s="69">
        <f t="shared" si="45"/>
        <v>-0.24708028788082492</v>
      </c>
      <c r="AF103" s="69">
        <f t="shared" si="46"/>
        <v>-0.27780760606092159</v>
      </c>
      <c r="AG103" s="69">
        <f t="shared" si="47"/>
        <v>1.0107426064154401</v>
      </c>
      <c r="AH103" s="69">
        <f t="shared" si="48"/>
        <v>9.6307434979927109E-2</v>
      </c>
    </row>
    <row r="104" spans="1:34" x14ac:dyDescent="0.55000000000000004">
      <c r="A104">
        <f t="shared" si="38"/>
        <v>3</v>
      </c>
      <c r="B104">
        <f t="shared" si="39"/>
        <v>2030</v>
      </c>
      <c r="C104" s="34">
        <f>UPDATE!B104</f>
        <v>47543</v>
      </c>
      <c r="D104" s="35">
        <f>SUMPRODUCT(UPDATE!E104:H104,UPDATE!I104:L104)</f>
        <v>3.9228645466517453</v>
      </c>
      <c r="E104" s="36">
        <f>$D104+UPDATE!M104</f>
        <v>2.9761781764496744</v>
      </c>
      <c r="F104" s="36">
        <f>$D104+UPDATE!N104</f>
        <v>3.7062986011415706</v>
      </c>
      <c r="G104" s="36">
        <f>$D104+UPDATE!O104</f>
        <v>3.6411585749827173</v>
      </c>
      <c r="H104" s="36">
        <f>$D104+UPDATE!P104</f>
        <v>3.7105490546399902</v>
      </c>
      <c r="I104" s="36">
        <f>$D104+UPDATE!Q104</f>
        <v>3.4112229241090475</v>
      </c>
      <c r="J104" s="36">
        <f>$D104+UPDATE!R104</f>
        <v>3.146789488073527</v>
      </c>
      <c r="K104" s="36">
        <f>$D104+UPDATE!S104</f>
        <v>3.6392982724134328</v>
      </c>
      <c r="L104" s="36">
        <f>$D104+UPDATE!T104</f>
        <v>3.5817709931692825</v>
      </c>
      <c r="M104" s="36">
        <f>$D104+UPDATE!U104</f>
        <v>4.8994176802686988</v>
      </c>
      <c r="N104" s="37">
        <f>$D104+UPDATE!V104</f>
        <v>3.9524189801467622</v>
      </c>
      <c r="O104" s="38">
        <f t="shared" si="36"/>
        <v>0.7586747238035304</v>
      </c>
      <c r="P104" s="38">
        <f t="shared" si="27"/>
        <v>0.94479392726036926</v>
      </c>
      <c r="Q104" s="38">
        <f t="shared" si="28"/>
        <v>0.92818870794061181</v>
      </c>
      <c r="R104" s="38">
        <f t="shared" si="29"/>
        <v>0.94587743484720332</v>
      </c>
      <c r="S104" s="38">
        <f t="shared" si="30"/>
        <v>0.86957448658802261</v>
      </c>
      <c r="T104" s="38">
        <f t="shared" si="31"/>
        <v>0.80216623608872339</v>
      </c>
      <c r="U104" s="38">
        <f t="shared" si="32"/>
        <v>0.92771448749604601</v>
      </c>
      <c r="V104" s="38">
        <f t="shared" si="33"/>
        <v>0.91304987734700294</v>
      </c>
      <c r="W104" s="38">
        <f t="shared" si="34"/>
        <v>1.2489387849117717</v>
      </c>
      <c r="X104" s="39">
        <f t="shared" si="35"/>
        <v>1.0075338908961928</v>
      </c>
      <c r="Y104" s="69">
        <f t="shared" si="49"/>
        <v>-0.94668637020207091</v>
      </c>
      <c r="Z104" s="69">
        <f t="shared" si="40"/>
        <v>-0.21656594551017472</v>
      </c>
      <c r="AA104" s="69">
        <f t="shared" si="41"/>
        <v>-0.281705971669028</v>
      </c>
      <c r="AB104" s="69">
        <f t="shared" si="42"/>
        <v>-0.21231549201175515</v>
      </c>
      <c r="AC104" s="69">
        <f t="shared" si="43"/>
        <v>-0.51164162254269785</v>
      </c>
      <c r="AD104" s="69">
        <f t="shared" si="44"/>
        <v>-0.77607505857821835</v>
      </c>
      <c r="AE104" s="69">
        <f t="shared" si="45"/>
        <v>-0.28356627423831249</v>
      </c>
      <c r="AF104" s="69">
        <f t="shared" si="46"/>
        <v>-0.34109355348246284</v>
      </c>
      <c r="AG104" s="69">
        <f t="shared" si="47"/>
        <v>0.97655313361695351</v>
      </c>
      <c r="AH104" s="69">
        <f t="shared" si="48"/>
        <v>2.9554433495016852E-2</v>
      </c>
    </row>
    <row r="105" spans="1:34" x14ac:dyDescent="0.55000000000000004">
      <c r="A105">
        <f t="shared" si="38"/>
        <v>4</v>
      </c>
      <c r="B105">
        <f t="shared" si="39"/>
        <v>2030</v>
      </c>
      <c r="C105" s="34">
        <f>UPDATE!B105</f>
        <v>47574</v>
      </c>
      <c r="D105" s="35">
        <f>SUMPRODUCT(UPDATE!E105:H105,UPDATE!I105:L105)</f>
        <v>3.7350153910719945</v>
      </c>
      <c r="E105" s="36">
        <f>$D105+UPDATE!M105</f>
        <v>2.9377957295606918</v>
      </c>
      <c r="F105" s="36">
        <f>$D105+UPDATE!N105</f>
        <v>3.5185908457818815</v>
      </c>
      <c r="G105" s="36">
        <f>$D105+UPDATE!O105</f>
        <v>3.2933367139101701</v>
      </c>
      <c r="H105" s="36">
        <f>$D105+UPDATE!P105</f>
        <v>3.5185908457818815</v>
      </c>
      <c r="I105" s="36">
        <f>$D105+UPDATE!Q105</f>
        <v>3.3194746210308126</v>
      </c>
      <c r="J105" s="36">
        <f>$D105+UPDATE!R105</f>
        <v>3.1127064968281672</v>
      </c>
      <c r="K105" s="36">
        <f>$D105+UPDATE!S105</f>
        <v>3.4557268881872405</v>
      </c>
      <c r="L105" s="36">
        <f>$D105+UPDATE!T105</f>
        <v>3.2849340389132045</v>
      </c>
      <c r="M105" s="36">
        <f>$D105+UPDATE!U105</f>
        <v>4.7101412547984101</v>
      </c>
      <c r="N105" s="37">
        <f>$D105+UPDATE!V105</f>
        <v>3.6373684645381066</v>
      </c>
      <c r="O105" s="38">
        <f t="shared" si="36"/>
        <v>0.78655518705038296</v>
      </c>
      <c r="P105" s="38">
        <f t="shared" si="27"/>
        <v>0.94205524673139396</v>
      </c>
      <c r="Q105" s="38">
        <f t="shared" si="28"/>
        <v>0.88174649073265066</v>
      </c>
      <c r="R105" s="38">
        <f t="shared" si="29"/>
        <v>0.94205524673139396</v>
      </c>
      <c r="S105" s="38">
        <f t="shared" si="30"/>
        <v>0.88874456286459458</v>
      </c>
      <c r="T105" s="38">
        <f t="shared" si="31"/>
        <v>0.83338518611426204</v>
      </c>
      <c r="U105" s="38">
        <f t="shared" si="32"/>
        <v>0.92522426987788264</v>
      </c>
      <c r="V105" s="38">
        <f t="shared" si="33"/>
        <v>0.87949678782190743</v>
      </c>
      <c r="W105" s="38">
        <f t="shared" si="34"/>
        <v>1.2610767993238556</v>
      </c>
      <c r="X105" s="39">
        <f t="shared" si="35"/>
        <v>0.97385635230117162</v>
      </c>
      <c r="Y105" s="69">
        <f t="shared" si="49"/>
        <v>-0.79721966151130275</v>
      </c>
      <c r="Z105" s="69">
        <f t="shared" si="40"/>
        <v>-0.21642454529011301</v>
      </c>
      <c r="AA105" s="69">
        <f t="shared" si="41"/>
        <v>-0.44167867716182441</v>
      </c>
      <c r="AB105" s="69">
        <f t="shared" si="42"/>
        <v>-0.21642454529011301</v>
      </c>
      <c r="AC105" s="69">
        <f t="shared" si="43"/>
        <v>-0.41554077004118195</v>
      </c>
      <c r="AD105" s="69">
        <f t="shared" si="44"/>
        <v>-0.62230889424382729</v>
      </c>
      <c r="AE105" s="69">
        <f t="shared" si="45"/>
        <v>-0.27928850288475404</v>
      </c>
      <c r="AF105" s="69">
        <f t="shared" si="46"/>
        <v>-0.45008135215879008</v>
      </c>
      <c r="AG105" s="69">
        <f t="shared" si="47"/>
        <v>0.97512586372641552</v>
      </c>
      <c r="AH105" s="69">
        <f t="shared" si="48"/>
        <v>-9.7646926533887957E-2</v>
      </c>
    </row>
    <row r="106" spans="1:34" x14ac:dyDescent="0.55000000000000004">
      <c r="A106">
        <f t="shared" si="38"/>
        <v>5</v>
      </c>
      <c r="B106">
        <f t="shared" si="39"/>
        <v>2030</v>
      </c>
      <c r="C106" s="34">
        <f>UPDATE!B106</f>
        <v>47604</v>
      </c>
      <c r="D106" s="35">
        <f>SUMPRODUCT(UPDATE!E106:H106,UPDATE!I106:L106)</f>
        <v>3.7530242827942404</v>
      </c>
      <c r="E106" s="36">
        <f>$D106+UPDATE!M106</f>
        <v>2.9625624527810324</v>
      </c>
      <c r="F106" s="36">
        <f>$D106+UPDATE!N106</f>
        <v>3.3789493014448531</v>
      </c>
      <c r="G106" s="36">
        <f>$D106+UPDATE!O106</f>
        <v>3.3191405282111472</v>
      </c>
      <c r="H106" s="36">
        <f>$D106+UPDATE!P106</f>
        <v>3.3789493014448531</v>
      </c>
      <c r="I106" s="36">
        <f>$D106+UPDATE!Q106</f>
        <v>3.2090249627516805</v>
      </c>
      <c r="J106" s="36">
        <f>$D106+UPDATE!R106</f>
        <v>3.0337575648291164</v>
      </c>
      <c r="K106" s="36">
        <f>$D106+UPDATE!S106</f>
        <v>3.3790780387546353</v>
      </c>
      <c r="L106" s="36">
        <f>$D106+UPDATE!T106</f>
        <v>3.2237661528441328</v>
      </c>
      <c r="M106" s="36">
        <f>$D106+UPDATE!U106</f>
        <v>4.5713124211552962</v>
      </c>
      <c r="N106" s="37">
        <f>$D106+UPDATE!V106</f>
        <v>3.5548512708641646</v>
      </c>
      <c r="O106" s="38">
        <f t="shared" si="36"/>
        <v>0.78938003848334148</v>
      </c>
      <c r="P106" s="38">
        <f t="shared" si="27"/>
        <v>0.90032705541918923</v>
      </c>
      <c r="Q106" s="38">
        <f t="shared" si="28"/>
        <v>0.8843909013399579</v>
      </c>
      <c r="R106" s="38">
        <f t="shared" si="29"/>
        <v>0.90032705541918923</v>
      </c>
      <c r="S106" s="38">
        <f t="shared" si="30"/>
        <v>0.85505041293323691</v>
      </c>
      <c r="T106" s="38">
        <f t="shared" si="31"/>
        <v>0.80835010280572761</v>
      </c>
      <c r="U106" s="38">
        <f t="shared" si="32"/>
        <v>0.90036135770451486</v>
      </c>
      <c r="V106" s="38">
        <f t="shared" si="33"/>
        <v>0.85897822927059275</v>
      </c>
      <c r="W106" s="38">
        <f t="shared" si="34"/>
        <v>1.2180343309028141</v>
      </c>
      <c r="X106" s="39">
        <f t="shared" si="35"/>
        <v>0.94719644825145388</v>
      </c>
      <c r="Y106" s="69">
        <f t="shared" si="49"/>
        <v>-0.79046183001320802</v>
      </c>
      <c r="Z106" s="69">
        <f t="shared" si="40"/>
        <v>-0.37407498134938733</v>
      </c>
      <c r="AA106" s="69">
        <f t="shared" si="41"/>
        <v>-0.43388375458309314</v>
      </c>
      <c r="AB106" s="69">
        <f t="shared" si="42"/>
        <v>-0.37407498134938733</v>
      </c>
      <c r="AC106" s="69">
        <f t="shared" si="43"/>
        <v>-0.54399932004255991</v>
      </c>
      <c r="AD106" s="69">
        <f t="shared" si="44"/>
        <v>-0.71926671796512398</v>
      </c>
      <c r="AE106" s="69">
        <f t="shared" si="45"/>
        <v>-0.37394624403960508</v>
      </c>
      <c r="AF106" s="69">
        <f t="shared" si="46"/>
        <v>-0.52925812995010757</v>
      </c>
      <c r="AG106" s="69">
        <f t="shared" si="47"/>
        <v>0.81828813836105585</v>
      </c>
      <c r="AH106" s="69">
        <f t="shared" si="48"/>
        <v>-0.19817301193007575</v>
      </c>
    </row>
    <row r="107" spans="1:34" x14ac:dyDescent="0.55000000000000004">
      <c r="A107">
        <f t="shared" si="38"/>
        <v>6</v>
      </c>
      <c r="B107">
        <f t="shared" si="39"/>
        <v>2030</v>
      </c>
      <c r="C107" s="34">
        <f>UPDATE!B107</f>
        <v>47635</v>
      </c>
      <c r="D107" s="35">
        <f>SUMPRODUCT(UPDATE!E107:H107,UPDATE!I107:L107)</f>
        <v>3.7786887447485387</v>
      </c>
      <c r="E107" s="36">
        <f>$D107+UPDATE!M107</f>
        <v>2.9820562153767107</v>
      </c>
      <c r="F107" s="36">
        <f>$D107+UPDATE!N107</f>
        <v>3.3032418489890505</v>
      </c>
      <c r="G107" s="36">
        <f>$D107+UPDATE!O107</f>
        <v>3.3396584830893588</v>
      </c>
      <c r="H107" s="36">
        <f>$D107+UPDATE!P107</f>
        <v>3.3002829686151616</v>
      </c>
      <c r="I107" s="36">
        <f>$D107+UPDATE!Q107</f>
        <v>3.1670979584842667</v>
      </c>
      <c r="J107" s="36">
        <f>$D107+UPDATE!R107</f>
        <v>2.9919057107590237</v>
      </c>
      <c r="K107" s="36">
        <f>$D107+UPDATE!S107</f>
        <v>3.3033717270333378</v>
      </c>
      <c r="L107" s="36">
        <f>$D107+UPDATE!T107</f>
        <v>3.2547105479283318</v>
      </c>
      <c r="M107" s="36">
        <f>$D107+UPDATE!U107</f>
        <v>4.493918209371909</v>
      </c>
      <c r="N107" s="37">
        <f>$D107+UPDATE!V107</f>
        <v>3.5617615314112072</v>
      </c>
      <c r="O107" s="38">
        <f t="shared" si="36"/>
        <v>0.78917752077914483</v>
      </c>
      <c r="P107" s="38">
        <f t="shared" si="27"/>
        <v>0.87417675075242862</v>
      </c>
      <c r="Q107" s="38">
        <f t="shared" si="28"/>
        <v>0.88381412407430338</v>
      </c>
      <c r="R107" s="38">
        <f t="shared" si="29"/>
        <v>0.87339370653424542</v>
      </c>
      <c r="S107" s="38">
        <f t="shared" si="30"/>
        <v>0.83814735015837571</v>
      </c>
      <c r="T107" s="38">
        <f t="shared" si="31"/>
        <v>0.79178411159613171</v>
      </c>
      <c r="U107" s="38">
        <f t="shared" si="32"/>
        <v>0.87421112194652806</v>
      </c>
      <c r="V107" s="38">
        <f t="shared" si="33"/>
        <v>0.86133332692500553</v>
      </c>
      <c r="W107" s="38">
        <f t="shared" si="34"/>
        <v>1.1892798039048245</v>
      </c>
      <c r="X107" s="39">
        <f t="shared" si="35"/>
        <v>0.94259193387155593</v>
      </c>
      <c r="Y107" s="69">
        <f t="shared" si="49"/>
        <v>-0.79663252937182794</v>
      </c>
      <c r="Z107" s="69">
        <f t="shared" si="40"/>
        <v>-0.47544689575948818</v>
      </c>
      <c r="AA107" s="69">
        <f t="shared" si="41"/>
        <v>-0.43903026165917991</v>
      </c>
      <c r="AB107" s="69">
        <f t="shared" si="42"/>
        <v>-0.47840577613337709</v>
      </c>
      <c r="AC107" s="69">
        <f t="shared" si="43"/>
        <v>-0.61159078626427199</v>
      </c>
      <c r="AD107" s="69">
        <f t="shared" si="44"/>
        <v>-0.78678303398951499</v>
      </c>
      <c r="AE107" s="69">
        <f t="shared" si="45"/>
        <v>-0.47531701771520085</v>
      </c>
      <c r="AF107" s="69">
        <f t="shared" si="46"/>
        <v>-0.52397819682020685</v>
      </c>
      <c r="AG107" s="69">
        <f t="shared" si="47"/>
        <v>0.71522946462337034</v>
      </c>
      <c r="AH107" s="69">
        <f t="shared" si="48"/>
        <v>-0.21692721333733145</v>
      </c>
    </row>
    <row r="108" spans="1:34" x14ac:dyDescent="0.55000000000000004">
      <c r="A108">
        <f t="shared" si="38"/>
        <v>7</v>
      </c>
      <c r="B108">
        <f t="shared" si="39"/>
        <v>2030</v>
      </c>
      <c r="C108" s="34">
        <f>UPDATE!B108</f>
        <v>47665</v>
      </c>
      <c r="D108" s="35">
        <f>SUMPRODUCT(UPDATE!E108:H108,UPDATE!I108:L108)</f>
        <v>3.8841079997991081</v>
      </c>
      <c r="E108" s="36">
        <f>$D108+UPDATE!M108</f>
        <v>2.9207045625225483</v>
      </c>
      <c r="F108" s="36">
        <f>$D108+UPDATE!N108</f>
        <v>3.6153583796207385</v>
      </c>
      <c r="G108" s="36">
        <f>$D108+UPDATE!O108</f>
        <v>3.2788148144229581</v>
      </c>
      <c r="H108" s="36">
        <f>$D108+UPDATE!P108</f>
        <v>3.4972772604424462</v>
      </c>
      <c r="I108" s="36">
        <f>$D108+UPDATE!Q108</f>
        <v>3.2961156341386304</v>
      </c>
      <c r="J108" s="36">
        <f>$D108+UPDATE!R108</f>
        <v>3.0882145721648651</v>
      </c>
      <c r="K108" s="36">
        <f>$D108+UPDATE!S108</f>
        <v>3.550302753634957</v>
      </c>
      <c r="L108" s="36">
        <f>$D108+UPDATE!T108</f>
        <v>3.570896328874372</v>
      </c>
      <c r="M108" s="36">
        <f>$D108+UPDATE!U108</f>
        <v>4.6937253467722115</v>
      </c>
      <c r="N108" s="37">
        <f>$D108+UPDATE!V108</f>
        <v>3.887243649591523</v>
      </c>
      <c r="O108" s="38">
        <f t="shared" si="36"/>
        <v>0.75196275764567089</v>
      </c>
      <c r="P108" s="38">
        <f t="shared" si="27"/>
        <v>0.93080789200705294</v>
      </c>
      <c r="Q108" s="38">
        <f t="shared" si="28"/>
        <v>0.84416159761586018</v>
      </c>
      <c r="R108" s="38">
        <f t="shared" si="29"/>
        <v>0.90040680141317664</v>
      </c>
      <c r="S108" s="38">
        <f t="shared" si="30"/>
        <v>0.84861585576639742</v>
      </c>
      <c r="T108" s="38">
        <f t="shared" si="31"/>
        <v>0.79508977925551816</v>
      </c>
      <c r="U108" s="38">
        <f t="shared" si="32"/>
        <v>0.91405871150302309</v>
      </c>
      <c r="V108" s="38">
        <f t="shared" si="33"/>
        <v>0.9193607204174199</v>
      </c>
      <c r="W108" s="38">
        <f t="shared" si="34"/>
        <v>1.2084435723762001</v>
      </c>
      <c r="X108" s="39">
        <f t="shared" si="35"/>
        <v>1.0008073024211934</v>
      </c>
      <c r="Y108" s="69">
        <f t="shared" si="49"/>
        <v>-0.96340343727655986</v>
      </c>
      <c r="Z108" s="69">
        <f t="shared" si="40"/>
        <v>-0.26874962017836967</v>
      </c>
      <c r="AA108" s="69">
        <f t="shared" si="41"/>
        <v>-0.60529318537615007</v>
      </c>
      <c r="AB108" s="69">
        <f t="shared" si="42"/>
        <v>-0.3868307393566619</v>
      </c>
      <c r="AC108" s="69">
        <f t="shared" si="43"/>
        <v>-0.58799236566047774</v>
      </c>
      <c r="AD108" s="69">
        <f t="shared" si="44"/>
        <v>-0.79589342763424309</v>
      </c>
      <c r="AE108" s="69">
        <f t="shared" si="45"/>
        <v>-0.33380524616415119</v>
      </c>
      <c r="AF108" s="69">
        <f t="shared" si="46"/>
        <v>-0.31321167092473612</v>
      </c>
      <c r="AG108" s="69">
        <f t="shared" si="47"/>
        <v>0.80961734697310339</v>
      </c>
      <c r="AH108" s="69">
        <f t="shared" si="48"/>
        <v>3.1356497924148741E-3</v>
      </c>
    </row>
    <row r="109" spans="1:34" x14ac:dyDescent="0.55000000000000004">
      <c r="A109">
        <f t="shared" si="38"/>
        <v>8</v>
      </c>
      <c r="B109">
        <f t="shared" si="39"/>
        <v>2030</v>
      </c>
      <c r="C109" s="34">
        <f>UPDATE!B109</f>
        <v>47696</v>
      </c>
      <c r="D109" s="35">
        <f>SUMPRODUCT(UPDATE!E109:H109,UPDATE!I109:L109)</f>
        <v>3.8973149279475714</v>
      </c>
      <c r="E109" s="36">
        <f>$D109+UPDATE!M109</f>
        <v>2.9411157709580529</v>
      </c>
      <c r="F109" s="36">
        <f>$D109+UPDATE!N109</f>
        <v>3.6454016194503738</v>
      </c>
      <c r="G109" s="36">
        <f>$D109+UPDATE!O109</f>
        <v>3.3013471809099477</v>
      </c>
      <c r="H109" s="36">
        <f>$D109+UPDATE!P109</f>
        <v>3.5869556281390209</v>
      </c>
      <c r="I109" s="36">
        <f>$D109+UPDATE!Q109</f>
        <v>3.3769155010065783</v>
      </c>
      <c r="J109" s="36">
        <f>$D109+UPDATE!R109</f>
        <v>3.1156904300844954</v>
      </c>
      <c r="K109" s="36">
        <f>$D109+UPDATE!S109</f>
        <v>3.5793554666074634</v>
      </c>
      <c r="L109" s="36">
        <f>$D109+UPDATE!T109</f>
        <v>3.6005735219180126</v>
      </c>
      <c r="M109" s="36">
        <f>$D109+UPDATE!U109</f>
        <v>4.786317102458951</v>
      </c>
      <c r="N109" s="37">
        <f>$D109+UPDATE!V109</f>
        <v>3.9736779565881837</v>
      </c>
      <c r="O109" s="38">
        <f t="shared" si="36"/>
        <v>0.75465181165303519</v>
      </c>
      <c r="P109" s="38">
        <f t="shared" si="27"/>
        <v>0.93536234223959369</v>
      </c>
      <c r="Q109" s="38">
        <f t="shared" si="28"/>
        <v>0.84708247651121282</v>
      </c>
      <c r="R109" s="38">
        <f t="shared" si="29"/>
        <v>0.92036586584702973</v>
      </c>
      <c r="S109" s="38">
        <f t="shared" si="30"/>
        <v>0.86647231836226046</v>
      </c>
      <c r="T109" s="38">
        <f t="shared" si="31"/>
        <v>0.79944538424183753</v>
      </c>
      <c r="U109" s="38">
        <f t="shared" si="32"/>
        <v>0.91841576387373092</v>
      </c>
      <c r="V109" s="38">
        <f t="shared" si="33"/>
        <v>0.923860039151152</v>
      </c>
      <c r="W109" s="38">
        <f t="shared" si="34"/>
        <v>1.2281063221594852</v>
      </c>
      <c r="X109" s="39">
        <f t="shared" si="35"/>
        <v>1.0195937536617876</v>
      </c>
      <c r="Y109" s="69">
        <f t="shared" si="49"/>
        <v>-0.95619915698951852</v>
      </c>
      <c r="Z109" s="69">
        <f t="shared" si="40"/>
        <v>-0.25191330849719762</v>
      </c>
      <c r="AA109" s="69">
        <f t="shared" si="41"/>
        <v>-0.59596774703762367</v>
      </c>
      <c r="AB109" s="69">
        <f t="shared" si="42"/>
        <v>-0.31035929980855048</v>
      </c>
      <c r="AC109" s="69">
        <f t="shared" si="43"/>
        <v>-0.52039942694099306</v>
      </c>
      <c r="AD109" s="69">
        <f t="shared" si="44"/>
        <v>-0.78162449786307597</v>
      </c>
      <c r="AE109" s="69">
        <f t="shared" si="45"/>
        <v>-0.317959461340108</v>
      </c>
      <c r="AF109" s="69">
        <f t="shared" si="46"/>
        <v>-0.29674140602955879</v>
      </c>
      <c r="AG109" s="69">
        <f t="shared" si="47"/>
        <v>0.88900217451137964</v>
      </c>
      <c r="AH109" s="69">
        <f t="shared" si="48"/>
        <v>7.6363028640612285E-2</v>
      </c>
    </row>
    <row r="110" spans="1:34" x14ac:dyDescent="0.55000000000000004">
      <c r="A110">
        <f t="shared" si="38"/>
        <v>9</v>
      </c>
      <c r="B110">
        <f t="shared" si="39"/>
        <v>2030</v>
      </c>
      <c r="C110" s="34">
        <f>UPDATE!B110</f>
        <v>47727</v>
      </c>
      <c r="D110" s="35">
        <f>SUMPRODUCT(UPDATE!E110:H110,UPDATE!I110:L110)</f>
        <v>3.9127242633997734</v>
      </c>
      <c r="E110" s="36">
        <f>$D110+UPDATE!M110</f>
        <v>2.8241438956274161</v>
      </c>
      <c r="F110" s="36">
        <f>$D110+UPDATE!N110</f>
        <v>3.7029439533232598</v>
      </c>
      <c r="G110" s="36">
        <f>$D110+UPDATE!O110</f>
        <v>3.1863241987241429</v>
      </c>
      <c r="H110" s="36">
        <f>$D110+UPDATE!P110</f>
        <v>3.7029439533232598</v>
      </c>
      <c r="I110" s="36">
        <f>$D110+UPDATE!Q110</f>
        <v>3.2823344288451972</v>
      </c>
      <c r="J110" s="36">
        <f>$D110+UPDATE!R110</f>
        <v>2.9985481541508436</v>
      </c>
      <c r="K110" s="36">
        <f>$D110+UPDATE!S110</f>
        <v>3.6364944974338838</v>
      </c>
      <c r="L110" s="36">
        <f>$D110+UPDATE!T110</f>
        <v>3.6549009182493881</v>
      </c>
      <c r="M110" s="36">
        <f>$D110+UPDATE!U110</f>
        <v>4.9055079010806804</v>
      </c>
      <c r="N110" s="37">
        <f>$D110+UPDATE!V110</f>
        <v>4.0458439504904353</v>
      </c>
      <c r="O110" s="38">
        <f t="shared" si="36"/>
        <v>0.72178454332826203</v>
      </c>
      <c r="P110" s="38">
        <f t="shared" si="27"/>
        <v>0.94638510256425912</v>
      </c>
      <c r="Q110" s="38">
        <f t="shared" si="28"/>
        <v>0.81434928306334053</v>
      </c>
      <c r="R110" s="38">
        <f t="shared" si="29"/>
        <v>0.94638510256425912</v>
      </c>
      <c r="S110" s="38">
        <f t="shared" si="30"/>
        <v>0.83888723249646291</v>
      </c>
      <c r="T110" s="38">
        <f t="shared" si="31"/>
        <v>0.76635815669397556</v>
      </c>
      <c r="U110" s="38">
        <f t="shared" si="32"/>
        <v>0.92940218953076104</v>
      </c>
      <c r="V110" s="38">
        <f t="shared" si="33"/>
        <v>0.93410643638701951</v>
      </c>
      <c r="W110" s="38">
        <f t="shared" si="34"/>
        <v>1.2537320728085948</v>
      </c>
      <c r="X110" s="39">
        <f t="shared" si="35"/>
        <v>1.0340222510274706</v>
      </c>
      <c r="Y110" s="69">
        <f t="shared" si="49"/>
        <v>-1.0885803677723573</v>
      </c>
      <c r="Z110" s="69">
        <f t="shared" si="40"/>
        <v>-0.20978031007651365</v>
      </c>
      <c r="AA110" s="69">
        <f t="shared" si="41"/>
        <v>-0.72640006467563056</v>
      </c>
      <c r="AB110" s="69">
        <f t="shared" si="42"/>
        <v>-0.20978031007651365</v>
      </c>
      <c r="AC110" s="69">
        <f t="shared" si="43"/>
        <v>-0.6303898345545762</v>
      </c>
      <c r="AD110" s="69">
        <f t="shared" si="44"/>
        <v>-0.91417610924892978</v>
      </c>
      <c r="AE110" s="69">
        <f t="shared" si="45"/>
        <v>-0.27622976596588966</v>
      </c>
      <c r="AF110" s="69">
        <f t="shared" si="46"/>
        <v>-0.2578233451503853</v>
      </c>
      <c r="AG110" s="69">
        <f t="shared" si="47"/>
        <v>0.99278363768090694</v>
      </c>
      <c r="AH110" s="69">
        <f t="shared" si="48"/>
        <v>0.13311968709066191</v>
      </c>
    </row>
    <row r="111" spans="1:34" x14ac:dyDescent="0.55000000000000004">
      <c r="A111">
        <f t="shared" si="38"/>
        <v>10</v>
      </c>
      <c r="B111">
        <f t="shared" si="39"/>
        <v>2030</v>
      </c>
      <c r="C111" s="34">
        <f>UPDATE!B111</f>
        <v>47757</v>
      </c>
      <c r="D111" s="35">
        <f>SUMPRODUCT(UPDATE!E111:H111,UPDATE!I111:L111)</f>
        <v>3.9022603688135269</v>
      </c>
      <c r="E111" s="36">
        <f>$D111+UPDATE!M111</f>
        <v>2.8191543160104038</v>
      </c>
      <c r="F111" s="36">
        <f>$D111+UPDATE!N111</f>
        <v>3.7030733063825263</v>
      </c>
      <c r="G111" s="36">
        <f>$D111+UPDATE!O111</f>
        <v>3.1824217922987361</v>
      </c>
      <c r="H111" s="36">
        <f>$D111+UPDATE!P111</f>
        <v>3.7033326484181206</v>
      </c>
      <c r="I111" s="36">
        <f>$D111+UPDATE!Q111</f>
        <v>3.2818907588730353</v>
      </c>
      <c r="J111" s="36">
        <f>$D111+UPDATE!R111</f>
        <v>2.9974176134932975</v>
      </c>
      <c r="K111" s="36">
        <f>$D111+UPDATE!S111</f>
        <v>3.7032042153098015</v>
      </c>
      <c r="L111" s="36">
        <f>$D111+UPDATE!T111</f>
        <v>3.6025281322559861</v>
      </c>
      <c r="M111" s="36">
        <f>$D111+UPDATE!U111</f>
        <v>4.9082639082286512</v>
      </c>
      <c r="N111" s="37">
        <f>$D111+UPDATE!V111</f>
        <v>3.9771428541927891</v>
      </c>
      <c r="O111" s="38">
        <f t="shared" si="36"/>
        <v>0.72244136719856067</v>
      </c>
      <c r="P111" s="38">
        <f t="shared" si="27"/>
        <v>0.9489559784316588</v>
      </c>
      <c r="Q111" s="38">
        <f t="shared" si="28"/>
        <v>0.81553291977448039</v>
      </c>
      <c r="R111" s="38">
        <f t="shared" si="29"/>
        <v>0.94902243787082563</v>
      </c>
      <c r="S111" s="38">
        <f t="shared" si="30"/>
        <v>0.84102300940797714</v>
      </c>
      <c r="T111" s="38">
        <f t="shared" si="31"/>
        <v>0.76812342852577398</v>
      </c>
      <c r="U111" s="38">
        <f t="shared" si="32"/>
        <v>0.94898952538006887</v>
      </c>
      <c r="V111" s="38">
        <f t="shared" si="33"/>
        <v>0.92319009798706142</v>
      </c>
      <c r="W111" s="38">
        <f t="shared" si="34"/>
        <v>1.2578002091954201</v>
      </c>
      <c r="X111" s="39">
        <f t="shared" si="35"/>
        <v>1.0191895153838826</v>
      </c>
      <c r="Y111" s="69">
        <f t="shared" si="49"/>
        <v>-1.0831060528031231</v>
      </c>
      <c r="Z111" s="69">
        <f t="shared" si="40"/>
        <v>-0.19918706243100059</v>
      </c>
      <c r="AA111" s="69">
        <f t="shared" si="41"/>
        <v>-0.71983857651479077</v>
      </c>
      <c r="AB111" s="69">
        <f t="shared" si="42"/>
        <v>-0.19892772039540629</v>
      </c>
      <c r="AC111" s="69">
        <f t="shared" si="43"/>
        <v>-0.62036960994049162</v>
      </c>
      <c r="AD111" s="69">
        <f t="shared" si="44"/>
        <v>-0.9048427553202294</v>
      </c>
      <c r="AE111" s="69">
        <f t="shared" si="45"/>
        <v>-0.19905615350372541</v>
      </c>
      <c r="AF111" s="69">
        <f t="shared" si="46"/>
        <v>-0.29973223655754078</v>
      </c>
      <c r="AG111" s="69">
        <f t="shared" si="47"/>
        <v>1.0060035394151243</v>
      </c>
      <c r="AH111" s="69">
        <f t="shared" si="48"/>
        <v>7.4882485379262231E-2</v>
      </c>
    </row>
    <row r="112" spans="1:34" x14ac:dyDescent="0.55000000000000004">
      <c r="A112">
        <f t="shared" si="38"/>
        <v>11</v>
      </c>
      <c r="B112">
        <f t="shared" si="39"/>
        <v>2030</v>
      </c>
      <c r="C112" s="34">
        <f>UPDATE!B112</f>
        <v>47788</v>
      </c>
      <c r="D112" s="35">
        <f>SUMPRODUCT(UPDATE!E112:H112,UPDATE!I112:L112)</f>
        <v>4.1617758421584909</v>
      </c>
      <c r="E112" s="36">
        <f>$D112+UPDATE!M112</f>
        <v>3.1749748043451929</v>
      </c>
      <c r="F112" s="36">
        <f>$D112+UPDATE!N112</f>
        <v>4.1150466532794843</v>
      </c>
      <c r="G112" s="36">
        <f>$D112+UPDATE!O112</f>
        <v>3.9893957092185088</v>
      </c>
      <c r="H112" s="36">
        <f>$D112+UPDATE!P112</f>
        <v>4.160757351335155</v>
      </c>
      <c r="I112" s="36">
        <f>$D112+UPDATE!Q112</f>
        <v>3.7451500592481088</v>
      </c>
      <c r="J112" s="36">
        <f>$D112+UPDATE!R112</f>
        <v>3.4425743652849219</v>
      </c>
      <c r="K112" s="36">
        <f>$D112+UPDATE!S112</f>
        <v>4.0846201302215022</v>
      </c>
      <c r="L112" s="36">
        <f>$D112+UPDATE!T112</f>
        <v>3.8971283253108462</v>
      </c>
      <c r="M112" s="36">
        <f>$D112+UPDATE!U112</f>
        <v>5.3696886173500964</v>
      </c>
      <c r="N112" s="37">
        <f>$D112+UPDATE!V112</f>
        <v>4.2992031510569051</v>
      </c>
      <c r="O112" s="38">
        <f t="shared" si="36"/>
        <v>0.76288943104117379</v>
      </c>
      <c r="P112" s="38">
        <f t="shared" si="27"/>
        <v>0.98877181504932499</v>
      </c>
      <c r="Q112" s="38">
        <f t="shared" si="28"/>
        <v>0.95858014956168858</v>
      </c>
      <c r="R112" s="38">
        <f t="shared" si="29"/>
        <v>0.99975527494464778</v>
      </c>
      <c r="S112" s="38">
        <f t="shared" si="30"/>
        <v>0.89989230590220814</v>
      </c>
      <c r="T112" s="38">
        <f t="shared" si="31"/>
        <v>0.82718880012995666</v>
      </c>
      <c r="U112" s="38">
        <f t="shared" si="32"/>
        <v>0.98146086794117859</v>
      </c>
      <c r="V112" s="38">
        <f t="shared" si="33"/>
        <v>0.93640995409536854</v>
      </c>
      <c r="W112" s="38">
        <f t="shared" si="34"/>
        <v>1.2902397488484449</v>
      </c>
      <c r="X112" s="39">
        <f t="shared" si="35"/>
        <v>1.033021314484621</v>
      </c>
      <c r="Y112" s="69">
        <f t="shared" si="49"/>
        <v>-0.98680103781329809</v>
      </c>
      <c r="Z112" s="69">
        <f t="shared" si="40"/>
        <v>-4.6729188879006678E-2</v>
      </c>
      <c r="AA112" s="69">
        <f t="shared" si="41"/>
        <v>-0.17238013293998211</v>
      </c>
      <c r="AB112" s="69">
        <f t="shared" si="42"/>
        <v>-1.018490823335938E-3</v>
      </c>
      <c r="AC112" s="69">
        <f t="shared" si="43"/>
        <v>-0.4166257829103821</v>
      </c>
      <c r="AD112" s="69">
        <f t="shared" si="44"/>
        <v>-0.71920147687356906</v>
      </c>
      <c r="AE112" s="69">
        <f t="shared" si="45"/>
        <v>-7.715571193698878E-2</v>
      </c>
      <c r="AF112" s="69">
        <f t="shared" si="46"/>
        <v>-0.26464751684764476</v>
      </c>
      <c r="AG112" s="69">
        <f t="shared" si="47"/>
        <v>1.2079127751916054</v>
      </c>
      <c r="AH112" s="69">
        <f t="shared" si="48"/>
        <v>0.13742730889841415</v>
      </c>
    </row>
    <row r="113" spans="1:34" x14ac:dyDescent="0.55000000000000004">
      <c r="A113">
        <f t="shared" si="38"/>
        <v>12</v>
      </c>
      <c r="B113">
        <f t="shared" si="39"/>
        <v>2030</v>
      </c>
      <c r="C113" s="34">
        <f>UPDATE!B113</f>
        <v>47818</v>
      </c>
      <c r="D113" s="35">
        <f>SUMPRODUCT(UPDATE!E113:H113,UPDATE!I113:L113)</f>
        <v>4.2410815995989282</v>
      </c>
      <c r="E113" s="36">
        <f>$D113+UPDATE!M113</f>
        <v>3.2949790191354693</v>
      </c>
      <c r="F113" s="36">
        <f>$D113+UPDATE!N113</f>
        <v>4.4641015342705188</v>
      </c>
      <c r="G113" s="36">
        <f>$D113+UPDATE!O113</f>
        <v>4.5334179887742021</v>
      </c>
      <c r="H113" s="36">
        <f>$D113+UPDATE!P113</f>
        <v>4.5319028516679323</v>
      </c>
      <c r="I113" s="36">
        <f>$D113+UPDATE!Q113</f>
        <v>4.1907211109023637</v>
      </c>
      <c r="J113" s="36">
        <f>$D113+UPDATE!R113</f>
        <v>3.6813264504811407</v>
      </c>
      <c r="K113" s="36">
        <f>$D113+UPDATE!S113</f>
        <v>4.41643843294875</v>
      </c>
      <c r="L113" s="36">
        <f>$D113+UPDATE!T113</f>
        <v>4.4347058833942938</v>
      </c>
      <c r="M113" s="36">
        <f>$D113+UPDATE!U113</f>
        <v>5.7167390856983715</v>
      </c>
      <c r="N113" s="37">
        <f>$D113+UPDATE!V113</f>
        <v>4.8357202696750816</v>
      </c>
      <c r="O113" s="38">
        <f t="shared" si="36"/>
        <v>0.77691950549762345</v>
      </c>
      <c r="P113" s="38">
        <f t="shared" si="27"/>
        <v>1.0525856269053351</v>
      </c>
      <c r="Q113" s="38">
        <f t="shared" si="28"/>
        <v>1.0689296780337638</v>
      </c>
      <c r="R113" s="38">
        <f t="shared" si="29"/>
        <v>1.0685724255096876</v>
      </c>
      <c r="S113" s="38">
        <f t="shared" si="30"/>
        <v>0.9881255553533026</v>
      </c>
      <c r="T113" s="38">
        <f t="shared" si="31"/>
        <v>0.86801594452445274</v>
      </c>
      <c r="U113" s="38">
        <f t="shared" si="32"/>
        <v>1.0413471962827607</v>
      </c>
      <c r="V113" s="38">
        <f t="shared" si="33"/>
        <v>1.0456544584791003</v>
      </c>
      <c r="W113" s="38">
        <f t="shared" si="34"/>
        <v>1.3479436675396659</v>
      </c>
      <c r="X113" s="39">
        <f t="shared" si="35"/>
        <v>1.1402092027968496</v>
      </c>
      <c r="Y113" s="69">
        <f t="shared" si="49"/>
        <v>-0.94610258046345885</v>
      </c>
      <c r="Z113" s="69">
        <f t="shared" si="40"/>
        <v>0.22301993467159065</v>
      </c>
      <c r="AA113" s="69">
        <f t="shared" si="41"/>
        <v>0.29233638917527394</v>
      </c>
      <c r="AB113" s="69">
        <f t="shared" si="42"/>
        <v>0.29082125206900411</v>
      </c>
      <c r="AC113" s="69">
        <f t="shared" si="43"/>
        <v>-5.0360488696564509E-2</v>
      </c>
      <c r="AD113" s="69">
        <f t="shared" si="44"/>
        <v>-0.55975514911778745</v>
      </c>
      <c r="AE113" s="69">
        <f t="shared" si="45"/>
        <v>0.17535683334982188</v>
      </c>
      <c r="AF113" s="69">
        <f t="shared" si="46"/>
        <v>0.19362428379536567</v>
      </c>
      <c r="AG113" s="69">
        <f t="shared" si="47"/>
        <v>1.4756574860994434</v>
      </c>
      <c r="AH113" s="69">
        <f t="shared" si="48"/>
        <v>0.59463867007615345</v>
      </c>
    </row>
    <row r="114" spans="1:34" x14ac:dyDescent="0.55000000000000004">
      <c r="A114">
        <f t="shared" si="38"/>
        <v>1</v>
      </c>
      <c r="B114">
        <f t="shared" si="39"/>
        <v>2031</v>
      </c>
      <c r="C114" s="34">
        <f>UPDATE!B114</f>
        <v>47849</v>
      </c>
      <c r="D114" s="35">
        <f>SUMPRODUCT(UPDATE!E114:H114,UPDATE!I114:L114)</f>
        <v>4.3566610652568327</v>
      </c>
      <c r="E114" s="36">
        <f>$D114+UPDATE!M114</f>
        <v>3.3786036462339832</v>
      </c>
      <c r="F114" s="36">
        <f>$D114+UPDATE!N114</f>
        <v>4.5770544097618542</v>
      </c>
      <c r="G114" s="36">
        <f>$D114+UPDATE!O114</f>
        <v>4.6448172137883654</v>
      </c>
      <c r="H114" s="36">
        <f>$D114+UPDATE!P114</f>
        <v>4.6453791830180959</v>
      </c>
      <c r="I114" s="36">
        <f>$D114+UPDATE!Q114</f>
        <v>4.3640581084497034</v>
      </c>
      <c r="J114" s="36">
        <f>$D114+UPDATE!R114</f>
        <v>3.6688485281432452</v>
      </c>
      <c r="K114" s="36">
        <f>$D114+UPDATE!S114</f>
        <v>4.5778160204204479</v>
      </c>
      <c r="L114" s="36">
        <f>$D114+UPDATE!T114</f>
        <v>4.5919436768286479</v>
      </c>
      <c r="M114" s="36">
        <f>$D114+UPDATE!U114</f>
        <v>5.9121794288884697</v>
      </c>
      <c r="N114" s="37">
        <f>$D114+UPDATE!V114</f>
        <v>5.0205335834532523</v>
      </c>
      <c r="O114" s="38">
        <f t="shared" si="36"/>
        <v>0.77550298167039278</v>
      </c>
      <c r="P114" s="38">
        <f t="shared" si="27"/>
        <v>1.0505876728081047</v>
      </c>
      <c r="Q114" s="38">
        <f t="shared" si="28"/>
        <v>1.066141511633645</v>
      </c>
      <c r="R114" s="38">
        <f t="shared" si="29"/>
        <v>1.0662705024413559</v>
      </c>
      <c r="S114" s="38">
        <f t="shared" si="30"/>
        <v>1.0016978697865344</v>
      </c>
      <c r="T114" s="38">
        <f t="shared" si="31"/>
        <v>0.84212392774854528</v>
      </c>
      <c r="U114" s="38">
        <f t="shared" si="32"/>
        <v>1.0507624880271877</v>
      </c>
      <c r="V114" s="38">
        <f t="shared" si="33"/>
        <v>1.0540052595433986</v>
      </c>
      <c r="W114" s="38">
        <f t="shared" si="34"/>
        <v>1.3570436947772839</v>
      </c>
      <c r="X114" s="39">
        <f t="shared" si="35"/>
        <v>1.1523810340654268</v>
      </c>
      <c r="Y114" s="69">
        <f t="shared" si="49"/>
        <v>-0.97805741902284948</v>
      </c>
      <c r="Z114" s="69">
        <f t="shared" si="40"/>
        <v>0.22039334450502146</v>
      </c>
      <c r="AA114" s="69">
        <f t="shared" si="41"/>
        <v>0.28815614853153271</v>
      </c>
      <c r="AB114" s="69">
        <f t="shared" si="42"/>
        <v>0.28871811776126322</v>
      </c>
      <c r="AC114" s="69">
        <f t="shared" si="43"/>
        <v>7.3970431928707114E-3</v>
      </c>
      <c r="AD114" s="69">
        <f t="shared" si="44"/>
        <v>-0.68781253711358747</v>
      </c>
      <c r="AE114" s="69">
        <f t="shared" si="45"/>
        <v>0.22115495516361516</v>
      </c>
      <c r="AF114" s="69">
        <f t="shared" si="46"/>
        <v>0.23528261157181518</v>
      </c>
      <c r="AG114" s="69">
        <f t="shared" si="47"/>
        <v>1.555518363631637</v>
      </c>
      <c r="AH114" s="69">
        <f t="shared" si="48"/>
        <v>0.66387251819641957</v>
      </c>
    </row>
    <row r="115" spans="1:34" x14ac:dyDescent="0.55000000000000004">
      <c r="A115">
        <f t="shared" si="38"/>
        <v>2</v>
      </c>
      <c r="B115">
        <f t="shared" si="39"/>
        <v>2031</v>
      </c>
      <c r="C115" s="34">
        <f>UPDATE!B115</f>
        <v>47880</v>
      </c>
      <c r="D115" s="35">
        <f>SUMPRODUCT(UPDATE!E115:H115,UPDATE!I115:L115)</f>
        <v>4.2713913087172894</v>
      </c>
      <c r="E115" s="36">
        <f>$D115+UPDATE!M115</f>
        <v>3.2738736883273298</v>
      </c>
      <c r="F115" s="36">
        <f>$D115+UPDATE!N115</f>
        <v>4.1209515549565339</v>
      </c>
      <c r="G115" s="36">
        <f>$D115+UPDATE!O115</f>
        <v>4.1481140661045277</v>
      </c>
      <c r="H115" s="36">
        <f>$D115+UPDATE!P115</f>
        <v>4.0983177889864404</v>
      </c>
      <c r="I115" s="36">
        <f>$D115+UPDATE!Q115</f>
        <v>3.877860707162641</v>
      </c>
      <c r="J115" s="36">
        <f>$D115+UPDATE!R115</f>
        <v>3.5199516064994767</v>
      </c>
      <c r="K115" s="36">
        <f>$D115+UPDATE!S115</f>
        <v>4.0509034416880141</v>
      </c>
      <c r="L115" s="36">
        <f>$D115+UPDATE!T115</f>
        <v>3.9758530343456169</v>
      </c>
      <c r="M115" s="36">
        <f>$D115+UPDATE!U115</f>
        <v>5.276865697459467</v>
      </c>
      <c r="N115" s="37">
        <f>$D115+UPDATE!V115</f>
        <v>4.352512337247731</v>
      </c>
      <c r="O115" s="38">
        <f t="shared" si="36"/>
        <v>0.76646540944301422</v>
      </c>
      <c r="P115" s="38">
        <f t="shared" si="27"/>
        <v>0.96477968350646548</v>
      </c>
      <c r="Q115" s="38">
        <f t="shared" si="28"/>
        <v>0.97113885530431954</v>
      </c>
      <c r="R115" s="38">
        <f t="shared" si="29"/>
        <v>0.95948076230392865</v>
      </c>
      <c r="S115" s="38">
        <f t="shared" si="30"/>
        <v>0.90786828620653193</v>
      </c>
      <c r="T115" s="38">
        <f t="shared" si="31"/>
        <v>0.82407612697899313</v>
      </c>
      <c r="U115" s="38">
        <f t="shared" si="32"/>
        <v>0.94838031660098865</v>
      </c>
      <c r="V115" s="38">
        <f t="shared" si="33"/>
        <v>0.93080983384300997</v>
      </c>
      <c r="W115" s="38">
        <f t="shared" si="34"/>
        <v>1.2353973953850004</v>
      </c>
      <c r="X115" s="39">
        <f t="shared" si="35"/>
        <v>1.0189917108191153</v>
      </c>
      <c r="Y115" s="69">
        <f t="shared" si="49"/>
        <v>-0.99751762038995961</v>
      </c>
      <c r="Z115" s="69">
        <f t="shared" si="40"/>
        <v>-0.15043975376075558</v>
      </c>
      <c r="AA115" s="69">
        <f t="shared" si="41"/>
        <v>-0.12327724261276174</v>
      </c>
      <c r="AB115" s="69">
        <f t="shared" si="42"/>
        <v>-0.17307351973084906</v>
      </c>
      <c r="AC115" s="69">
        <f t="shared" si="43"/>
        <v>-0.39353060155464847</v>
      </c>
      <c r="AD115" s="69">
        <f t="shared" si="44"/>
        <v>-0.75143970221781275</v>
      </c>
      <c r="AE115" s="69">
        <f t="shared" si="45"/>
        <v>-0.22048786702927536</v>
      </c>
      <c r="AF115" s="69">
        <f t="shared" si="46"/>
        <v>-0.29553827437167257</v>
      </c>
      <c r="AG115" s="69">
        <f t="shared" si="47"/>
        <v>1.0054743887421775</v>
      </c>
      <c r="AH115" s="69">
        <f t="shared" si="48"/>
        <v>8.1121028530441563E-2</v>
      </c>
    </row>
    <row r="116" spans="1:34" x14ac:dyDescent="0.55000000000000004">
      <c r="A116">
        <f t="shared" si="38"/>
        <v>3</v>
      </c>
      <c r="B116">
        <f t="shared" si="39"/>
        <v>2031</v>
      </c>
      <c r="C116" s="34">
        <f>UPDATE!B116</f>
        <v>47908</v>
      </c>
      <c r="D116" s="35">
        <f>SUMPRODUCT(UPDATE!E116:H116,UPDATE!I116:L116)</f>
        <v>4.0183043652446768</v>
      </c>
      <c r="E116" s="36">
        <f>$D116+UPDATE!M116</f>
        <v>2.9742390694141374</v>
      </c>
      <c r="F116" s="36">
        <f>$D116+UPDATE!N116</f>
        <v>3.8191986515947538</v>
      </c>
      <c r="G116" s="36">
        <f>$D116+UPDATE!O116</f>
        <v>3.650958011215061</v>
      </c>
      <c r="H116" s="36">
        <f>$D116+UPDATE!P116</f>
        <v>3.8215076425074956</v>
      </c>
      <c r="I116" s="36">
        <f>$D116+UPDATE!Q116</f>
        <v>3.4051074780635293</v>
      </c>
      <c r="J116" s="36">
        <f>$D116+UPDATE!R116</f>
        <v>3.1421985034693671</v>
      </c>
      <c r="K116" s="36">
        <f>$D116+UPDATE!S116</f>
        <v>3.791732968829538</v>
      </c>
      <c r="L116" s="36">
        <f>$D116+UPDATE!T116</f>
        <v>3.6919722242030426</v>
      </c>
      <c r="M116" s="36">
        <f>$D116+UPDATE!U116</f>
        <v>5.0007824176740971</v>
      </c>
      <c r="N116" s="37">
        <f>$D116+UPDATE!V116</f>
        <v>4.0638227727098455</v>
      </c>
      <c r="O116" s="38">
        <f t="shared" si="36"/>
        <v>0.74017266963126982</v>
      </c>
      <c r="P116" s="38">
        <f t="shared" si="27"/>
        <v>0.95045031546837555</v>
      </c>
      <c r="Q116" s="38">
        <f t="shared" si="28"/>
        <v>0.90858174975323258</v>
      </c>
      <c r="R116" s="38">
        <f t="shared" si="29"/>
        <v>0.95102493369110475</v>
      </c>
      <c r="S116" s="38">
        <f t="shared" si="30"/>
        <v>0.84739909388526136</v>
      </c>
      <c r="T116" s="38">
        <f t="shared" si="31"/>
        <v>0.78197125400629952</v>
      </c>
      <c r="U116" s="38">
        <f t="shared" si="32"/>
        <v>0.94361517301307196</v>
      </c>
      <c r="V116" s="38">
        <f t="shared" si="33"/>
        <v>0.91878859554189996</v>
      </c>
      <c r="W116" s="38">
        <f t="shared" si="34"/>
        <v>1.2445006557808611</v>
      </c>
      <c r="X116" s="39">
        <f t="shared" si="35"/>
        <v>1.011327764979395</v>
      </c>
      <c r="Y116" s="69">
        <f t="shared" si="49"/>
        <v>-1.0440652958305394</v>
      </c>
      <c r="Z116" s="69">
        <f t="shared" si="40"/>
        <v>-0.19910571364992302</v>
      </c>
      <c r="AA116" s="69">
        <f t="shared" si="41"/>
        <v>-0.3673463540296158</v>
      </c>
      <c r="AB116" s="69">
        <f t="shared" si="42"/>
        <v>-0.19679672273718118</v>
      </c>
      <c r="AC116" s="69">
        <f t="shared" si="43"/>
        <v>-0.61319688718114751</v>
      </c>
      <c r="AD116" s="69">
        <f t="shared" si="44"/>
        <v>-0.87610586177530969</v>
      </c>
      <c r="AE116" s="69">
        <f t="shared" si="45"/>
        <v>-0.22657139641513879</v>
      </c>
      <c r="AF116" s="69">
        <f t="shared" si="46"/>
        <v>-0.32633214104163422</v>
      </c>
      <c r="AG116" s="69">
        <f t="shared" si="47"/>
        <v>0.98247805242942032</v>
      </c>
      <c r="AH116" s="69">
        <f t="shared" si="48"/>
        <v>4.5518407465168664E-2</v>
      </c>
    </row>
    <row r="117" spans="1:34" x14ac:dyDescent="0.55000000000000004">
      <c r="A117">
        <f t="shared" si="38"/>
        <v>4</v>
      </c>
      <c r="B117">
        <f t="shared" si="39"/>
        <v>2031</v>
      </c>
      <c r="C117" s="34">
        <f>UPDATE!B117</f>
        <v>47939</v>
      </c>
      <c r="D117" s="35">
        <f>SUMPRODUCT(UPDATE!E117:H117,UPDATE!I117:L117)</f>
        <v>3.882688270985164</v>
      </c>
      <c r="E117" s="36">
        <f>$D117+UPDATE!M117</f>
        <v>3.0313906638150456</v>
      </c>
      <c r="F117" s="36">
        <f>$D117+UPDATE!N117</f>
        <v>3.6684068369953176</v>
      </c>
      <c r="G117" s="36">
        <f>$D117+UPDATE!O117</f>
        <v>3.3864611852416324</v>
      </c>
      <c r="H117" s="36">
        <f>$D117+UPDATE!P117</f>
        <v>3.6684068369953176</v>
      </c>
      <c r="I117" s="36">
        <f>$D117+UPDATE!Q117</f>
        <v>3.4564965831714756</v>
      </c>
      <c r="J117" s="36">
        <f>$D117+UPDATE!R117</f>
        <v>3.2024716005936589</v>
      </c>
      <c r="K117" s="36">
        <f>$D117+UPDATE!S117</f>
        <v>3.668531651896096</v>
      </c>
      <c r="L117" s="36">
        <f>$D117+UPDATE!T117</f>
        <v>3.4799060419408052</v>
      </c>
      <c r="M117" s="36">
        <f>$D117+UPDATE!U117</f>
        <v>4.8474220224454232</v>
      </c>
      <c r="N117" s="37">
        <f>$D117+UPDATE!V117</f>
        <v>3.8366504564056658</v>
      </c>
      <c r="O117" s="38">
        <f t="shared" si="36"/>
        <v>0.78074531155855154</v>
      </c>
      <c r="P117" s="38">
        <f t="shared" si="27"/>
        <v>0.94481106413019444</v>
      </c>
      <c r="Q117" s="38">
        <f t="shared" si="28"/>
        <v>0.87219497134195045</v>
      </c>
      <c r="R117" s="38">
        <f t="shared" si="29"/>
        <v>0.94481106413019444</v>
      </c>
      <c r="S117" s="38">
        <f t="shared" si="30"/>
        <v>0.89023283403960995</v>
      </c>
      <c r="T117" s="38">
        <f t="shared" si="31"/>
        <v>0.82480780765361006</v>
      </c>
      <c r="U117" s="38">
        <f t="shared" si="32"/>
        <v>0.94484321064623367</v>
      </c>
      <c r="V117" s="38">
        <f t="shared" si="33"/>
        <v>0.89626202235850372</v>
      </c>
      <c r="W117" s="38">
        <f t="shared" si="34"/>
        <v>1.2484705657854616</v>
      </c>
      <c r="X117" s="39">
        <f t="shared" si="35"/>
        <v>0.98814279917253911</v>
      </c>
      <c r="Y117" s="69">
        <f t="shared" si="49"/>
        <v>-0.85129760717011838</v>
      </c>
      <c r="Z117" s="69">
        <f t="shared" si="40"/>
        <v>-0.21428143398984645</v>
      </c>
      <c r="AA117" s="69">
        <f t="shared" si="41"/>
        <v>-0.49622708574353158</v>
      </c>
      <c r="AB117" s="69">
        <f t="shared" si="42"/>
        <v>-0.21428143398984645</v>
      </c>
      <c r="AC117" s="69">
        <f t="shared" si="43"/>
        <v>-0.42619168781368844</v>
      </c>
      <c r="AD117" s="69">
        <f t="shared" si="44"/>
        <v>-0.68021667039150513</v>
      </c>
      <c r="AE117" s="69">
        <f t="shared" si="45"/>
        <v>-0.21415661908906802</v>
      </c>
      <c r="AF117" s="69">
        <f t="shared" si="46"/>
        <v>-0.40278222904435879</v>
      </c>
      <c r="AG117" s="69">
        <f t="shared" si="47"/>
        <v>0.96473375146025919</v>
      </c>
      <c r="AH117" s="69">
        <f t="shared" si="48"/>
        <v>-4.6037814579498182E-2</v>
      </c>
    </row>
    <row r="118" spans="1:34" x14ac:dyDescent="0.55000000000000004">
      <c r="A118">
        <f t="shared" si="38"/>
        <v>5</v>
      </c>
      <c r="B118">
        <f t="shared" si="39"/>
        <v>2031</v>
      </c>
      <c r="C118" s="34">
        <f>UPDATE!B118</f>
        <v>47969</v>
      </c>
      <c r="D118" s="35">
        <f>SUMPRODUCT(UPDATE!E118:H118,UPDATE!I118:L118)</f>
        <v>3.8815491873504722</v>
      </c>
      <c r="E118" s="36">
        <f>$D118+UPDATE!M118</f>
        <v>3.0236297895203132</v>
      </c>
      <c r="F118" s="36">
        <f>$D118+UPDATE!N118</f>
        <v>3.5982114762738164</v>
      </c>
      <c r="G118" s="36">
        <f>$D118+UPDATE!O118</f>
        <v>3.379789269301904</v>
      </c>
      <c r="H118" s="36">
        <f>$D118+UPDATE!P118</f>
        <v>3.5982114762738164</v>
      </c>
      <c r="I118" s="36">
        <f>$D118+UPDATE!Q118</f>
        <v>3.3914245203076381</v>
      </c>
      <c r="J118" s="36">
        <f>$D118+UPDATE!R118</f>
        <v>3.194843866299717</v>
      </c>
      <c r="K118" s="36">
        <f>$D118+UPDATE!S118</f>
        <v>3.5338884336263106</v>
      </c>
      <c r="L118" s="36">
        <f>$D118+UPDATE!T118</f>
        <v>3.49356554326855</v>
      </c>
      <c r="M118" s="36">
        <f>$D118+UPDATE!U118</f>
        <v>4.7790102276946778</v>
      </c>
      <c r="N118" s="37">
        <f>$D118+UPDATE!V118</f>
        <v>3.8250463121890688</v>
      </c>
      <c r="O118" s="38">
        <f t="shared" si="36"/>
        <v>0.77897500291223387</v>
      </c>
      <c r="P118" s="38">
        <f t="shared" si="27"/>
        <v>0.9270039622323939</v>
      </c>
      <c r="Q118" s="38">
        <f t="shared" si="28"/>
        <v>0.87073204696626116</v>
      </c>
      <c r="R118" s="38">
        <f t="shared" si="29"/>
        <v>0.9270039622323939</v>
      </c>
      <c r="S118" s="38">
        <f t="shared" si="30"/>
        <v>0.8737296261399714</v>
      </c>
      <c r="T118" s="38">
        <f t="shared" si="31"/>
        <v>0.82308473037295271</v>
      </c>
      <c r="U118" s="38">
        <f t="shared" si="32"/>
        <v>0.91043247503930946</v>
      </c>
      <c r="V118" s="38">
        <f t="shared" si="33"/>
        <v>0.90004412533368972</v>
      </c>
      <c r="W118" s="38">
        <f t="shared" si="34"/>
        <v>1.2312120746193116</v>
      </c>
      <c r="X118" s="39">
        <f t="shared" si="35"/>
        <v>0.98544321547037461</v>
      </c>
      <c r="Y118" s="69">
        <f t="shared" si="49"/>
        <v>-0.85791939783015891</v>
      </c>
      <c r="Z118" s="69">
        <f t="shared" si="40"/>
        <v>-0.28333771107665573</v>
      </c>
      <c r="AA118" s="69">
        <f t="shared" si="41"/>
        <v>-0.50175991804856812</v>
      </c>
      <c r="AB118" s="69">
        <f t="shared" si="42"/>
        <v>-0.28333771107665573</v>
      </c>
      <c r="AC118" s="69">
        <f t="shared" si="43"/>
        <v>-0.49012466704283408</v>
      </c>
      <c r="AD118" s="69">
        <f t="shared" si="44"/>
        <v>-0.68670532105075521</v>
      </c>
      <c r="AE118" s="69">
        <f t="shared" si="45"/>
        <v>-0.34766075372416161</v>
      </c>
      <c r="AF118" s="69">
        <f t="shared" si="46"/>
        <v>-0.38798364408192221</v>
      </c>
      <c r="AG118" s="69">
        <f t="shared" si="47"/>
        <v>0.8974610403442056</v>
      </c>
      <c r="AH118" s="69">
        <f t="shared" si="48"/>
        <v>-5.6502875161403399E-2</v>
      </c>
    </row>
    <row r="119" spans="1:34" x14ac:dyDescent="0.55000000000000004">
      <c r="A119">
        <f t="shared" si="38"/>
        <v>6</v>
      </c>
      <c r="B119">
        <f t="shared" si="39"/>
        <v>2031</v>
      </c>
      <c r="C119" s="34">
        <f>UPDATE!B119</f>
        <v>48000</v>
      </c>
      <c r="D119" s="35">
        <f>SUMPRODUCT(UPDATE!E119:H119,UPDATE!I119:L119)</f>
        <v>3.935514706134545</v>
      </c>
      <c r="E119" s="36">
        <f>$D119+UPDATE!M119</f>
        <v>3.0737699741100366</v>
      </c>
      <c r="F119" s="36">
        <f>$D119+UPDATE!N119</f>
        <v>3.5532594790353267</v>
      </c>
      <c r="G119" s="36">
        <f>$D119+UPDATE!O119</f>
        <v>3.4310178527455806</v>
      </c>
      <c r="H119" s="36">
        <f>$D119+UPDATE!P119</f>
        <v>3.4956099068635575</v>
      </c>
      <c r="I119" s="36">
        <f>$D119+UPDATE!Q119</f>
        <v>3.3268076440216965</v>
      </c>
      <c r="J119" s="36">
        <f>$D119+UPDATE!R119</f>
        <v>3.1518066822847612</v>
      </c>
      <c r="K119" s="36">
        <f>$D119+UPDATE!S119</f>
        <v>3.48977276072719</v>
      </c>
      <c r="L119" s="36">
        <f>$D119+UPDATE!T119</f>
        <v>3.5096016033197279</v>
      </c>
      <c r="M119" s="36">
        <f>$D119+UPDATE!U119</f>
        <v>4.6773707935739965</v>
      </c>
      <c r="N119" s="37">
        <f>$D119+UPDATE!V119</f>
        <v>3.8202768848689477</v>
      </c>
      <c r="O119" s="38">
        <f t="shared" si="36"/>
        <v>0.78103379192529754</v>
      </c>
      <c r="P119" s="38">
        <f t="shared" si="27"/>
        <v>0.90287033446899034</v>
      </c>
      <c r="Q119" s="38">
        <f t="shared" si="28"/>
        <v>0.8718091809941475</v>
      </c>
      <c r="R119" s="38">
        <f t="shared" si="29"/>
        <v>0.88822178746142688</v>
      </c>
      <c r="S119" s="38">
        <f t="shared" si="30"/>
        <v>0.84532974526457316</v>
      </c>
      <c r="T119" s="38">
        <f t="shared" si="31"/>
        <v>0.80086263618119213</v>
      </c>
      <c r="U119" s="38">
        <f t="shared" si="32"/>
        <v>0.88673858981836662</v>
      </c>
      <c r="V119" s="38">
        <f t="shared" si="33"/>
        <v>0.89177702673784487</v>
      </c>
      <c r="W119" s="38">
        <f t="shared" si="34"/>
        <v>1.1885029387091532</v>
      </c>
      <c r="X119" s="39">
        <f t="shared" si="35"/>
        <v>0.97071848795636095</v>
      </c>
      <c r="Y119" s="69">
        <f t="shared" si="49"/>
        <v>-0.86174473202450841</v>
      </c>
      <c r="Z119" s="69">
        <f t="shared" si="40"/>
        <v>-0.38225522709921833</v>
      </c>
      <c r="AA119" s="69">
        <f t="shared" si="41"/>
        <v>-0.50449685338896444</v>
      </c>
      <c r="AB119" s="69">
        <f t="shared" si="42"/>
        <v>-0.43990479927098747</v>
      </c>
      <c r="AC119" s="69">
        <f t="shared" si="43"/>
        <v>-0.60870706211284853</v>
      </c>
      <c r="AD119" s="69">
        <f t="shared" si="44"/>
        <v>-0.78370802384978377</v>
      </c>
      <c r="AE119" s="69">
        <f t="shared" si="45"/>
        <v>-0.44574194540735501</v>
      </c>
      <c r="AF119" s="69">
        <f t="shared" si="46"/>
        <v>-0.42591310281481709</v>
      </c>
      <c r="AG119" s="69">
        <f t="shared" si="47"/>
        <v>0.74185608743945153</v>
      </c>
      <c r="AH119" s="69">
        <f t="shared" si="48"/>
        <v>-0.11523782126559734</v>
      </c>
    </row>
    <row r="120" spans="1:34" x14ac:dyDescent="0.55000000000000004">
      <c r="A120">
        <f t="shared" si="38"/>
        <v>7</v>
      </c>
      <c r="B120">
        <f t="shared" si="39"/>
        <v>2031</v>
      </c>
      <c r="C120" s="34">
        <f>UPDATE!B120</f>
        <v>48030</v>
      </c>
      <c r="D120" s="35">
        <f>SUMPRODUCT(UPDATE!E120:H120,UPDATE!I120:L120)</f>
        <v>3.9882644439057549</v>
      </c>
      <c r="E120" s="36">
        <f>$D120+UPDATE!M120</f>
        <v>3.0157110371592122</v>
      </c>
      <c r="F120" s="36">
        <f>$D120+UPDATE!N120</f>
        <v>3.7566600511174184</v>
      </c>
      <c r="G120" s="36">
        <f>$D120+UPDATE!O120</f>
        <v>3.3740509724569203</v>
      </c>
      <c r="H120" s="36">
        <f>$D120+UPDATE!P120</f>
        <v>3.5807111227562487</v>
      </c>
      <c r="I120" s="36">
        <f>$D120+UPDATE!Q120</f>
        <v>3.3800909161737103</v>
      </c>
      <c r="J120" s="36">
        <f>$D120+UPDATE!R120</f>
        <v>3.1730807257588478</v>
      </c>
      <c r="K120" s="36">
        <f>$D120+UPDATE!S120</f>
        <v>3.6896914973165509</v>
      </c>
      <c r="L120" s="36">
        <f>$D120+UPDATE!T120</f>
        <v>3.712215923758829</v>
      </c>
      <c r="M120" s="36">
        <f>$D120+UPDATE!U120</f>
        <v>4.7661215170432794</v>
      </c>
      <c r="N120" s="37">
        <f>$D120+UPDATE!V120</f>
        <v>4.084692524122854</v>
      </c>
      <c r="O120" s="38">
        <f t="shared" si="36"/>
        <v>0.75614620835069057</v>
      </c>
      <c r="P120" s="38">
        <f t="shared" si="27"/>
        <v>0.94192852654436232</v>
      </c>
      <c r="Q120" s="38">
        <f t="shared" si="28"/>
        <v>0.84599479796597243</v>
      </c>
      <c r="R120" s="38">
        <f t="shared" si="29"/>
        <v>0.89781186105342992</v>
      </c>
      <c r="S120" s="38">
        <f t="shared" si="30"/>
        <v>0.84750922706207188</v>
      </c>
      <c r="T120" s="38">
        <f t="shared" si="31"/>
        <v>0.7956043964455406</v>
      </c>
      <c r="U120" s="38">
        <f t="shared" si="32"/>
        <v>0.92513712398247894</v>
      </c>
      <c r="V120" s="38">
        <f t="shared" si="33"/>
        <v>0.93078480024845389</v>
      </c>
      <c r="W120" s="38">
        <f t="shared" si="34"/>
        <v>1.1950364836830529</v>
      </c>
      <c r="X120" s="39">
        <f t="shared" si="35"/>
        <v>1.0241779554925063</v>
      </c>
      <c r="Y120" s="69">
        <f t="shared" si="49"/>
        <v>-0.97255340674654267</v>
      </c>
      <c r="Z120" s="69">
        <f t="shared" si="40"/>
        <v>-0.23160439278833644</v>
      </c>
      <c r="AA120" s="69">
        <f t="shared" si="41"/>
        <v>-0.61421347144883454</v>
      </c>
      <c r="AB120" s="69">
        <f t="shared" si="42"/>
        <v>-0.40755332114950615</v>
      </c>
      <c r="AC120" s="69">
        <f t="shared" si="43"/>
        <v>-0.60817352773204458</v>
      </c>
      <c r="AD120" s="69">
        <f t="shared" si="44"/>
        <v>-0.81518371814690704</v>
      </c>
      <c r="AE120" s="69">
        <f t="shared" si="45"/>
        <v>-0.29857294658920397</v>
      </c>
      <c r="AF120" s="69">
        <f t="shared" si="46"/>
        <v>-0.27604852014692582</v>
      </c>
      <c r="AG120" s="69">
        <f t="shared" si="47"/>
        <v>0.7778570731375245</v>
      </c>
      <c r="AH120" s="69">
        <f t="shared" si="48"/>
        <v>9.6428080217099144E-2</v>
      </c>
    </row>
    <row r="121" spans="1:34" x14ac:dyDescent="0.55000000000000004">
      <c r="A121">
        <f t="shared" si="38"/>
        <v>8</v>
      </c>
      <c r="B121">
        <f t="shared" si="39"/>
        <v>2031</v>
      </c>
      <c r="C121" s="34">
        <f>UPDATE!B121</f>
        <v>48061</v>
      </c>
      <c r="D121" s="35">
        <f>SUMPRODUCT(UPDATE!E121:H121,UPDATE!I121:L121)</f>
        <v>4.0253804585169197</v>
      </c>
      <c r="E121" s="36">
        <f>$D121+UPDATE!M121</f>
        <v>3.0251016694769852</v>
      </c>
      <c r="F121" s="36">
        <f>$D121+UPDATE!N121</f>
        <v>3.774424954978949</v>
      </c>
      <c r="G121" s="36">
        <f>$D121+UPDATE!O121</f>
        <v>3.3845581792598343</v>
      </c>
      <c r="H121" s="36">
        <f>$D121+UPDATE!P121</f>
        <v>3.7165619432489616</v>
      </c>
      <c r="I121" s="36">
        <f>$D121+UPDATE!Q121</f>
        <v>3.476655783797713</v>
      </c>
      <c r="J121" s="36">
        <f>$D121+UPDATE!R121</f>
        <v>3.1967043743173416</v>
      </c>
      <c r="K121" s="36">
        <f>$D121+UPDATE!S121</f>
        <v>3.7472813905995093</v>
      </c>
      <c r="L121" s="36">
        <f>$D121+UPDATE!T121</f>
        <v>3.7450020551583831</v>
      </c>
      <c r="M121" s="36">
        <f>$D121+UPDATE!U121</f>
        <v>4.9054798519193934</v>
      </c>
      <c r="N121" s="37">
        <f>$D121+UPDATE!V121</f>
        <v>4.1617949814095132</v>
      </c>
      <c r="O121" s="38">
        <f t="shared" si="36"/>
        <v>0.75150701918782858</v>
      </c>
      <c r="P121" s="38">
        <f t="shared" si="27"/>
        <v>0.93765669950352204</v>
      </c>
      <c r="Q121" s="38">
        <f t="shared" si="28"/>
        <v>0.84080454360500745</v>
      </c>
      <c r="R121" s="38">
        <f t="shared" si="29"/>
        <v>0.92328215470551156</v>
      </c>
      <c r="S121" s="38">
        <f t="shared" si="30"/>
        <v>0.86368377340377545</v>
      </c>
      <c r="T121" s="38">
        <f t="shared" si="31"/>
        <v>0.79413720200130122</v>
      </c>
      <c r="U121" s="38">
        <f t="shared" si="32"/>
        <v>0.93091359418486586</v>
      </c>
      <c r="V121" s="38">
        <f t="shared" si="33"/>
        <v>0.93034735318861339</v>
      </c>
      <c r="W121" s="38">
        <f t="shared" si="34"/>
        <v>1.2186375679199106</v>
      </c>
      <c r="X121" s="39">
        <f t="shared" si="35"/>
        <v>1.033888603648375</v>
      </c>
      <c r="Y121" s="69">
        <f t="shared" si="49"/>
        <v>-1.0002787890399345</v>
      </c>
      <c r="Z121" s="69">
        <f t="shared" si="40"/>
        <v>-0.25095550353797069</v>
      </c>
      <c r="AA121" s="69">
        <f t="shared" si="41"/>
        <v>-0.64082227925708546</v>
      </c>
      <c r="AB121" s="69">
        <f t="shared" si="42"/>
        <v>-0.30881851526795812</v>
      </c>
      <c r="AC121" s="69">
        <f t="shared" si="43"/>
        <v>-0.54872467471920672</v>
      </c>
      <c r="AD121" s="69">
        <f t="shared" si="44"/>
        <v>-0.82867608419957817</v>
      </c>
      <c r="AE121" s="69">
        <f t="shared" si="45"/>
        <v>-0.27809906791741046</v>
      </c>
      <c r="AF121" s="69">
        <f t="shared" si="46"/>
        <v>-0.28037840335853659</v>
      </c>
      <c r="AG121" s="69">
        <f t="shared" si="47"/>
        <v>0.88009939340247367</v>
      </c>
      <c r="AH121" s="69">
        <f t="shared" si="48"/>
        <v>0.13641452289259348</v>
      </c>
    </row>
    <row r="122" spans="1:34" x14ac:dyDescent="0.55000000000000004">
      <c r="A122">
        <f t="shared" si="38"/>
        <v>9</v>
      </c>
      <c r="B122">
        <f t="shared" si="39"/>
        <v>2031</v>
      </c>
      <c r="C122" s="34">
        <f>UPDATE!B122</f>
        <v>48092</v>
      </c>
      <c r="D122" s="35">
        <f>SUMPRODUCT(UPDATE!E122:H122,UPDATE!I122:L122)</f>
        <v>3.969335335532953</v>
      </c>
      <c r="E122" s="36">
        <f>$D122+UPDATE!M122</f>
        <v>2.9783725277372977</v>
      </c>
      <c r="F122" s="36">
        <f>$D122+UPDATE!N122</f>
        <v>3.7647534366765742</v>
      </c>
      <c r="G122" s="36">
        <f>$D122+UPDATE!O122</f>
        <v>3.338947933359361</v>
      </c>
      <c r="H122" s="36">
        <f>$D122+UPDATE!P122</f>
        <v>3.7576379433855083</v>
      </c>
      <c r="I122" s="36">
        <f>$D122+UPDATE!Q122</f>
        <v>3.4316930525528919</v>
      </c>
      <c r="J122" s="36">
        <f>$D122+UPDATE!R122</f>
        <v>3.150095035766376</v>
      </c>
      <c r="K122" s="36">
        <f>$D122+UPDATE!S122</f>
        <v>3.7625215507491361</v>
      </c>
      <c r="L122" s="36">
        <f>$D122+UPDATE!T122</f>
        <v>3.7198007650513207</v>
      </c>
      <c r="M122" s="36">
        <f>$D122+UPDATE!U122</f>
        <v>4.9488076023129501</v>
      </c>
      <c r="N122" s="37">
        <f>$D122+UPDATE!V122</f>
        <v>4.1299936133337178</v>
      </c>
      <c r="O122" s="38">
        <f t="shared" si="36"/>
        <v>0.75034540444978526</v>
      </c>
      <c r="P122" s="38">
        <f t="shared" si="27"/>
        <v>0.94845940653464345</v>
      </c>
      <c r="Q122" s="38">
        <f t="shared" si="28"/>
        <v>0.84118565228529596</v>
      </c>
      <c r="R122" s="38">
        <f t="shared" si="29"/>
        <v>0.94666679072126803</v>
      </c>
      <c r="S122" s="38">
        <f t="shared" si="30"/>
        <v>0.86455105514337371</v>
      </c>
      <c r="T122" s="38">
        <f t="shared" si="31"/>
        <v>0.79360768730400555</v>
      </c>
      <c r="U122" s="38">
        <f t="shared" si="32"/>
        <v>0.9478971245053428</v>
      </c>
      <c r="V122" s="38">
        <f t="shared" si="33"/>
        <v>0.93713441939565234</v>
      </c>
      <c r="W122" s="38">
        <f t="shared" si="34"/>
        <v>1.2467597680679416</v>
      </c>
      <c r="X122" s="39">
        <f t="shared" si="35"/>
        <v>1.0404748564230826</v>
      </c>
      <c r="Y122" s="69">
        <f t="shared" si="49"/>
        <v>-0.99096280779565538</v>
      </c>
      <c r="Z122" s="69">
        <f t="shared" si="40"/>
        <v>-0.20458189885637879</v>
      </c>
      <c r="AA122" s="69">
        <f t="shared" si="41"/>
        <v>-0.63038740217359202</v>
      </c>
      <c r="AB122" s="69">
        <f t="shared" si="42"/>
        <v>-0.21169739214744476</v>
      </c>
      <c r="AC122" s="69">
        <f t="shared" si="43"/>
        <v>-0.53764228298006111</v>
      </c>
      <c r="AD122" s="69">
        <f t="shared" si="44"/>
        <v>-0.81924029976657708</v>
      </c>
      <c r="AE122" s="69">
        <f t="shared" si="45"/>
        <v>-0.20681378478381696</v>
      </c>
      <c r="AF122" s="69">
        <f t="shared" si="46"/>
        <v>-0.2495345704816323</v>
      </c>
      <c r="AG122" s="69">
        <f t="shared" si="47"/>
        <v>0.9794722667799971</v>
      </c>
      <c r="AH122" s="69">
        <f t="shared" si="48"/>
        <v>0.1606582778007648</v>
      </c>
    </row>
    <row r="123" spans="1:34" x14ac:dyDescent="0.55000000000000004">
      <c r="A123">
        <f t="shared" si="38"/>
        <v>10</v>
      </c>
      <c r="B123">
        <f t="shared" si="39"/>
        <v>2031</v>
      </c>
      <c r="C123" s="34">
        <f>UPDATE!B123</f>
        <v>48122</v>
      </c>
      <c r="D123" s="35">
        <f>SUMPRODUCT(UPDATE!E123:H123,UPDATE!I123:L123)</f>
        <v>4.0192099939486603</v>
      </c>
      <c r="E123" s="36">
        <f>$D123+UPDATE!M123</f>
        <v>3.0364840578343273</v>
      </c>
      <c r="F123" s="36">
        <f>$D123+UPDATE!N123</f>
        <v>3.8257450946647169</v>
      </c>
      <c r="G123" s="36">
        <f>$D123+UPDATE!O123</f>
        <v>3.3981669972205704</v>
      </c>
      <c r="H123" s="36">
        <f>$D123+UPDATE!P123</f>
        <v>3.8273261442592768</v>
      </c>
      <c r="I123" s="36">
        <f>$D123+UPDATE!Q123</f>
        <v>3.5067842772337388</v>
      </c>
      <c r="J123" s="36">
        <f>$D123+UPDATE!R123</f>
        <v>3.2208134252524756</v>
      </c>
      <c r="K123" s="36">
        <f>$D123+UPDATE!S123</f>
        <v>3.7584186051190454</v>
      </c>
      <c r="L123" s="36">
        <f>$D123+UPDATE!T123</f>
        <v>3.7222499129311526</v>
      </c>
      <c r="M123" s="36">
        <f>$D123+UPDATE!U123</f>
        <v>5.0209539492323154</v>
      </c>
      <c r="N123" s="37">
        <f>$D123+UPDATE!V123</f>
        <v>4.0969385501480442</v>
      </c>
      <c r="O123" s="38">
        <f t="shared" si="36"/>
        <v>0.75549276161386703</v>
      </c>
      <c r="P123" s="38">
        <f t="shared" si="27"/>
        <v>0.95186494371400721</v>
      </c>
      <c r="Q123" s="38">
        <f t="shared" si="28"/>
        <v>0.8454813265136345</v>
      </c>
      <c r="R123" s="38">
        <f t="shared" si="29"/>
        <v>0.95225831693833252</v>
      </c>
      <c r="S123" s="38">
        <f t="shared" si="30"/>
        <v>0.87250586122983576</v>
      </c>
      <c r="T123" s="38">
        <f t="shared" si="31"/>
        <v>0.80135485085420921</v>
      </c>
      <c r="U123" s="38">
        <f t="shared" si="32"/>
        <v>0.93511376881967756</v>
      </c>
      <c r="V123" s="38">
        <f t="shared" si="33"/>
        <v>0.92611481324324629</v>
      </c>
      <c r="W123" s="38">
        <f t="shared" si="34"/>
        <v>1.2492390188101357</v>
      </c>
      <c r="X123" s="39">
        <f t="shared" si="35"/>
        <v>1.0193392622720416</v>
      </c>
      <c r="Y123" s="69">
        <f t="shared" si="49"/>
        <v>-0.98272593611433301</v>
      </c>
      <c r="Z123" s="69">
        <f t="shared" si="40"/>
        <v>-0.19346489928394339</v>
      </c>
      <c r="AA123" s="69">
        <f t="shared" si="41"/>
        <v>-0.62104299672808994</v>
      </c>
      <c r="AB123" s="69">
        <f t="shared" si="42"/>
        <v>-0.19188384968938355</v>
      </c>
      <c r="AC123" s="69">
        <f t="shared" si="43"/>
        <v>-0.51242571671492154</v>
      </c>
      <c r="AD123" s="69">
        <f t="shared" si="44"/>
        <v>-0.79839656869618469</v>
      </c>
      <c r="AE123" s="69">
        <f t="shared" si="45"/>
        <v>-0.26079138882961495</v>
      </c>
      <c r="AF123" s="69">
        <f t="shared" si="46"/>
        <v>-0.2969600810175077</v>
      </c>
      <c r="AG123" s="69">
        <f t="shared" si="47"/>
        <v>1.0017439552836551</v>
      </c>
      <c r="AH123" s="69">
        <f t="shared" si="48"/>
        <v>7.7728556199383902E-2</v>
      </c>
    </row>
    <row r="124" spans="1:34" x14ac:dyDescent="0.55000000000000004">
      <c r="A124">
        <f t="shared" si="38"/>
        <v>11</v>
      </c>
      <c r="B124">
        <f t="shared" si="39"/>
        <v>2031</v>
      </c>
      <c r="C124" s="34">
        <f>UPDATE!B124</f>
        <v>48153</v>
      </c>
      <c r="D124" s="35">
        <f>SUMPRODUCT(UPDATE!E124:H124,UPDATE!I124:L124)</f>
        <v>4.2619209666271995</v>
      </c>
      <c r="E124" s="36">
        <f>$D124+UPDATE!M124</f>
        <v>3.3798738493736966</v>
      </c>
      <c r="F124" s="36">
        <f>$D124+UPDATE!N124</f>
        <v>4.2332809140234184</v>
      </c>
      <c r="G124" s="36">
        <f>$D124+UPDATE!O124</f>
        <v>4.220396491799951</v>
      </c>
      <c r="H124" s="36">
        <f>$D124+UPDATE!P124</f>
        <v>4.2926544619992901</v>
      </c>
      <c r="I124" s="36">
        <f>$D124+UPDATE!Q124</f>
        <v>3.9678749962364814</v>
      </c>
      <c r="J124" s="36">
        <f>$D124+UPDATE!R124</f>
        <v>3.6469297488631089</v>
      </c>
      <c r="K124" s="36">
        <f>$D124+UPDATE!S124</f>
        <v>4.1625323082375676</v>
      </c>
      <c r="L124" s="36">
        <f>$D124+UPDATE!T124</f>
        <v>4.1826718353533137</v>
      </c>
      <c r="M124" s="36">
        <f>$D124+UPDATE!U124</f>
        <v>5.4914888166928844</v>
      </c>
      <c r="N124" s="37">
        <f>$D124+UPDATE!V124</f>
        <v>4.5558254767853947</v>
      </c>
      <c r="O124" s="38">
        <f t="shared" si="36"/>
        <v>0.79304001079317576</v>
      </c>
      <c r="P124" s="38">
        <f t="shared" si="27"/>
        <v>0.99328001320811765</v>
      </c>
      <c r="Q124" s="38">
        <f t="shared" si="28"/>
        <v>0.99025686418110415</v>
      </c>
      <c r="R124" s="38">
        <f t="shared" si="29"/>
        <v>1.0072111837860787</v>
      </c>
      <c r="S124" s="38">
        <f t="shared" si="30"/>
        <v>0.93100623575771746</v>
      </c>
      <c r="T124" s="38">
        <f t="shared" si="31"/>
        <v>0.85570093331627817</v>
      </c>
      <c r="U124" s="38">
        <f t="shared" si="32"/>
        <v>0.9766798448005275</v>
      </c>
      <c r="V124" s="38">
        <f t="shared" si="33"/>
        <v>0.9814053024693693</v>
      </c>
      <c r="W124" s="38">
        <f t="shared" si="34"/>
        <v>1.2885008567014185</v>
      </c>
      <c r="X124" s="39">
        <f t="shared" si="35"/>
        <v>1.0689605725820828</v>
      </c>
      <c r="Y124" s="69">
        <f t="shared" si="49"/>
        <v>-0.88204711725350293</v>
      </c>
      <c r="Z124" s="69">
        <f t="shared" si="40"/>
        <v>-2.8640052603781108E-2</v>
      </c>
      <c r="AA124" s="69">
        <f t="shared" si="41"/>
        <v>-4.1524474827248525E-2</v>
      </c>
      <c r="AB124" s="69">
        <f t="shared" si="42"/>
        <v>3.073349537209058E-2</v>
      </c>
      <c r="AC124" s="69">
        <f t="shared" si="43"/>
        <v>-0.29404597039071811</v>
      </c>
      <c r="AD124" s="69">
        <f t="shared" si="44"/>
        <v>-0.6149912177640906</v>
      </c>
      <c r="AE124" s="69">
        <f t="shared" si="45"/>
        <v>-9.9388658389631956E-2</v>
      </c>
      <c r="AF124" s="69">
        <f t="shared" si="46"/>
        <v>-7.9249131273885887E-2</v>
      </c>
      <c r="AG124" s="69">
        <f t="shared" si="47"/>
        <v>1.2295678500656848</v>
      </c>
      <c r="AH124" s="69">
        <f t="shared" si="48"/>
        <v>0.29390451015819519</v>
      </c>
    </row>
    <row r="125" spans="1:34" x14ac:dyDescent="0.55000000000000004">
      <c r="A125">
        <f t="shared" si="38"/>
        <v>12</v>
      </c>
      <c r="B125">
        <f t="shared" si="39"/>
        <v>2031</v>
      </c>
      <c r="C125" s="34">
        <f>UPDATE!B125</f>
        <v>48183</v>
      </c>
      <c r="D125" s="35">
        <f>SUMPRODUCT(UPDATE!E125:H125,UPDATE!I125:L125)</f>
        <v>4.43959523658582</v>
      </c>
      <c r="E125" s="36">
        <f>$D125+UPDATE!M125</f>
        <v>3.5004776584298685</v>
      </c>
      <c r="F125" s="36">
        <f>$D125+UPDATE!N125</f>
        <v>4.9294975502766976</v>
      </c>
      <c r="G125" s="36">
        <f>$D125+UPDATE!O125</f>
        <v>4.6366868419332041</v>
      </c>
      <c r="H125" s="36">
        <f>$D125+UPDATE!P125</f>
        <v>5.0435611655379189</v>
      </c>
      <c r="I125" s="36">
        <f>$D125+UPDATE!Q125</f>
        <v>4.6337128090049031</v>
      </c>
      <c r="J125" s="36">
        <f>$D125+UPDATE!R125</f>
        <v>3.9001713413234347</v>
      </c>
      <c r="K125" s="36">
        <f>$D125+UPDATE!S125</f>
        <v>4.8346301624379393</v>
      </c>
      <c r="L125" s="36">
        <f>$D125+UPDATE!T125</f>
        <v>4.9704176968764058</v>
      </c>
      <c r="M125" s="36">
        <f>$D125+UPDATE!U125</f>
        <v>6.2250440125620541</v>
      </c>
      <c r="N125" s="37">
        <f>$D125+UPDATE!V125</f>
        <v>5.4259327553819841</v>
      </c>
      <c r="O125" s="38">
        <f t="shared" si="36"/>
        <v>0.78846774804674291</v>
      </c>
      <c r="P125" s="38">
        <f t="shared" si="27"/>
        <v>1.1103484186246733</v>
      </c>
      <c r="Q125" s="38">
        <f t="shared" si="28"/>
        <v>1.0443940482959329</v>
      </c>
      <c r="R125" s="38">
        <f t="shared" si="29"/>
        <v>1.1360407642514201</v>
      </c>
      <c r="S125" s="38">
        <f t="shared" si="30"/>
        <v>1.0437241599908476</v>
      </c>
      <c r="T125" s="38">
        <f t="shared" si="31"/>
        <v>0.87849705513306697</v>
      </c>
      <c r="U125" s="38">
        <f t="shared" si="32"/>
        <v>1.088979941819181</v>
      </c>
      <c r="V125" s="38">
        <f t="shared" si="33"/>
        <v>1.1195655081157363</v>
      </c>
      <c r="W125" s="38">
        <f t="shared" si="34"/>
        <v>1.4021647652161409</v>
      </c>
      <c r="X125" s="39">
        <f t="shared" si="35"/>
        <v>1.2221683433363368</v>
      </c>
      <c r="Y125" s="69">
        <f t="shared" si="49"/>
        <v>-0.93911757815595154</v>
      </c>
      <c r="Z125" s="69">
        <f t="shared" si="40"/>
        <v>0.48990231369087756</v>
      </c>
      <c r="AA125" s="69">
        <f t="shared" si="41"/>
        <v>0.19709160534738412</v>
      </c>
      <c r="AB125" s="69">
        <f t="shared" si="42"/>
        <v>0.60396592895209888</v>
      </c>
      <c r="AC125" s="69">
        <f t="shared" si="43"/>
        <v>0.19411757241908312</v>
      </c>
      <c r="AD125" s="69">
        <f t="shared" si="44"/>
        <v>-0.53942389526238532</v>
      </c>
      <c r="AE125" s="69">
        <f t="shared" si="45"/>
        <v>0.3950349258521193</v>
      </c>
      <c r="AF125" s="69">
        <f t="shared" si="46"/>
        <v>0.53082246029058577</v>
      </c>
      <c r="AG125" s="69">
        <f t="shared" si="47"/>
        <v>1.7854487759762341</v>
      </c>
      <c r="AH125" s="69">
        <f t="shared" si="48"/>
        <v>0.98633751879616405</v>
      </c>
    </row>
    <row r="126" spans="1:34" x14ac:dyDescent="0.55000000000000004">
      <c r="A126">
        <f t="shared" si="38"/>
        <v>1</v>
      </c>
      <c r="B126">
        <f t="shared" si="39"/>
        <v>2032</v>
      </c>
      <c r="C126" s="34">
        <f>UPDATE!B126</f>
        <v>48214</v>
      </c>
      <c r="D126" s="35">
        <f>SUMPRODUCT(UPDATE!E126:H126,UPDATE!I126:L126)</f>
        <v>4.3703940015009106</v>
      </c>
      <c r="E126" s="36">
        <f>$D126+UPDATE!M126</f>
        <v>3.4092224288406148</v>
      </c>
      <c r="F126" s="36">
        <f>$D126+UPDATE!N126</f>
        <v>4.8726743203007867</v>
      </c>
      <c r="G126" s="36">
        <f>$D126+UPDATE!O126</f>
        <v>4.5933153983011623</v>
      </c>
      <c r="H126" s="36">
        <f>$D126+UPDATE!P126</f>
        <v>4.996496167709898</v>
      </c>
      <c r="I126" s="36">
        <f>$D126+UPDATE!Q126</f>
        <v>4.5612473651325045</v>
      </c>
      <c r="J126" s="36">
        <f>$D126+UPDATE!R126</f>
        <v>3.8019483159161149</v>
      </c>
      <c r="K126" s="36">
        <f>$D126+UPDATE!S126</f>
        <v>4.833929803207293</v>
      </c>
      <c r="L126" s="36">
        <f>$D126+UPDATE!T126</f>
        <v>5.0038434925396258</v>
      </c>
      <c r="M126" s="36">
        <f>$D126+UPDATE!U126</f>
        <v>6.2775092413876976</v>
      </c>
      <c r="N126" s="37">
        <f>$D126+UPDATE!V126</f>
        <v>5.490422614206512</v>
      </c>
      <c r="O126" s="38">
        <f t="shared" si="36"/>
        <v>0.78007210051766418</v>
      </c>
      <c r="P126" s="38">
        <f t="shared" si="27"/>
        <v>1.1149279260925626</v>
      </c>
      <c r="Q126" s="38">
        <f t="shared" si="28"/>
        <v>1.0510071624488992</v>
      </c>
      <c r="R126" s="38">
        <f t="shared" si="29"/>
        <v>1.1432598905256521</v>
      </c>
      <c r="S126" s="38">
        <f t="shared" si="30"/>
        <v>1.0436696013142179</v>
      </c>
      <c r="T126" s="38">
        <f t="shared" si="31"/>
        <v>0.86993262269040816</v>
      </c>
      <c r="U126" s="38">
        <f t="shared" si="32"/>
        <v>1.1060627031675385</v>
      </c>
      <c r="V126" s="38">
        <f t="shared" si="33"/>
        <v>1.1449410489812066</v>
      </c>
      <c r="W126" s="38">
        <f t="shared" si="34"/>
        <v>1.4363714665615577</v>
      </c>
      <c r="X126" s="39">
        <f t="shared" si="35"/>
        <v>1.2562763476979315</v>
      </c>
      <c r="Y126" s="69">
        <f t="shared" si="49"/>
        <v>-0.96117157266029585</v>
      </c>
      <c r="Z126" s="69">
        <f t="shared" si="40"/>
        <v>0.50228031879987611</v>
      </c>
      <c r="AA126" s="69">
        <f t="shared" si="41"/>
        <v>0.22292139680025169</v>
      </c>
      <c r="AB126" s="69">
        <f t="shared" si="42"/>
        <v>0.6261021662089874</v>
      </c>
      <c r="AC126" s="69">
        <f t="shared" si="43"/>
        <v>0.19085336363159389</v>
      </c>
      <c r="AD126" s="69">
        <f t="shared" si="44"/>
        <v>-0.56844568558479569</v>
      </c>
      <c r="AE126" s="69">
        <f t="shared" si="45"/>
        <v>0.46353580170638242</v>
      </c>
      <c r="AF126" s="69">
        <f t="shared" si="46"/>
        <v>0.63344949103871517</v>
      </c>
      <c r="AG126" s="69">
        <f t="shared" si="47"/>
        <v>1.907115239886787</v>
      </c>
      <c r="AH126" s="69">
        <f t="shared" si="48"/>
        <v>1.1200286127056014</v>
      </c>
    </row>
    <row r="127" spans="1:34" x14ac:dyDescent="0.55000000000000004">
      <c r="A127">
        <f t="shared" si="38"/>
        <v>2</v>
      </c>
      <c r="B127">
        <f t="shared" si="39"/>
        <v>2032</v>
      </c>
      <c r="C127" s="34">
        <f>UPDATE!B127</f>
        <v>48245</v>
      </c>
      <c r="D127" s="35">
        <f>SUMPRODUCT(UPDATE!E127:H127,UPDATE!I127:L127)</f>
        <v>4.3370658137419733</v>
      </c>
      <c r="E127" s="36">
        <f>$D127+UPDATE!M127</f>
        <v>3.3616453427797914</v>
      </c>
      <c r="F127" s="36">
        <f>$D127+UPDATE!N127</f>
        <v>4.1575924651353393</v>
      </c>
      <c r="G127" s="36">
        <f>$D127+UPDATE!O127</f>
        <v>4.1876763586966534</v>
      </c>
      <c r="H127" s="36">
        <f>$D127+UPDATE!P127</f>
        <v>4.0963982159065564</v>
      </c>
      <c r="I127" s="36">
        <f>$D127+UPDATE!Q127</f>
        <v>3.8858437238401908</v>
      </c>
      <c r="J127" s="36">
        <f>$D127+UPDATE!R127</f>
        <v>3.5874873417045685</v>
      </c>
      <c r="K127" s="36">
        <f>$D127+UPDATE!S127</f>
        <v>4.120752804702696</v>
      </c>
      <c r="L127" s="36">
        <f>$D127+UPDATE!T127</f>
        <v>4.0776869091865056</v>
      </c>
      <c r="M127" s="36">
        <f>$D127+UPDATE!U127</f>
        <v>5.3558407516426429</v>
      </c>
      <c r="N127" s="37">
        <f>$D127+UPDATE!V127</f>
        <v>4.4666086670029737</v>
      </c>
      <c r="O127" s="38">
        <f t="shared" si="36"/>
        <v>0.77509668682647914</v>
      </c>
      <c r="P127" s="38">
        <f t="shared" si="27"/>
        <v>0.95861871682048871</v>
      </c>
      <c r="Q127" s="38">
        <f t="shared" si="28"/>
        <v>0.9655551791324033</v>
      </c>
      <c r="R127" s="38">
        <f t="shared" si="29"/>
        <v>0.9445091201814686</v>
      </c>
      <c r="S127" s="38">
        <f t="shared" si="30"/>
        <v>0.89596143815201346</v>
      </c>
      <c r="T127" s="38">
        <f t="shared" si="31"/>
        <v>0.82716921895389073</v>
      </c>
      <c r="U127" s="38">
        <f t="shared" si="32"/>
        <v>0.95012457308028608</v>
      </c>
      <c r="V127" s="38">
        <f t="shared" si="33"/>
        <v>0.94019484239007234</v>
      </c>
      <c r="W127" s="38">
        <f t="shared" si="34"/>
        <v>1.2348995799585716</v>
      </c>
      <c r="X127" s="39">
        <f t="shared" si="35"/>
        <v>1.0298687773772177</v>
      </c>
      <c r="Y127" s="69">
        <f t="shared" si="49"/>
        <v>-0.97542047096218187</v>
      </c>
      <c r="Z127" s="69">
        <f t="shared" si="40"/>
        <v>-0.179473348606634</v>
      </c>
      <c r="AA127" s="69">
        <f t="shared" si="41"/>
        <v>-0.14938945504531986</v>
      </c>
      <c r="AB127" s="69">
        <f t="shared" si="42"/>
        <v>-0.24066759783541691</v>
      </c>
      <c r="AC127" s="69">
        <f t="shared" si="43"/>
        <v>-0.45122208990178247</v>
      </c>
      <c r="AD127" s="69">
        <f t="shared" si="44"/>
        <v>-0.7495784720374048</v>
      </c>
      <c r="AE127" s="69">
        <f t="shared" si="45"/>
        <v>-0.2163130090392773</v>
      </c>
      <c r="AF127" s="69">
        <f t="shared" si="46"/>
        <v>-0.25937890455546775</v>
      </c>
      <c r="AG127" s="69">
        <f t="shared" si="47"/>
        <v>1.0187749379006696</v>
      </c>
      <c r="AH127" s="69">
        <f t="shared" si="48"/>
        <v>0.12954285326100035</v>
      </c>
    </row>
    <row r="128" spans="1:34" x14ac:dyDescent="0.55000000000000004">
      <c r="A128">
        <f t="shared" si="38"/>
        <v>3</v>
      </c>
      <c r="B128">
        <f t="shared" si="39"/>
        <v>2032</v>
      </c>
      <c r="C128" s="34">
        <f>UPDATE!B128</f>
        <v>48274</v>
      </c>
      <c r="D128" s="35">
        <f>SUMPRODUCT(UPDATE!E128:H128,UPDATE!I128:L128)</f>
        <v>4.1101527779208595</v>
      </c>
      <c r="E128" s="36">
        <f>$D128+UPDATE!M128</f>
        <v>3.2258114582005422</v>
      </c>
      <c r="F128" s="36">
        <f>$D128+UPDATE!N128</f>
        <v>3.9096953511066772</v>
      </c>
      <c r="G128" s="36">
        <f>$D128+UPDATE!O128</f>
        <v>3.9427254357989634</v>
      </c>
      <c r="H128" s="36">
        <f>$D128+UPDATE!P128</f>
        <v>3.9096953511066772</v>
      </c>
      <c r="I128" s="36">
        <f>$D128+UPDATE!Q128</f>
        <v>3.6886801101648632</v>
      </c>
      <c r="J128" s="36">
        <f>$D128+UPDATE!R128</f>
        <v>3.4082193481060443</v>
      </c>
      <c r="K128" s="36">
        <f>$D128+UPDATE!S128</f>
        <v>3.8815202267960118</v>
      </c>
      <c r="L128" s="36">
        <f>$D128+UPDATE!T128</f>
        <v>3.7796270621606398</v>
      </c>
      <c r="M128" s="36">
        <f>$D128+UPDATE!U128</f>
        <v>5.1732482745472765</v>
      </c>
      <c r="N128" s="37">
        <f>$D128+UPDATE!V128</f>
        <v>4.1709858014166787</v>
      </c>
      <c r="O128" s="38">
        <f t="shared" si="36"/>
        <v>0.78483979367607215</v>
      </c>
      <c r="P128" s="38">
        <f t="shared" si="27"/>
        <v>0.95122871638956819</v>
      </c>
      <c r="Q128" s="38">
        <f t="shared" si="28"/>
        <v>0.95926493462206774</v>
      </c>
      <c r="R128" s="38">
        <f t="shared" si="29"/>
        <v>0.95122871638956819</v>
      </c>
      <c r="S128" s="38">
        <f t="shared" si="30"/>
        <v>0.89745571745651742</v>
      </c>
      <c r="T128" s="38">
        <f t="shared" si="31"/>
        <v>0.82921962570698127</v>
      </c>
      <c r="U128" s="38">
        <f t="shared" si="32"/>
        <v>0.94437370981608559</v>
      </c>
      <c r="V128" s="38">
        <f t="shared" si="33"/>
        <v>0.91958310709622382</v>
      </c>
      <c r="W128" s="38">
        <f t="shared" si="34"/>
        <v>1.2586510901339754</v>
      </c>
      <c r="X128" s="39">
        <f t="shared" si="35"/>
        <v>1.0148006720875695</v>
      </c>
      <c r="Y128" s="69">
        <f t="shared" si="49"/>
        <v>-0.88434131972031738</v>
      </c>
      <c r="Z128" s="69">
        <f t="shared" si="40"/>
        <v>-0.20045742681418233</v>
      </c>
      <c r="AA128" s="69">
        <f t="shared" si="41"/>
        <v>-0.16742734212189614</v>
      </c>
      <c r="AB128" s="69">
        <f t="shared" si="42"/>
        <v>-0.20045742681418233</v>
      </c>
      <c r="AC128" s="69">
        <f t="shared" si="43"/>
        <v>-0.42147266775599634</v>
      </c>
      <c r="AD128" s="69">
        <f t="shared" si="44"/>
        <v>-0.70193342981481521</v>
      </c>
      <c r="AE128" s="69">
        <f t="shared" si="45"/>
        <v>-0.2286325511248477</v>
      </c>
      <c r="AF128" s="69">
        <f t="shared" si="46"/>
        <v>-0.33052571576021972</v>
      </c>
      <c r="AG128" s="69">
        <f t="shared" si="47"/>
        <v>1.063095496626417</v>
      </c>
      <c r="AH128" s="69">
        <f t="shared" si="48"/>
        <v>6.0833023495819205E-2</v>
      </c>
    </row>
    <row r="129" spans="1:34" x14ac:dyDescent="0.55000000000000004">
      <c r="A129">
        <f t="shared" si="38"/>
        <v>4</v>
      </c>
      <c r="B129">
        <f t="shared" si="39"/>
        <v>2032</v>
      </c>
      <c r="C129" s="34">
        <f>UPDATE!B129</f>
        <v>48305</v>
      </c>
      <c r="D129" s="35">
        <f>SUMPRODUCT(UPDATE!E129:H129,UPDATE!I129:L129)</f>
        <v>3.9096987875305889</v>
      </c>
      <c r="E129" s="36">
        <f>$D129+UPDATE!M129</f>
        <v>3.0610957310371667</v>
      </c>
      <c r="F129" s="36">
        <f>$D129+UPDATE!N129</f>
        <v>3.6819324026513867</v>
      </c>
      <c r="G129" s="36">
        <f>$D129+UPDATE!O129</f>
        <v>3.4375906191146433</v>
      </c>
      <c r="H129" s="36">
        <f>$D129+UPDATE!P129</f>
        <v>3.6819324026513867</v>
      </c>
      <c r="I129" s="36">
        <f>$D129+UPDATE!Q129</f>
        <v>3.467800187910155</v>
      </c>
      <c r="J129" s="36">
        <f>$D129+UPDATE!R129</f>
        <v>3.2483185627643123</v>
      </c>
      <c r="K129" s="36">
        <f>$D129+UPDATE!S129</f>
        <v>3.6820679506620051</v>
      </c>
      <c r="L129" s="36">
        <f>$D129+UPDATE!T129</f>
        <v>3.4970040884533899</v>
      </c>
      <c r="M129" s="36">
        <f>$D129+UPDATE!U129</f>
        <v>4.9501486593326725</v>
      </c>
      <c r="N129" s="37">
        <f>$D129+UPDATE!V129</f>
        <v>3.8754607754090498</v>
      </c>
      <c r="O129" s="38">
        <f t="shared" si="36"/>
        <v>0.78294924938976951</v>
      </c>
      <c r="P129" s="38">
        <f t="shared" si="27"/>
        <v>0.94174323975912677</v>
      </c>
      <c r="Q129" s="38">
        <f t="shared" si="28"/>
        <v>0.87924692052450037</v>
      </c>
      <c r="R129" s="38">
        <f t="shared" si="29"/>
        <v>0.94174323975912677</v>
      </c>
      <c r="S129" s="38">
        <f t="shared" si="30"/>
        <v>0.88697374820029495</v>
      </c>
      <c r="T129" s="38">
        <f t="shared" si="31"/>
        <v>0.83083601558369358</v>
      </c>
      <c r="U129" s="38">
        <f t="shared" si="32"/>
        <v>0.9417779094403439</v>
      </c>
      <c r="V129" s="38">
        <f t="shared" si="33"/>
        <v>0.89444335190387858</v>
      </c>
      <c r="W129" s="38">
        <f t="shared" si="34"/>
        <v>1.2661202124113617</v>
      </c>
      <c r="X129" s="39">
        <f t="shared" si="35"/>
        <v>0.99124280053728531</v>
      </c>
      <c r="Y129" s="69">
        <f t="shared" si="49"/>
        <v>-0.84860305649342216</v>
      </c>
      <c r="Z129" s="69">
        <f t="shared" si="40"/>
        <v>-0.2277663848792022</v>
      </c>
      <c r="AA129" s="69">
        <f t="shared" si="41"/>
        <v>-0.47210816841594561</v>
      </c>
      <c r="AB129" s="69">
        <f t="shared" si="42"/>
        <v>-0.2277663848792022</v>
      </c>
      <c r="AC129" s="69">
        <f t="shared" si="43"/>
        <v>-0.44189859962043387</v>
      </c>
      <c r="AD129" s="69">
        <f t="shared" si="44"/>
        <v>-0.66138022476627656</v>
      </c>
      <c r="AE129" s="69">
        <f t="shared" si="45"/>
        <v>-0.22763083686858376</v>
      </c>
      <c r="AF129" s="69">
        <f t="shared" si="46"/>
        <v>-0.41269469907719891</v>
      </c>
      <c r="AG129" s="69">
        <f t="shared" si="47"/>
        <v>1.0404498718020836</v>
      </c>
      <c r="AH129" s="69">
        <f t="shared" si="48"/>
        <v>-3.4238012121539096E-2</v>
      </c>
    </row>
    <row r="130" spans="1:34" x14ac:dyDescent="0.55000000000000004">
      <c r="A130">
        <f t="shared" si="38"/>
        <v>5</v>
      </c>
      <c r="B130">
        <f t="shared" si="39"/>
        <v>2032</v>
      </c>
      <c r="C130" s="34">
        <f>UPDATE!B130</f>
        <v>48335</v>
      </c>
      <c r="D130" s="35">
        <f>SUMPRODUCT(UPDATE!E130:H130,UPDATE!I130:L130)</f>
        <v>3.9292258396755537</v>
      </c>
      <c r="E130" s="36">
        <f>$D130+UPDATE!M130</f>
        <v>3.0857851565230074</v>
      </c>
      <c r="F130" s="36">
        <f>$D130+UPDATE!N130</f>
        <v>3.5501016253209814</v>
      </c>
      <c r="G130" s="36">
        <f>$D130+UPDATE!O130</f>
        <v>3.4633243385917423</v>
      </c>
      <c r="H130" s="36">
        <f>$D130+UPDATE!P130</f>
        <v>3.5161264116506361</v>
      </c>
      <c r="I130" s="36">
        <f>$D130+UPDATE!Q130</f>
        <v>3.3438916896197703</v>
      </c>
      <c r="J130" s="36">
        <f>$D130+UPDATE!R130</f>
        <v>3.1580206840489824</v>
      </c>
      <c r="K130" s="36">
        <f>$D130+UPDATE!S130</f>
        <v>3.4857757180881488</v>
      </c>
      <c r="L130" s="36">
        <f>$D130+UPDATE!T130</f>
        <v>3.4413918694483825</v>
      </c>
      <c r="M130" s="36">
        <f>$D130+UPDATE!U130</f>
        <v>4.7849256981233967</v>
      </c>
      <c r="N130" s="37">
        <f>$D130+UPDATE!V130</f>
        <v>3.7862710541987221</v>
      </c>
      <c r="O130" s="38">
        <f t="shared" si="36"/>
        <v>0.78534176512944054</v>
      </c>
      <c r="P130" s="38">
        <f t="shared" si="27"/>
        <v>0.90351172729081985</v>
      </c>
      <c r="Q130" s="38">
        <f t="shared" si="28"/>
        <v>0.88142664227152645</v>
      </c>
      <c r="R130" s="38">
        <f t="shared" si="29"/>
        <v>0.89486493144435075</v>
      </c>
      <c r="S130" s="38">
        <f t="shared" si="30"/>
        <v>0.85103066763296153</v>
      </c>
      <c r="T130" s="38">
        <f t="shared" si="31"/>
        <v>0.8037259279323451</v>
      </c>
      <c r="U130" s="38">
        <f t="shared" si="32"/>
        <v>0.88714058705670584</v>
      </c>
      <c r="V130" s="38">
        <f t="shared" si="33"/>
        <v>0.87584476175911208</v>
      </c>
      <c r="W130" s="38">
        <f t="shared" si="34"/>
        <v>1.217778232497448</v>
      </c>
      <c r="X130" s="39">
        <f t="shared" si="35"/>
        <v>0.96361756964098666</v>
      </c>
      <c r="Y130" s="69">
        <f t="shared" si="49"/>
        <v>-0.84344068315254628</v>
      </c>
      <c r="Z130" s="69">
        <f t="shared" si="40"/>
        <v>-0.37912421435457233</v>
      </c>
      <c r="AA130" s="69">
        <f t="shared" si="41"/>
        <v>-0.46590150108381145</v>
      </c>
      <c r="AB130" s="69">
        <f t="shared" si="42"/>
        <v>-0.41309942802491761</v>
      </c>
      <c r="AC130" s="69">
        <f t="shared" si="43"/>
        <v>-0.58533415005578338</v>
      </c>
      <c r="AD130" s="69">
        <f t="shared" si="44"/>
        <v>-0.77120515562657133</v>
      </c>
      <c r="AE130" s="69">
        <f t="shared" si="45"/>
        <v>-0.44345012158740493</v>
      </c>
      <c r="AF130" s="69">
        <f t="shared" si="46"/>
        <v>-0.48783397022717123</v>
      </c>
      <c r="AG130" s="69">
        <f t="shared" si="47"/>
        <v>0.85569985844784302</v>
      </c>
      <c r="AH130" s="69">
        <f t="shared" si="48"/>
        <v>-0.1429547854768316</v>
      </c>
    </row>
    <row r="131" spans="1:34" x14ac:dyDescent="0.55000000000000004">
      <c r="A131">
        <f t="shared" si="38"/>
        <v>6</v>
      </c>
      <c r="B131">
        <f t="shared" si="39"/>
        <v>2032</v>
      </c>
      <c r="C131" s="34">
        <f>UPDATE!B131</f>
        <v>48366</v>
      </c>
      <c r="D131" s="35">
        <f>SUMPRODUCT(UPDATE!E131:H131,UPDATE!I131:L131)</f>
        <v>3.9598433505188435</v>
      </c>
      <c r="E131" s="36">
        <f>$D131+UPDATE!M131</f>
        <v>3.1097898449125845</v>
      </c>
      <c r="F131" s="36">
        <f>$D131+UPDATE!N131</f>
        <v>3.5009930322852729</v>
      </c>
      <c r="G131" s="36">
        <f>$D131+UPDATE!O131</f>
        <v>3.4883457320396483</v>
      </c>
      <c r="H131" s="36">
        <f>$D131+UPDATE!P131</f>
        <v>3.4388677082551244</v>
      </c>
      <c r="I131" s="36">
        <f>$D131+UPDATE!Q131</f>
        <v>3.3057643432439572</v>
      </c>
      <c r="J131" s="36">
        <f>$D131+UPDATE!R131</f>
        <v>3.1199775473852878</v>
      </c>
      <c r="K131" s="36">
        <f>$D131+UPDATE!S131</f>
        <v>3.5011309873428798</v>
      </c>
      <c r="L131" s="36">
        <f>$D131+UPDATE!T131</f>
        <v>3.4555212758031373</v>
      </c>
      <c r="M131" s="36">
        <f>$D131+UPDATE!U131</f>
        <v>4.7088511662701595</v>
      </c>
      <c r="N131" s="37">
        <f>$D131+UPDATE!V131</f>
        <v>3.7794195438711449</v>
      </c>
      <c r="O131" s="38">
        <f t="shared" si="36"/>
        <v>0.78533153199232497</v>
      </c>
      <c r="P131" s="38">
        <f t="shared" si="27"/>
        <v>0.88412412370467908</v>
      </c>
      <c r="Q131" s="38">
        <f t="shared" si="28"/>
        <v>0.88093023467268805</v>
      </c>
      <c r="R131" s="38">
        <f t="shared" si="29"/>
        <v>0.86843528994765473</v>
      </c>
      <c r="S131" s="38">
        <f t="shared" si="30"/>
        <v>0.83482199941338975</v>
      </c>
      <c r="T131" s="38">
        <f t="shared" si="31"/>
        <v>0.78790428590476658</v>
      </c>
      <c r="U131" s="38">
        <f t="shared" si="32"/>
        <v>0.88415896221857859</v>
      </c>
      <c r="V131" s="38">
        <f t="shared" si="33"/>
        <v>0.87264090266357963</v>
      </c>
      <c r="W131" s="38">
        <f t="shared" si="34"/>
        <v>1.1891508702366158</v>
      </c>
      <c r="X131" s="39">
        <f t="shared" si="35"/>
        <v>0.95443663027123071</v>
      </c>
      <c r="Y131" s="69">
        <f t="shared" si="49"/>
        <v>-0.85005350560625903</v>
      </c>
      <c r="Z131" s="69">
        <f t="shared" si="40"/>
        <v>-0.45885031823357059</v>
      </c>
      <c r="AA131" s="69">
        <f t="shared" si="41"/>
        <v>-0.47149761847919525</v>
      </c>
      <c r="AB131" s="69">
        <f t="shared" si="42"/>
        <v>-0.52097564226371906</v>
      </c>
      <c r="AC131" s="69">
        <f t="shared" si="43"/>
        <v>-0.65407900727488633</v>
      </c>
      <c r="AD131" s="69">
        <f t="shared" si="44"/>
        <v>-0.83986580313355574</v>
      </c>
      <c r="AE131" s="69">
        <f t="shared" si="45"/>
        <v>-0.45871236317596376</v>
      </c>
      <c r="AF131" s="69">
        <f t="shared" si="46"/>
        <v>-0.50432207471570623</v>
      </c>
      <c r="AG131" s="69">
        <f t="shared" si="47"/>
        <v>0.74900781575131603</v>
      </c>
      <c r="AH131" s="69">
        <f t="shared" si="48"/>
        <v>-0.18042380664769864</v>
      </c>
    </row>
    <row r="132" spans="1:34" x14ac:dyDescent="0.55000000000000004">
      <c r="A132">
        <f t="shared" si="38"/>
        <v>7</v>
      </c>
      <c r="B132">
        <f t="shared" si="39"/>
        <v>2032</v>
      </c>
      <c r="C132" s="34">
        <f>UPDATE!B132</f>
        <v>48396</v>
      </c>
      <c r="D132" s="35">
        <f>SUMPRODUCT(UPDATE!E132:H132,UPDATE!I132:L132)</f>
        <v>4.1024109328134148</v>
      </c>
      <c r="E132" s="36">
        <f>$D132+UPDATE!M132</f>
        <v>3.0790876044375306</v>
      </c>
      <c r="F132" s="36">
        <f>$D132+UPDATE!N132</f>
        <v>3.8599917522633214</v>
      </c>
      <c r="G132" s="36">
        <f>$D132+UPDATE!O132</f>
        <v>3.4591959778861558</v>
      </c>
      <c r="H132" s="36">
        <f>$D132+UPDATE!P132</f>
        <v>3.6784662961173136</v>
      </c>
      <c r="I132" s="36">
        <f>$D132+UPDATE!Q132</f>
        <v>3.4650022127338609</v>
      </c>
      <c r="J132" s="36">
        <f>$D132+UPDATE!R132</f>
        <v>3.244311298341001</v>
      </c>
      <c r="K132" s="36">
        <f>$D132+UPDATE!S132</f>
        <v>3.7905888482703713</v>
      </c>
      <c r="L132" s="36">
        <f>$D132+UPDATE!T132</f>
        <v>3.8126479269853575</v>
      </c>
      <c r="M132" s="36">
        <f>$D132+UPDATE!U132</f>
        <v>4.94985486902352</v>
      </c>
      <c r="N132" s="37">
        <f>$D132+UPDATE!V132</f>
        <v>4.1923407941897501</v>
      </c>
      <c r="O132" s="38">
        <f t="shared" si="36"/>
        <v>0.7505556256710505</v>
      </c>
      <c r="P132" s="38">
        <f t="shared" si="27"/>
        <v>0.94090811853803158</v>
      </c>
      <c r="Q132" s="38">
        <f t="shared" si="28"/>
        <v>0.84321050098066475</v>
      </c>
      <c r="R132" s="38">
        <f t="shared" si="29"/>
        <v>0.89665963657976067</v>
      </c>
      <c r="S132" s="38">
        <f t="shared" si="30"/>
        <v>0.84462582356604099</v>
      </c>
      <c r="T132" s="38">
        <f t="shared" si="31"/>
        <v>0.79083040472400135</v>
      </c>
      <c r="U132" s="38">
        <f t="shared" si="32"/>
        <v>0.92399052906940327</v>
      </c>
      <c r="V132" s="38">
        <f t="shared" si="33"/>
        <v>0.92936763026093561</v>
      </c>
      <c r="W132" s="38">
        <f t="shared" si="34"/>
        <v>1.206572171849428</v>
      </c>
      <c r="X132" s="39">
        <f t="shared" si="35"/>
        <v>1.0219212221420886</v>
      </c>
      <c r="Y132" s="69">
        <f t="shared" si="49"/>
        <v>-1.0233233283758842</v>
      </c>
      <c r="Z132" s="69">
        <f t="shared" si="40"/>
        <v>-0.24241918055009348</v>
      </c>
      <c r="AA132" s="69">
        <f t="shared" si="41"/>
        <v>-0.643214954927259</v>
      </c>
      <c r="AB132" s="69">
        <f t="shared" si="42"/>
        <v>-0.42394463669610127</v>
      </c>
      <c r="AC132" s="69">
        <f t="shared" si="43"/>
        <v>-0.63740872007955396</v>
      </c>
      <c r="AD132" s="69">
        <f t="shared" si="44"/>
        <v>-0.85809963447241389</v>
      </c>
      <c r="AE132" s="69">
        <f t="shared" si="45"/>
        <v>-0.3118220845430435</v>
      </c>
      <c r="AF132" s="69">
        <f t="shared" si="46"/>
        <v>-0.28976300582805736</v>
      </c>
      <c r="AG132" s="69">
        <f t="shared" si="47"/>
        <v>0.84744393621010516</v>
      </c>
      <c r="AH132" s="69">
        <f t="shared" si="48"/>
        <v>8.9929861376335296E-2</v>
      </c>
    </row>
    <row r="133" spans="1:34" x14ac:dyDescent="0.55000000000000004">
      <c r="A133">
        <f t="shared" si="38"/>
        <v>8</v>
      </c>
      <c r="B133">
        <f t="shared" si="39"/>
        <v>2032</v>
      </c>
      <c r="C133" s="34">
        <f>UPDATE!B133</f>
        <v>48427</v>
      </c>
      <c r="D133" s="35">
        <f>SUMPRODUCT(UPDATE!E133:H133,UPDATE!I133:L133)</f>
        <v>4.1543585139700685</v>
      </c>
      <c r="E133" s="36">
        <f>$D133+UPDATE!M133</f>
        <v>3.1319789804281042</v>
      </c>
      <c r="F133" s="36">
        <f>$D133+UPDATE!N133</f>
        <v>3.9064668301559213</v>
      </c>
      <c r="G133" s="36">
        <f>$D133+UPDATE!O133</f>
        <v>3.5144722086069029</v>
      </c>
      <c r="H133" s="36">
        <f>$D133+UPDATE!P133</f>
        <v>3.8443764968579899</v>
      </c>
      <c r="I133" s="36">
        <f>$D133+UPDATE!Q133</f>
        <v>3.604790794818415</v>
      </c>
      <c r="J133" s="36">
        <f>$D133+UPDATE!R133</f>
        <v>3.3175297857742745</v>
      </c>
      <c r="K133" s="36">
        <f>$D133+UPDATE!S133</f>
        <v>3.8798035839025591</v>
      </c>
      <c r="L133" s="36">
        <f>$D133+UPDATE!T133</f>
        <v>3.8587695799795996</v>
      </c>
      <c r="M133" s="36">
        <f>$D133+UPDATE!U133</f>
        <v>5.1186921355277013</v>
      </c>
      <c r="N133" s="37">
        <f>$D133+UPDATE!V133</f>
        <v>4.291087290539922</v>
      </c>
      <c r="O133" s="38">
        <f t="shared" si="36"/>
        <v>0.75390194897624807</v>
      </c>
      <c r="P133" s="38">
        <f t="shared" si="27"/>
        <v>0.9403297325012876</v>
      </c>
      <c r="Q133" s="38">
        <f t="shared" si="28"/>
        <v>0.84597229555143394</v>
      </c>
      <c r="R133" s="38">
        <f t="shared" si="29"/>
        <v>0.92538390317790664</v>
      </c>
      <c r="S133" s="38">
        <f t="shared" si="30"/>
        <v>0.86771297727348407</v>
      </c>
      <c r="T133" s="38">
        <f t="shared" si="31"/>
        <v>0.79856607816062375</v>
      </c>
      <c r="U133" s="38">
        <f t="shared" si="32"/>
        <v>0.93391159449906647</v>
      </c>
      <c r="V133" s="38">
        <f t="shared" si="33"/>
        <v>0.92884847732893605</v>
      </c>
      <c r="W133" s="38">
        <f t="shared" si="34"/>
        <v>1.2321257586014351</v>
      </c>
      <c r="X133" s="39">
        <f t="shared" si="35"/>
        <v>1.0329121273741948</v>
      </c>
      <c r="Y133" s="69">
        <f t="shared" si="49"/>
        <v>-1.0223795335419643</v>
      </c>
      <c r="Z133" s="69">
        <f t="shared" si="40"/>
        <v>-0.24789168381414717</v>
      </c>
      <c r="AA133" s="69">
        <f t="shared" si="41"/>
        <v>-0.6398863053631656</v>
      </c>
      <c r="AB133" s="69">
        <f t="shared" si="42"/>
        <v>-0.30998201711207862</v>
      </c>
      <c r="AC133" s="69">
        <f t="shared" si="43"/>
        <v>-0.54956771915165348</v>
      </c>
      <c r="AD133" s="69">
        <f t="shared" si="44"/>
        <v>-0.83682872819579401</v>
      </c>
      <c r="AE133" s="69">
        <f t="shared" si="45"/>
        <v>-0.27455493006750942</v>
      </c>
      <c r="AF133" s="69">
        <f t="shared" si="46"/>
        <v>-0.29558893399046893</v>
      </c>
      <c r="AG133" s="69">
        <f t="shared" si="47"/>
        <v>0.9643336215576328</v>
      </c>
      <c r="AH133" s="69">
        <f t="shared" si="48"/>
        <v>0.13672877656985349</v>
      </c>
    </row>
    <row r="134" spans="1:34" x14ac:dyDescent="0.55000000000000004">
      <c r="A134">
        <f t="shared" si="38"/>
        <v>9</v>
      </c>
      <c r="B134">
        <f t="shared" si="39"/>
        <v>2032</v>
      </c>
      <c r="C134" s="34">
        <f>UPDATE!B134</f>
        <v>48458</v>
      </c>
      <c r="D134" s="35">
        <f>SUMPRODUCT(UPDATE!E134:H134,UPDATE!I134:L134)</f>
        <v>4.1579756561258643</v>
      </c>
      <c r="E134" s="36">
        <f>$D134+UPDATE!M134</f>
        <v>2.9581110518136216</v>
      </c>
      <c r="F134" s="36">
        <f>$D134+UPDATE!N134</f>
        <v>3.9423934929806603</v>
      </c>
      <c r="G134" s="36">
        <f>$D134+UPDATE!O134</f>
        <v>3.3441950564472482</v>
      </c>
      <c r="H134" s="36">
        <f>$D134+UPDATE!P134</f>
        <v>3.9423934929806603</v>
      </c>
      <c r="I134" s="36">
        <f>$D134+UPDATE!Q134</f>
        <v>3.4177792845199821</v>
      </c>
      <c r="J134" s="36">
        <f>$D134+UPDATE!R134</f>
        <v>3.1427787067085635</v>
      </c>
      <c r="K134" s="36">
        <f>$D134+UPDATE!S134</f>
        <v>3.9219936190858138</v>
      </c>
      <c r="L134" s="36">
        <f>$D134+UPDATE!T134</f>
        <v>3.8945079671609917</v>
      </c>
      <c r="M134" s="36">
        <f>$D134+UPDATE!U134</f>
        <v>5.219983915972171</v>
      </c>
      <c r="N134" s="37">
        <f>$D134+UPDATE!V134</f>
        <v>4.3247040273910811</v>
      </c>
      <c r="O134" s="38">
        <f t="shared" si="36"/>
        <v>0.7114305846056348</v>
      </c>
      <c r="P134" s="38">
        <f t="shared" ref="P134:P197" si="50">F134/$D134</f>
        <v>0.94815213436192414</v>
      </c>
      <c r="Q134" s="38">
        <f t="shared" ref="Q134:Q197" si="51">G134/$D134</f>
        <v>0.80428442420539692</v>
      </c>
      <c r="R134" s="38">
        <f t="shared" ref="R134:R197" si="52">H134/$D134</f>
        <v>0.94815213436192414</v>
      </c>
      <c r="S134" s="38">
        <f t="shared" ref="S134:S197" si="53">I134/$D134</f>
        <v>0.82198155236542447</v>
      </c>
      <c r="T134" s="38">
        <f t="shared" ref="T134:T197" si="54">J134/$D134</f>
        <v>0.75584346004488245</v>
      </c>
      <c r="U134" s="38">
        <f t="shared" ref="U134:U197" si="55">K134/$D134</f>
        <v>0.94324593105965338</v>
      </c>
      <c r="V134" s="38">
        <f t="shared" ref="V134:V197" si="56">L134/$D134</f>
        <v>0.93663558645979306</v>
      </c>
      <c r="W134" s="38">
        <f t="shared" ref="W134:W197" si="57">M134/$D134</f>
        <v>1.2554147372848783</v>
      </c>
      <c r="X134" s="39">
        <f t="shared" ref="X134:X197" si="58">N134/$D134</f>
        <v>1.0400984481521864</v>
      </c>
      <c r="Y134" s="69">
        <f t="shared" si="49"/>
        <v>-1.1998646043122427</v>
      </c>
      <c r="Z134" s="69">
        <f t="shared" si="40"/>
        <v>-0.21558216314520395</v>
      </c>
      <c r="AA134" s="69">
        <f t="shared" si="41"/>
        <v>-0.81378059967861605</v>
      </c>
      <c r="AB134" s="69">
        <f t="shared" si="42"/>
        <v>-0.21558216314520395</v>
      </c>
      <c r="AC134" s="69">
        <f t="shared" si="43"/>
        <v>-0.74019637160588214</v>
      </c>
      <c r="AD134" s="69">
        <f t="shared" si="44"/>
        <v>-1.0151969494173008</v>
      </c>
      <c r="AE134" s="69">
        <f t="shared" si="45"/>
        <v>-0.2359820370400505</v>
      </c>
      <c r="AF134" s="69">
        <f t="shared" si="46"/>
        <v>-0.2634676889648726</v>
      </c>
      <c r="AG134" s="69">
        <f t="shared" si="47"/>
        <v>1.0620082598463068</v>
      </c>
      <c r="AH134" s="69">
        <f t="shared" si="48"/>
        <v>0.16672837126521678</v>
      </c>
    </row>
    <row r="135" spans="1:34" x14ac:dyDescent="0.55000000000000004">
      <c r="A135">
        <f t="shared" si="38"/>
        <v>10</v>
      </c>
      <c r="B135">
        <f t="shared" si="39"/>
        <v>2032</v>
      </c>
      <c r="C135" s="34">
        <f>UPDATE!B135</f>
        <v>48488</v>
      </c>
      <c r="D135" s="35">
        <f>SUMPRODUCT(UPDATE!E135:H135,UPDATE!I135:L135)</f>
        <v>4.1803432713588613</v>
      </c>
      <c r="E135" s="36">
        <f>$D135+UPDATE!M135</f>
        <v>2.9850989471618492</v>
      </c>
      <c r="F135" s="36">
        <f>$D135+UPDATE!N135</f>
        <v>3.9731701813667124</v>
      </c>
      <c r="G135" s="36">
        <f>$D135+UPDATE!O135</f>
        <v>3.3723368363025727</v>
      </c>
      <c r="H135" s="36">
        <f>$D135+UPDATE!P135</f>
        <v>3.9743972440955884</v>
      </c>
      <c r="I135" s="36">
        <f>$D135+UPDATE!Q135</f>
        <v>3.4491600683104044</v>
      </c>
      <c r="J135" s="36">
        <f>$D135+UPDATE!R135</f>
        <v>3.1698624465991783</v>
      </c>
      <c r="K135" s="36">
        <f>$D135+UPDATE!S135</f>
        <v>3.9019650427504122</v>
      </c>
      <c r="L135" s="36">
        <f>$D135+UPDATE!T135</f>
        <v>3.8659844605469482</v>
      </c>
      <c r="M135" s="36">
        <f>$D135+UPDATE!U135</f>
        <v>5.2543712596961987</v>
      </c>
      <c r="N135" s="37">
        <f>$D135+UPDATE!V135</f>
        <v>4.2668178299977946</v>
      </c>
      <c r="O135" s="38">
        <f t="shared" ref="O135:O198" si="59">E135/$D135</f>
        <v>0.71407986220029096</v>
      </c>
      <c r="P135" s="38">
        <f t="shared" si="50"/>
        <v>0.95044112970062256</v>
      </c>
      <c r="Q135" s="38">
        <f t="shared" si="51"/>
        <v>0.80671289829420201</v>
      </c>
      <c r="R135" s="38">
        <f t="shared" si="52"/>
        <v>0.95073466127188921</v>
      </c>
      <c r="S135" s="38">
        <f t="shared" si="53"/>
        <v>0.82509015274939879</v>
      </c>
      <c r="T135" s="38">
        <f t="shared" si="54"/>
        <v>0.75827802666760036</v>
      </c>
      <c r="U135" s="38">
        <f t="shared" si="55"/>
        <v>0.93340780635989262</v>
      </c>
      <c r="V135" s="38">
        <f t="shared" si="56"/>
        <v>0.92480071840853206</v>
      </c>
      <c r="W135" s="38">
        <f t="shared" si="57"/>
        <v>1.2569233956684649</v>
      </c>
      <c r="X135" s="39">
        <f t="shared" si="58"/>
        <v>1.0206859946721132</v>
      </c>
      <c r="Y135" s="69">
        <f t="shared" si="49"/>
        <v>-1.1952443241970121</v>
      </c>
      <c r="Z135" s="69">
        <f t="shared" si="40"/>
        <v>-0.2071730899921489</v>
      </c>
      <c r="AA135" s="69">
        <f t="shared" si="41"/>
        <v>-0.80800643505628855</v>
      </c>
      <c r="AB135" s="69">
        <f t="shared" si="42"/>
        <v>-0.20594602726327293</v>
      </c>
      <c r="AC135" s="69">
        <f t="shared" si="43"/>
        <v>-0.73118320304845685</v>
      </c>
      <c r="AD135" s="69">
        <f t="shared" si="44"/>
        <v>-1.010480824759683</v>
      </c>
      <c r="AE135" s="69">
        <f t="shared" si="45"/>
        <v>-0.27837822860844907</v>
      </c>
      <c r="AF135" s="69">
        <f t="shared" si="46"/>
        <v>-0.31435881081191308</v>
      </c>
      <c r="AG135" s="69">
        <f t="shared" si="47"/>
        <v>1.0740279883373374</v>
      </c>
      <c r="AH135" s="69">
        <f t="shared" si="48"/>
        <v>8.6474558638933274E-2</v>
      </c>
    </row>
    <row r="136" spans="1:34" x14ac:dyDescent="0.55000000000000004">
      <c r="A136">
        <f t="shared" si="38"/>
        <v>11</v>
      </c>
      <c r="B136">
        <f t="shared" si="39"/>
        <v>2032</v>
      </c>
      <c r="C136" s="34">
        <f>UPDATE!B136</f>
        <v>48519</v>
      </c>
      <c r="D136" s="35">
        <f>SUMPRODUCT(UPDATE!E136:H136,UPDATE!I136:L136)</f>
        <v>4.520226423856343</v>
      </c>
      <c r="E136" s="36">
        <f>$D136+UPDATE!M136</f>
        <v>3.574611206681924</v>
      </c>
      <c r="F136" s="36">
        <f>$D136+UPDATE!N136</f>
        <v>4.5027944857476951</v>
      </c>
      <c r="G136" s="36">
        <f>$D136+UPDATE!O136</f>
        <v>4.406695445161855</v>
      </c>
      <c r="H136" s="36">
        <f>$D136+UPDATE!P136</f>
        <v>4.5262956373413283</v>
      </c>
      <c r="I136" s="36">
        <f>$D136+UPDATE!Q136</f>
        <v>4.1471952362338067</v>
      </c>
      <c r="J136" s="36">
        <f>$D136+UPDATE!R136</f>
        <v>3.8416342492756961</v>
      </c>
      <c r="K136" s="36">
        <f>$D136+UPDATE!S136</f>
        <v>4.4271733676057767</v>
      </c>
      <c r="L136" s="36">
        <f>$D136+UPDATE!T136</f>
        <v>4.37697918073843</v>
      </c>
      <c r="M136" s="36">
        <f>$D136+UPDATE!U136</f>
        <v>5.8097116036785446</v>
      </c>
      <c r="N136" s="37">
        <f>$D136+UPDATE!V136</f>
        <v>4.7891325167645196</v>
      </c>
      <c r="O136" s="38">
        <f t="shared" si="59"/>
        <v>0.79080357298392012</v>
      </c>
      <c r="P136" s="38">
        <f t="shared" si="50"/>
        <v>0.99614356970778106</v>
      </c>
      <c r="Q136" s="38">
        <f t="shared" si="51"/>
        <v>0.97488378500348849</v>
      </c>
      <c r="R136" s="38">
        <f t="shared" si="52"/>
        <v>1.0013426790863735</v>
      </c>
      <c r="S136" s="38">
        <f t="shared" si="53"/>
        <v>0.91747511017284578</v>
      </c>
      <c r="T136" s="38">
        <f t="shared" si="54"/>
        <v>0.84987650817683613</v>
      </c>
      <c r="U136" s="38">
        <f t="shared" si="55"/>
        <v>0.9794140718793507</v>
      </c>
      <c r="V136" s="38">
        <f t="shared" si="56"/>
        <v>0.96830971953929146</v>
      </c>
      <c r="W136" s="38">
        <f t="shared" si="57"/>
        <v>1.2852700415662148</v>
      </c>
      <c r="X136" s="39">
        <f t="shared" si="58"/>
        <v>1.0594895183765518</v>
      </c>
      <c r="Y136" s="69">
        <f t="shared" si="49"/>
        <v>-0.94561521717441899</v>
      </c>
      <c r="Z136" s="69">
        <f t="shared" si="40"/>
        <v>-1.7431938108647849E-2</v>
      </c>
      <c r="AA136" s="69">
        <f t="shared" si="41"/>
        <v>-0.11353097869448803</v>
      </c>
      <c r="AB136" s="69">
        <f t="shared" si="42"/>
        <v>6.0692134849853474E-3</v>
      </c>
      <c r="AC136" s="69">
        <f t="shared" si="43"/>
        <v>-0.37303118762253629</v>
      </c>
      <c r="AD136" s="69">
        <f t="shared" si="44"/>
        <v>-0.67859217458064691</v>
      </c>
      <c r="AE136" s="69">
        <f t="shared" si="45"/>
        <v>-9.3053056250566257E-2</v>
      </c>
      <c r="AF136" s="69">
        <f t="shared" si="46"/>
        <v>-0.14324724311791304</v>
      </c>
      <c r="AG136" s="69">
        <f t="shared" si="47"/>
        <v>1.2894851798222016</v>
      </c>
      <c r="AH136" s="69">
        <f t="shared" si="48"/>
        <v>0.26890609290817657</v>
      </c>
    </row>
    <row r="137" spans="1:34" x14ac:dyDescent="0.55000000000000004">
      <c r="A137">
        <f t="shared" si="38"/>
        <v>12</v>
      </c>
      <c r="B137">
        <f t="shared" si="39"/>
        <v>2032</v>
      </c>
      <c r="C137" s="34">
        <f>UPDATE!B137</f>
        <v>48549</v>
      </c>
      <c r="D137" s="35">
        <f>SUMPRODUCT(UPDATE!E137:H137,UPDATE!I137:L137)</f>
        <v>4.6744623401737417</v>
      </c>
      <c r="E137" s="36">
        <f>$D137+UPDATE!M137</f>
        <v>3.7205072433749229</v>
      </c>
      <c r="F137" s="36">
        <f>$D137+UPDATE!N137</f>
        <v>5.0857690662755823</v>
      </c>
      <c r="G137" s="36">
        <f>$D137+UPDATE!O137</f>
        <v>4.7352657858558569</v>
      </c>
      <c r="H137" s="36">
        <f>$D137+UPDATE!P137</f>
        <v>5.1571630705413067</v>
      </c>
      <c r="I137" s="36">
        <f>$D137+UPDATE!Q137</f>
        <v>4.7431485979663375</v>
      </c>
      <c r="J137" s="36">
        <f>$D137+UPDATE!R137</f>
        <v>4.1308490952087684</v>
      </c>
      <c r="K137" s="36">
        <f>$D137+UPDATE!S137</f>
        <v>5.003899447922211</v>
      </c>
      <c r="L137" s="36">
        <f>$D137+UPDATE!T137</f>
        <v>5.1151161541924344</v>
      </c>
      <c r="M137" s="36">
        <f>$D137+UPDATE!U137</f>
        <v>6.4168310763178482</v>
      </c>
      <c r="N137" s="37">
        <f>$D137+UPDATE!V137</f>
        <v>5.5818342264607157</v>
      </c>
      <c r="O137" s="38">
        <f t="shared" si="59"/>
        <v>0.79592196334533694</v>
      </c>
      <c r="P137" s="38">
        <f t="shared" si="50"/>
        <v>1.0879901678888171</v>
      </c>
      <c r="Q137" s="38">
        <f t="shared" si="51"/>
        <v>1.0130075806065548</v>
      </c>
      <c r="R137" s="38">
        <f t="shared" si="52"/>
        <v>1.103263369183465</v>
      </c>
      <c r="S137" s="38">
        <f t="shared" si="53"/>
        <v>1.0146939375684525</v>
      </c>
      <c r="T137" s="38">
        <f t="shared" si="54"/>
        <v>0.88370571727725844</v>
      </c>
      <c r="U137" s="38">
        <f t="shared" si="55"/>
        <v>1.0704759357920561</v>
      </c>
      <c r="V137" s="38">
        <f t="shared" si="56"/>
        <v>1.0942683418864199</v>
      </c>
      <c r="W137" s="38">
        <f t="shared" si="57"/>
        <v>1.3727420630111111</v>
      </c>
      <c r="X137" s="39">
        <f t="shared" si="58"/>
        <v>1.1941125674473287</v>
      </c>
      <c r="Y137" s="69">
        <f t="shared" si="49"/>
        <v>-0.95395509679881885</v>
      </c>
      <c r="Z137" s="69">
        <f t="shared" si="40"/>
        <v>0.4113067261018406</v>
      </c>
      <c r="AA137" s="69">
        <f t="shared" si="41"/>
        <v>6.0803445682115154E-2</v>
      </c>
      <c r="AB137" s="69">
        <f t="shared" si="42"/>
        <v>0.482700730367565</v>
      </c>
      <c r="AC137" s="69">
        <f t="shared" si="43"/>
        <v>6.868625779259574E-2</v>
      </c>
      <c r="AD137" s="69">
        <f t="shared" si="44"/>
        <v>-0.54361324496497332</v>
      </c>
      <c r="AE137" s="69">
        <f t="shared" si="45"/>
        <v>0.32943710774846924</v>
      </c>
      <c r="AF137" s="69">
        <f t="shared" si="46"/>
        <v>0.44065381401869264</v>
      </c>
      <c r="AG137" s="69">
        <f t="shared" si="47"/>
        <v>1.7423687361441065</v>
      </c>
      <c r="AH137" s="69">
        <f t="shared" si="48"/>
        <v>0.90737188628697396</v>
      </c>
    </row>
    <row r="138" spans="1:34" x14ac:dyDescent="0.55000000000000004">
      <c r="A138">
        <f t="shared" si="38"/>
        <v>1</v>
      </c>
      <c r="B138">
        <f t="shared" si="39"/>
        <v>2033</v>
      </c>
      <c r="C138" s="34">
        <f>UPDATE!B138</f>
        <v>48580</v>
      </c>
      <c r="D138" s="35">
        <f>SUMPRODUCT(UPDATE!E138:H138,UPDATE!I138:L138)</f>
        <v>4.6763140184706149</v>
      </c>
      <c r="E138" s="36">
        <f>$D138+UPDATE!M138</f>
        <v>3.6939655655960069</v>
      </c>
      <c r="F138" s="36">
        <f>$D138+UPDATE!N138</f>
        <v>5.0636032948729195</v>
      </c>
      <c r="G138" s="36">
        <f>$D138+UPDATE!O138</f>
        <v>4.7063284954032492</v>
      </c>
      <c r="H138" s="36">
        <f>$D138+UPDATE!P138</f>
        <v>5.1417783416497844</v>
      </c>
      <c r="I138" s="36">
        <f>$D138+UPDATE!Q138</f>
        <v>4.7204120637394427</v>
      </c>
      <c r="J138" s="36">
        <f>$D138+UPDATE!R138</f>
        <v>4.0847624720810494</v>
      </c>
      <c r="K138" s="36">
        <f>$D138+UPDATE!S138</f>
        <v>5.0563174373995583</v>
      </c>
      <c r="L138" s="36">
        <f>$D138+UPDATE!T138</f>
        <v>5.1673005668923935</v>
      </c>
      <c r="M138" s="36">
        <f>$D138+UPDATE!U138</f>
        <v>6.475182108458684</v>
      </c>
      <c r="N138" s="37">
        <f>$D138+UPDATE!V138</f>
        <v>5.6690800416540981</v>
      </c>
      <c r="O138" s="38">
        <f t="shared" si="59"/>
        <v>0.78993103350320248</v>
      </c>
      <c r="P138" s="38">
        <f t="shared" si="50"/>
        <v>1.08281934764701</v>
      </c>
      <c r="Q138" s="38">
        <f t="shared" si="51"/>
        <v>1.0064184049262053</v>
      </c>
      <c r="R138" s="38">
        <f t="shared" si="52"/>
        <v>1.0995365840148175</v>
      </c>
      <c r="S138" s="38">
        <f t="shared" si="53"/>
        <v>1.0094300864087931</v>
      </c>
      <c r="T138" s="38">
        <f t="shared" si="54"/>
        <v>0.87350046552625826</v>
      </c>
      <c r="U138" s="38">
        <f t="shared" si="55"/>
        <v>1.0812613133822915</v>
      </c>
      <c r="V138" s="38">
        <f t="shared" si="56"/>
        <v>1.1049943494988721</v>
      </c>
      <c r="W138" s="38">
        <f t="shared" si="57"/>
        <v>1.3846764958218927</v>
      </c>
      <c r="X138" s="39">
        <f t="shared" si="58"/>
        <v>1.2122966976260003</v>
      </c>
      <c r="Y138" s="69">
        <f t="shared" si="49"/>
        <v>-0.98234845287460804</v>
      </c>
      <c r="Z138" s="69">
        <f t="shared" si="40"/>
        <v>0.38728927640230459</v>
      </c>
      <c r="AA138" s="69">
        <f t="shared" si="41"/>
        <v>3.001447693263426E-2</v>
      </c>
      <c r="AB138" s="69">
        <f t="shared" si="42"/>
        <v>0.46546432317916953</v>
      </c>
      <c r="AC138" s="69">
        <f t="shared" si="43"/>
        <v>4.4098045268827768E-2</v>
      </c>
      <c r="AD138" s="69">
        <f t="shared" si="44"/>
        <v>-0.59155154638956553</v>
      </c>
      <c r="AE138" s="69">
        <f t="shared" si="45"/>
        <v>0.3800034189289434</v>
      </c>
      <c r="AF138" s="69">
        <f t="shared" si="46"/>
        <v>0.49098654842177858</v>
      </c>
      <c r="AG138" s="69">
        <f t="shared" si="47"/>
        <v>1.7988680899880691</v>
      </c>
      <c r="AH138" s="69">
        <f t="shared" si="48"/>
        <v>0.99276602318348317</v>
      </c>
    </row>
    <row r="139" spans="1:34" x14ac:dyDescent="0.55000000000000004">
      <c r="A139">
        <f t="shared" si="38"/>
        <v>2</v>
      </c>
      <c r="B139">
        <f t="shared" si="39"/>
        <v>2033</v>
      </c>
      <c r="C139" s="34">
        <f>UPDATE!B139</f>
        <v>48611</v>
      </c>
      <c r="D139" s="35">
        <f>SUMPRODUCT(UPDATE!E139:H139,UPDATE!I139:L139)</f>
        <v>4.7073065993818375</v>
      </c>
      <c r="E139" s="36">
        <f>$D139+UPDATE!M139</f>
        <v>3.7179672048020729</v>
      </c>
      <c r="F139" s="36">
        <f>$D139+UPDATE!N139</f>
        <v>4.6508745807806733</v>
      </c>
      <c r="G139" s="36">
        <f>$D139+UPDATE!O139</f>
        <v>4.6910203880536878</v>
      </c>
      <c r="H139" s="36">
        <f>$D139+UPDATE!P139</f>
        <v>4.6550738073118652</v>
      </c>
      <c r="I139" s="36">
        <f>$D139+UPDATE!Q139</f>
        <v>4.3907044048999122</v>
      </c>
      <c r="J139" s="36">
        <f>$D139+UPDATE!R139</f>
        <v>3.9904174389656997</v>
      </c>
      <c r="K139" s="36">
        <f>$D139+UPDATE!S139</f>
        <v>4.5723701544481896</v>
      </c>
      <c r="L139" s="36">
        <f>$D139+UPDATE!T139</f>
        <v>4.5981244362076703</v>
      </c>
      <c r="M139" s="36">
        <f>$D139+UPDATE!U139</f>
        <v>5.9258493911126084</v>
      </c>
      <c r="N139" s="37">
        <f>$D139+UPDATE!V139</f>
        <v>5.0269177523952022</v>
      </c>
      <c r="O139" s="38">
        <f t="shared" si="59"/>
        <v>0.78982898740658103</v>
      </c>
      <c r="P139" s="38">
        <f t="shared" si="50"/>
        <v>0.98801182429702483</v>
      </c>
      <c r="Q139" s="38">
        <f t="shared" si="51"/>
        <v>0.99654022720120072</v>
      </c>
      <c r="R139" s="38">
        <f t="shared" si="52"/>
        <v>0.98890388994912048</v>
      </c>
      <c r="S139" s="38">
        <f t="shared" si="53"/>
        <v>0.93274238934776388</v>
      </c>
      <c r="T139" s="38">
        <f t="shared" si="54"/>
        <v>0.8477071452048015</v>
      </c>
      <c r="U139" s="38">
        <f t="shared" si="55"/>
        <v>0.97133468107826937</v>
      </c>
      <c r="V139" s="38">
        <f t="shared" si="56"/>
        <v>0.97680581010200085</v>
      </c>
      <c r="W139" s="38">
        <f t="shared" si="57"/>
        <v>1.2588619980459292</v>
      </c>
      <c r="X139" s="39">
        <f t="shared" si="58"/>
        <v>1.067896820881677</v>
      </c>
      <c r="Y139" s="69">
        <f t="shared" si="49"/>
        <v>-0.98933939457976461</v>
      </c>
      <c r="Z139" s="69">
        <f t="shared" si="40"/>
        <v>-5.6432018601164202E-2</v>
      </c>
      <c r="AA139" s="69">
        <f t="shared" si="41"/>
        <v>-1.6286211328149669E-2</v>
      </c>
      <c r="AB139" s="69">
        <f t="shared" si="42"/>
        <v>-5.2232792069972334E-2</v>
      </c>
      <c r="AC139" s="69">
        <f t="shared" si="43"/>
        <v>-0.31660219448192528</v>
      </c>
      <c r="AD139" s="69">
        <f t="shared" si="44"/>
        <v>-0.71688916041613782</v>
      </c>
      <c r="AE139" s="69">
        <f t="shared" si="45"/>
        <v>-0.13493644493364787</v>
      </c>
      <c r="AF139" s="69">
        <f t="shared" si="46"/>
        <v>-0.10918216317416718</v>
      </c>
      <c r="AG139" s="69">
        <f t="shared" si="47"/>
        <v>1.218542791730771</v>
      </c>
      <c r="AH139" s="69">
        <f t="shared" si="48"/>
        <v>0.31961115301336473</v>
      </c>
    </row>
    <row r="140" spans="1:34" x14ac:dyDescent="0.55000000000000004">
      <c r="A140">
        <f t="shared" si="38"/>
        <v>3</v>
      </c>
      <c r="B140">
        <f t="shared" si="39"/>
        <v>2033</v>
      </c>
      <c r="C140" s="34">
        <f>UPDATE!B140</f>
        <v>48639</v>
      </c>
      <c r="D140" s="35">
        <f>SUMPRODUCT(UPDATE!E140:H140,UPDATE!I140:L140)</f>
        <v>4.2269571965319095</v>
      </c>
      <c r="E140" s="36">
        <f>$D140+UPDATE!M140</f>
        <v>3.3822525448938237</v>
      </c>
      <c r="F140" s="36">
        <f>$D140+UPDATE!N140</f>
        <v>4.0490642061837967</v>
      </c>
      <c r="G140" s="36">
        <f>$D140+UPDATE!O140</f>
        <v>4.0809970661029613</v>
      </c>
      <c r="H140" s="36">
        <f>$D140+UPDATE!P140</f>
        <v>4.0490642061837967</v>
      </c>
      <c r="I140" s="36">
        <f>$D140+UPDATE!Q140</f>
        <v>3.8347927513532394</v>
      </c>
      <c r="J140" s="36">
        <f>$D140+UPDATE!R140</f>
        <v>3.5511157321715316</v>
      </c>
      <c r="K140" s="36">
        <f>$D140+UPDATE!S140</f>
        <v>3.9758363839132471</v>
      </c>
      <c r="L140" s="36">
        <f>$D140+UPDATE!T140</f>
        <v>3.887599652783349</v>
      </c>
      <c r="M140" s="36">
        <f>$D140+UPDATE!U140</f>
        <v>5.3208289753356119</v>
      </c>
      <c r="N140" s="37">
        <f>$D140+UPDATE!V140</f>
        <v>4.2930142224987584</v>
      </c>
      <c r="O140" s="38">
        <f t="shared" si="59"/>
        <v>0.80016247802766005</v>
      </c>
      <c r="P140" s="38">
        <f t="shared" si="50"/>
        <v>0.95791464590791964</v>
      </c>
      <c r="Q140" s="38">
        <f t="shared" si="51"/>
        <v>0.96546921966735222</v>
      </c>
      <c r="R140" s="38">
        <f t="shared" si="52"/>
        <v>0.95791464590791964</v>
      </c>
      <c r="S140" s="38">
        <f t="shared" si="53"/>
        <v>0.90722299116243021</v>
      </c>
      <c r="T140" s="38">
        <f t="shared" si="54"/>
        <v>0.84011159022029247</v>
      </c>
      <c r="U140" s="38">
        <f t="shared" si="55"/>
        <v>0.94059064217051935</v>
      </c>
      <c r="V140" s="38">
        <f t="shared" si="56"/>
        <v>0.91971587882957673</v>
      </c>
      <c r="W140" s="38">
        <f t="shared" si="57"/>
        <v>1.2587846831525029</v>
      </c>
      <c r="X140" s="39">
        <f t="shared" si="58"/>
        <v>1.0156275597067903</v>
      </c>
      <c r="Y140" s="69">
        <f t="shared" si="49"/>
        <v>-0.84470465163808583</v>
      </c>
      <c r="Z140" s="69">
        <f t="shared" si="40"/>
        <v>-0.17789299034811279</v>
      </c>
      <c r="AA140" s="69">
        <f t="shared" si="41"/>
        <v>-0.14596013042894818</v>
      </c>
      <c r="AB140" s="69">
        <f t="shared" si="42"/>
        <v>-0.17789299034811279</v>
      </c>
      <c r="AC140" s="69">
        <f t="shared" si="43"/>
        <v>-0.39216444517867011</v>
      </c>
      <c r="AD140" s="69">
        <f t="shared" si="44"/>
        <v>-0.67584146436037784</v>
      </c>
      <c r="AE140" s="69">
        <f t="shared" si="45"/>
        <v>-0.25112081261866237</v>
      </c>
      <c r="AF140" s="69">
        <f t="shared" si="46"/>
        <v>-0.33935754374856053</v>
      </c>
      <c r="AG140" s="69">
        <f t="shared" si="47"/>
        <v>1.0938717788037025</v>
      </c>
      <c r="AH140" s="69">
        <f t="shared" si="48"/>
        <v>6.6057025966848926E-2</v>
      </c>
    </row>
    <row r="141" spans="1:34" x14ac:dyDescent="0.55000000000000004">
      <c r="A141">
        <f t="shared" si="38"/>
        <v>4</v>
      </c>
      <c r="B141">
        <f t="shared" si="39"/>
        <v>2033</v>
      </c>
      <c r="C141" s="34">
        <f>UPDATE!B141</f>
        <v>48670</v>
      </c>
      <c r="D141" s="35">
        <f>SUMPRODUCT(UPDATE!E141:H141,UPDATE!I141:L141)</f>
        <v>4.0410417327063231</v>
      </c>
      <c r="E141" s="36">
        <f>$D141+UPDATE!M141</f>
        <v>3.1866048763094366</v>
      </c>
      <c r="F141" s="36">
        <f>$D141+UPDATE!N141</f>
        <v>3.8048233327770498</v>
      </c>
      <c r="G141" s="36">
        <f>$D141+UPDATE!O141</f>
        <v>3.5702507169159259</v>
      </c>
      <c r="H141" s="36">
        <f>$D141+UPDATE!P141</f>
        <v>3.8048233327770498</v>
      </c>
      <c r="I141" s="36">
        <f>$D141+UPDATE!Q141</f>
        <v>3.5896878672302885</v>
      </c>
      <c r="J141" s="36">
        <f>$D141+UPDATE!R141</f>
        <v>3.3716230337620079</v>
      </c>
      <c r="K141" s="36">
        <f>$D141+UPDATE!S141</f>
        <v>3.804959567215882</v>
      </c>
      <c r="L141" s="36">
        <f>$D141+UPDATE!T141</f>
        <v>3.6784157853057238</v>
      </c>
      <c r="M141" s="36">
        <f>$D141+UPDATE!U141</f>
        <v>5.0786258154282633</v>
      </c>
      <c r="N141" s="37">
        <f>$D141+UPDATE!V141</f>
        <v>4.0479067258066959</v>
      </c>
      <c r="O141" s="38">
        <f t="shared" si="59"/>
        <v>0.78856024933336633</v>
      </c>
      <c r="P141" s="38">
        <f t="shared" si="50"/>
        <v>0.94154517187550157</v>
      </c>
      <c r="Q141" s="38">
        <f t="shared" si="51"/>
        <v>0.8834976110293461</v>
      </c>
      <c r="R141" s="38">
        <f t="shared" si="52"/>
        <v>0.94154517187550157</v>
      </c>
      <c r="S141" s="38">
        <f t="shared" si="53"/>
        <v>0.88830754658557842</v>
      </c>
      <c r="T141" s="38">
        <f t="shared" si="54"/>
        <v>0.83434501714586373</v>
      </c>
      <c r="U141" s="38">
        <f t="shared" si="55"/>
        <v>0.94157888457827565</v>
      </c>
      <c r="V141" s="38">
        <f t="shared" si="56"/>
        <v>0.9102642409095475</v>
      </c>
      <c r="W141" s="38">
        <f t="shared" si="57"/>
        <v>1.256761536097045</v>
      </c>
      <c r="X141" s="39">
        <f t="shared" si="58"/>
        <v>1.001698817669912</v>
      </c>
      <c r="Y141" s="69">
        <f t="shared" si="49"/>
        <v>-0.85443685639688649</v>
      </c>
      <c r="Z141" s="69">
        <f t="shared" si="40"/>
        <v>-0.23621839992927329</v>
      </c>
      <c r="AA141" s="69">
        <f t="shared" si="41"/>
        <v>-0.47079101579039717</v>
      </c>
      <c r="AB141" s="69">
        <f t="shared" si="42"/>
        <v>-0.23621839992927329</v>
      </c>
      <c r="AC141" s="69">
        <f t="shared" si="43"/>
        <v>-0.45135386547603451</v>
      </c>
      <c r="AD141" s="69">
        <f t="shared" si="44"/>
        <v>-0.66941869894431516</v>
      </c>
      <c r="AE141" s="69">
        <f t="shared" si="45"/>
        <v>-0.23608216549044103</v>
      </c>
      <c r="AF141" s="69">
        <f t="shared" si="46"/>
        <v>-0.36262594740059928</v>
      </c>
      <c r="AG141" s="69">
        <f t="shared" si="47"/>
        <v>1.0375840827219402</v>
      </c>
      <c r="AH141" s="69">
        <f t="shared" si="48"/>
        <v>6.8649931003728071E-3</v>
      </c>
    </row>
    <row r="142" spans="1:34" x14ac:dyDescent="0.55000000000000004">
      <c r="A142">
        <f t="shared" si="38"/>
        <v>5</v>
      </c>
      <c r="B142">
        <f t="shared" si="39"/>
        <v>2033</v>
      </c>
      <c r="C142" s="34">
        <f>UPDATE!B142</f>
        <v>48700</v>
      </c>
      <c r="D142" s="35">
        <f>SUMPRODUCT(UPDATE!E142:H142,UPDATE!I142:L142)</f>
        <v>4.0934303983393328</v>
      </c>
      <c r="E142" s="36">
        <f>$D142+UPDATE!M142</f>
        <v>3.2331602858396016</v>
      </c>
      <c r="F142" s="36">
        <f>$D142+UPDATE!N142</f>
        <v>3.8561045737053083</v>
      </c>
      <c r="G142" s="36">
        <f>$D142+UPDATE!O142</f>
        <v>3.6179012564856121</v>
      </c>
      <c r="H142" s="36">
        <f>$D142+UPDATE!P142</f>
        <v>3.8230882180958909</v>
      </c>
      <c r="I142" s="36">
        <f>$D142+UPDATE!Q142</f>
        <v>3.6077000361382505</v>
      </c>
      <c r="J142" s="36">
        <f>$D142+UPDATE!R142</f>
        <v>3.4182908832702519</v>
      </c>
      <c r="K142" s="36">
        <f>$D142+UPDATE!S142</f>
        <v>3.7866543979042233</v>
      </c>
      <c r="L142" s="36">
        <f>$D142+UPDATE!T142</f>
        <v>3.7288041820337909</v>
      </c>
      <c r="M142" s="36">
        <f>$D142+UPDATE!U142</f>
        <v>5.0989273379579618</v>
      </c>
      <c r="N142" s="37">
        <f>$D142+UPDATE!V142</f>
        <v>4.0913896950214044</v>
      </c>
      <c r="O142" s="38">
        <f t="shared" si="59"/>
        <v>0.78984127521778924</v>
      </c>
      <c r="P142" s="38">
        <f t="shared" si="50"/>
        <v>0.94202275315825446</v>
      </c>
      <c r="Q142" s="38">
        <f t="shared" si="51"/>
        <v>0.88383114024690923</v>
      </c>
      <c r="R142" s="38">
        <f t="shared" si="52"/>
        <v>0.93395705949877217</v>
      </c>
      <c r="S142" s="38">
        <f t="shared" si="53"/>
        <v>0.88133904453386125</v>
      </c>
      <c r="T142" s="38">
        <f t="shared" si="54"/>
        <v>0.83506754741866895</v>
      </c>
      <c r="U142" s="38">
        <f t="shared" si="55"/>
        <v>0.92505650015215457</v>
      </c>
      <c r="V142" s="38">
        <f t="shared" si="56"/>
        <v>0.91092404638088698</v>
      </c>
      <c r="W142" s="38">
        <f t="shared" si="57"/>
        <v>1.2456367500535859</v>
      </c>
      <c r="X142" s="39">
        <f t="shared" si="58"/>
        <v>0.99950146866580258</v>
      </c>
      <c r="Y142" s="69">
        <f t="shared" si="49"/>
        <v>-0.86027011249973118</v>
      </c>
      <c r="Z142" s="69">
        <f t="shared" si="40"/>
        <v>-0.23732582463402441</v>
      </c>
      <c r="AA142" s="69">
        <f t="shared" si="41"/>
        <v>-0.47552914185372064</v>
      </c>
      <c r="AB142" s="69">
        <f t="shared" si="42"/>
        <v>-0.27034218024344181</v>
      </c>
      <c r="AC142" s="69">
        <f t="shared" si="43"/>
        <v>-0.48573036220108223</v>
      </c>
      <c r="AD142" s="69">
        <f t="shared" si="44"/>
        <v>-0.67513951506908088</v>
      </c>
      <c r="AE142" s="69">
        <f t="shared" si="45"/>
        <v>-0.30677600043510944</v>
      </c>
      <c r="AF142" s="69">
        <f t="shared" si="46"/>
        <v>-0.36462621630554182</v>
      </c>
      <c r="AG142" s="69">
        <f t="shared" si="47"/>
        <v>1.0054969396186291</v>
      </c>
      <c r="AH142" s="69">
        <f t="shared" si="48"/>
        <v>-2.0407033179283829E-3</v>
      </c>
    </row>
    <row r="143" spans="1:34" x14ac:dyDescent="0.55000000000000004">
      <c r="A143">
        <f t="shared" si="38"/>
        <v>6</v>
      </c>
      <c r="B143">
        <f t="shared" si="39"/>
        <v>2033</v>
      </c>
      <c r="C143" s="34">
        <f>UPDATE!B143</f>
        <v>48731</v>
      </c>
      <c r="D143" s="35">
        <f>SUMPRODUCT(UPDATE!E143:H143,UPDATE!I143:L143)</f>
        <v>4.1216607492729356</v>
      </c>
      <c r="E143" s="36">
        <f>$D143+UPDATE!M143</f>
        <v>3.2591680884632126</v>
      </c>
      <c r="F143" s="36">
        <f>$D143+UPDATE!N143</f>
        <v>3.7443866268096575</v>
      </c>
      <c r="G143" s="36">
        <f>$D143+UPDATE!O143</f>
        <v>3.6450370253714262</v>
      </c>
      <c r="H143" s="36">
        <f>$D143+UPDATE!P143</f>
        <v>3.6820938143768518</v>
      </c>
      <c r="I143" s="36">
        <f>$D143+UPDATE!Q143</f>
        <v>3.5117770668172614</v>
      </c>
      <c r="J143" s="36">
        <f>$D143+UPDATE!R143</f>
        <v>3.3229037479981809</v>
      </c>
      <c r="K143" s="36">
        <f>$D143+UPDATE!S143</f>
        <v>3.7445249640061982</v>
      </c>
      <c r="L143" s="36">
        <f>$D143+UPDATE!T143</f>
        <v>3.6973746528279934</v>
      </c>
      <c r="M143" s="36">
        <f>$D143+UPDATE!U143</f>
        <v>4.9587476689307808</v>
      </c>
      <c r="N143" s="37">
        <f>$D143+UPDATE!V143</f>
        <v>4.0319663283918423</v>
      </c>
      <c r="O143" s="38">
        <f t="shared" si="59"/>
        <v>0.79074147212094847</v>
      </c>
      <c r="P143" s="38">
        <f t="shared" si="50"/>
        <v>0.90846550810135707</v>
      </c>
      <c r="Q143" s="38">
        <f t="shared" si="51"/>
        <v>0.88436124346585632</v>
      </c>
      <c r="R143" s="38">
        <f t="shared" si="52"/>
        <v>0.89335198561074591</v>
      </c>
      <c r="S143" s="38">
        <f t="shared" si="53"/>
        <v>0.85202962602798926</v>
      </c>
      <c r="T143" s="38">
        <f t="shared" si="54"/>
        <v>0.80620505910981244</v>
      </c>
      <c r="U143" s="38">
        <f t="shared" si="55"/>
        <v>0.90849907156156307</v>
      </c>
      <c r="V143" s="38">
        <f t="shared" si="56"/>
        <v>0.89705943253097997</v>
      </c>
      <c r="W143" s="38">
        <f t="shared" si="57"/>
        <v>1.2030945705091105</v>
      </c>
      <c r="X143" s="39">
        <f t="shared" si="58"/>
        <v>0.97823828152355441</v>
      </c>
      <c r="Y143" s="69">
        <f t="shared" si="49"/>
        <v>-0.86249266080972298</v>
      </c>
      <c r="Z143" s="69">
        <f t="shared" si="40"/>
        <v>-0.37727412246327807</v>
      </c>
      <c r="AA143" s="69">
        <f t="shared" si="41"/>
        <v>-0.47662372390150942</v>
      </c>
      <c r="AB143" s="69">
        <f t="shared" si="42"/>
        <v>-0.43956693489608378</v>
      </c>
      <c r="AC143" s="69">
        <f t="shared" si="43"/>
        <v>-0.60988368245567415</v>
      </c>
      <c r="AD143" s="69">
        <f t="shared" si="44"/>
        <v>-0.79875700127475469</v>
      </c>
      <c r="AE143" s="69">
        <f t="shared" si="45"/>
        <v>-0.37713578526673741</v>
      </c>
      <c r="AF143" s="69">
        <f t="shared" si="46"/>
        <v>-0.4242860964449422</v>
      </c>
      <c r="AG143" s="69">
        <f t="shared" si="47"/>
        <v>0.83708691965784521</v>
      </c>
      <c r="AH143" s="69">
        <f t="shared" si="48"/>
        <v>-8.9694420881093251E-2</v>
      </c>
    </row>
    <row r="144" spans="1:34" x14ac:dyDescent="0.55000000000000004">
      <c r="A144">
        <f t="shared" si="38"/>
        <v>7</v>
      </c>
      <c r="B144">
        <f t="shared" si="39"/>
        <v>2033</v>
      </c>
      <c r="C144" s="34">
        <f>UPDATE!B144</f>
        <v>48761</v>
      </c>
      <c r="D144" s="35">
        <f>SUMPRODUCT(UPDATE!E144:H144,UPDATE!I144:L144)</f>
        <v>4.1949894743867802</v>
      </c>
      <c r="E144" s="36">
        <f>$D144+UPDATE!M144</f>
        <v>3.1879989484196889</v>
      </c>
      <c r="F144" s="36">
        <f>$D144+UPDATE!N144</f>
        <v>3.9499303562010848</v>
      </c>
      <c r="G144" s="36">
        <f>$D144+UPDATE!O144</f>
        <v>3.574568401878766</v>
      </c>
      <c r="H144" s="36">
        <f>$D144+UPDATE!P144</f>
        <v>3.6962565847786077</v>
      </c>
      <c r="I144" s="36">
        <f>$D144+UPDATE!Q144</f>
        <v>3.4885583177798423</v>
      </c>
      <c r="J144" s="36">
        <f>$D144+UPDATE!R144</f>
        <v>3.2990129311999898</v>
      </c>
      <c r="K144" s="36">
        <f>$D144+UPDATE!S144</f>
        <v>3.87819539135644</v>
      </c>
      <c r="L144" s="36">
        <f>$D144+UPDATE!T144</f>
        <v>3.9016858650216379</v>
      </c>
      <c r="M144" s="36">
        <f>$D144+UPDATE!U144</f>
        <v>4.9746272643963509</v>
      </c>
      <c r="N144" s="37">
        <f>$D144+UPDATE!V144</f>
        <v>4.2911233624555418</v>
      </c>
      <c r="O144" s="38">
        <f t="shared" si="59"/>
        <v>0.75995398031021466</v>
      </c>
      <c r="P144" s="38">
        <f t="shared" si="50"/>
        <v>0.94158290034291015</v>
      </c>
      <c r="Q144" s="38">
        <f t="shared" si="51"/>
        <v>0.85210426002351136</v>
      </c>
      <c r="R144" s="38">
        <f t="shared" si="52"/>
        <v>0.88111224291425028</v>
      </c>
      <c r="S144" s="38">
        <f t="shared" si="53"/>
        <v>0.83160120879440269</v>
      </c>
      <c r="T144" s="38">
        <f t="shared" si="54"/>
        <v>0.78641745142453223</v>
      </c>
      <c r="U144" s="38">
        <f t="shared" si="55"/>
        <v>0.92448274662795216</v>
      </c>
      <c r="V144" s="38">
        <f t="shared" si="56"/>
        <v>0.93008239683175442</v>
      </c>
      <c r="W144" s="38">
        <f t="shared" si="57"/>
        <v>1.1858497607132941</v>
      </c>
      <c r="X144" s="39">
        <f t="shared" si="58"/>
        <v>1.0229163597800957</v>
      </c>
      <c r="Y144" s="69">
        <f t="shared" si="49"/>
        <v>-1.0069905259670913</v>
      </c>
      <c r="Z144" s="69">
        <f t="shared" si="40"/>
        <v>-0.24505911818569537</v>
      </c>
      <c r="AA144" s="69">
        <f t="shared" si="41"/>
        <v>-0.62042107250801415</v>
      </c>
      <c r="AB144" s="69">
        <f t="shared" si="42"/>
        <v>-0.49873288960817241</v>
      </c>
      <c r="AC144" s="69">
        <f t="shared" si="43"/>
        <v>-0.70643115660693789</v>
      </c>
      <c r="AD144" s="69">
        <f t="shared" si="44"/>
        <v>-0.89597654318679032</v>
      </c>
      <c r="AE144" s="69">
        <f t="shared" si="45"/>
        <v>-0.31679408303034018</v>
      </c>
      <c r="AF144" s="69">
        <f t="shared" si="46"/>
        <v>-0.29330360936514221</v>
      </c>
      <c r="AG144" s="69">
        <f t="shared" si="47"/>
        <v>0.77963779000957079</v>
      </c>
      <c r="AH144" s="69">
        <f t="shared" si="48"/>
        <v>9.6133888068761664E-2</v>
      </c>
    </row>
    <row r="145" spans="1:34" x14ac:dyDescent="0.55000000000000004">
      <c r="A145">
        <f t="shared" si="38"/>
        <v>8</v>
      </c>
      <c r="B145">
        <f t="shared" si="39"/>
        <v>2033</v>
      </c>
      <c r="C145" s="34">
        <f>UPDATE!B145</f>
        <v>48792</v>
      </c>
      <c r="D145" s="35">
        <f>SUMPRODUCT(UPDATE!E145:H145,UPDATE!I145:L145)</f>
        <v>4.2566602156880702</v>
      </c>
      <c r="E145" s="36">
        <f>$D145+UPDATE!M145</f>
        <v>3.2375791356795598</v>
      </c>
      <c r="F145" s="36">
        <f>$D145+UPDATE!N145</f>
        <v>4.0037372285370267</v>
      </c>
      <c r="G145" s="36">
        <f>$D145+UPDATE!O145</f>
        <v>3.6256809145448363</v>
      </c>
      <c r="H145" s="36">
        <f>$D145+UPDATE!P145</f>
        <v>3.9413089466883187</v>
      </c>
      <c r="I145" s="36">
        <f>$D145+UPDATE!Q145</f>
        <v>3.7050187494435027</v>
      </c>
      <c r="J145" s="36">
        <f>$D145+UPDATE!R145</f>
        <v>3.4225856657093456</v>
      </c>
      <c r="K145" s="36">
        <f>$D145+UPDATE!S145</f>
        <v>3.9768129986614991</v>
      </c>
      <c r="L145" s="36">
        <f>$D145+UPDATE!T145</f>
        <v>4.0038738813682562</v>
      </c>
      <c r="M145" s="36">
        <f>$D145+UPDATE!U145</f>
        <v>5.2237173982053946</v>
      </c>
      <c r="N145" s="37">
        <f>$D145+UPDATE!V145</f>
        <v>4.4156559494660197</v>
      </c>
      <c r="O145" s="38">
        <f t="shared" si="59"/>
        <v>0.76059139598395675</v>
      </c>
      <c r="P145" s="38">
        <f t="shared" si="50"/>
        <v>0.94058182369856846</v>
      </c>
      <c r="Q145" s="38">
        <f t="shared" si="51"/>
        <v>0.85176658009541439</v>
      </c>
      <c r="R145" s="38">
        <f t="shared" si="52"/>
        <v>0.9259157994717282</v>
      </c>
      <c r="S145" s="38">
        <f t="shared" si="53"/>
        <v>0.87040509735508753</v>
      </c>
      <c r="T145" s="38">
        <f t="shared" si="54"/>
        <v>0.80405423319796265</v>
      </c>
      <c r="U145" s="38">
        <f t="shared" si="55"/>
        <v>0.93425662306914126</v>
      </c>
      <c r="V145" s="38">
        <f t="shared" si="56"/>
        <v>0.94061392699653101</v>
      </c>
      <c r="W145" s="38">
        <f t="shared" si="57"/>
        <v>1.2271868398029988</v>
      </c>
      <c r="X145" s="39">
        <f t="shared" si="58"/>
        <v>1.0373522258581893</v>
      </c>
      <c r="Y145" s="69">
        <f t="shared" si="49"/>
        <v>-1.0190810800085104</v>
      </c>
      <c r="Z145" s="69">
        <f t="shared" si="40"/>
        <v>-0.25292298715104344</v>
      </c>
      <c r="AA145" s="69">
        <f t="shared" si="41"/>
        <v>-0.63097930114323386</v>
      </c>
      <c r="AB145" s="69">
        <f t="shared" si="42"/>
        <v>-0.31535126899975152</v>
      </c>
      <c r="AC145" s="69">
        <f t="shared" si="43"/>
        <v>-0.55164146624456745</v>
      </c>
      <c r="AD145" s="69">
        <f t="shared" si="44"/>
        <v>-0.83407454997872454</v>
      </c>
      <c r="AE145" s="69">
        <f t="shared" si="45"/>
        <v>-0.27984721702657112</v>
      </c>
      <c r="AF145" s="69">
        <f t="shared" si="46"/>
        <v>-0.25278633431981401</v>
      </c>
      <c r="AG145" s="69">
        <f t="shared" si="47"/>
        <v>0.96705718251732442</v>
      </c>
      <c r="AH145" s="69">
        <f t="shared" si="48"/>
        <v>0.15899573377794951</v>
      </c>
    </row>
    <row r="146" spans="1:34" x14ac:dyDescent="0.55000000000000004">
      <c r="A146">
        <f t="shared" si="38"/>
        <v>9</v>
      </c>
      <c r="B146">
        <f t="shared" si="39"/>
        <v>2033</v>
      </c>
      <c r="C146" s="34">
        <f>UPDATE!B146</f>
        <v>48823</v>
      </c>
      <c r="D146" s="35">
        <f>SUMPRODUCT(UPDATE!E146:H146,UPDATE!I146:L146)</f>
        <v>4.2586431548266663</v>
      </c>
      <c r="E146" s="36">
        <f>$D146+UPDATE!M146</f>
        <v>3.156567277320554</v>
      </c>
      <c r="F146" s="36">
        <f>$D146+UPDATE!N146</f>
        <v>4.0446440638087697</v>
      </c>
      <c r="G146" s="36">
        <f>$D146+UPDATE!O146</f>
        <v>3.5484950476052157</v>
      </c>
      <c r="H146" s="36">
        <f>$D146+UPDATE!P146</f>
        <v>4.0217633362152148</v>
      </c>
      <c r="I146" s="36">
        <f>$D146+UPDATE!Q146</f>
        <v>3.5948518721984097</v>
      </c>
      <c r="J146" s="36">
        <f>$D146+UPDATE!R146</f>
        <v>3.3418358765055594</v>
      </c>
      <c r="K146" s="36">
        <f>$D146+UPDATE!S146</f>
        <v>3.9718757021461473</v>
      </c>
      <c r="L146" s="36">
        <f>$D146+UPDATE!T146</f>
        <v>3.9959649850927015</v>
      </c>
      <c r="M146" s="36">
        <f>$D146+UPDATE!U146</f>
        <v>5.3072788870120098</v>
      </c>
      <c r="N146" s="37">
        <f>$D146+UPDATE!V146</f>
        <v>4.4296409247637643</v>
      </c>
      <c r="O146" s="38">
        <f t="shared" si="59"/>
        <v>0.74121431699271623</v>
      </c>
      <c r="P146" s="38">
        <f t="shared" si="50"/>
        <v>0.9497494663821846</v>
      </c>
      <c r="Q146" s="38">
        <f t="shared" si="51"/>
        <v>0.83324545368010416</v>
      </c>
      <c r="R146" s="38">
        <f t="shared" si="52"/>
        <v>0.94437669229388788</v>
      </c>
      <c r="S146" s="38">
        <f t="shared" si="53"/>
        <v>0.84413080446152711</v>
      </c>
      <c r="T146" s="38">
        <f t="shared" si="54"/>
        <v>0.78471845491867176</v>
      </c>
      <c r="U146" s="38">
        <f t="shared" si="55"/>
        <v>0.93266224892416683</v>
      </c>
      <c r="V146" s="38">
        <f t="shared" si="56"/>
        <v>0.93831881184121979</v>
      </c>
      <c r="W146" s="38">
        <f t="shared" si="57"/>
        <v>1.246237051112592</v>
      </c>
      <c r="X146" s="39">
        <f t="shared" si="58"/>
        <v>1.0401531106787598</v>
      </c>
      <c r="Y146" s="69">
        <f t="shared" si="49"/>
        <v>-1.1020758775061124</v>
      </c>
      <c r="Z146" s="69">
        <f t="shared" si="40"/>
        <v>-0.2139990910178966</v>
      </c>
      <c r="AA146" s="69">
        <f t="shared" si="41"/>
        <v>-0.71014810722145061</v>
      </c>
      <c r="AB146" s="69">
        <f t="shared" si="42"/>
        <v>-0.23687981861145158</v>
      </c>
      <c r="AC146" s="69">
        <f t="shared" si="43"/>
        <v>-0.6637912826282566</v>
      </c>
      <c r="AD146" s="69">
        <f t="shared" si="44"/>
        <v>-0.91680727832110698</v>
      </c>
      <c r="AE146" s="69">
        <f t="shared" si="45"/>
        <v>-0.28676745268051906</v>
      </c>
      <c r="AF146" s="69">
        <f t="shared" si="46"/>
        <v>-0.26267816973396485</v>
      </c>
      <c r="AG146" s="69">
        <f t="shared" si="47"/>
        <v>1.0486357321853434</v>
      </c>
      <c r="AH146" s="69">
        <f t="shared" si="48"/>
        <v>0.17099776993709792</v>
      </c>
    </row>
    <row r="147" spans="1:34" x14ac:dyDescent="0.55000000000000004">
      <c r="A147">
        <f t="shared" ref="A147:A210" si="60">MONTH(C147)</f>
        <v>10</v>
      </c>
      <c r="B147">
        <f t="shared" ref="B147:B210" si="61">YEAR(C147)</f>
        <v>2033</v>
      </c>
      <c r="C147" s="34">
        <f>UPDATE!B147</f>
        <v>48853</v>
      </c>
      <c r="D147" s="35">
        <f>SUMPRODUCT(UPDATE!E147:H147,UPDATE!I147:L147)</f>
        <v>4.2775554146868906</v>
      </c>
      <c r="E147" s="36">
        <f>$D147+UPDATE!M147</f>
        <v>3.1897275296045855</v>
      </c>
      <c r="F147" s="36">
        <f>$D147+UPDATE!N147</f>
        <v>4.0647206962982327</v>
      </c>
      <c r="G147" s="36">
        <f>$D147+UPDATE!O147</f>
        <v>3.5823818711101421</v>
      </c>
      <c r="H147" s="36">
        <f>$D147+UPDATE!P147</f>
        <v>4.0647206962982327</v>
      </c>
      <c r="I147" s="36">
        <f>$D147+UPDATE!Q147</f>
        <v>3.6370882845831041</v>
      </c>
      <c r="J147" s="36">
        <f>$D147+UPDATE!R147</f>
        <v>3.3740880339321233</v>
      </c>
      <c r="K147" s="36">
        <f>$D147+UPDATE!S147</f>
        <v>4.0648591902003481</v>
      </c>
      <c r="L147" s="36">
        <f>$D147+UPDATE!T147</f>
        <v>3.9868048202507627</v>
      </c>
      <c r="M147" s="36">
        <f>$D147+UPDATE!U147</f>
        <v>5.3528465302522346</v>
      </c>
      <c r="N147" s="37">
        <f>$D147+UPDATE!V147</f>
        <v>4.3818492558045161</v>
      </c>
      <c r="O147" s="38">
        <f t="shared" si="59"/>
        <v>0.74568935300118555</v>
      </c>
      <c r="P147" s="38">
        <f t="shared" si="50"/>
        <v>0.95024384309367571</v>
      </c>
      <c r="Q147" s="38">
        <f t="shared" si="51"/>
        <v>0.83748345113428901</v>
      </c>
      <c r="R147" s="38">
        <f t="shared" si="52"/>
        <v>0.95024384309367571</v>
      </c>
      <c r="S147" s="38">
        <f t="shared" si="53"/>
        <v>0.85027262816870663</v>
      </c>
      <c r="T147" s="38">
        <f t="shared" si="54"/>
        <v>0.78878885410748101</v>
      </c>
      <c r="U147" s="38">
        <f t="shared" si="55"/>
        <v>0.95027621997455491</v>
      </c>
      <c r="V147" s="38">
        <f t="shared" si="56"/>
        <v>0.93202879536338856</v>
      </c>
      <c r="W147" s="38">
        <f t="shared" si="57"/>
        <v>1.2513798212580383</v>
      </c>
      <c r="X147" s="39">
        <f t="shared" si="58"/>
        <v>1.024381645824981</v>
      </c>
      <c r="Y147" s="69">
        <f t="shared" si="49"/>
        <v>-1.0878278850823051</v>
      </c>
      <c r="Z147" s="69">
        <f t="shared" ref="Z147:Z210" si="62">F147-$D147</f>
        <v>-0.21283471838865786</v>
      </c>
      <c r="AA147" s="69">
        <f t="shared" ref="AA147:AA210" si="63">G147-$D147</f>
        <v>-0.69517354357674854</v>
      </c>
      <c r="AB147" s="69">
        <f t="shared" ref="AB147:AB210" si="64">H147-$D147</f>
        <v>-0.21283471838865786</v>
      </c>
      <c r="AC147" s="69">
        <f t="shared" ref="AC147:AC210" si="65">I147-$D147</f>
        <v>-0.64046713010378653</v>
      </c>
      <c r="AD147" s="69">
        <f t="shared" ref="AD147:AD210" si="66">J147-$D147</f>
        <v>-0.90346738075476729</v>
      </c>
      <c r="AE147" s="69">
        <f t="shared" ref="AE147:AE210" si="67">K147-$D147</f>
        <v>-0.21269622448654246</v>
      </c>
      <c r="AF147" s="69">
        <f t="shared" ref="AF147:AF210" si="68">L147-$D147</f>
        <v>-0.29075059443612794</v>
      </c>
      <c r="AG147" s="69">
        <f t="shared" ref="AG147:AG210" si="69">M147-$D147</f>
        <v>1.075291115565344</v>
      </c>
      <c r="AH147" s="69">
        <f t="shared" ref="AH147:AH210" si="70">N147-$D147</f>
        <v>0.10429384111762552</v>
      </c>
    </row>
    <row r="148" spans="1:34" x14ac:dyDescent="0.55000000000000004">
      <c r="A148">
        <f t="shared" si="60"/>
        <v>11</v>
      </c>
      <c r="B148">
        <f t="shared" si="61"/>
        <v>2033</v>
      </c>
      <c r="C148" s="34">
        <f>UPDATE!B148</f>
        <v>48884</v>
      </c>
      <c r="D148" s="35">
        <f>SUMPRODUCT(UPDATE!E148:H148,UPDATE!I148:L148)</f>
        <v>4.6677692656945196</v>
      </c>
      <c r="E148" s="36">
        <f>$D148+UPDATE!M148</f>
        <v>3.7424023386848786</v>
      </c>
      <c r="F148" s="36">
        <f>$D148+UPDATE!N148</f>
        <v>4.6155311413281979</v>
      </c>
      <c r="G148" s="36">
        <f>$D148+UPDATE!O148</f>
        <v>4.5694148993404458</v>
      </c>
      <c r="H148" s="36">
        <f>$D148+UPDATE!P148</f>
        <v>4.6398321717243425</v>
      </c>
      <c r="I148" s="36">
        <f>$D148+UPDATE!Q148</f>
        <v>4.3078084062499835</v>
      </c>
      <c r="J148" s="36">
        <f>$D148+UPDATE!R148</f>
        <v>4.0025645221331052</v>
      </c>
      <c r="K148" s="36">
        <f>$D148+UPDATE!S148</f>
        <v>4.5375417264603328</v>
      </c>
      <c r="L148" s="36">
        <f>$D148+UPDATE!T148</f>
        <v>4.4883918924757387</v>
      </c>
      <c r="M148" s="36">
        <f>$D148+UPDATE!U148</f>
        <v>5.9321008685133387</v>
      </c>
      <c r="N148" s="37">
        <f>$D148+UPDATE!V148</f>
        <v>4.9094667211721283</v>
      </c>
      <c r="O148" s="38">
        <f t="shared" si="59"/>
        <v>0.80175392691096203</v>
      </c>
      <c r="P148" s="38">
        <f t="shared" si="50"/>
        <v>0.98880876037505916</v>
      </c>
      <c r="Q148" s="38">
        <f t="shared" si="51"/>
        <v>0.97892904281346482</v>
      </c>
      <c r="R148" s="38">
        <f t="shared" si="52"/>
        <v>0.99401489397183806</v>
      </c>
      <c r="S148" s="38">
        <f t="shared" si="53"/>
        <v>0.92288375046940596</v>
      </c>
      <c r="T148" s="38">
        <f t="shared" si="54"/>
        <v>0.85748979743915466</v>
      </c>
      <c r="U148" s="38">
        <f t="shared" si="55"/>
        <v>0.97210069053942194</v>
      </c>
      <c r="V148" s="38">
        <f t="shared" si="56"/>
        <v>0.96157107110304196</v>
      </c>
      <c r="W148" s="38">
        <f t="shared" si="57"/>
        <v>1.2708642031882222</v>
      </c>
      <c r="X148" s="39">
        <f t="shared" si="58"/>
        <v>1.0517800777459052</v>
      </c>
      <c r="Y148" s="69">
        <f t="shared" si="49"/>
        <v>-0.92536692700964096</v>
      </c>
      <c r="Z148" s="69">
        <f t="shared" si="62"/>
        <v>-5.2238124366321692E-2</v>
      </c>
      <c r="AA148" s="69">
        <f t="shared" si="63"/>
        <v>-9.8354366354073797E-2</v>
      </c>
      <c r="AB148" s="69">
        <f t="shared" si="64"/>
        <v>-2.7937093970177074E-2</v>
      </c>
      <c r="AC148" s="69">
        <f t="shared" si="65"/>
        <v>-0.35996085944453604</v>
      </c>
      <c r="AD148" s="69">
        <f t="shared" si="66"/>
        <v>-0.66520474356141435</v>
      </c>
      <c r="AE148" s="69">
        <f t="shared" si="67"/>
        <v>-0.13022753923418673</v>
      </c>
      <c r="AF148" s="69">
        <f t="shared" si="68"/>
        <v>-0.17937737321878089</v>
      </c>
      <c r="AG148" s="69">
        <f t="shared" si="69"/>
        <v>1.2643316028188192</v>
      </c>
      <c r="AH148" s="69">
        <f t="shared" si="70"/>
        <v>0.24169745547760879</v>
      </c>
    </row>
    <row r="149" spans="1:34" x14ac:dyDescent="0.55000000000000004">
      <c r="A149">
        <f t="shared" si="60"/>
        <v>12</v>
      </c>
      <c r="B149">
        <f t="shared" si="61"/>
        <v>2033</v>
      </c>
      <c r="C149" s="34">
        <f>UPDATE!B149</f>
        <v>48914</v>
      </c>
      <c r="D149" s="35">
        <f>SUMPRODUCT(UPDATE!E149:H149,UPDATE!I149:L149)</f>
        <v>4.7504301923034369</v>
      </c>
      <c r="E149" s="36">
        <f>$D149+UPDATE!M149</f>
        <v>3.7705098970156024</v>
      </c>
      <c r="F149" s="36">
        <f>$D149+UPDATE!N149</f>
        <v>5.0532368050266854</v>
      </c>
      <c r="G149" s="36">
        <f>$D149+UPDATE!O149</f>
        <v>4.7920236748739136</v>
      </c>
      <c r="H149" s="36">
        <f>$D149+UPDATE!P149</f>
        <v>5.0616823975088092</v>
      </c>
      <c r="I149" s="36">
        <f>$D149+UPDATE!Q149</f>
        <v>4.5958545446488381</v>
      </c>
      <c r="J149" s="36">
        <f>$D149+UPDATE!R149</f>
        <v>4.1801529889341085</v>
      </c>
      <c r="K149" s="36">
        <f>$D149+UPDATE!S149</f>
        <v>5.000030386214954</v>
      </c>
      <c r="L149" s="36">
        <f>$D149+UPDATE!T149</f>
        <v>5.0678320687917431</v>
      </c>
      <c r="M149" s="36">
        <f>$D149+UPDATE!U149</f>
        <v>6.3541983717450208</v>
      </c>
      <c r="N149" s="37">
        <f>$D149+UPDATE!V149</f>
        <v>5.5179017391502603</v>
      </c>
      <c r="O149" s="38">
        <f t="shared" si="59"/>
        <v>0.79371967261502252</v>
      </c>
      <c r="P149" s="38">
        <f t="shared" si="50"/>
        <v>1.0637429875748623</v>
      </c>
      <c r="Q149" s="38">
        <f t="shared" si="51"/>
        <v>1.0087557296679921</v>
      </c>
      <c r="R149" s="38">
        <f t="shared" si="52"/>
        <v>1.0655208460298307</v>
      </c>
      <c r="S149" s="38">
        <f t="shared" si="53"/>
        <v>0.96746070536831807</v>
      </c>
      <c r="T149" s="38">
        <f t="shared" si="54"/>
        <v>0.87995251371269878</v>
      </c>
      <c r="U149" s="38">
        <f t="shared" si="55"/>
        <v>1.0525426506247613</v>
      </c>
      <c r="V149" s="38">
        <f t="shared" si="56"/>
        <v>1.0668153964250553</v>
      </c>
      <c r="W149" s="38">
        <f t="shared" si="57"/>
        <v>1.3376048304088293</v>
      </c>
      <c r="X149" s="39">
        <f t="shared" si="58"/>
        <v>1.1615583254102475</v>
      </c>
      <c r="Y149" s="69">
        <f t="shared" si="49"/>
        <v>-0.97992029528783453</v>
      </c>
      <c r="Z149" s="69">
        <f t="shared" si="62"/>
        <v>0.30280661272324849</v>
      </c>
      <c r="AA149" s="69">
        <f t="shared" si="63"/>
        <v>4.1593482570476681E-2</v>
      </c>
      <c r="AB149" s="69">
        <f t="shared" si="64"/>
        <v>0.31125220520537233</v>
      </c>
      <c r="AC149" s="69">
        <f t="shared" si="65"/>
        <v>-0.15457564765459875</v>
      </c>
      <c r="AD149" s="69">
        <f t="shared" si="66"/>
        <v>-0.57027720336932841</v>
      </c>
      <c r="AE149" s="69">
        <f t="shared" si="67"/>
        <v>0.24960019391151711</v>
      </c>
      <c r="AF149" s="69">
        <f t="shared" si="68"/>
        <v>0.3174018764883062</v>
      </c>
      <c r="AG149" s="69">
        <f t="shared" si="69"/>
        <v>1.6037681794415839</v>
      </c>
      <c r="AH149" s="69">
        <f t="shared" si="70"/>
        <v>0.76747154684682339</v>
      </c>
    </row>
    <row r="150" spans="1:34" x14ac:dyDescent="0.55000000000000004">
      <c r="A150">
        <f t="shared" si="60"/>
        <v>1</v>
      </c>
      <c r="B150">
        <f t="shared" si="61"/>
        <v>2034</v>
      </c>
      <c r="C150" s="34">
        <f>UPDATE!B150</f>
        <v>48945</v>
      </c>
      <c r="D150" s="35">
        <f>SUMPRODUCT(UPDATE!E150:H150,UPDATE!I150:L150)</f>
        <v>4.7935326189276761</v>
      </c>
      <c r="E150" s="36">
        <f>$D150+UPDATE!M150</f>
        <v>3.7713578857225585</v>
      </c>
      <c r="F150" s="36">
        <f>$D150+UPDATE!N150</f>
        <v>5.0834622214672125</v>
      </c>
      <c r="G150" s="36">
        <f>$D150+UPDATE!O150</f>
        <v>4.8496973770012435</v>
      </c>
      <c r="H150" s="36">
        <f>$D150+UPDATE!P150</f>
        <v>5.0915260211348086</v>
      </c>
      <c r="I150" s="36">
        <f>$D150+UPDATE!Q150</f>
        <v>4.6750056090832741</v>
      </c>
      <c r="J150" s="36">
        <f>$D150+UPDATE!R150</f>
        <v>4.1122529850939236</v>
      </c>
      <c r="K150" s="36">
        <f>$D150+UPDATE!S150</f>
        <v>5.0628761209041873</v>
      </c>
      <c r="L150" s="36">
        <f>$D150+UPDATE!T150</f>
        <v>5.1646762918631177</v>
      </c>
      <c r="M150" s="36">
        <f>$D150+UPDATE!U150</f>
        <v>6.4611755700326263</v>
      </c>
      <c r="N150" s="37">
        <f>$D150+UPDATE!V150</f>
        <v>5.6433197351785997</v>
      </c>
      <c r="O150" s="38">
        <f t="shared" si="59"/>
        <v>0.78675961666163019</v>
      </c>
      <c r="P150" s="38">
        <f t="shared" si="50"/>
        <v>1.0604834942386174</v>
      </c>
      <c r="Q150" s="38">
        <f t="shared" si="51"/>
        <v>1.0117167781130343</v>
      </c>
      <c r="R150" s="38">
        <f t="shared" si="52"/>
        <v>1.0621657190837672</v>
      </c>
      <c r="S150" s="38">
        <f t="shared" si="53"/>
        <v>0.97527355725579334</v>
      </c>
      <c r="T150" s="38">
        <f t="shared" si="54"/>
        <v>0.85787524817424599</v>
      </c>
      <c r="U150" s="38">
        <f t="shared" si="55"/>
        <v>1.0561889369257622</v>
      </c>
      <c r="V150" s="38">
        <f t="shared" si="56"/>
        <v>1.0774259199718281</v>
      </c>
      <c r="W150" s="38">
        <f t="shared" si="57"/>
        <v>1.347894357601765</v>
      </c>
      <c r="X150" s="39">
        <f t="shared" si="58"/>
        <v>1.1772778415850278</v>
      </c>
      <c r="Y150" s="69">
        <f t="shared" si="49"/>
        <v>-1.0221747332051176</v>
      </c>
      <c r="Z150" s="69">
        <f t="shared" si="62"/>
        <v>0.28992960253953637</v>
      </c>
      <c r="AA150" s="69">
        <f t="shared" si="63"/>
        <v>5.6164758073567356E-2</v>
      </c>
      <c r="AB150" s="69">
        <f t="shared" si="64"/>
        <v>0.29799340220713244</v>
      </c>
      <c r="AC150" s="69">
        <f t="shared" si="65"/>
        <v>-0.11852700984440201</v>
      </c>
      <c r="AD150" s="69">
        <f t="shared" si="66"/>
        <v>-0.68127963383375256</v>
      </c>
      <c r="AE150" s="69">
        <f t="shared" si="67"/>
        <v>0.26934350197651113</v>
      </c>
      <c r="AF150" s="69">
        <f t="shared" si="68"/>
        <v>0.37114367293544159</v>
      </c>
      <c r="AG150" s="69">
        <f t="shared" si="69"/>
        <v>1.6676429511049502</v>
      </c>
      <c r="AH150" s="69">
        <f t="shared" si="70"/>
        <v>0.84978711625092362</v>
      </c>
    </row>
    <row r="151" spans="1:34" x14ac:dyDescent="0.55000000000000004">
      <c r="A151">
        <f t="shared" si="60"/>
        <v>2</v>
      </c>
      <c r="B151">
        <f t="shared" si="61"/>
        <v>2034</v>
      </c>
      <c r="C151" s="34">
        <f>UPDATE!B151</f>
        <v>48976</v>
      </c>
      <c r="D151" s="35">
        <f>SUMPRODUCT(UPDATE!E151:H151,UPDATE!I151:L151)</f>
        <v>4.7826757594436389</v>
      </c>
      <c r="E151" s="36">
        <f>$D151+UPDATE!M151</f>
        <v>3.7715489093284011</v>
      </c>
      <c r="F151" s="36">
        <f>$D151+UPDATE!N151</f>
        <v>4.7170269390614372</v>
      </c>
      <c r="G151" s="36">
        <f>$D151+UPDATE!O151</f>
        <v>4.7445547501965857</v>
      </c>
      <c r="H151" s="36">
        <f>$D151+UPDATE!P151</f>
        <v>4.6541056589268681</v>
      </c>
      <c r="I151" s="36">
        <f>$D151+UPDATE!Q151</f>
        <v>4.4117880360704014</v>
      </c>
      <c r="J151" s="36">
        <f>$D151+UPDATE!R151</f>
        <v>4.0247829992431345</v>
      </c>
      <c r="K151" s="36">
        <f>$D151+UPDATE!S151</f>
        <v>4.6357510190175848</v>
      </c>
      <c r="L151" s="36">
        <f>$D151+UPDATE!T151</f>
        <v>4.638641853229907</v>
      </c>
      <c r="M151" s="36">
        <f>$D151+UPDATE!U151</f>
        <v>5.952962448997912</v>
      </c>
      <c r="N151" s="37">
        <f>$D151+UPDATE!V151</f>
        <v>5.0817072791210514</v>
      </c>
      <c r="O151" s="38">
        <f t="shared" si="59"/>
        <v>0.78858553224756756</v>
      </c>
      <c r="P151" s="38">
        <f t="shared" si="50"/>
        <v>0.98627362094271709</v>
      </c>
      <c r="Q151" s="38">
        <f t="shared" si="51"/>
        <v>0.99202935528887126</v>
      </c>
      <c r="R151" s="38">
        <f t="shared" si="52"/>
        <v>0.97311753775846033</v>
      </c>
      <c r="S151" s="38">
        <f t="shared" si="53"/>
        <v>0.9224518361628633</v>
      </c>
      <c r="T151" s="38">
        <f t="shared" si="54"/>
        <v>0.84153373585821578</v>
      </c>
      <c r="U151" s="38">
        <f t="shared" si="55"/>
        <v>0.96927980322815244</v>
      </c>
      <c r="V151" s="38">
        <f t="shared" si="56"/>
        <v>0.96988424190593947</v>
      </c>
      <c r="W151" s="38">
        <f t="shared" si="57"/>
        <v>1.2446928766273737</v>
      </c>
      <c r="X151" s="39">
        <f t="shared" si="58"/>
        <v>1.0625238955592922</v>
      </c>
      <c r="Y151" s="69">
        <f t="shared" si="49"/>
        <v>-1.0111268501152377</v>
      </c>
      <c r="Z151" s="69">
        <f t="shared" si="62"/>
        <v>-6.5648820382201656E-2</v>
      </c>
      <c r="AA151" s="69">
        <f t="shared" si="63"/>
        <v>-3.8121009247053195E-2</v>
      </c>
      <c r="AB151" s="69">
        <f t="shared" si="64"/>
        <v>-0.12857010051677076</v>
      </c>
      <c r="AC151" s="69">
        <f t="shared" si="65"/>
        <v>-0.3708877233732375</v>
      </c>
      <c r="AD151" s="69">
        <f t="shared" si="66"/>
        <v>-0.75789276020050433</v>
      </c>
      <c r="AE151" s="69">
        <f t="shared" si="67"/>
        <v>-0.14692474042605408</v>
      </c>
      <c r="AF151" s="69">
        <f t="shared" si="68"/>
        <v>-0.14403390621373191</v>
      </c>
      <c r="AG151" s="69">
        <f t="shared" si="69"/>
        <v>1.1702866895542732</v>
      </c>
      <c r="AH151" s="69">
        <f t="shared" si="70"/>
        <v>0.29903151967741248</v>
      </c>
    </row>
    <row r="152" spans="1:34" x14ac:dyDescent="0.55000000000000004">
      <c r="A152">
        <f t="shared" si="60"/>
        <v>3</v>
      </c>
      <c r="B152">
        <f t="shared" si="61"/>
        <v>2034</v>
      </c>
      <c r="C152" s="34">
        <f>UPDATE!B152</f>
        <v>49004</v>
      </c>
      <c r="D152" s="35">
        <f>SUMPRODUCT(UPDATE!E152:H152,UPDATE!I152:L152)</f>
        <v>4.3601363184446438</v>
      </c>
      <c r="E152" s="36">
        <f>$D152+UPDATE!M152</f>
        <v>3.4689742215090198</v>
      </c>
      <c r="F152" s="36">
        <f>$D152+UPDATE!N152</f>
        <v>4.208440787748116</v>
      </c>
      <c r="G152" s="36">
        <f>$D152+UPDATE!O152</f>
        <v>4.2406724989943694</v>
      </c>
      <c r="H152" s="36">
        <f>$D152+UPDATE!P152</f>
        <v>4.185897531266666</v>
      </c>
      <c r="I152" s="36">
        <f>$D152+UPDATE!Q152</f>
        <v>3.9441656994732237</v>
      </c>
      <c r="J152" s="36">
        <f>$D152+UPDATE!R152</f>
        <v>3.6542893872025721</v>
      </c>
      <c r="K152" s="36">
        <f>$D152+UPDATE!S152</f>
        <v>4.1780328523290979</v>
      </c>
      <c r="L152" s="36">
        <f>$D152+UPDATE!T152</f>
        <v>4.0230199104185722</v>
      </c>
      <c r="M152" s="36">
        <f>$D152+UPDATE!U152</f>
        <v>5.4863887552418671</v>
      </c>
      <c r="N152" s="37">
        <f>$D152+UPDATE!V152</f>
        <v>4.4423230581460453</v>
      </c>
      <c r="O152" s="38">
        <f t="shared" si="59"/>
        <v>0.79561141399048707</v>
      </c>
      <c r="P152" s="38">
        <f t="shared" si="50"/>
        <v>0.9652085348674051</v>
      </c>
      <c r="Q152" s="38">
        <f t="shared" si="51"/>
        <v>0.9726008980625428</v>
      </c>
      <c r="R152" s="38">
        <f t="shared" si="52"/>
        <v>0.96003822485070089</v>
      </c>
      <c r="S152" s="38">
        <f t="shared" si="53"/>
        <v>0.90459687757656948</v>
      </c>
      <c r="T152" s="38">
        <f t="shared" si="54"/>
        <v>0.83811356350118371</v>
      </c>
      <c r="U152" s="38">
        <f t="shared" si="55"/>
        <v>0.95823445580240341</v>
      </c>
      <c r="V152" s="38">
        <f t="shared" si="56"/>
        <v>0.92268214032667484</v>
      </c>
      <c r="W152" s="38">
        <f t="shared" si="57"/>
        <v>1.2583067029424855</v>
      </c>
      <c r="X152" s="39">
        <f t="shared" si="58"/>
        <v>1.0188495803109934</v>
      </c>
      <c r="Y152" s="69">
        <f t="shared" si="49"/>
        <v>-0.89116209693562398</v>
      </c>
      <c r="Z152" s="69">
        <f t="shared" si="62"/>
        <v>-0.15169553069652775</v>
      </c>
      <c r="AA152" s="69">
        <f t="shared" si="63"/>
        <v>-0.1194638194502744</v>
      </c>
      <c r="AB152" s="69">
        <f t="shared" si="64"/>
        <v>-0.17423878717797781</v>
      </c>
      <c r="AC152" s="69">
        <f t="shared" si="65"/>
        <v>-0.41597061897142007</v>
      </c>
      <c r="AD152" s="69">
        <f t="shared" si="66"/>
        <v>-0.70584693124207165</v>
      </c>
      <c r="AE152" s="69">
        <f t="shared" si="67"/>
        <v>-0.18210346611554584</v>
      </c>
      <c r="AF152" s="69">
        <f t="shared" si="68"/>
        <v>-0.33711640802607157</v>
      </c>
      <c r="AG152" s="69">
        <f t="shared" si="69"/>
        <v>1.1262524367972233</v>
      </c>
      <c r="AH152" s="69">
        <f t="shared" si="70"/>
        <v>8.2186739701401557E-2</v>
      </c>
    </row>
    <row r="153" spans="1:34" x14ac:dyDescent="0.55000000000000004">
      <c r="A153">
        <f t="shared" si="60"/>
        <v>4</v>
      </c>
      <c r="B153">
        <f t="shared" si="61"/>
        <v>2034</v>
      </c>
      <c r="C153" s="34">
        <f>UPDATE!B153</f>
        <v>49035</v>
      </c>
      <c r="D153" s="35">
        <f>SUMPRODUCT(UPDATE!E153:H153,UPDATE!I153:L153)</f>
        <v>4.1700531516420209</v>
      </c>
      <c r="E153" s="36">
        <f>$D153+UPDATE!M153</f>
        <v>3.2943850549020293</v>
      </c>
      <c r="F153" s="36">
        <f>$D153+UPDATE!N153</f>
        <v>3.9412041993170819</v>
      </c>
      <c r="G153" s="36">
        <f>$D153+UPDATE!O153</f>
        <v>3.6853196437182603</v>
      </c>
      <c r="H153" s="36">
        <f>$D153+UPDATE!P153</f>
        <v>3.9412041993170819</v>
      </c>
      <c r="I153" s="36">
        <f>$D153+UPDATE!Q153</f>
        <v>3.7137151517407472</v>
      </c>
      <c r="J153" s="36">
        <f>$D153+UPDATE!R153</f>
        <v>3.4843509164635149</v>
      </c>
      <c r="K153" s="36">
        <f>$D153+UPDATE!S153</f>
        <v>3.8711337586316272</v>
      </c>
      <c r="L153" s="36">
        <f>$D153+UPDATE!T153</f>
        <v>3.7620418579634105</v>
      </c>
      <c r="M153" s="36">
        <f>$D153+UPDATE!U153</f>
        <v>5.2439232613194431</v>
      </c>
      <c r="N153" s="37">
        <f>$D153+UPDATE!V153</f>
        <v>4.1459422872579497</v>
      </c>
      <c r="O153" s="38">
        <f t="shared" si="59"/>
        <v>0.79001032723163633</v>
      </c>
      <c r="P153" s="38">
        <f t="shared" si="50"/>
        <v>0.9451208548181631</v>
      </c>
      <c r="Q153" s="38">
        <f t="shared" si="51"/>
        <v>0.88375843417418087</v>
      </c>
      <c r="R153" s="38">
        <f t="shared" si="52"/>
        <v>0.9451208548181631</v>
      </c>
      <c r="S153" s="38">
        <f t="shared" si="53"/>
        <v>0.89056782172630489</v>
      </c>
      <c r="T153" s="38">
        <f t="shared" si="54"/>
        <v>0.83556510906617565</v>
      </c>
      <c r="U153" s="38">
        <f t="shared" si="55"/>
        <v>0.92831760600157109</v>
      </c>
      <c r="V153" s="38">
        <f t="shared" si="56"/>
        <v>0.90215681219364074</v>
      </c>
      <c r="W153" s="38">
        <f t="shared" si="57"/>
        <v>1.257519525681482</v>
      </c>
      <c r="X153" s="39">
        <f t="shared" si="58"/>
        <v>0.99421809183065757</v>
      </c>
      <c r="Y153" s="69">
        <f t="shared" si="49"/>
        <v>-0.87566809673999169</v>
      </c>
      <c r="Z153" s="69">
        <f t="shared" si="62"/>
        <v>-0.22884895232493907</v>
      </c>
      <c r="AA153" s="69">
        <f t="shared" si="63"/>
        <v>-0.48473350792376069</v>
      </c>
      <c r="AB153" s="69">
        <f t="shared" si="64"/>
        <v>-0.22884895232493907</v>
      </c>
      <c r="AC153" s="69">
        <f t="shared" si="65"/>
        <v>-0.45633799990127377</v>
      </c>
      <c r="AD153" s="69">
        <f t="shared" si="66"/>
        <v>-0.68570223517850604</v>
      </c>
      <c r="AE153" s="69">
        <f t="shared" si="67"/>
        <v>-0.29891939301039372</v>
      </c>
      <c r="AF153" s="69">
        <f t="shared" si="68"/>
        <v>-0.40801129367861044</v>
      </c>
      <c r="AG153" s="69">
        <f t="shared" si="69"/>
        <v>1.0738701096774221</v>
      </c>
      <c r="AH153" s="69">
        <f t="shared" si="70"/>
        <v>-2.4110864384071284E-2</v>
      </c>
    </row>
    <row r="154" spans="1:34" x14ac:dyDescent="0.55000000000000004">
      <c r="A154">
        <f t="shared" si="60"/>
        <v>5</v>
      </c>
      <c r="B154">
        <f t="shared" si="61"/>
        <v>2034</v>
      </c>
      <c r="C154" s="34">
        <f>UPDATE!B154</f>
        <v>49065</v>
      </c>
      <c r="D154" s="35">
        <f>SUMPRODUCT(UPDATE!E154:H154,UPDATE!I154:L154)</f>
        <v>4.1654237077616285</v>
      </c>
      <c r="E154" s="36">
        <f>$D154+UPDATE!M154</f>
        <v>3.2882968963217749</v>
      </c>
      <c r="F154" s="36">
        <f>$D154+UPDATE!N154</f>
        <v>3.9029601056758167</v>
      </c>
      <c r="G154" s="36">
        <f>$D154+UPDATE!O154</f>
        <v>3.6803414351084944</v>
      </c>
      <c r="H154" s="36">
        <f>$D154+UPDATE!P154</f>
        <v>3.8393352099742262</v>
      </c>
      <c r="I154" s="36">
        <f>$D154+UPDATE!Q154</f>
        <v>3.6359338890891961</v>
      </c>
      <c r="J154" s="36">
        <f>$D154+UPDATE!R154</f>
        <v>3.4429774147281922</v>
      </c>
      <c r="K154" s="36">
        <f>$D154+UPDATE!S154</f>
        <v>3.9030993837205266</v>
      </c>
      <c r="L154" s="36">
        <f>$D154+UPDATE!T154</f>
        <v>3.7606639225172334</v>
      </c>
      <c r="M154" s="36">
        <f>$D154+UPDATE!U154</f>
        <v>5.1435717377126338</v>
      </c>
      <c r="N154" s="37">
        <f>$D154+UPDATE!V154</f>
        <v>4.1330850238286514</v>
      </c>
      <c r="O154" s="38">
        <f t="shared" si="59"/>
        <v>0.78942674911907229</v>
      </c>
      <c r="P154" s="38">
        <f t="shared" si="50"/>
        <v>0.9369899389594506</v>
      </c>
      <c r="Q154" s="38">
        <f t="shared" si="51"/>
        <v>0.88354551500985179</v>
      </c>
      <c r="R154" s="38">
        <f t="shared" si="52"/>
        <v>0.92171540744347658</v>
      </c>
      <c r="S154" s="38">
        <f t="shared" si="53"/>
        <v>0.87288452368343483</v>
      </c>
      <c r="T154" s="38">
        <f t="shared" si="54"/>
        <v>0.82656115110516404</v>
      </c>
      <c r="U154" s="38">
        <f t="shared" si="55"/>
        <v>0.93702337566468907</v>
      </c>
      <c r="V154" s="38">
        <f t="shared" si="56"/>
        <v>0.9028286643468737</v>
      </c>
      <c r="W154" s="38">
        <f t="shared" si="57"/>
        <v>1.2348255780386461</v>
      </c>
      <c r="X154" s="39">
        <f t="shared" si="58"/>
        <v>0.99223639989547308</v>
      </c>
      <c r="Y154" s="69">
        <f t="shared" si="49"/>
        <v>-0.8771268114398536</v>
      </c>
      <c r="Z154" s="69">
        <f t="shared" si="62"/>
        <v>-0.26246360208581176</v>
      </c>
      <c r="AA154" s="69">
        <f t="shared" si="63"/>
        <v>-0.48508227265313408</v>
      </c>
      <c r="AB154" s="69">
        <f t="shared" si="64"/>
        <v>-0.32608849778740234</v>
      </c>
      <c r="AC154" s="69">
        <f t="shared" si="65"/>
        <v>-0.52948981867243239</v>
      </c>
      <c r="AD154" s="69">
        <f t="shared" si="66"/>
        <v>-0.72244629303343633</v>
      </c>
      <c r="AE154" s="69">
        <f t="shared" si="67"/>
        <v>-0.26232432404110195</v>
      </c>
      <c r="AF154" s="69">
        <f t="shared" si="68"/>
        <v>-0.40475978524439515</v>
      </c>
      <c r="AG154" s="69">
        <f t="shared" si="69"/>
        <v>0.97814802995100525</v>
      </c>
      <c r="AH154" s="69">
        <f t="shared" si="70"/>
        <v>-3.2338683932977119E-2</v>
      </c>
    </row>
    <row r="155" spans="1:34" x14ac:dyDescent="0.55000000000000004">
      <c r="A155">
        <f t="shared" si="60"/>
        <v>6</v>
      </c>
      <c r="B155">
        <f t="shared" si="61"/>
        <v>2034</v>
      </c>
      <c r="C155" s="34">
        <f>UPDATE!B155</f>
        <v>49096</v>
      </c>
      <c r="D155" s="35">
        <f>SUMPRODUCT(UPDATE!E155:H155,UPDATE!I155:L155)</f>
        <v>4.2258015460205032</v>
      </c>
      <c r="E155" s="36">
        <f>$D155+UPDATE!M155</f>
        <v>3.339434326172174</v>
      </c>
      <c r="F155" s="36">
        <f>$D155+UPDATE!N155</f>
        <v>3.8274865806884861</v>
      </c>
      <c r="G155" s="36">
        <f>$D155+UPDATE!O155</f>
        <v>3.7325806024864039</v>
      </c>
      <c r="H155" s="36">
        <f>$D155+UPDATE!P155</f>
        <v>3.7637556080333465</v>
      </c>
      <c r="I155" s="36">
        <f>$D155+UPDATE!Q155</f>
        <v>3.5903740014996486</v>
      </c>
      <c r="J155" s="36">
        <f>$D155+UPDATE!R155</f>
        <v>3.3977496973784795</v>
      </c>
      <c r="K155" s="36">
        <f>$D155+UPDATE!S155</f>
        <v>3.8276270972251476</v>
      </c>
      <c r="L155" s="36">
        <f>$D155+UPDATE!T155</f>
        <v>3.7796917968777555</v>
      </c>
      <c r="M155" s="36">
        <f>$D155+UPDATE!U155</f>
        <v>5.0691579314198867</v>
      </c>
      <c r="N155" s="37">
        <f>$D155+UPDATE!V155</f>
        <v>4.1199074323772171</v>
      </c>
      <c r="O155" s="38">
        <f t="shared" si="59"/>
        <v>0.79024873501619264</v>
      </c>
      <c r="P155" s="38">
        <f t="shared" si="50"/>
        <v>0.90574215069159703</v>
      </c>
      <c r="Q155" s="38">
        <f t="shared" si="51"/>
        <v>0.88328345802263897</v>
      </c>
      <c r="R155" s="38">
        <f t="shared" si="52"/>
        <v>0.89066075797566224</v>
      </c>
      <c r="S155" s="38">
        <f t="shared" si="53"/>
        <v>0.8496314752122599</v>
      </c>
      <c r="T155" s="38">
        <f t="shared" si="54"/>
        <v>0.8040485717030863</v>
      </c>
      <c r="U155" s="38">
        <f t="shared" si="55"/>
        <v>0.90577540273505697</v>
      </c>
      <c r="V155" s="38">
        <f t="shared" si="56"/>
        <v>0.89443192154566376</v>
      </c>
      <c r="W155" s="38">
        <f t="shared" si="57"/>
        <v>1.199573116772032</v>
      </c>
      <c r="X155" s="39">
        <f t="shared" si="58"/>
        <v>0.97494105852107327</v>
      </c>
      <c r="Y155" s="69">
        <f t="shared" si="49"/>
        <v>-0.88636721984832922</v>
      </c>
      <c r="Z155" s="69">
        <f t="shared" si="62"/>
        <v>-0.39831496533201705</v>
      </c>
      <c r="AA155" s="69">
        <f t="shared" si="63"/>
        <v>-0.49322094353409929</v>
      </c>
      <c r="AB155" s="69">
        <f t="shared" si="64"/>
        <v>-0.46204593798715665</v>
      </c>
      <c r="AC155" s="69">
        <f t="shared" si="65"/>
        <v>-0.63542754452085459</v>
      </c>
      <c r="AD155" s="69">
        <f t="shared" si="66"/>
        <v>-0.82805184864202364</v>
      </c>
      <c r="AE155" s="69">
        <f t="shared" si="67"/>
        <v>-0.39817444879535557</v>
      </c>
      <c r="AF155" s="69">
        <f t="shared" si="68"/>
        <v>-0.4461097491427477</v>
      </c>
      <c r="AG155" s="69">
        <f t="shared" si="69"/>
        <v>0.84335638539938351</v>
      </c>
      <c r="AH155" s="69">
        <f t="shared" si="70"/>
        <v>-0.10589411364328605</v>
      </c>
    </row>
    <row r="156" spans="1:34" x14ac:dyDescent="0.55000000000000004">
      <c r="A156">
        <f t="shared" si="60"/>
        <v>7</v>
      </c>
      <c r="B156">
        <f t="shared" si="61"/>
        <v>2034</v>
      </c>
      <c r="C156" s="34">
        <f>UPDATE!B156</f>
        <v>49126</v>
      </c>
      <c r="D156" s="35">
        <f>SUMPRODUCT(UPDATE!E156:H156,UPDATE!I156:L156)</f>
        <v>4.2701070492978195</v>
      </c>
      <c r="E156" s="36">
        <f>$D156+UPDATE!M156</f>
        <v>3.2861868424856655</v>
      </c>
      <c r="F156" s="36">
        <f>$D156+UPDATE!N156</f>
        <v>4.01936217709678</v>
      </c>
      <c r="G156" s="36">
        <f>$D156+UPDATE!O156</f>
        <v>3.680171933228829</v>
      </c>
      <c r="H156" s="36">
        <f>$D156+UPDATE!P156</f>
        <v>3.7776479360546227</v>
      </c>
      <c r="I156" s="36">
        <f>$D156+UPDATE!Q156</f>
        <v>3.5739556873017637</v>
      </c>
      <c r="J156" s="36">
        <f>$D156+UPDATE!R156</f>
        <v>3.3806877977896144</v>
      </c>
      <c r="K156" s="36">
        <f>$D156+UPDATE!S156</f>
        <v>3.947310944188624</v>
      </c>
      <c r="L156" s="36">
        <f>$D156+UPDATE!T156</f>
        <v>3.9704437346689438</v>
      </c>
      <c r="M156" s="36">
        <f>$D156+UPDATE!U156</f>
        <v>5.085079618787649</v>
      </c>
      <c r="N156" s="37">
        <f>$D156+UPDATE!V156</f>
        <v>4.3436016981632459</v>
      </c>
      <c r="O156" s="38">
        <f t="shared" si="59"/>
        <v>0.76957949872147802</v>
      </c>
      <c r="P156" s="38">
        <f t="shared" si="50"/>
        <v>0.94127901963435034</v>
      </c>
      <c r="Q156" s="38">
        <f t="shared" si="51"/>
        <v>0.86184535674205165</v>
      </c>
      <c r="R156" s="38">
        <f t="shared" si="52"/>
        <v>0.88467288815998713</v>
      </c>
      <c r="S156" s="38">
        <f t="shared" si="53"/>
        <v>0.83697098129881042</v>
      </c>
      <c r="T156" s="38">
        <f t="shared" si="54"/>
        <v>0.79171031516540968</v>
      </c>
      <c r="U156" s="38">
        <f t="shared" si="55"/>
        <v>0.92440561761507212</v>
      </c>
      <c r="V156" s="38">
        <f t="shared" si="56"/>
        <v>0.92982299713583239</v>
      </c>
      <c r="W156" s="38">
        <f t="shared" si="57"/>
        <v>1.1908553017713794</v>
      </c>
      <c r="X156" s="39">
        <f t="shared" si="58"/>
        <v>1.0172114300688344</v>
      </c>
      <c r="Y156" s="69">
        <f t="shared" si="49"/>
        <v>-0.98392020681215397</v>
      </c>
      <c r="Z156" s="69">
        <f t="shared" si="62"/>
        <v>-0.25074487220103947</v>
      </c>
      <c r="AA156" s="69">
        <f t="shared" si="63"/>
        <v>-0.58993511606899052</v>
      </c>
      <c r="AB156" s="69">
        <f t="shared" si="64"/>
        <v>-0.4924591132431968</v>
      </c>
      <c r="AC156" s="69">
        <f t="shared" si="65"/>
        <v>-0.69615136199605576</v>
      </c>
      <c r="AD156" s="69">
        <f t="shared" si="66"/>
        <v>-0.88941925150820511</v>
      </c>
      <c r="AE156" s="69">
        <f t="shared" si="67"/>
        <v>-0.32279610510919543</v>
      </c>
      <c r="AF156" s="69">
        <f t="shared" si="68"/>
        <v>-0.29966331462887563</v>
      </c>
      <c r="AG156" s="69">
        <f t="shared" si="69"/>
        <v>0.81497256948982955</v>
      </c>
      <c r="AH156" s="69">
        <f t="shared" si="70"/>
        <v>7.3494648865426448E-2</v>
      </c>
    </row>
    <row r="157" spans="1:34" x14ac:dyDescent="0.55000000000000004">
      <c r="A157">
        <f t="shared" si="60"/>
        <v>8</v>
      </c>
      <c r="B157">
        <f t="shared" si="61"/>
        <v>2034</v>
      </c>
      <c r="C157" s="34">
        <f>UPDATE!B157</f>
        <v>49157</v>
      </c>
      <c r="D157" s="35">
        <f>SUMPRODUCT(UPDATE!E157:H157,UPDATE!I157:L157)</f>
        <v>4.327645106645007</v>
      </c>
      <c r="E157" s="36">
        <f>$D157+UPDATE!M157</f>
        <v>3.2783385013078212</v>
      </c>
      <c r="F157" s="36">
        <f>$D157+UPDATE!N157</f>
        <v>4.0494180403826228</v>
      </c>
      <c r="G157" s="36">
        <f>$D157+UPDATE!O157</f>
        <v>3.6733033156388895</v>
      </c>
      <c r="H157" s="36">
        <f>$D157+UPDATE!P157</f>
        <v>3.9855488792648894</v>
      </c>
      <c r="I157" s="36">
        <f>$D157+UPDATE!Q157</f>
        <v>3.7510828867398485</v>
      </c>
      <c r="J157" s="36">
        <f>$D157+UPDATE!R157</f>
        <v>3.4685565944900105</v>
      </c>
      <c r="K157" s="36">
        <f>$D157+UPDATE!S157</f>
        <v>3.9765919619306342</v>
      </c>
      <c r="L157" s="36">
        <f>$D157+UPDATE!T157</f>
        <v>4.0002129424519346</v>
      </c>
      <c r="M157" s="36">
        <f>$D157+UPDATE!U157</f>
        <v>5.2967339700113021</v>
      </c>
      <c r="N157" s="37">
        <f>$D157+UPDATE!V157</f>
        <v>4.4096613519774177</v>
      </c>
      <c r="O157" s="38">
        <f t="shared" si="59"/>
        <v>0.75753404461793838</v>
      </c>
      <c r="P157" s="38">
        <f t="shared" si="50"/>
        <v>0.93570936169530805</v>
      </c>
      <c r="Q157" s="38">
        <f t="shared" si="51"/>
        <v>0.84879957231211278</v>
      </c>
      <c r="R157" s="38">
        <f t="shared" si="52"/>
        <v>0.92095095162613128</v>
      </c>
      <c r="S157" s="38">
        <f t="shared" si="53"/>
        <v>0.86677229631887798</v>
      </c>
      <c r="T157" s="38">
        <f t="shared" si="54"/>
        <v>0.80148822489259008</v>
      </c>
      <c r="U157" s="38">
        <f t="shared" si="55"/>
        <v>0.91888125387746367</v>
      </c>
      <c r="V157" s="38">
        <f t="shared" si="56"/>
        <v>0.92433941413303344</v>
      </c>
      <c r="W157" s="38">
        <f t="shared" si="57"/>
        <v>1.2239298370095735</v>
      </c>
      <c r="X157" s="39">
        <f t="shared" si="58"/>
        <v>1.0189517031344544</v>
      </c>
      <c r="Y157" s="69">
        <f t="shared" si="49"/>
        <v>-1.0493066053371858</v>
      </c>
      <c r="Z157" s="69">
        <f t="shared" si="62"/>
        <v>-0.27822706626238425</v>
      </c>
      <c r="AA157" s="69">
        <f t="shared" si="63"/>
        <v>-0.65434179100611756</v>
      </c>
      <c r="AB157" s="69">
        <f t="shared" si="64"/>
        <v>-0.34209622738011758</v>
      </c>
      <c r="AC157" s="69">
        <f t="shared" si="65"/>
        <v>-0.57656221990515855</v>
      </c>
      <c r="AD157" s="69">
        <f t="shared" si="66"/>
        <v>-0.85908851215499649</v>
      </c>
      <c r="AE157" s="69">
        <f t="shared" si="67"/>
        <v>-0.35105314471437277</v>
      </c>
      <c r="AF157" s="69">
        <f t="shared" si="68"/>
        <v>-0.32743216419307242</v>
      </c>
      <c r="AG157" s="69">
        <f t="shared" si="69"/>
        <v>0.96908886336629507</v>
      </c>
      <c r="AH157" s="69">
        <f t="shared" si="70"/>
        <v>8.2016245332410698E-2</v>
      </c>
    </row>
    <row r="158" spans="1:34" x14ac:dyDescent="0.55000000000000004">
      <c r="A158">
        <f t="shared" si="60"/>
        <v>9</v>
      </c>
      <c r="B158">
        <f t="shared" si="61"/>
        <v>2034</v>
      </c>
      <c r="C158" s="34">
        <f>UPDATE!B158</f>
        <v>49188</v>
      </c>
      <c r="D158" s="35">
        <f>SUMPRODUCT(UPDATE!E158:H158,UPDATE!I158:L158)</f>
        <v>4.2876790412948385</v>
      </c>
      <c r="E158" s="36">
        <f>$D158+UPDATE!M158</f>
        <v>3.1588937453189905</v>
      </c>
      <c r="F158" s="36">
        <f>$D158+UPDATE!N158</f>
        <v>4.0673942625359576</v>
      </c>
      <c r="G158" s="36">
        <f>$D158+UPDATE!O158</f>
        <v>3.5588889977336429</v>
      </c>
      <c r="H158" s="36">
        <f>$D158+UPDATE!P158</f>
        <v>4.0601913635001514</v>
      </c>
      <c r="I158" s="36">
        <f>$D158+UPDATE!Q158</f>
        <v>3.6290502321345128</v>
      </c>
      <c r="J158" s="36">
        <f>$D158+UPDATE!R158</f>
        <v>3.3538430949611131</v>
      </c>
      <c r="K158" s="36">
        <f>$D158+UPDATE!S158</f>
        <v>4.0665426117451329</v>
      </c>
      <c r="L158" s="36">
        <f>$D158+UPDATE!T158</f>
        <v>4.0180863157186879</v>
      </c>
      <c r="M158" s="36">
        <f>$D158+UPDATE!U158</f>
        <v>5.3749122446915969</v>
      </c>
      <c r="N158" s="37">
        <f>$D158+UPDATE!V158</f>
        <v>4.4549358950002338</v>
      </c>
      <c r="O158" s="38">
        <f t="shared" si="59"/>
        <v>0.73673745513494282</v>
      </c>
      <c r="P158" s="38">
        <f t="shared" si="50"/>
        <v>0.94862377136037757</v>
      </c>
      <c r="Q158" s="38">
        <f t="shared" si="51"/>
        <v>0.83002691280243124</v>
      </c>
      <c r="R158" s="38">
        <f t="shared" si="52"/>
        <v>0.94694386505992112</v>
      </c>
      <c r="S158" s="38">
        <f t="shared" si="53"/>
        <v>0.84639036578600202</v>
      </c>
      <c r="T158" s="38">
        <f t="shared" si="54"/>
        <v>0.78220479253696296</v>
      </c>
      <c r="U158" s="38">
        <f t="shared" si="55"/>
        <v>0.94842514390188015</v>
      </c>
      <c r="V158" s="38">
        <f t="shared" si="56"/>
        <v>0.93712385582510016</v>
      </c>
      <c r="W158" s="38">
        <f t="shared" si="57"/>
        <v>1.2535714993882621</v>
      </c>
      <c r="X158" s="39">
        <f t="shared" si="58"/>
        <v>1.0390087159263874</v>
      </c>
      <c r="Y158" s="69">
        <f t="shared" si="49"/>
        <v>-1.128785295975848</v>
      </c>
      <c r="Z158" s="69">
        <f t="shared" si="62"/>
        <v>-0.22028477875888086</v>
      </c>
      <c r="AA158" s="69">
        <f t="shared" si="63"/>
        <v>-0.72879004356119559</v>
      </c>
      <c r="AB158" s="69">
        <f t="shared" si="64"/>
        <v>-0.22748767779468704</v>
      </c>
      <c r="AC158" s="69">
        <f t="shared" si="65"/>
        <v>-0.65862880916032562</v>
      </c>
      <c r="AD158" s="69">
        <f t="shared" si="66"/>
        <v>-0.93383594633372535</v>
      </c>
      <c r="AE158" s="69">
        <f t="shared" si="67"/>
        <v>-0.22113642954970558</v>
      </c>
      <c r="AF158" s="69">
        <f t="shared" si="68"/>
        <v>-0.26959272557615055</v>
      </c>
      <c r="AG158" s="69">
        <f t="shared" si="69"/>
        <v>1.0872332033967584</v>
      </c>
      <c r="AH158" s="69">
        <f t="shared" si="70"/>
        <v>0.16725685370539534</v>
      </c>
    </row>
    <row r="159" spans="1:34" x14ac:dyDescent="0.55000000000000004">
      <c r="A159">
        <f t="shared" si="60"/>
        <v>10</v>
      </c>
      <c r="B159">
        <f t="shared" si="61"/>
        <v>2034</v>
      </c>
      <c r="C159" s="34">
        <f>UPDATE!B159</f>
        <v>49218</v>
      </c>
      <c r="D159" s="35">
        <f>SUMPRODUCT(UPDATE!E159:H159,UPDATE!I159:L159)</f>
        <v>4.339758807876299</v>
      </c>
      <c r="E159" s="36">
        <f>$D159+UPDATE!M159</f>
        <v>3.2232611449809401</v>
      </c>
      <c r="F159" s="36">
        <f>$D159+UPDATE!N159</f>
        <v>4.1371212953173124</v>
      </c>
      <c r="G159" s="36">
        <f>$D159+UPDATE!O159</f>
        <v>3.624018108563825</v>
      </c>
      <c r="H159" s="36">
        <f>$D159+UPDATE!P159</f>
        <v>4.1371216336221819</v>
      </c>
      <c r="I159" s="36">
        <f>$D159+UPDATE!Q159</f>
        <v>3.7052484908318819</v>
      </c>
      <c r="J159" s="36">
        <f>$D159+UPDATE!R159</f>
        <v>3.4174971944053425</v>
      </c>
      <c r="K159" s="36">
        <f>$D159+UPDATE!S159</f>
        <v>4.137265751496682</v>
      </c>
      <c r="L159" s="36">
        <f>$D159+UPDATE!T159</f>
        <v>3.9658953899116685</v>
      </c>
      <c r="M159" s="36">
        <f>$D159+UPDATE!U159</f>
        <v>5.4545261291577107</v>
      </c>
      <c r="N159" s="37">
        <f>$D159+UPDATE!V159</f>
        <v>4.385269157706861</v>
      </c>
      <c r="O159" s="38">
        <f t="shared" si="59"/>
        <v>0.74272817630578702</v>
      </c>
      <c r="P159" s="38">
        <f t="shared" si="50"/>
        <v>0.95330673396152421</v>
      </c>
      <c r="Q159" s="38">
        <f t="shared" si="51"/>
        <v>0.83507362252172523</v>
      </c>
      <c r="R159" s="38">
        <f t="shared" si="52"/>
        <v>0.95330681191628719</v>
      </c>
      <c r="S159" s="38">
        <f t="shared" si="53"/>
        <v>0.85379134068629947</v>
      </c>
      <c r="T159" s="38">
        <f t="shared" si="54"/>
        <v>0.78748551375778564</v>
      </c>
      <c r="U159" s="38">
        <f t="shared" si="55"/>
        <v>0.95334002064536194</v>
      </c>
      <c r="V159" s="38">
        <f t="shared" si="56"/>
        <v>0.91385156767558151</v>
      </c>
      <c r="W159" s="38">
        <f t="shared" si="57"/>
        <v>1.2568731053113371</v>
      </c>
      <c r="X159" s="39">
        <f t="shared" si="58"/>
        <v>1.0104868385192201</v>
      </c>
      <c r="Y159" s="69">
        <f t="shared" si="49"/>
        <v>-1.1164976628953589</v>
      </c>
      <c r="Z159" s="69">
        <f t="shared" si="62"/>
        <v>-0.20263751255898654</v>
      </c>
      <c r="AA159" s="69">
        <f t="shared" si="63"/>
        <v>-0.71574069931247397</v>
      </c>
      <c r="AB159" s="69">
        <f t="shared" si="64"/>
        <v>-0.20263717425411709</v>
      </c>
      <c r="AC159" s="69">
        <f t="shared" si="65"/>
        <v>-0.63451031704441707</v>
      </c>
      <c r="AD159" s="69">
        <f t="shared" si="66"/>
        <v>-0.92226161347095648</v>
      </c>
      <c r="AE159" s="69">
        <f t="shared" si="67"/>
        <v>-0.20249305637961701</v>
      </c>
      <c r="AF159" s="69">
        <f t="shared" si="68"/>
        <v>-0.37386341796463052</v>
      </c>
      <c r="AG159" s="69">
        <f t="shared" si="69"/>
        <v>1.1147673212814118</v>
      </c>
      <c r="AH159" s="69">
        <f t="shared" si="70"/>
        <v>4.5510349830562014E-2</v>
      </c>
    </row>
    <row r="160" spans="1:34" x14ac:dyDescent="0.55000000000000004">
      <c r="A160">
        <f t="shared" si="60"/>
        <v>11</v>
      </c>
      <c r="B160">
        <f t="shared" si="61"/>
        <v>2034</v>
      </c>
      <c r="C160" s="34">
        <f>UPDATE!B160</f>
        <v>49249</v>
      </c>
      <c r="D160" s="35">
        <f>SUMPRODUCT(UPDATE!E160:H160,UPDATE!I160:L160)</f>
        <v>4.6418252437146084</v>
      </c>
      <c r="E160" s="36">
        <f>$D160+UPDATE!M160</f>
        <v>3.7092080647028682</v>
      </c>
      <c r="F160" s="36">
        <f>$D160+UPDATE!N160</f>
        <v>4.5986654951522663</v>
      </c>
      <c r="G160" s="36">
        <f>$D160+UPDATE!O160</f>
        <v>4.554250496725647</v>
      </c>
      <c r="H160" s="36">
        <f>$D160+UPDATE!P160</f>
        <v>4.6228282665339417</v>
      </c>
      <c r="I160" s="36">
        <f>$D160+UPDATE!Q160</f>
        <v>4.2870121134998262</v>
      </c>
      <c r="J160" s="36">
        <f>$D160+UPDATE!R160</f>
        <v>3.9749958422846139</v>
      </c>
      <c r="K160" s="36">
        <f>$D160+UPDATE!S160</f>
        <v>4.520909512728096</v>
      </c>
      <c r="L160" s="36">
        <f>$D160+UPDATE!T160</f>
        <v>4.4887623181664393</v>
      </c>
      <c r="M160" s="36">
        <f>$D160+UPDATE!U160</f>
        <v>5.9442900709408208</v>
      </c>
      <c r="N160" s="37">
        <f>$D160+UPDATE!V160</f>
        <v>4.9129656410492846</v>
      </c>
      <c r="O160" s="38">
        <f t="shared" si="59"/>
        <v>0.79908395296126755</v>
      </c>
      <c r="P160" s="38">
        <f t="shared" si="50"/>
        <v>0.99070198762420369</v>
      </c>
      <c r="Q160" s="38">
        <f t="shared" si="51"/>
        <v>0.98113355363656907</v>
      </c>
      <c r="R160" s="38">
        <f t="shared" si="52"/>
        <v>0.99590743378234892</v>
      </c>
      <c r="S160" s="38">
        <f t="shared" si="53"/>
        <v>0.92356172161043193</v>
      </c>
      <c r="T160" s="38">
        <f t="shared" si="54"/>
        <v>0.85634327739224281</v>
      </c>
      <c r="U160" s="38">
        <f t="shared" si="55"/>
        <v>0.97395082222230545</v>
      </c>
      <c r="V160" s="38">
        <f t="shared" si="56"/>
        <v>0.96702527184636511</v>
      </c>
      <c r="W160" s="38">
        <f t="shared" si="57"/>
        <v>1.2805932491728014</v>
      </c>
      <c r="X160" s="39">
        <f t="shared" si="58"/>
        <v>1.0584124526665069</v>
      </c>
      <c r="Y160" s="69">
        <f t="shared" si="49"/>
        <v>-0.93261717901174013</v>
      </c>
      <c r="Z160" s="69">
        <f t="shared" si="62"/>
        <v>-4.315974856234206E-2</v>
      </c>
      <c r="AA160" s="69">
        <f t="shared" si="63"/>
        <v>-8.7574746988961394E-2</v>
      </c>
      <c r="AB160" s="69">
        <f t="shared" si="64"/>
        <v>-1.8996977180666619E-2</v>
      </c>
      <c r="AC160" s="69">
        <f t="shared" si="65"/>
        <v>-0.35481313021478211</v>
      </c>
      <c r="AD160" s="69">
        <f t="shared" si="66"/>
        <v>-0.66682940142999447</v>
      </c>
      <c r="AE160" s="69">
        <f t="shared" si="67"/>
        <v>-0.12091573098651232</v>
      </c>
      <c r="AF160" s="69">
        <f t="shared" si="68"/>
        <v>-0.15306292554816903</v>
      </c>
      <c r="AG160" s="69">
        <f t="shared" si="69"/>
        <v>1.3024648272262125</v>
      </c>
      <c r="AH160" s="69">
        <f t="shared" si="70"/>
        <v>0.27114039733467621</v>
      </c>
    </row>
    <row r="161" spans="1:34" x14ac:dyDescent="0.55000000000000004">
      <c r="A161">
        <f t="shared" si="60"/>
        <v>12</v>
      </c>
      <c r="B161">
        <f t="shared" si="61"/>
        <v>2034</v>
      </c>
      <c r="C161" s="34">
        <f>UPDATE!B161</f>
        <v>49279</v>
      </c>
      <c r="D161" s="35">
        <f>SUMPRODUCT(UPDATE!E161:H161,UPDATE!I161:L161)</f>
        <v>4.7468280837238082</v>
      </c>
      <c r="E161" s="36">
        <f>$D161+UPDATE!M161</f>
        <v>3.76026102877303</v>
      </c>
      <c r="F161" s="36">
        <f>$D161+UPDATE!N161</f>
        <v>5.1050377631968678</v>
      </c>
      <c r="G161" s="36">
        <f>$D161+UPDATE!O161</f>
        <v>4.8752779698780362</v>
      </c>
      <c r="H161" s="36">
        <f>$D161+UPDATE!P161</f>
        <v>5.1150002200271896</v>
      </c>
      <c r="I161" s="36">
        <f>$D161+UPDATE!Q161</f>
        <v>4.6682268852371038</v>
      </c>
      <c r="J161" s="36">
        <f>$D161+UPDATE!R161</f>
        <v>4.1775421563040815</v>
      </c>
      <c r="K161" s="36">
        <f>$D161+UPDATE!S161</f>
        <v>5.0515181613909297</v>
      </c>
      <c r="L161" s="36">
        <f>$D161+UPDATE!T161</f>
        <v>5.08247421186514</v>
      </c>
      <c r="M161" s="36">
        <f>$D161+UPDATE!U161</f>
        <v>6.4365243434845443</v>
      </c>
      <c r="N161" s="37">
        <f>$D161+UPDATE!V161</f>
        <v>5.5467293844158929</v>
      </c>
      <c r="O161" s="38">
        <f t="shared" si="59"/>
        <v>0.79216288486756559</v>
      </c>
      <c r="P161" s="38">
        <f t="shared" si="50"/>
        <v>1.075462956137238</v>
      </c>
      <c r="Q161" s="38">
        <f t="shared" si="51"/>
        <v>1.0270601513028592</v>
      </c>
      <c r="R161" s="38">
        <f t="shared" si="52"/>
        <v>1.077561716963332</v>
      </c>
      <c r="S161" s="38">
        <f t="shared" si="53"/>
        <v>0.98344132184685251</v>
      </c>
      <c r="T161" s="38">
        <f t="shared" si="54"/>
        <v>0.8800702453556879</v>
      </c>
      <c r="U161" s="38">
        <f t="shared" si="55"/>
        <v>1.0641881425434092</v>
      </c>
      <c r="V161" s="38">
        <f t="shared" si="56"/>
        <v>1.0707095606205361</v>
      </c>
      <c r="W161" s="38">
        <f t="shared" si="57"/>
        <v>1.3559632305948601</v>
      </c>
      <c r="X161" s="39">
        <f t="shared" si="58"/>
        <v>1.1685128019350082</v>
      </c>
      <c r="Y161" s="69">
        <f t="shared" si="49"/>
        <v>-0.98656705495077812</v>
      </c>
      <c r="Z161" s="69">
        <f t="shared" si="62"/>
        <v>0.35820967947305959</v>
      </c>
      <c r="AA161" s="69">
        <f t="shared" si="63"/>
        <v>0.12844988615422803</v>
      </c>
      <c r="AB161" s="69">
        <f t="shared" si="64"/>
        <v>0.36817213630338141</v>
      </c>
      <c r="AC161" s="69">
        <f t="shared" si="65"/>
        <v>-7.8601198486704327E-2</v>
      </c>
      <c r="AD161" s="69">
        <f t="shared" si="66"/>
        <v>-0.56928592741972661</v>
      </c>
      <c r="AE161" s="69">
        <f t="shared" si="67"/>
        <v>0.30469007766712153</v>
      </c>
      <c r="AF161" s="69">
        <f t="shared" si="68"/>
        <v>0.33564612814133188</v>
      </c>
      <c r="AG161" s="69">
        <f t="shared" si="69"/>
        <v>1.6896962597607361</v>
      </c>
      <c r="AH161" s="69">
        <f t="shared" si="70"/>
        <v>0.79990130069208476</v>
      </c>
    </row>
    <row r="162" spans="1:34" x14ac:dyDescent="0.55000000000000004">
      <c r="A162">
        <f t="shared" si="60"/>
        <v>1</v>
      </c>
      <c r="B162">
        <f t="shared" si="61"/>
        <v>2035</v>
      </c>
      <c r="C162" s="34">
        <f>UPDATE!B162</f>
        <v>49310</v>
      </c>
      <c r="D162" s="35">
        <f>SUMPRODUCT(UPDATE!E162:H162,UPDATE!I162:L162)</f>
        <v>4.8625862405645917</v>
      </c>
      <c r="E162" s="36">
        <f>$D162+UPDATE!M162</f>
        <v>3.8301780315363749</v>
      </c>
      <c r="F162" s="36">
        <f>$D162+UPDATE!N162</f>
        <v>5.221736089106618</v>
      </c>
      <c r="G162" s="36">
        <f>$D162+UPDATE!O162</f>
        <v>5.0290869691710105</v>
      </c>
      <c r="H162" s="36">
        <f>$D162+UPDATE!P162</f>
        <v>5.2314554362924586</v>
      </c>
      <c r="I162" s="36">
        <f>$D162+UPDATE!Q162</f>
        <v>4.8368888399083367</v>
      </c>
      <c r="J162" s="36">
        <f>$D162+UPDATE!R162</f>
        <v>4.2208942628594723</v>
      </c>
      <c r="K162" s="36">
        <f>$D162+UPDATE!S162</f>
        <v>5.199683722922587</v>
      </c>
      <c r="L162" s="36">
        <f>$D162+UPDATE!T162</f>
        <v>5.3096572513002531</v>
      </c>
      <c r="M162" s="36">
        <f>$D162+UPDATE!U162</f>
        <v>6.6413320395085353</v>
      </c>
      <c r="N162" s="37">
        <f>$D162+UPDATE!V162</f>
        <v>5.7833686956999646</v>
      </c>
      <c r="O162" s="38">
        <f t="shared" si="59"/>
        <v>0.78768331131781744</v>
      </c>
      <c r="P162" s="38">
        <f t="shared" si="50"/>
        <v>1.0738598414041343</v>
      </c>
      <c r="Q162" s="38">
        <f t="shared" si="51"/>
        <v>1.0342411877896249</v>
      </c>
      <c r="R162" s="38">
        <f t="shared" si="52"/>
        <v>1.0758586434212092</v>
      </c>
      <c r="S162" s="38">
        <f t="shared" si="53"/>
        <v>0.99471528125467834</v>
      </c>
      <c r="T162" s="38">
        <f t="shared" si="54"/>
        <v>0.868034838672473</v>
      </c>
      <c r="U162" s="38">
        <f t="shared" si="55"/>
        <v>1.0693247308491654</v>
      </c>
      <c r="V162" s="38">
        <f t="shared" si="56"/>
        <v>1.0919409936642588</v>
      </c>
      <c r="W162" s="38">
        <f t="shared" si="57"/>
        <v>1.3658024168507938</v>
      </c>
      <c r="X162" s="39">
        <f t="shared" si="58"/>
        <v>1.1893606425844001</v>
      </c>
      <c r="Y162" s="69">
        <f t="shared" si="49"/>
        <v>-1.0324082090282167</v>
      </c>
      <c r="Z162" s="69">
        <f t="shared" si="62"/>
        <v>0.35914984854202636</v>
      </c>
      <c r="AA162" s="69">
        <f t="shared" si="63"/>
        <v>0.16650072860641885</v>
      </c>
      <c r="AB162" s="69">
        <f t="shared" si="64"/>
        <v>0.36886919572786692</v>
      </c>
      <c r="AC162" s="69">
        <f t="shared" si="65"/>
        <v>-2.5697400656254921E-2</v>
      </c>
      <c r="AD162" s="69">
        <f t="shared" si="66"/>
        <v>-0.64169197770511932</v>
      </c>
      <c r="AE162" s="69">
        <f t="shared" si="67"/>
        <v>0.3370974823579953</v>
      </c>
      <c r="AF162" s="69">
        <f t="shared" si="68"/>
        <v>0.44707101073566147</v>
      </c>
      <c r="AG162" s="69">
        <f t="shared" si="69"/>
        <v>1.7787457989439437</v>
      </c>
      <c r="AH162" s="69">
        <f t="shared" si="70"/>
        <v>0.92078245513537293</v>
      </c>
    </row>
    <row r="163" spans="1:34" x14ac:dyDescent="0.55000000000000004">
      <c r="A163">
        <f t="shared" si="60"/>
        <v>2</v>
      </c>
      <c r="B163">
        <f t="shared" si="61"/>
        <v>2035</v>
      </c>
      <c r="C163" s="34">
        <f>UPDATE!B163</f>
        <v>49341</v>
      </c>
      <c r="D163" s="35">
        <f>SUMPRODUCT(UPDATE!E163:H163,UPDATE!I163:L163)</f>
        <v>4.8081198651951702</v>
      </c>
      <c r="E163" s="36">
        <f>$D163+UPDATE!M163</f>
        <v>3.7683667244325556</v>
      </c>
      <c r="F163" s="36">
        <f>$D163+UPDATE!N163</f>
        <v>4.7482730621238192</v>
      </c>
      <c r="G163" s="36">
        <f>$D163+UPDATE!O163</f>
        <v>4.7788324489563347</v>
      </c>
      <c r="H163" s="36">
        <f>$D163+UPDATE!P163</f>
        <v>4.682852501855197</v>
      </c>
      <c r="I163" s="36">
        <f>$D163+UPDATE!Q163</f>
        <v>4.4305875362830323</v>
      </c>
      <c r="J163" s="36">
        <f>$D163+UPDATE!R163</f>
        <v>4.0306780491728835</v>
      </c>
      <c r="K163" s="36">
        <f>$D163+UPDATE!S163</f>
        <v>4.6673673123758528</v>
      </c>
      <c r="L163" s="36">
        <f>$D163+UPDATE!T163</f>
        <v>4.5960772600215201</v>
      </c>
      <c r="M163" s="36">
        <f>$D163+UPDATE!U163</f>
        <v>6.0306047293471918</v>
      </c>
      <c r="N163" s="37">
        <f>$D163+UPDATE!V163</f>
        <v>5.0269904839735347</v>
      </c>
      <c r="O163" s="38">
        <f t="shared" si="59"/>
        <v>0.7837505782064339</v>
      </c>
      <c r="P163" s="38">
        <f t="shared" si="50"/>
        <v>0.98755297189977154</v>
      </c>
      <c r="Q163" s="38">
        <f t="shared" si="51"/>
        <v>0.99390875912831544</v>
      </c>
      <c r="R163" s="38">
        <f t="shared" si="52"/>
        <v>0.97394670539585471</v>
      </c>
      <c r="S163" s="38">
        <f t="shared" si="53"/>
        <v>0.92148025850083226</v>
      </c>
      <c r="T163" s="38">
        <f t="shared" si="54"/>
        <v>0.83830648198893665</v>
      </c>
      <c r="U163" s="38">
        <f t="shared" si="55"/>
        <v>0.97072607240135766</v>
      </c>
      <c r="V163" s="38">
        <f t="shared" si="56"/>
        <v>0.9558990601069296</v>
      </c>
      <c r="W163" s="38">
        <f t="shared" si="57"/>
        <v>1.2542542404155306</v>
      </c>
      <c r="X163" s="39">
        <f t="shared" si="58"/>
        <v>1.045521040430526</v>
      </c>
      <c r="Y163" s="69">
        <f t="shared" si="49"/>
        <v>-1.0397531407626146</v>
      </c>
      <c r="Z163" s="69">
        <f t="shared" si="62"/>
        <v>-5.984680307135104E-2</v>
      </c>
      <c r="AA163" s="69">
        <f t="shared" si="63"/>
        <v>-2.9287416238835462E-2</v>
      </c>
      <c r="AB163" s="69">
        <f t="shared" si="64"/>
        <v>-0.12526736333997324</v>
      </c>
      <c r="AC163" s="69">
        <f t="shared" si="65"/>
        <v>-0.37753232891213795</v>
      </c>
      <c r="AD163" s="69">
        <f t="shared" si="66"/>
        <v>-0.77744181602228668</v>
      </c>
      <c r="AE163" s="69">
        <f t="shared" si="67"/>
        <v>-0.14075255281931742</v>
      </c>
      <c r="AF163" s="69">
        <f t="shared" si="68"/>
        <v>-0.21204260517365014</v>
      </c>
      <c r="AG163" s="69">
        <f t="shared" si="69"/>
        <v>1.2224848641520216</v>
      </c>
      <c r="AH163" s="69">
        <f t="shared" si="70"/>
        <v>0.21887061877836445</v>
      </c>
    </row>
    <row r="164" spans="1:34" x14ac:dyDescent="0.55000000000000004">
      <c r="A164">
        <f t="shared" si="60"/>
        <v>3</v>
      </c>
      <c r="B164">
        <f t="shared" si="61"/>
        <v>2035</v>
      </c>
      <c r="C164" s="34">
        <f>UPDATE!B164</f>
        <v>49369</v>
      </c>
      <c r="D164" s="35">
        <f>SUMPRODUCT(UPDATE!E164:H164,UPDATE!I164:L164)</f>
        <v>4.4297539600982407</v>
      </c>
      <c r="E164" s="36">
        <f>$D164+UPDATE!M164</f>
        <v>3.548546309677707</v>
      </c>
      <c r="F164" s="36">
        <f>$D164+UPDATE!N164</f>
        <v>4.3283426111559189</v>
      </c>
      <c r="G164" s="36">
        <f>$D164+UPDATE!O164</f>
        <v>4.362704605299129</v>
      </c>
      <c r="H164" s="36">
        <f>$D164+UPDATE!P164</f>
        <v>4.2741117577287771</v>
      </c>
      <c r="I164" s="36">
        <f>$D164+UPDATE!Q164</f>
        <v>4.0433343213299207</v>
      </c>
      <c r="J164" s="36">
        <f>$D164+UPDATE!R164</f>
        <v>3.7429425807783998</v>
      </c>
      <c r="K164" s="36">
        <f>$D164+UPDATE!S164</f>
        <v>4.2518313082545358</v>
      </c>
      <c r="L164" s="36">
        <f>$D164+UPDATE!T164</f>
        <v>4.0512708315109345</v>
      </c>
      <c r="M164" s="36">
        <f>$D164+UPDATE!U164</f>
        <v>5.6256976373299565</v>
      </c>
      <c r="N164" s="37">
        <f>$D164+UPDATE!V164</f>
        <v>4.4953099135433803</v>
      </c>
      <c r="O164" s="38">
        <f t="shared" si="59"/>
        <v>0.80107074605990292</v>
      </c>
      <c r="P164" s="38">
        <f t="shared" si="50"/>
        <v>0.97710677616504171</v>
      </c>
      <c r="Q164" s="38">
        <f t="shared" si="51"/>
        <v>0.98486386480985844</v>
      </c>
      <c r="R164" s="38">
        <f t="shared" si="52"/>
        <v>0.96486436859215274</v>
      </c>
      <c r="S164" s="38">
        <f t="shared" si="53"/>
        <v>0.91276724570956747</v>
      </c>
      <c r="T164" s="38">
        <f t="shared" si="54"/>
        <v>0.84495496013855154</v>
      </c>
      <c r="U164" s="38">
        <f t="shared" si="55"/>
        <v>0.95983464240985539</v>
      </c>
      <c r="V164" s="38">
        <f t="shared" si="56"/>
        <v>0.91455888250305617</v>
      </c>
      <c r="W164" s="38">
        <f t="shared" si="57"/>
        <v>1.2699797072262662</v>
      </c>
      <c r="X164" s="39">
        <f t="shared" si="58"/>
        <v>1.0147990055510183</v>
      </c>
      <c r="Y164" s="69">
        <f t="shared" si="49"/>
        <v>-0.88120765042053373</v>
      </c>
      <c r="Z164" s="69">
        <f t="shared" si="62"/>
        <v>-0.10141134894232184</v>
      </c>
      <c r="AA164" s="69">
        <f t="shared" si="63"/>
        <v>-6.7049354799111782E-2</v>
      </c>
      <c r="AB164" s="69">
        <f t="shared" si="64"/>
        <v>-0.15564220236946369</v>
      </c>
      <c r="AC164" s="69">
        <f t="shared" si="65"/>
        <v>-0.38641963876832008</v>
      </c>
      <c r="AD164" s="69">
        <f t="shared" si="66"/>
        <v>-0.68681137931984093</v>
      </c>
      <c r="AE164" s="69">
        <f t="shared" si="67"/>
        <v>-0.17792265184370493</v>
      </c>
      <c r="AF164" s="69">
        <f t="shared" si="68"/>
        <v>-0.37848312858730626</v>
      </c>
      <c r="AG164" s="69">
        <f t="shared" si="69"/>
        <v>1.1959436772317158</v>
      </c>
      <c r="AH164" s="69">
        <f t="shared" si="70"/>
        <v>6.5555953445139536E-2</v>
      </c>
    </row>
    <row r="165" spans="1:34" x14ac:dyDescent="0.55000000000000004">
      <c r="A165">
        <f t="shared" si="60"/>
        <v>4</v>
      </c>
      <c r="B165">
        <f t="shared" si="61"/>
        <v>2035</v>
      </c>
      <c r="C165" s="34">
        <f>UPDATE!B165</f>
        <v>49400</v>
      </c>
      <c r="D165" s="35">
        <f>SUMPRODUCT(UPDATE!E165:H165,UPDATE!I165:L165)</f>
        <v>4.2511363890982317</v>
      </c>
      <c r="E165" s="36">
        <f>$D165+UPDATE!M165</f>
        <v>3.4050535242303579</v>
      </c>
      <c r="F165" s="36">
        <f>$D165+UPDATE!N165</f>
        <v>4.0754263338870782</v>
      </c>
      <c r="G165" s="36">
        <f>$D165+UPDATE!O165</f>
        <v>3.8100200814937404</v>
      </c>
      <c r="H165" s="36">
        <f>$D165+UPDATE!P165</f>
        <v>4.0754259848501917</v>
      </c>
      <c r="I165" s="36">
        <f>$D165+UPDATE!Q165</f>
        <v>3.8393999123831146</v>
      </c>
      <c r="J165" s="36">
        <f>$D165+UPDATE!R165</f>
        <v>3.6039692968445105</v>
      </c>
      <c r="K165" s="36">
        <f>$D165+UPDATE!S165</f>
        <v>4.0755729293794341</v>
      </c>
      <c r="L165" s="36">
        <f>$D165+UPDATE!T165</f>
        <v>3.7446402370875909</v>
      </c>
      <c r="M165" s="36">
        <f>$D165+UPDATE!U165</f>
        <v>5.4317114244270952</v>
      </c>
      <c r="N165" s="37">
        <f>$D165+UPDATE!V165</f>
        <v>4.1874341323145234</v>
      </c>
      <c r="O165" s="38">
        <f t="shared" si="59"/>
        <v>0.80097489531561505</v>
      </c>
      <c r="P165" s="38">
        <f t="shared" si="50"/>
        <v>0.95866750931309785</v>
      </c>
      <c r="Q165" s="38">
        <f t="shared" si="51"/>
        <v>0.89623567271666327</v>
      </c>
      <c r="R165" s="38">
        <f t="shared" si="52"/>
        <v>0.95866742720872511</v>
      </c>
      <c r="S165" s="38">
        <f t="shared" si="53"/>
        <v>0.90314672618573499</v>
      </c>
      <c r="T165" s="38">
        <f t="shared" si="54"/>
        <v>0.84776609522259982</v>
      </c>
      <c r="U165" s="38">
        <f t="shared" si="55"/>
        <v>0.958701993149639</v>
      </c>
      <c r="V165" s="38">
        <f t="shared" si="56"/>
        <v>0.88085629214119832</v>
      </c>
      <c r="W165" s="38">
        <f t="shared" si="57"/>
        <v>1.2777081060857922</v>
      </c>
      <c r="X165" s="39">
        <f t="shared" si="58"/>
        <v>0.98501524040793687</v>
      </c>
      <c r="Y165" s="69">
        <f t="shared" si="49"/>
        <v>-0.84608286486787376</v>
      </c>
      <c r="Z165" s="69">
        <f t="shared" si="62"/>
        <v>-0.17571005521115346</v>
      </c>
      <c r="AA165" s="69">
        <f t="shared" si="63"/>
        <v>-0.44111630760449128</v>
      </c>
      <c r="AB165" s="69">
        <f t="shared" si="64"/>
        <v>-0.17571040424803996</v>
      </c>
      <c r="AC165" s="69">
        <f t="shared" si="65"/>
        <v>-0.41173647671511704</v>
      </c>
      <c r="AD165" s="69">
        <f t="shared" si="66"/>
        <v>-0.64716709225372115</v>
      </c>
      <c r="AE165" s="69">
        <f t="shared" si="67"/>
        <v>-0.17556345971879761</v>
      </c>
      <c r="AF165" s="69">
        <f t="shared" si="68"/>
        <v>-0.5064961520106408</v>
      </c>
      <c r="AG165" s="69">
        <f t="shared" si="69"/>
        <v>1.1805750353288635</v>
      </c>
      <c r="AH165" s="69">
        <f t="shared" si="70"/>
        <v>-6.3702256783708222E-2</v>
      </c>
    </row>
    <row r="166" spans="1:34" x14ac:dyDescent="0.55000000000000004">
      <c r="A166">
        <f t="shared" si="60"/>
        <v>5</v>
      </c>
      <c r="B166">
        <f t="shared" si="61"/>
        <v>2035</v>
      </c>
      <c r="C166" s="34">
        <f>UPDATE!B166</f>
        <v>49430</v>
      </c>
      <c r="D166" s="35">
        <f>SUMPRODUCT(UPDATE!E166:H166,UPDATE!I166:L166)</f>
        <v>4.2436642280434675</v>
      </c>
      <c r="E166" s="36">
        <f>$D166+UPDATE!M166</f>
        <v>3.3959315453341596</v>
      </c>
      <c r="F166" s="36">
        <f>$D166+UPDATE!N166</f>
        <v>3.9941791200060881</v>
      </c>
      <c r="G166" s="36">
        <f>$D166+UPDATE!O166</f>
        <v>3.8045202378858907</v>
      </c>
      <c r="H166" s="36">
        <f>$D166+UPDATE!P166</f>
        <v>3.927895385259466</v>
      </c>
      <c r="I166" s="36">
        <f>$D166+UPDATE!Q166</f>
        <v>3.7256408733531368</v>
      </c>
      <c r="J166" s="36">
        <f>$D166+UPDATE!R166</f>
        <v>3.5257173509898858</v>
      </c>
      <c r="K166" s="36">
        <f>$D166+UPDATE!S166</f>
        <v>3.9943270138979012</v>
      </c>
      <c r="L166" s="36">
        <f>$D166+UPDATE!T166</f>
        <v>3.7256527608054344</v>
      </c>
      <c r="M166" s="36">
        <f>$D166+UPDATE!U166</f>
        <v>5.285343492027244</v>
      </c>
      <c r="N166" s="37">
        <f>$D166+UPDATE!V166</f>
        <v>4.1477680338192684</v>
      </c>
      <c r="O166" s="38">
        <f t="shared" si="59"/>
        <v>0.80023568379721854</v>
      </c>
      <c r="P166" s="38">
        <f t="shared" si="50"/>
        <v>0.94120997924654282</v>
      </c>
      <c r="Q166" s="38">
        <f t="shared" si="51"/>
        <v>0.8965177340715188</v>
      </c>
      <c r="R166" s="38">
        <f t="shared" si="52"/>
        <v>0.92559052134773012</v>
      </c>
      <c r="S166" s="38">
        <f t="shared" si="53"/>
        <v>0.8779301738184021</v>
      </c>
      <c r="T166" s="38">
        <f t="shared" si="54"/>
        <v>0.83081911327735047</v>
      </c>
      <c r="U166" s="38">
        <f t="shared" si="55"/>
        <v>0.94124482976342294</v>
      </c>
      <c r="V166" s="38">
        <f t="shared" si="56"/>
        <v>0.87793297504198131</v>
      </c>
      <c r="W166" s="38">
        <f t="shared" si="57"/>
        <v>1.2454669380060825</v>
      </c>
      <c r="X166" s="39">
        <f t="shared" si="58"/>
        <v>0.97740250192499045</v>
      </c>
      <c r="Y166" s="69">
        <f t="shared" si="49"/>
        <v>-0.84773268270930791</v>
      </c>
      <c r="Z166" s="69">
        <f t="shared" si="62"/>
        <v>-0.24948510803737944</v>
      </c>
      <c r="AA166" s="69">
        <f t="shared" si="63"/>
        <v>-0.43914399015757688</v>
      </c>
      <c r="AB166" s="69">
        <f t="shared" si="64"/>
        <v>-0.31576884278400152</v>
      </c>
      <c r="AC166" s="69">
        <f t="shared" si="65"/>
        <v>-0.51802335469033078</v>
      </c>
      <c r="AD166" s="69">
        <f t="shared" si="66"/>
        <v>-0.71794687705358173</v>
      </c>
      <c r="AE166" s="69">
        <f t="shared" si="67"/>
        <v>-0.24933721414556631</v>
      </c>
      <c r="AF166" s="69">
        <f t="shared" si="68"/>
        <v>-0.51801146723803315</v>
      </c>
      <c r="AG166" s="69">
        <f t="shared" si="69"/>
        <v>1.0416792639837764</v>
      </c>
      <c r="AH166" s="69">
        <f t="shared" si="70"/>
        <v>-9.5896194224199149E-2</v>
      </c>
    </row>
    <row r="167" spans="1:34" x14ac:dyDescent="0.55000000000000004">
      <c r="A167">
        <f t="shared" si="60"/>
        <v>6</v>
      </c>
      <c r="B167">
        <f t="shared" si="61"/>
        <v>2035</v>
      </c>
      <c r="C167" s="34">
        <f>UPDATE!B167</f>
        <v>49461</v>
      </c>
      <c r="D167" s="35">
        <f>SUMPRODUCT(UPDATE!E167:H167,UPDATE!I167:L167)</f>
        <v>4.3091846032935264</v>
      </c>
      <c r="E167" s="36">
        <f>$D167+UPDATE!M167</f>
        <v>3.4454907345292187</v>
      </c>
      <c r="F167" s="36">
        <f>$D167+UPDATE!N167</f>
        <v>3.9307115094837877</v>
      </c>
      <c r="G167" s="36">
        <f>$D167+UPDATE!O167</f>
        <v>3.8547836652018379</v>
      </c>
      <c r="H167" s="36">
        <f>$D167+UPDATE!P167</f>
        <v>3.8643348472276169</v>
      </c>
      <c r="I167" s="36">
        <f>$D167+UPDATE!Q167</f>
        <v>3.6874447922703619</v>
      </c>
      <c r="J167" s="36">
        <f>$D167+UPDATE!R167</f>
        <v>3.4878032569585038</v>
      </c>
      <c r="K167" s="36">
        <f>$D167+UPDATE!S167</f>
        <v>3.8756442366527186</v>
      </c>
      <c r="L167" s="36">
        <f>$D167+UPDATE!T167</f>
        <v>3.8161624504510097</v>
      </c>
      <c r="M167" s="36">
        <f>$D167+UPDATE!U167</f>
        <v>5.2228831299756653</v>
      </c>
      <c r="N167" s="37">
        <f>$D167+UPDATE!V167</f>
        <v>4.1876597868144225</v>
      </c>
      <c r="O167" s="38">
        <f t="shared" si="59"/>
        <v>0.79956907204574545</v>
      </c>
      <c r="P167" s="38">
        <f t="shared" si="50"/>
        <v>0.91217060101800462</v>
      </c>
      <c r="Q167" s="38">
        <f t="shared" si="51"/>
        <v>0.89455059833259687</v>
      </c>
      <c r="R167" s="38">
        <f t="shared" si="52"/>
        <v>0.89676706917454663</v>
      </c>
      <c r="S167" s="38">
        <f t="shared" si="53"/>
        <v>0.85571752703563309</v>
      </c>
      <c r="T167" s="38">
        <f t="shared" si="54"/>
        <v>0.80938822028946322</v>
      </c>
      <c r="U167" s="38">
        <f t="shared" si="55"/>
        <v>0.89939155395908288</v>
      </c>
      <c r="V167" s="38">
        <f t="shared" si="56"/>
        <v>0.88558806404680412</v>
      </c>
      <c r="W167" s="38">
        <f t="shared" si="57"/>
        <v>1.2120351321184513</v>
      </c>
      <c r="X167" s="39">
        <f t="shared" si="58"/>
        <v>0.9717986515624738</v>
      </c>
      <c r="Y167" s="69">
        <f t="shared" ref="Y167:Y230" si="71">E167-$D167</f>
        <v>-0.86369386876430765</v>
      </c>
      <c r="Z167" s="69">
        <f t="shared" si="62"/>
        <v>-0.3784730938097387</v>
      </c>
      <c r="AA167" s="69">
        <f t="shared" si="63"/>
        <v>-0.45440093809168847</v>
      </c>
      <c r="AB167" s="69">
        <f t="shared" si="64"/>
        <v>-0.44484975606590949</v>
      </c>
      <c r="AC167" s="69">
        <f t="shared" si="65"/>
        <v>-0.62173981102316445</v>
      </c>
      <c r="AD167" s="69">
        <f t="shared" si="66"/>
        <v>-0.82138134633502258</v>
      </c>
      <c r="AE167" s="69">
        <f t="shared" si="67"/>
        <v>-0.43354036664080775</v>
      </c>
      <c r="AF167" s="69">
        <f t="shared" si="68"/>
        <v>-0.49302215284251671</v>
      </c>
      <c r="AG167" s="69">
        <f t="shared" si="69"/>
        <v>0.91369852668213891</v>
      </c>
      <c r="AH167" s="69">
        <f t="shared" si="70"/>
        <v>-0.12152481647910385</v>
      </c>
    </row>
    <row r="168" spans="1:34" x14ac:dyDescent="0.55000000000000004">
      <c r="A168">
        <f t="shared" si="60"/>
        <v>7</v>
      </c>
      <c r="B168">
        <f t="shared" si="61"/>
        <v>2035</v>
      </c>
      <c r="C168" s="34">
        <f>UPDATE!B168</f>
        <v>49491</v>
      </c>
      <c r="D168" s="35">
        <f>SUMPRODUCT(UPDATE!E168:H168,UPDATE!I168:L168)</f>
        <v>4.3657078771851356</v>
      </c>
      <c r="E168" s="36">
        <f>$D168+UPDATE!M168</f>
        <v>3.3785760461607723</v>
      </c>
      <c r="F168" s="36">
        <f>$D168+UPDATE!N168</f>
        <v>4.1151936512136231</v>
      </c>
      <c r="G168" s="36">
        <f>$D168+UPDATE!O168</f>
        <v>3.7879822917450632</v>
      </c>
      <c r="H168" s="36">
        <f>$D168+UPDATE!P168</f>
        <v>3.8742608324430243</v>
      </c>
      <c r="I168" s="36">
        <f>$D168+UPDATE!Q168</f>
        <v>3.6716623974168692</v>
      </c>
      <c r="J168" s="36">
        <f>$D168+UPDATE!R168</f>
        <v>3.4714018817793577</v>
      </c>
      <c r="K168" s="36">
        <f>$D168+UPDATE!S168</f>
        <v>4.0417295422516197</v>
      </c>
      <c r="L168" s="36">
        <f>$D168+UPDATE!T168</f>
        <v>4.0647981108388187</v>
      </c>
      <c r="M168" s="36">
        <f>$D168+UPDATE!U168</f>
        <v>5.2339188960713194</v>
      </c>
      <c r="N168" s="37">
        <f>$D168+UPDATE!V168</f>
        <v>4.4470681256121898</v>
      </c>
      <c r="O168" s="38">
        <f t="shared" si="59"/>
        <v>0.77388962825867469</v>
      </c>
      <c r="P168" s="38">
        <f t="shared" si="50"/>
        <v>0.94261773049894582</v>
      </c>
      <c r="Q168" s="38">
        <f t="shared" si="51"/>
        <v>0.86766737452608234</v>
      </c>
      <c r="R168" s="38">
        <f t="shared" si="52"/>
        <v>0.88743015827733762</v>
      </c>
      <c r="S168" s="38">
        <f t="shared" si="53"/>
        <v>0.84102338056210846</v>
      </c>
      <c r="T168" s="38">
        <f t="shared" si="54"/>
        <v>0.79515212181755113</v>
      </c>
      <c r="U168" s="38">
        <f t="shared" si="55"/>
        <v>0.92579019392786155</v>
      </c>
      <c r="V168" s="38">
        <f t="shared" si="56"/>
        <v>0.93107423244719401</v>
      </c>
      <c r="W168" s="38">
        <f t="shared" si="57"/>
        <v>1.1988706169332561</v>
      </c>
      <c r="X168" s="39">
        <f t="shared" si="58"/>
        <v>1.0186362099150603</v>
      </c>
      <c r="Y168" s="69">
        <f t="shared" si="71"/>
        <v>-0.9871318310243633</v>
      </c>
      <c r="Z168" s="69">
        <f t="shared" si="62"/>
        <v>-0.25051422597151252</v>
      </c>
      <c r="AA168" s="69">
        <f t="shared" si="63"/>
        <v>-0.57772558544007246</v>
      </c>
      <c r="AB168" s="69">
        <f t="shared" si="64"/>
        <v>-0.49144704474211132</v>
      </c>
      <c r="AC168" s="69">
        <f t="shared" si="65"/>
        <v>-0.69404547976826647</v>
      </c>
      <c r="AD168" s="69">
        <f t="shared" si="66"/>
        <v>-0.89430599540577793</v>
      </c>
      <c r="AE168" s="69">
        <f t="shared" si="67"/>
        <v>-0.32397833493351591</v>
      </c>
      <c r="AF168" s="69">
        <f t="shared" si="68"/>
        <v>-0.30090976634631694</v>
      </c>
      <c r="AG168" s="69">
        <f t="shared" si="69"/>
        <v>0.86821101888618379</v>
      </c>
      <c r="AH168" s="69">
        <f t="shared" si="70"/>
        <v>8.1360248427054138E-2</v>
      </c>
    </row>
    <row r="169" spans="1:34" x14ac:dyDescent="0.55000000000000004">
      <c r="A169">
        <f t="shared" si="60"/>
        <v>8</v>
      </c>
      <c r="B169">
        <f t="shared" si="61"/>
        <v>2035</v>
      </c>
      <c r="C169" s="34">
        <f>UPDATE!B169</f>
        <v>49522</v>
      </c>
      <c r="D169" s="35">
        <f>SUMPRODUCT(UPDATE!E169:H169,UPDATE!I169:L169)</f>
        <v>4.4299384737378471</v>
      </c>
      <c r="E169" s="36">
        <f>$D169+UPDATE!M169</f>
        <v>3.386039060546528</v>
      </c>
      <c r="F169" s="36">
        <f>$D169+UPDATE!N169</f>
        <v>4.1446421053887228</v>
      </c>
      <c r="G169" s="36">
        <f>$D169+UPDATE!O169</f>
        <v>3.8016613336074698</v>
      </c>
      <c r="H169" s="36">
        <f>$D169+UPDATE!P169</f>
        <v>4.0781965277888892</v>
      </c>
      <c r="I169" s="36">
        <f>$D169+UPDATE!Q169</f>
        <v>3.8400784085581385</v>
      </c>
      <c r="J169" s="36">
        <f>$D169+UPDATE!R169</f>
        <v>3.5888559405342733</v>
      </c>
      <c r="K169" s="36">
        <f>$D169+UPDATE!S169</f>
        <v>4.1227602856661445</v>
      </c>
      <c r="L169" s="36">
        <f>$D169+UPDATE!T169</f>
        <v>4.0939483118146311</v>
      </c>
      <c r="M169" s="36">
        <f>$D169+UPDATE!U169</f>
        <v>5.4410659752045438</v>
      </c>
      <c r="N169" s="37">
        <f>$D169+UPDATE!V169</f>
        <v>4.4890889432035053</v>
      </c>
      <c r="O169" s="38">
        <f t="shared" si="59"/>
        <v>0.76435351881749536</v>
      </c>
      <c r="P169" s="38">
        <f t="shared" si="50"/>
        <v>0.93559811946814697</v>
      </c>
      <c r="Q169" s="38">
        <f t="shared" si="51"/>
        <v>0.85817474805688299</v>
      </c>
      <c r="R169" s="38">
        <f t="shared" si="52"/>
        <v>0.92059890943537892</v>
      </c>
      <c r="S169" s="38">
        <f t="shared" si="53"/>
        <v>0.86684689444862595</v>
      </c>
      <c r="T169" s="38">
        <f t="shared" si="54"/>
        <v>0.81013674609934394</v>
      </c>
      <c r="U169" s="38">
        <f t="shared" si="55"/>
        <v>0.93065858817390867</v>
      </c>
      <c r="V169" s="38">
        <f t="shared" si="56"/>
        <v>0.92415466627469489</v>
      </c>
      <c r="W169" s="38">
        <f t="shared" si="57"/>
        <v>1.2282486557005245</v>
      </c>
      <c r="X169" s="39">
        <f t="shared" si="58"/>
        <v>1.0133524358896453</v>
      </c>
      <c r="Y169" s="69">
        <f t="shared" si="71"/>
        <v>-1.0438994131913191</v>
      </c>
      <c r="Z169" s="69">
        <f t="shared" si="62"/>
        <v>-0.28529636834912431</v>
      </c>
      <c r="AA169" s="69">
        <f t="shared" si="63"/>
        <v>-0.62827714013037728</v>
      </c>
      <c r="AB169" s="69">
        <f t="shared" si="64"/>
        <v>-0.35174194594895791</v>
      </c>
      <c r="AC169" s="69">
        <f t="shared" si="65"/>
        <v>-0.58986006517970857</v>
      </c>
      <c r="AD169" s="69">
        <f t="shared" si="66"/>
        <v>-0.84108253320357385</v>
      </c>
      <c r="AE169" s="69">
        <f t="shared" si="67"/>
        <v>-0.30717818807170261</v>
      </c>
      <c r="AF169" s="69">
        <f t="shared" si="68"/>
        <v>-0.33599016192321596</v>
      </c>
      <c r="AG169" s="69">
        <f t="shared" si="69"/>
        <v>1.0111275014666967</v>
      </c>
      <c r="AH169" s="69">
        <f t="shared" si="70"/>
        <v>5.9150469465658162E-2</v>
      </c>
    </row>
    <row r="170" spans="1:34" x14ac:dyDescent="0.55000000000000004">
      <c r="A170">
        <f t="shared" si="60"/>
        <v>9</v>
      </c>
      <c r="B170">
        <f t="shared" si="61"/>
        <v>2035</v>
      </c>
      <c r="C170" s="34">
        <f>UPDATE!B170</f>
        <v>49553</v>
      </c>
      <c r="D170" s="35">
        <f>SUMPRODUCT(UPDATE!E170:H170,UPDATE!I170:L170)</f>
        <v>4.3945442120746456</v>
      </c>
      <c r="E170" s="36">
        <f>$D170+UPDATE!M170</f>
        <v>3.301777741163594</v>
      </c>
      <c r="F170" s="36">
        <f>$D170+UPDATE!N170</f>
        <v>4.2070366996290511</v>
      </c>
      <c r="G170" s="36">
        <f>$D170+UPDATE!O170</f>
        <v>3.7277088023441864</v>
      </c>
      <c r="H170" s="36">
        <f>$D170+UPDATE!P170</f>
        <v>4.2070366996290511</v>
      </c>
      <c r="I170" s="36">
        <f>$D170+UPDATE!Q170</f>
        <v>3.7754818365625331</v>
      </c>
      <c r="J170" s="36">
        <f>$D170+UPDATE!R170</f>
        <v>3.5226546183206917</v>
      </c>
      <c r="K170" s="36">
        <f>$D170+UPDATE!S170</f>
        <v>4.2057079679240719</v>
      </c>
      <c r="L170" s="36">
        <f>$D170+UPDATE!T170</f>
        <v>4.1560386276830865</v>
      </c>
      <c r="M170" s="36">
        <f>$D170+UPDATE!U170</f>
        <v>5.5742724636263619</v>
      </c>
      <c r="N170" s="37">
        <f>$D170+UPDATE!V170</f>
        <v>4.5990261373746799</v>
      </c>
      <c r="O170" s="38">
        <f t="shared" si="59"/>
        <v>0.75133565207774733</v>
      </c>
      <c r="P170" s="38">
        <f t="shared" si="50"/>
        <v>0.9573317496885364</v>
      </c>
      <c r="Q170" s="38">
        <f t="shared" si="51"/>
        <v>0.84825834545065393</v>
      </c>
      <c r="R170" s="38">
        <f t="shared" si="52"/>
        <v>0.9573317496885364</v>
      </c>
      <c r="S170" s="38">
        <f t="shared" si="53"/>
        <v>0.85912933272780623</v>
      </c>
      <c r="T170" s="38">
        <f t="shared" si="54"/>
        <v>0.80159726431735256</v>
      </c>
      <c r="U170" s="38">
        <f t="shared" si="55"/>
        <v>0.95702939029906242</v>
      </c>
      <c r="V170" s="38">
        <f t="shared" si="56"/>
        <v>0.94572688932421467</v>
      </c>
      <c r="W170" s="38">
        <f t="shared" si="57"/>
        <v>1.2684529258598065</v>
      </c>
      <c r="X170" s="39">
        <f t="shared" si="58"/>
        <v>1.0465308608656594</v>
      </c>
      <c r="Y170" s="69">
        <f t="shared" si="71"/>
        <v>-1.0927664709110516</v>
      </c>
      <c r="Z170" s="69">
        <f t="shared" si="62"/>
        <v>-0.18750751244559449</v>
      </c>
      <c r="AA170" s="69">
        <f t="shared" si="63"/>
        <v>-0.66683540973045918</v>
      </c>
      <c r="AB170" s="69">
        <f t="shared" si="64"/>
        <v>-0.18750751244559449</v>
      </c>
      <c r="AC170" s="69">
        <f t="shared" si="65"/>
        <v>-0.61906237551211252</v>
      </c>
      <c r="AD170" s="69">
        <f t="shared" si="66"/>
        <v>-0.87188959375395392</v>
      </c>
      <c r="AE170" s="69">
        <f t="shared" si="67"/>
        <v>-0.18883624415057376</v>
      </c>
      <c r="AF170" s="69">
        <f t="shared" si="68"/>
        <v>-0.23850558439155911</v>
      </c>
      <c r="AG170" s="69">
        <f t="shared" si="69"/>
        <v>1.1797282515517162</v>
      </c>
      <c r="AH170" s="69">
        <f t="shared" si="70"/>
        <v>0.20448192530003428</v>
      </c>
    </row>
    <row r="171" spans="1:34" x14ac:dyDescent="0.55000000000000004">
      <c r="A171">
        <f t="shared" si="60"/>
        <v>10</v>
      </c>
      <c r="B171">
        <f t="shared" si="61"/>
        <v>2035</v>
      </c>
      <c r="C171" s="34">
        <f>UPDATE!B171</f>
        <v>49583</v>
      </c>
      <c r="D171" s="35">
        <f>SUMPRODUCT(UPDATE!E171:H171,UPDATE!I171:L171)</f>
        <v>4.4475770131571215</v>
      </c>
      <c r="E171" s="36">
        <f>$D171+UPDATE!M171</f>
        <v>3.3843960305418443</v>
      </c>
      <c r="F171" s="36">
        <f>$D171+UPDATE!N171</f>
        <v>4.2868237473726793</v>
      </c>
      <c r="G171" s="36">
        <f>$D171+UPDATE!O171</f>
        <v>3.8052094392121818</v>
      </c>
      <c r="H171" s="36">
        <f>$D171+UPDATE!P171</f>
        <v>4.2868233954047295</v>
      </c>
      <c r="I171" s="36">
        <f>$D171+UPDATE!Q171</f>
        <v>3.8545308839943093</v>
      </c>
      <c r="J171" s="36">
        <f>$D171+UPDATE!R171</f>
        <v>3.5952751638575613</v>
      </c>
      <c r="K171" s="36">
        <f>$D171+UPDATE!S171</f>
        <v>4.2869729817833724</v>
      </c>
      <c r="L171" s="36">
        <f>$D171+UPDATE!T171</f>
        <v>4.066466117170255</v>
      </c>
      <c r="M171" s="36">
        <f>$D171+UPDATE!U171</f>
        <v>5.6568294264580272</v>
      </c>
      <c r="N171" s="37">
        <f>$D171+UPDATE!V171</f>
        <v>4.5107737971155295</v>
      </c>
      <c r="O171" s="38">
        <f t="shared" si="59"/>
        <v>0.76095276608587026</v>
      </c>
      <c r="P171" s="38">
        <f t="shared" si="50"/>
        <v>0.96385599050699045</v>
      </c>
      <c r="Q171" s="38">
        <f t="shared" si="51"/>
        <v>0.85556909480271059</v>
      </c>
      <c r="R171" s="38">
        <f t="shared" si="52"/>
        <v>0.96385591136997972</v>
      </c>
      <c r="S171" s="38">
        <f t="shared" si="53"/>
        <v>0.86665860368276404</v>
      </c>
      <c r="T171" s="38">
        <f t="shared" si="54"/>
        <v>0.808367152096923</v>
      </c>
      <c r="U171" s="38">
        <f t="shared" si="55"/>
        <v>0.9638895445995338</v>
      </c>
      <c r="V171" s="38">
        <f t="shared" si="56"/>
        <v>0.914310444797372</v>
      </c>
      <c r="W171" s="38">
        <f t="shared" si="57"/>
        <v>1.2718901572077592</v>
      </c>
      <c r="X171" s="39">
        <f t="shared" si="58"/>
        <v>1.0142092613059774</v>
      </c>
      <c r="Y171" s="69">
        <f t="shared" si="71"/>
        <v>-1.0631809826152772</v>
      </c>
      <c r="Z171" s="69">
        <f t="shared" si="62"/>
        <v>-0.16075326578444216</v>
      </c>
      <c r="AA171" s="69">
        <f t="shared" si="63"/>
        <v>-0.64236757394493971</v>
      </c>
      <c r="AB171" s="69">
        <f t="shared" si="64"/>
        <v>-0.16075361775239205</v>
      </c>
      <c r="AC171" s="69">
        <f t="shared" si="65"/>
        <v>-0.59304612916281219</v>
      </c>
      <c r="AD171" s="69">
        <f t="shared" si="66"/>
        <v>-0.85230184929956021</v>
      </c>
      <c r="AE171" s="69">
        <f t="shared" si="67"/>
        <v>-0.16060403137374912</v>
      </c>
      <c r="AF171" s="69">
        <f t="shared" si="68"/>
        <v>-0.38111089598686654</v>
      </c>
      <c r="AG171" s="69">
        <f t="shared" si="69"/>
        <v>1.2092524133009057</v>
      </c>
      <c r="AH171" s="69">
        <f t="shared" si="70"/>
        <v>6.3196783958407998E-2</v>
      </c>
    </row>
    <row r="172" spans="1:34" x14ac:dyDescent="0.55000000000000004">
      <c r="A172">
        <f t="shared" si="60"/>
        <v>11</v>
      </c>
      <c r="B172">
        <f t="shared" si="61"/>
        <v>2035</v>
      </c>
      <c r="C172" s="34">
        <f>UPDATE!B172</f>
        <v>49614</v>
      </c>
      <c r="D172" s="35">
        <f>SUMPRODUCT(UPDATE!E172:H172,UPDATE!I172:L172)</f>
        <v>4.7651217990222445</v>
      </c>
      <c r="E172" s="36">
        <f>$D172+UPDATE!M172</f>
        <v>3.8664561330467428</v>
      </c>
      <c r="F172" s="36">
        <f>$D172+UPDATE!N172</f>
        <v>4.7383199012495236</v>
      </c>
      <c r="G172" s="36">
        <f>$D172+UPDATE!O172</f>
        <v>4.6965466424625602</v>
      </c>
      <c r="H172" s="36">
        <f>$D172+UPDATE!P172</f>
        <v>4.7593797916265768</v>
      </c>
      <c r="I172" s="36">
        <f>$D172+UPDATE!Q172</f>
        <v>4.4234378863380597</v>
      </c>
      <c r="J172" s="36">
        <f>$D172+UPDATE!R172</f>
        <v>4.1242663549465535</v>
      </c>
      <c r="K172" s="36">
        <f>$D172+UPDATE!S172</f>
        <v>4.658530905576538</v>
      </c>
      <c r="L172" s="36">
        <f>$D172+UPDATE!T172</f>
        <v>4.4915982759133364</v>
      </c>
      <c r="M172" s="36">
        <f>$D172+UPDATE!U172</f>
        <v>6.1321279938552511</v>
      </c>
      <c r="N172" s="37">
        <f>$D172+UPDATE!V172</f>
        <v>4.9482697421818633</v>
      </c>
      <c r="O172" s="38">
        <f t="shared" si="59"/>
        <v>0.81140761897001268</v>
      </c>
      <c r="P172" s="38">
        <f t="shared" si="50"/>
        <v>0.99437540132169966</v>
      </c>
      <c r="Q172" s="38">
        <f t="shared" si="51"/>
        <v>0.98560893940344707</v>
      </c>
      <c r="R172" s="38">
        <f t="shared" si="52"/>
        <v>0.99879499252320347</v>
      </c>
      <c r="S172" s="38">
        <f t="shared" si="53"/>
        <v>0.92829482076317649</v>
      </c>
      <c r="T172" s="38">
        <f t="shared" si="54"/>
        <v>0.86551121438130119</v>
      </c>
      <c r="U172" s="38">
        <f t="shared" si="55"/>
        <v>0.97763102435963378</v>
      </c>
      <c r="V172" s="38">
        <f t="shared" si="56"/>
        <v>0.94259883909682385</v>
      </c>
      <c r="W172" s="38">
        <f t="shared" si="57"/>
        <v>1.2868774928509703</v>
      </c>
      <c r="X172" s="39">
        <f t="shared" si="58"/>
        <v>1.0384351021619633</v>
      </c>
      <c r="Y172" s="69">
        <f t="shared" si="71"/>
        <v>-0.89866566597550168</v>
      </c>
      <c r="Z172" s="69">
        <f t="shared" si="62"/>
        <v>-2.6801897772720906E-2</v>
      </c>
      <c r="AA172" s="69">
        <f t="shared" si="63"/>
        <v>-6.857515655968438E-2</v>
      </c>
      <c r="AB172" s="69">
        <f t="shared" si="64"/>
        <v>-5.7420073956677697E-3</v>
      </c>
      <c r="AC172" s="69">
        <f t="shared" si="65"/>
        <v>-0.34168391268418485</v>
      </c>
      <c r="AD172" s="69">
        <f t="shared" si="66"/>
        <v>-0.64085544407569106</v>
      </c>
      <c r="AE172" s="69">
        <f t="shared" si="67"/>
        <v>-0.10659089344570649</v>
      </c>
      <c r="AF172" s="69">
        <f t="shared" si="68"/>
        <v>-0.27352352310890815</v>
      </c>
      <c r="AG172" s="69">
        <f t="shared" si="69"/>
        <v>1.3670061948330066</v>
      </c>
      <c r="AH172" s="69">
        <f t="shared" si="70"/>
        <v>0.1831479431596188</v>
      </c>
    </row>
    <row r="173" spans="1:34" x14ac:dyDescent="0.55000000000000004">
      <c r="A173">
        <f t="shared" si="60"/>
        <v>12</v>
      </c>
      <c r="B173">
        <f t="shared" si="61"/>
        <v>2035</v>
      </c>
      <c r="C173" s="34">
        <f>UPDATE!B173</f>
        <v>49644</v>
      </c>
      <c r="D173" s="35">
        <f>SUMPRODUCT(UPDATE!E173:H173,UPDATE!I173:L173)</f>
        <v>4.8834000586031729</v>
      </c>
      <c r="E173" s="36">
        <f>$D173+UPDATE!M173</f>
        <v>3.9046794962626032</v>
      </c>
      <c r="F173" s="36">
        <f>$D173+UPDATE!N173</f>
        <v>5.2859671241991242</v>
      </c>
      <c r="G173" s="36">
        <f>$D173+UPDATE!O173</f>
        <v>5.1272589367582508</v>
      </c>
      <c r="H173" s="36">
        <f>$D173+UPDATE!P173</f>
        <v>5.2983080852864317</v>
      </c>
      <c r="I173" s="36">
        <f>$D173+UPDATE!Q173</f>
        <v>4.7008391887968939</v>
      </c>
      <c r="J173" s="36">
        <f>$D173+UPDATE!R173</f>
        <v>4.3458033822187581</v>
      </c>
      <c r="K173" s="36">
        <f>$D173+UPDATE!S173</f>
        <v>5.1513576448300249</v>
      </c>
      <c r="L173" s="36">
        <f>$D173+UPDATE!T173</f>
        <v>5.2342128903288145</v>
      </c>
      <c r="M173" s="36">
        <f>$D173+UPDATE!U173</f>
        <v>6.6719345131159553</v>
      </c>
      <c r="N173" s="37">
        <f>$D173+UPDATE!V173</f>
        <v>5.7210930003067659</v>
      </c>
      <c r="O173" s="38">
        <f t="shared" si="59"/>
        <v>0.79958214551430407</v>
      </c>
      <c r="P173" s="38">
        <f t="shared" si="50"/>
        <v>1.082435815367357</v>
      </c>
      <c r="Q173" s="38">
        <f t="shared" si="51"/>
        <v>1.0499362893124979</v>
      </c>
      <c r="R173" s="38">
        <f t="shared" si="52"/>
        <v>1.0849629401040588</v>
      </c>
      <c r="S173" s="38">
        <f t="shared" si="53"/>
        <v>0.9626160323513413</v>
      </c>
      <c r="T173" s="38">
        <f t="shared" si="54"/>
        <v>0.88991344761170632</v>
      </c>
      <c r="U173" s="38">
        <f t="shared" si="55"/>
        <v>1.0548711109086355</v>
      </c>
      <c r="V173" s="38">
        <f t="shared" si="56"/>
        <v>1.0718378235482895</v>
      </c>
      <c r="W173" s="38">
        <f t="shared" si="57"/>
        <v>1.3662477849550518</v>
      </c>
      <c r="X173" s="39">
        <f t="shared" si="58"/>
        <v>1.1715388728449176</v>
      </c>
      <c r="Y173" s="69">
        <f t="shared" si="71"/>
        <v>-0.9787205623405697</v>
      </c>
      <c r="Z173" s="69">
        <f t="shared" si="62"/>
        <v>0.40256706559595123</v>
      </c>
      <c r="AA173" s="69">
        <f t="shared" si="63"/>
        <v>0.2438588781550779</v>
      </c>
      <c r="AB173" s="69">
        <f t="shared" si="64"/>
        <v>0.41490802668325877</v>
      </c>
      <c r="AC173" s="69">
        <f t="shared" si="65"/>
        <v>-0.18256086980627906</v>
      </c>
      <c r="AD173" s="69">
        <f t="shared" si="66"/>
        <v>-0.53759667638441488</v>
      </c>
      <c r="AE173" s="69">
        <f t="shared" si="67"/>
        <v>0.26795758622685195</v>
      </c>
      <c r="AF173" s="69">
        <f t="shared" si="68"/>
        <v>0.35081283172564159</v>
      </c>
      <c r="AG173" s="69">
        <f t="shared" si="69"/>
        <v>1.7885344545127824</v>
      </c>
      <c r="AH173" s="69">
        <f t="shared" si="70"/>
        <v>0.83769294170359299</v>
      </c>
    </row>
    <row r="174" spans="1:34" x14ac:dyDescent="0.55000000000000004">
      <c r="A174">
        <f t="shared" si="60"/>
        <v>1</v>
      </c>
      <c r="B174">
        <f t="shared" si="61"/>
        <v>2036</v>
      </c>
      <c r="C174" s="34">
        <f>UPDATE!B174</f>
        <v>49675</v>
      </c>
      <c r="D174" s="35">
        <f>SUMPRODUCT(UPDATE!E174:H174,UPDATE!I174:L174)</f>
        <v>4.9830661830676535</v>
      </c>
      <c r="E174" s="36">
        <f>$D174+UPDATE!M174</f>
        <v>3.9585733010076272</v>
      </c>
      <c r="F174" s="36">
        <f>$D174+UPDATE!N174</f>
        <v>5.3777085714830912</v>
      </c>
      <c r="G174" s="36">
        <f>$D174+UPDATE!O174</f>
        <v>5.2478262142391543</v>
      </c>
      <c r="H174" s="36">
        <f>$D174+UPDATE!P174</f>
        <v>5.3894934762061899</v>
      </c>
      <c r="I174" s="36">
        <f>$D174+UPDATE!Q174</f>
        <v>4.8623474598706409</v>
      </c>
      <c r="J174" s="36">
        <f>$D174+UPDATE!R174</f>
        <v>4.286790905108198</v>
      </c>
      <c r="K174" s="36">
        <f>$D174+UPDATE!S174</f>
        <v>5.2662657108280779</v>
      </c>
      <c r="L174" s="36">
        <f>$D174+UPDATE!T174</f>
        <v>5.4213145787366237</v>
      </c>
      <c r="M174" s="36">
        <f>$D174+UPDATE!U174</f>
        <v>6.7980604802320954</v>
      </c>
      <c r="N174" s="37">
        <f>$D174+UPDATE!V174</f>
        <v>5.9115488221351677</v>
      </c>
      <c r="O174" s="38">
        <f t="shared" si="59"/>
        <v>0.79440512238403937</v>
      </c>
      <c r="P174" s="38">
        <f t="shared" si="50"/>
        <v>1.0791966981607477</v>
      </c>
      <c r="Q174" s="38">
        <f t="shared" si="51"/>
        <v>1.0531319515825717</v>
      </c>
      <c r="R174" s="38">
        <f t="shared" si="52"/>
        <v>1.0815616887689687</v>
      </c>
      <c r="S174" s="38">
        <f t="shared" si="53"/>
        <v>0.97577420833638295</v>
      </c>
      <c r="T174" s="38">
        <f t="shared" si="54"/>
        <v>0.86027171777782463</v>
      </c>
      <c r="U174" s="38">
        <f t="shared" si="55"/>
        <v>1.0568323833873068</v>
      </c>
      <c r="V174" s="38">
        <f t="shared" si="56"/>
        <v>1.0879475366307854</v>
      </c>
      <c r="W174" s="38">
        <f t="shared" si="57"/>
        <v>1.3642324284858491</v>
      </c>
      <c r="X174" s="39">
        <f t="shared" si="58"/>
        <v>1.1863275752231583</v>
      </c>
      <c r="Y174" s="69">
        <f t="shared" si="71"/>
        <v>-1.0244928820600263</v>
      </c>
      <c r="Z174" s="69">
        <f t="shared" si="62"/>
        <v>0.39464238841543775</v>
      </c>
      <c r="AA174" s="69">
        <f t="shared" si="63"/>
        <v>0.26476003117150082</v>
      </c>
      <c r="AB174" s="69">
        <f t="shared" si="64"/>
        <v>0.40642729313853643</v>
      </c>
      <c r="AC174" s="69">
        <f t="shared" si="65"/>
        <v>-0.1207187231970126</v>
      </c>
      <c r="AD174" s="69">
        <f t="shared" si="66"/>
        <v>-0.69627527795945543</v>
      </c>
      <c r="AE174" s="69">
        <f t="shared" si="67"/>
        <v>0.28319952776042445</v>
      </c>
      <c r="AF174" s="69">
        <f t="shared" si="68"/>
        <v>0.43824839566897023</v>
      </c>
      <c r="AG174" s="69">
        <f t="shared" si="69"/>
        <v>1.8149942971644419</v>
      </c>
      <c r="AH174" s="69">
        <f t="shared" si="70"/>
        <v>0.92848263906751427</v>
      </c>
    </row>
    <row r="175" spans="1:34" x14ac:dyDescent="0.55000000000000004">
      <c r="A175">
        <f t="shared" si="60"/>
        <v>2</v>
      </c>
      <c r="B175">
        <f t="shared" si="61"/>
        <v>2036</v>
      </c>
      <c r="C175" s="34">
        <f>UPDATE!B175</f>
        <v>49706</v>
      </c>
      <c r="D175" s="35">
        <f>SUMPRODUCT(UPDATE!E175:H175,UPDATE!I175:L175)</f>
        <v>5.033877663401304</v>
      </c>
      <c r="E175" s="36">
        <f>$D175+UPDATE!M175</f>
        <v>3.9595830717428613</v>
      </c>
      <c r="F175" s="36">
        <f>$D175+UPDATE!N175</f>
        <v>4.9514094383631857</v>
      </c>
      <c r="G175" s="36">
        <f>$D175+UPDATE!O175</f>
        <v>4.9824676983418232</v>
      </c>
      <c r="H175" s="36">
        <f>$D175+UPDATE!P175</f>
        <v>4.8854764520430072</v>
      </c>
      <c r="I175" s="36">
        <f>$D175+UPDATE!Q175</f>
        <v>4.626398759480967</v>
      </c>
      <c r="J175" s="36">
        <f>$D175+UPDATE!R175</f>
        <v>4.2237796424164005</v>
      </c>
      <c r="K175" s="36">
        <f>$D175+UPDATE!S175</f>
        <v>4.8883483655863698</v>
      </c>
      <c r="L175" s="36">
        <f>$D175+UPDATE!T175</f>
        <v>4.702159477070448</v>
      </c>
      <c r="M175" s="36">
        <f>$D175+UPDATE!U175</f>
        <v>6.2433379026455436</v>
      </c>
      <c r="N175" s="37">
        <f>$D175+UPDATE!V175</f>
        <v>5.1476424891884296</v>
      </c>
      <c r="O175" s="38">
        <f t="shared" si="59"/>
        <v>0.78658706796371358</v>
      </c>
      <c r="P175" s="38">
        <f t="shared" si="50"/>
        <v>0.98361735613129775</v>
      </c>
      <c r="Q175" s="38">
        <f t="shared" si="51"/>
        <v>0.98978720412034327</v>
      </c>
      <c r="R175" s="38">
        <f t="shared" si="52"/>
        <v>0.97051950379381591</v>
      </c>
      <c r="S175" s="38">
        <f t="shared" si="53"/>
        <v>0.91905268042509192</v>
      </c>
      <c r="T175" s="38">
        <f t="shared" si="54"/>
        <v>0.83907077701257948</v>
      </c>
      <c r="U175" s="38">
        <f t="shared" si="55"/>
        <v>0.97109002094488672</v>
      </c>
      <c r="V175" s="38">
        <f t="shared" si="56"/>
        <v>0.9341028510202769</v>
      </c>
      <c r="W175" s="38">
        <f t="shared" si="57"/>
        <v>1.2402641303815531</v>
      </c>
      <c r="X175" s="39">
        <f t="shared" si="58"/>
        <v>1.0225998392083007</v>
      </c>
      <c r="Y175" s="69">
        <f t="shared" si="71"/>
        <v>-1.0742945916584428</v>
      </c>
      <c r="Z175" s="69">
        <f t="shared" si="62"/>
        <v>-8.2468225038118348E-2</v>
      </c>
      <c r="AA175" s="69">
        <f t="shared" si="63"/>
        <v>-5.1409965059480811E-2</v>
      </c>
      <c r="AB175" s="69">
        <f t="shared" si="64"/>
        <v>-0.14840121135829687</v>
      </c>
      <c r="AC175" s="69">
        <f t="shared" si="65"/>
        <v>-0.40747890392033703</v>
      </c>
      <c r="AD175" s="69">
        <f t="shared" si="66"/>
        <v>-0.81009802098490358</v>
      </c>
      <c r="AE175" s="69">
        <f t="shared" si="67"/>
        <v>-0.14552929781493429</v>
      </c>
      <c r="AF175" s="69">
        <f t="shared" si="68"/>
        <v>-0.33171818633085604</v>
      </c>
      <c r="AG175" s="69">
        <f t="shared" si="69"/>
        <v>1.2094602392442395</v>
      </c>
      <c r="AH175" s="69">
        <f t="shared" si="70"/>
        <v>0.11376482578712555</v>
      </c>
    </row>
    <row r="176" spans="1:34" x14ac:dyDescent="0.55000000000000004">
      <c r="A176">
        <f t="shared" si="60"/>
        <v>3</v>
      </c>
      <c r="B176">
        <f t="shared" si="61"/>
        <v>2036</v>
      </c>
      <c r="C176" s="34">
        <f>UPDATE!B176</f>
        <v>49735</v>
      </c>
      <c r="D176" s="35">
        <f>SUMPRODUCT(UPDATE!E176:H176,UPDATE!I176:L176)</f>
        <v>4.4798635920307115</v>
      </c>
      <c r="E176" s="36">
        <f>$D176+UPDATE!M176</f>
        <v>3.4894201504982609</v>
      </c>
      <c r="F176" s="36">
        <f>$D176+UPDATE!N176</f>
        <v>4.4106934862639742</v>
      </c>
      <c r="G176" s="36">
        <f>$D176+UPDATE!O176</f>
        <v>4.344286505919249</v>
      </c>
      <c r="H176" s="36">
        <f>$D176+UPDATE!P176</f>
        <v>4.3445275747021359</v>
      </c>
      <c r="I176" s="36">
        <f>$D176+UPDATE!Q176</f>
        <v>3.9921323344590616</v>
      </c>
      <c r="J176" s="36">
        <f>$D176+UPDATE!R176</f>
        <v>3.6840471233428671</v>
      </c>
      <c r="K176" s="36">
        <f>$D176+UPDATE!S176</f>
        <v>4.3322661487029785</v>
      </c>
      <c r="L176" s="36">
        <f>$D176+UPDATE!T176</f>
        <v>4.1049898528957147</v>
      </c>
      <c r="M176" s="36">
        <f>$D176+UPDATE!U176</f>
        <v>5.7050293402293981</v>
      </c>
      <c r="N176" s="37">
        <f>$D176+UPDATE!V176</f>
        <v>4.5545433648412166</v>
      </c>
      <c r="O176" s="38">
        <f t="shared" si="59"/>
        <v>0.77891214292900268</v>
      </c>
      <c r="P176" s="38">
        <f t="shared" si="50"/>
        <v>0.98455977412129581</v>
      </c>
      <c r="Q176" s="38">
        <f t="shared" si="51"/>
        <v>0.96973633609008936</v>
      </c>
      <c r="R176" s="38">
        <f t="shared" si="52"/>
        <v>0.96979014772473726</v>
      </c>
      <c r="S176" s="38">
        <f t="shared" si="53"/>
        <v>0.89112810076644267</v>
      </c>
      <c r="T176" s="38">
        <f t="shared" si="54"/>
        <v>0.82235698647085309</v>
      </c>
      <c r="U176" s="38">
        <f t="shared" si="55"/>
        <v>0.96705313894148559</v>
      </c>
      <c r="V176" s="38">
        <f t="shared" si="56"/>
        <v>0.91632027818841078</v>
      </c>
      <c r="W176" s="38">
        <f t="shared" si="57"/>
        <v>1.2734828244275451</v>
      </c>
      <c r="X176" s="39">
        <f t="shared" si="58"/>
        <v>1.0166700997198561</v>
      </c>
      <c r="Y176" s="69">
        <f t="shared" si="71"/>
        <v>-0.99044344153245056</v>
      </c>
      <c r="Z176" s="69">
        <f t="shared" si="62"/>
        <v>-6.9170105766737322E-2</v>
      </c>
      <c r="AA176" s="69">
        <f t="shared" si="63"/>
        <v>-0.13557708611146246</v>
      </c>
      <c r="AB176" s="69">
        <f t="shared" si="64"/>
        <v>-0.13533601732857559</v>
      </c>
      <c r="AC176" s="69">
        <f t="shared" si="65"/>
        <v>-0.48773125757164992</v>
      </c>
      <c r="AD176" s="69">
        <f t="shared" si="66"/>
        <v>-0.79581646868784439</v>
      </c>
      <c r="AE176" s="69">
        <f t="shared" si="67"/>
        <v>-0.14759744332773295</v>
      </c>
      <c r="AF176" s="69">
        <f t="shared" si="68"/>
        <v>-0.37487373913499678</v>
      </c>
      <c r="AG176" s="69">
        <f t="shared" si="69"/>
        <v>1.2251657481986866</v>
      </c>
      <c r="AH176" s="69">
        <f t="shared" si="70"/>
        <v>7.4679772810505085E-2</v>
      </c>
    </row>
    <row r="177" spans="1:34" x14ac:dyDescent="0.55000000000000004">
      <c r="A177">
        <f t="shared" si="60"/>
        <v>4</v>
      </c>
      <c r="B177">
        <f t="shared" si="61"/>
        <v>2036</v>
      </c>
      <c r="C177" s="34">
        <f>UPDATE!B177</f>
        <v>49766</v>
      </c>
      <c r="D177" s="35">
        <f>SUMPRODUCT(UPDATE!E177:H177,UPDATE!I177:L177)</f>
        <v>4.3246715296328375</v>
      </c>
      <c r="E177" s="36">
        <f>$D177+UPDATE!M177</f>
        <v>3.4622437636839791</v>
      </c>
      <c r="F177" s="36">
        <f>$D177+UPDATE!N177</f>
        <v>4.1048866384450573</v>
      </c>
      <c r="G177" s="36">
        <f>$D177+UPDATE!O177</f>
        <v>3.872394284093466</v>
      </c>
      <c r="H177" s="36">
        <f>$D177+UPDATE!P177</f>
        <v>4.1048866384450573</v>
      </c>
      <c r="I177" s="36">
        <f>$D177+UPDATE!Q177</f>
        <v>3.8750265255498144</v>
      </c>
      <c r="J177" s="36">
        <f>$D177+UPDATE!R177</f>
        <v>3.6603389852714465</v>
      </c>
      <c r="K177" s="36">
        <f>$D177+UPDATE!S177</f>
        <v>4.1050320467917309</v>
      </c>
      <c r="L177" s="36">
        <f>$D177+UPDATE!T177</f>
        <v>3.7286241463955574</v>
      </c>
      <c r="M177" s="36">
        <f>$D177+UPDATE!U177</f>
        <v>5.4674570994149585</v>
      </c>
      <c r="N177" s="37">
        <f>$D177+UPDATE!V177</f>
        <v>4.1866884689417549</v>
      </c>
      <c r="O177" s="38">
        <f t="shared" si="59"/>
        <v>0.80057959083378571</v>
      </c>
      <c r="P177" s="38">
        <f t="shared" si="50"/>
        <v>0.94917882440740187</v>
      </c>
      <c r="Q177" s="38">
        <f t="shared" si="51"/>
        <v>0.89541928388309999</v>
      </c>
      <c r="R177" s="38">
        <f t="shared" si="52"/>
        <v>0.94917882440740187</v>
      </c>
      <c r="S177" s="38">
        <f t="shared" si="53"/>
        <v>0.89602794085006554</v>
      </c>
      <c r="T177" s="38">
        <f t="shared" si="54"/>
        <v>0.84638543301858749</v>
      </c>
      <c r="U177" s="38">
        <f t="shared" si="55"/>
        <v>0.94921244738793986</v>
      </c>
      <c r="V177" s="38">
        <f t="shared" si="56"/>
        <v>0.86217510875608994</v>
      </c>
      <c r="W177" s="38">
        <f t="shared" si="57"/>
        <v>1.2642479462201244</v>
      </c>
      <c r="X177" s="39">
        <f t="shared" si="58"/>
        <v>0.9680939789887818</v>
      </c>
      <c r="Y177" s="69">
        <f t="shared" si="71"/>
        <v>-0.86242776594885839</v>
      </c>
      <c r="Z177" s="69">
        <f t="shared" si="62"/>
        <v>-0.21978489118778022</v>
      </c>
      <c r="AA177" s="69">
        <f t="shared" si="63"/>
        <v>-0.45227724553937154</v>
      </c>
      <c r="AB177" s="69">
        <f t="shared" si="64"/>
        <v>-0.21978489118778022</v>
      </c>
      <c r="AC177" s="69">
        <f t="shared" si="65"/>
        <v>-0.4496450040830231</v>
      </c>
      <c r="AD177" s="69">
        <f t="shared" si="66"/>
        <v>-0.664332544361391</v>
      </c>
      <c r="AE177" s="69">
        <f t="shared" si="67"/>
        <v>-0.21963948284110657</v>
      </c>
      <c r="AF177" s="69">
        <f t="shared" si="68"/>
        <v>-0.59604738323728013</v>
      </c>
      <c r="AG177" s="69">
        <f t="shared" si="69"/>
        <v>1.142785569782121</v>
      </c>
      <c r="AH177" s="69">
        <f t="shared" si="70"/>
        <v>-0.13798306069108257</v>
      </c>
    </row>
    <row r="178" spans="1:34" x14ac:dyDescent="0.55000000000000004">
      <c r="A178">
        <f t="shared" si="60"/>
        <v>5</v>
      </c>
      <c r="B178">
        <f t="shared" si="61"/>
        <v>2036</v>
      </c>
      <c r="C178" s="34">
        <f>UPDATE!B178</f>
        <v>49796</v>
      </c>
      <c r="D178" s="35">
        <f>SUMPRODUCT(UPDATE!E178:H178,UPDATE!I178:L178)</f>
        <v>4.3488759305293998</v>
      </c>
      <c r="E178" s="36">
        <f>$D178+UPDATE!M178</f>
        <v>3.4890244750277231</v>
      </c>
      <c r="F178" s="36">
        <f>$D178+UPDATE!N178</f>
        <v>4.0897611648980039</v>
      </c>
      <c r="G178" s="36">
        <f>$D178+UPDATE!O178</f>
        <v>3.9003779490605854</v>
      </c>
      <c r="H178" s="36">
        <f>$D178+UPDATE!P178</f>
        <v>4.0232182085423931</v>
      </c>
      <c r="I178" s="36">
        <f>$D178+UPDATE!Q178</f>
        <v>3.8170763184130561</v>
      </c>
      <c r="J178" s="36">
        <f>$D178+UPDATE!R178</f>
        <v>3.6151186125953223</v>
      </c>
      <c r="K178" s="36">
        <f>$D178+UPDATE!S178</f>
        <v>4.0899071778728908</v>
      </c>
      <c r="L178" s="36">
        <f>$D178+UPDATE!T178</f>
        <v>3.7363999378753032</v>
      </c>
      <c r="M178" s="36">
        <f>$D178+UPDATE!U178</f>
        <v>5.3873475853578716</v>
      </c>
      <c r="N178" s="37">
        <f>$D178+UPDATE!V178</f>
        <v>4.1907338169353414</v>
      </c>
      <c r="O178" s="38">
        <f t="shared" si="59"/>
        <v>0.8022819070405155</v>
      </c>
      <c r="P178" s="38">
        <f t="shared" si="50"/>
        <v>0.94041799081634103</v>
      </c>
      <c r="Q178" s="38">
        <f t="shared" si="51"/>
        <v>0.89687036635827466</v>
      </c>
      <c r="R178" s="38">
        <f t="shared" si="52"/>
        <v>0.92511680554028508</v>
      </c>
      <c r="S178" s="38">
        <f t="shared" si="53"/>
        <v>0.87771561649228136</v>
      </c>
      <c r="T178" s="38">
        <f t="shared" si="54"/>
        <v>0.83127655751614982</v>
      </c>
      <c r="U178" s="38">
        <f t="shared" si="55"/>
        <v>0.94045156569344024</v>
      </c>
      <c r="V178" s="38">
        <f t="shared" si="56"/>
        <v>0.85916452838893975</v>
      </c>
      <c r="W178" s="38">
        <f t="shared" si="57"/>
        <v>1.2387908212184973</v>
      </c>
      <c r="X178" s="39">
        <f t="shared" si="58"/>
        <v>0.96363609444824805</v>
      </c>
      <c r="Y178" s="69">
        <f t="shared" si="71"/>
        <v>-0.85985145550167674</v>
      </c>
      <c r="Z178" s="69">
        <f t="shared" si="62"/>
        <v>-0.2591147656313959</v>
      </c>
      <c r="AA178" s="69">
        <f t="shared" si="63"/>
        <v>-0.44849798146881437</v>
      </c>
      <c r="AB178" s="69">
        <f t="shared" si="64"/>
        <v>-0.32565772198700671</v>
      </c>
      <c r="AC178" s="69">
        <f t="shared" si="65"/>
        <v>-0.53179961211634375</v>
      </c>
      <c r="AD178" s="69">
        <f t="shared" si="66"/>
        <v>-0.7337573179340775</v>
      </c>
      <c r="AE178" s="69">
        <f t="shared" si="67"/>
        <v>-0.25896875265650898</v>
      </c>
      <c r="AF178" s="69">
        <f t="shared" si="68"/>
        <v>-0.61247599265409658</v>
      </c>
      <c r="AG178" s="69">
        <f t="shared" si="69"/>
        <v>1.0384716548284718</v>
      </c>
      <c r="AH178" s="69">
        <f t="shared" si="70"/>
        <v>-0.15814211359405839</v>
      </c>
    </row>
    <row r="179" spans="1:34" x14ac:dyDescent="0.55000000000000004">
      <c r="A179">
        <f t="shared" si="60"/>
        <v>6</v>
      </c>
      <c r="B179">
        <f t="shared" si="61"/>
        <v>2036</v>
      </c>
      <c r="C179" s="34">
        <f>UPDATE!B179</f>
        <v>49827</v>
      </c>
      <c r="D179" s="35">
        <f>SUMPRODUCT(UPDATE!E179:H179,UPDATE!I179:L179)</f>
        <v>4.3857699997375885</v>
      </c>
      <c r="E179" s="36">
        <f>$D179+UPDATE!M179</f>
        <v>3.5171489489332908</v>
      </c>
      <c r="F179" s="36">
        <f>$D179+UPDATE!N179</f>
        <v>3.959274055385523</v>
      </c>
      <c r="G179" s="36">
        <f>$D179+UPDATE!O179</f>
        <v>3.9296878107026427</v>
      </c>
      <c r="H179" s="36">
        <f>$D179+UPDATE!P179</f>
        <v>3.892623264208209</v>
      </c>
      <c r="I179" s="36">
        <f>$D179+UPDATE!Q179</f>
        <v>3.7304533485194478</v>
      </c>
      <c r="J179" s="36">
        <f>$D179+UPDATE!R179</f>
        <v>3.5289477270253298</v>
      </c>
      <c r="K179" s="36">
        <f>$D179+UPDATE!S179</f>
        <v>3.959716685350299</v>
      </c>
      <c r="L179" s="36">
        <f>$D179+UPDATE!T179</f>
        <v>3.6770937613281154</v>
      </c>
      <c r="M179" s="36">
        <f>$D179+UPDATE!U179</f>
        <v>5.2577443504656598</v>
      </c>
      <c r="N179" s="37">
        <f>$D179+UPDATE!V179</f>
        <v>4.1057988710140405</v>
      </c>
      <c r="O179" s="38">
        <f t="shared" si="59"/>
        <v>0.8019455988671842</v>
      </c>
      <c r="P179" s="38">
        <f t="shared" si="50"/>
        <v>0.90275460309647249</v>
      </c>
      <c r="Q179" s="38">
        <f t="shared" si="51"/>
        <v>0.89600863951775078</v>
      </c>
      <c r="R179" s="38">
        <f t="shared" si="52"/>
        <v>0.88755754734997827</v>
      </c>
      <c r="S179" s="38">
        <f t="shared" si="53"/>
        <v>0.85058116334022305</v>
      </c>
      <c r="T179" s="38">
        <f t="shared" si="54"/>
        <v>0.80463583982663833</v>
      </c>
      <c r="U179" s="38">
        <f t="shared" si="55"/>
        <v>0.90285552721351525</v>
      </c>
      <c r="V179" s="38">
        <f t="shared" si="56"/>
        <v>0.83841463677943096</v>
      </c>
      <c r="W179" s="38">
        <f t="shared" si="57"/>
        <v>1.1988189874936999</v>
      </c>
      <c r="X179" s="39">
        <f t="shared" si="58"/>
        <v>0.93616374576407346</v>
      </c>
      <c r="Y179" s="69">
        <f t="shared" si="71"/>
        <v>-0.86862105080429775</v>
      </c>
      <c r="Z179" s="69">
        <f t="shared" si="62"/>
        <v>-0.4264959443520655</v>
      </c>
      <c r="AA179" s="69">
        <f t="shared" si="63"/>
        <v>-0.4560821890349458</v>
      </c>
      <c r="AB179" s="69">
        <f t="shared" si="64"/>
        <v>-0.49314673552937949</v>
      </c>
      <c r="AC179" s="69">
        <f t="shared" si="65"/>
        <v>-0.65531665121814076</v>
      </c>
      <c r="AD179" s="69">
        <f t="shared" si="66"/>
        <v>-0.85682227271225875</v>
      </c>
      <c r="AE179" s="69">
        <f t="shared" si="67"/>
        <v>-0.42605331438728955</v>
      </c>
      <c r="AF179" s="69">
        <f t="shared" si="68"/>
        <v>-0.70867623840947314</v>
      </c>
      <c r="AG179" s="69">
        <f t="shared" si="69"/>
        <v>0.87197435072807128</v>
      </c>
      <c r="AH179" s="69">
        <f t="shared" si="70"/>
        <v>-0.27997112872354801</v>
      </c>
    </row>
    <row r="180" spans="1:34" x14ac:dyDescent="0.55000000000000004">
      <c r="A180">
        <f t="shared" si="60"/>
        <v>7</v>
      </c>
      <c r="B180">
        <f t="shared" si="61"/>
        <v>2036</v>
      </c>
      <c r="C180" s="34">
        <f>UPDATE!B180</f>
        <v>49857</v>
      </c>
      <c r="D180" s="35">
        <f>SUMPRODUCT(UPDATE!E180:H180,UPDATE!I180:L180)</f>
        <v>4.4669621398747328</v>
      </c>
      <c r="E180" s="36">
        <f>$D180+UPDATE!M180</f>
        <v>3.4890863095629476</v>
      </c>
      <c r="F180" s="36">
        <f>$D180+UPDATE!N180</f>
        <v>4.2106003936531371</v>
      </c>
      <c r="G180" s="36">
        <f>$D180+UPDATE!O180</f>
        <v>3.9024894852211194</v>
      </c>
      <c r="H180" s="36">
        <f>$D180+UPDATE!P180</f>
        <v>3.9342948454633793</v>
      </c>
      <c r="I180" s="36">
        <f>$D180+UPDATE!Q180</f>
        <v>3.7462475532450501</v>
      </c>
      <c r="J180" s="36">
        <f>$D180+UPDATE!R180</f>
        <v>3.5440295908090289</v>
      </c>
      <c r="K180" s="36">
        <f>$D180+UPDATE!S180</f>
        <v>4.1351200213902963</v>
      </c>
      <c r="L180" s="36">
        <f>$D180+UPDATE!T180</f>
        <v>4.1593994783808617</v>
      </c>
      <c r="M180" s="36">
        <f>$D180+UPDATE!U180</f>
        <v>5.3014671731633296</v>
      </c>
      <c r="N180" s="37">
        <f>$D180+UPDATE!V180</f>
        <v>4.54781941407267</v>
      </c>
      <c r="O180" s="38">
        <f t="shared" si="59"/>
        <v>0.78108705655176924</v>
      </c>
      <c r="P180" s="38">
        <f t="shared" si="50"/>
        <v>0.94260937563514147</v>
      </c>
      <c r="Q180" s="38">
        <f t="shared" si="51"/>
        <v>0.87363388428686284</v>
      </c>
      <c r="R180" s="38">
        <f t="shared" si="52"/>
        <v>0.88075401632432659</v>
      </c>
      <c r="S180" s="38">
        <f t="shared" si="53"/>
        <v>0.83865666104573389</v>
      </c>
      <c r="T180" s="38">
        <f t="shared" si="54"/>
        <v>0.79338697751049536</v>
      </c>
      <c r="U180" s="38">
        <f t="shared" si="55"/>
        <v>0.92571190261000458</v>
      </c>
      <c r="V180" s="38">
        <f t="shared" si="56"/>
        <v>0.93114724238462065</v>
      </c>
      <c r="W180" s="38">
        <f t="shared" si="57"/>
        <v>1.1868171269774852</v>
      </c>
      <c r="X180" s="39">
        <f t="shared" si="58"/>
        <v>1.018101177414547</v>
      </c>
      <c r="Y180" s="69">
        <f t="shared" si="71"/>
        <v>-0.97787583031178515</v>
      </c>
      <c r="Z180" s="69">
        <f t="shared" si="62"/>
        <v>-0.25636174622159569</v>
      </c>
      <c r="AA180" s="69">
        <f t="shared" si="63"/>
        <v>-0.5644726546536134</v>
      </c>
      <c r="AB180" s="69">
        <f t="shared" si="64"/>
        <v>-0.53266729441135352</v>
      </c>
      <c r="AC180" s="69">
        <f t="shared" si="65"/>
        <v>-0.72071458662968269</v>
      </c>
      <c r="AD180" s="69">
        <f t="shared" si="66"/>
        <v>-0.92293254906570388</v>
      </c>
      <c r="AE180" s="69">
        <f t="shared" si="67"/>
        <v>-0.33184211848443645</v>
      </c>
      <c r="AF180" s="69">
        <f t="shared" si="68"/>
        <v>-0.30756266149387113</v>
      </c>
      <c r="AG180" s="69">
        <f t="shared" si="69"/>
        <v>0.83450503328859682</v>
      </c>
      <c r="AH180" s="69">
        <f t="shared" si="70"/>
        <v>8.0857274197937201E-2</v>
      </c>
    </row>
    <row r="181" spans="1:34" x14ac:dyDescent="0.55000000000000004">
      <c r="A181">
        <f t="shared" si="60"/>
        <v>8</v>
      </c>
      <c r="B181">
        <f t="shared" si="61"/>
        <v>2036</v>
      </c>
      <c r="C181" s="34">
        <f>UPDATE!B181</f>
        <v>49888</v>
      </c>
      <c r="D181" s="35">
        <f>SUMPRODUCT(UPDATE!E181:H181,UPDATE!I181:L181)</f>
        <v>4.5308277932602214</v>
      </c>
      <c r="E181" s="36">
        <f>$D181+UPDATE!M181</f>
        <v>3.4796635752053811</v>
      </c>
      <c r="F181" s="36">
        <f>$D181+UPDATE!N181</f>
        <v>4.2511207346860838</v>
      </c>
      <c r="G181" s="36">
        <f>$D181+UPDATE!O181</f>
        <v>3.8940814089332383</v>
      </c>
      <c r="H181" s="36">
        <f>$D181+UPDATE!P181</f>
        <v>4.1584345437469246</v>
      </c>
      <c r="I181" s="36">
        <f>$D181+UPDATE!Q181</f>
        <v>3.9178792861302854</v>
      </c>
      <c r="J181" s="36">
        <f>$D181+UPDATE!R181</f>
        <v>3.6643584537475062</v>
      </c>
      <c r="K181" s="36">
        <f>$D181+UPDATE!S181</f>
        <v>4.247123006991961</v>
      </c>
      <c r="L181" s="36">
        <f>$D181+UPDATE!T181</f>
        <v>4.199574462918747</v>
      </c>
      <c r="M181" s="36">
        <f>$D181+UPDATE!U181</f>
        <v>5.5295624837682968</v>
      </c>
      <c r="N181" s="37">
        <f>$D181+UPDATE!V181</f>
        <v>4.590655718306305</v>
      </c>
      <c r="O181" s="38">
        <f t="shared" si="59"/>
        <v>0.76799731395254367</v>
      </c>
      <c r="P181" s="38">
        <f t="shared" si="50"/>
        <v>0.93826579350682615</v>
      </c>
      <c r="Q181" s="38">
        <f t="shared" si="51"/>
        <v>0.85946356529502899</v>
      </c>
      <c r="R181" s="38">
        <f t="shared" si="52"/>
        <v>0.91780900389389197</v>
      </c>
      <c r="S181" s="38">
        <f t="shared" si="53"/>
        <v>0.86471600001180349</v>
      </c>
      <c r="T181" s="38">
        <f t="shared" si="54"/>
        <v>0.80876136126788545</v>
      </c>
      <c r="U181" s="38">
        <f t="shared" si="55"/>
        <v>0.93738345414710267</v>
      </c>
      <c r="V181" s="38">
        <f t="shared" si="56"/>
        <v>0.92688900451387135</v>
      </c>
      <c r="W181" s="38">
        <f t="shared" si="57"/>
        <v>1.2204309534769189</v>
      </c>
      <c r="X181" s="39">
        <f t="shared" si="58"/>
        <v>1.0132046345118391</v>
      </c>
      <c r="Y181" s="69">
        <f t="shared" si="71"/>
        <v>-1.0511642180548404</v>
      </c>
      <c r="Z181" s="69">
        <f t="shared" si="62"/>
        <v>-0.27970705857413769</v>
      </c>
      <c r="AA181" s="69">
        <f t="shared" si="63"/>
        <v>-0.63674638432698316</v>
      </c>
      <c r="AB181" s="69">
        <f t="shared" si="64"/>
        <v>-0.37239324951329689</v>
      </c>
      <c r="AC181" s="69">
        <f t="shared" si="65"/>
        <v>-0.61294850712993609</v>
      </c>
      <c r="AD181" s="69">
        <f t="shared" si="66"/>
        <v>-0.86646933951271521</v>
      </c>
      <c r="AE181" s="69">
        <f t="shared" si="67"/>
        <v>-0.28370478626826046</v>
      </c>
      <c r="AF181" s="69">
        <f t="shared" si="68"/>
        <v>-0.33125333034147442</v>
      </c>
      <c r="AG181" s="69">
        <f t="shared" si="69"/>
        <v>0.9987346905080754</v>
      </c>
      <c r="AH181" s="69">
        <f t="shared" si="70"/>
        <v>5.9827925046083585E-2</v>
      </c>
    </row>
    <row r="182" spans="1:34" x14ac:dyDescent="0.55000000000000004">
      <c r="A182">
        <f t="shared" si="60"/>
        <v>9</v>
      </c>
      <c r="B182">
        <f t="shared" si="61"/>
        <v>2036</v>
      </c>
      <c r="C182" s="34">
        <f>UPDATE!B182</f>
        <v>49919</v>
      </c>
      <c r="D182" s="35">
        <f>SUMPRODUCT(UPDATE!E182:H182,UPDATE!I182:L182)</f>
        <v>4.4787201131869097</v>
      </c>
      <c r="E182" s="36">
        <f>$D182+UPDATE!M182</f>
        <v>3.3461757725928574</v>
      </c>
      <c r="F182" s="36">
        <f>$D182+UPDATE!N182</f>
        <v>4.2605070924558053</v>
      </c>
      <c r="G182" s="36">
        <f>$D182+UPDATE!O182</f>
        <v>3.7703201444852077</v>
      </c>
      <c r="H182" s="36">
        <f>$D182+UPDATE!P182</f>
        <v>4.193570219130109</v>
      </c>
      <c r="I182" s="36">
        <f>$D182+UPDATE!Q182</f>
        <v>3.764667338843541</v>
      </c>
      <c r="J182" s="36">
        <f>$D182+UPDATE!R182</f>
        <v>3.5240948334941464</v>
      </c>
      <c r="K182" s="36">
        <f>$D182+UPDATE!S182</f>
        <v>4.1836299243213579</v>
      </c>
      <c r="L182" s="36">
        <f>$D182+UPDATE!T182</f>
        <v>4.1974719807956449</v>
      </c>
      <c r="M182" s="36">
        <f>$D182+UPDATE!U182</f>
        <v>5.5680834259431569</v>
      </c>
      <c r="N182" s="37">
        <f>$D182+UPDATE!V182</f>
        <v>4.6038151608923368</v>
      </c>
      <c r="O182" s="38">
        <f t="shared" si="59"/>
        <v>0.74712768112938166</v>
      </c>
      <c r="P182" s="38">
        <f t="shared" si="50"/>
        <v>0.95127781705121306</v>
      </c>
      <c r="Q182" s="38">
        <f t="shared" si="51"/>
        <v>0.84182981950224434</v>
      </c>
      <c r="R182" s="38">
        <f t="shared" si="52"/>
        <v>0.93633228090828446</v>
      </c>
      <c r="S182" s="38">
        <f t="shared" si="53"/>
        <v>0.84056767194695892</v>
      </c>
      <c r="T182" s="38">
        <f t="shared" si="54"/>
        <v>0.78685310634124817</v>
      </c>
      <c r="U182" s="38">
        <f t="shared" si="55"/>
        <v>0.9341128310302973</v>
      </c>
      <c r="V182" s="38">
        <f t="shared" si="56"/>
        <v>0.93720345873742539</v>
      </c>
      <c r="W182" s="38">
        <f t="shared" si="57"/>
        <v>1.2432309421499197</v>
      </c>
      <c r="X182" s="39">
        <f t="shared" si="58"/>
        <v>1.0279309812946569</v>
      </c>
      <c r="Y182" s="69">
        <f t="shared" si="71"/>
        <v>-1.1325443405940523</v>
      </c>
      <c r="Z182" s="69">
        <f t="shared" si="62"/>
        <v>-0.21821302073110438</v>
      </c>
      <c r="AA182" s="69">
        <f t="shared" si="63"/>
        <v>-0.70839996870170197</v>
      </c>
      <c r="AB182" s="69">
        <f t="shared" si="64"/>
        <v>-0.28514989405680069</v>
      </c>
      <c r="AC182" s="69">
        <f t="shared" si="65"/>
        <v>-0.71405277434336867</v>
      </c>
      <c r="AD182" s="69">
        <f t="shared" si="66"/>
        <v>-0.95462527969276323</v>
      </c>
      <c r="AE182" s="69">
        <f t="shared" si="67"/>
        <v>-0.29509018886555172</v>
      </c>
      <c r="AF182" s="69">
        <f t="shared" si="68"/>
        <v>-0.28124813239126478</v>
      </c>
      <c r="AG182" s="69">
        <f t="shared" si="69"/>
        <v>1.0893633127562472</v>
      </c>
      <c r="AH182" s="69">
        <f t="shared" si="70"/>
        <v>0.12509504770542712</v>
      </c>
    </row>
    <row r="183" spans="1:34" x14ac:dyDescent="0.55000000000000004">
      <c r="A183">
        <f t="shared" si="60"/>
        <v>10</v>
      </c>
      <c r="B183">
        <f t="shared" si="61"/>
        <v>2036</v>
      </c>
      <c r="C183" s="34">
        <f>UPDATE!B183</f>
        <v>49949</v>
      </c>
      <c r="D183" s="35">
        <f>SUMPRODUCT(UPDATE!E183:H183,UPDATE!I183:L183)</f>
        <v>4.4883791410349172</v>
      </c>
      <c r="E183" s="36">
        <f>$D183+UPDATE!M183</f>
        <v>3.399003001149306</v>
      </c>
      <c r="F183" s="36">
        <f>$D183+UPDATE!N183</f>
        <v>4.3119640362696448</v>
      </c>
      <c r="G183" s="36">
        <f>$D183+UPDATE!O183</f>
        <v>3.820211084219781</v>
      </c>
      <c r="H183" s="36">
        <f>$D183+UPDATE!P183</f>
        <v>4.3119640362696448</v>
      </c>
      <c r="I183" s="36">
        <f>$D183+UPDATE!Q183</f>
        <v>3.8709892267451487</v>
      </c>
      <c r="J183" s="36">
        <f>$D183+UPDATE!R183</f>
        <v>3.6011770368511469</v>
      </c>
      <c r="K183" s="36">
        <f>$D183+UPDATE!S183</f>
        <v>4.3121112018596355</v>
      </c>
      <c r="L183" s="36">
        <f>$D183+UPDATE!T183</f>
        <v>4.0926551147100891</v>
      </c>
      <c r="M183" s="36">
        <f>$D183+UPDATE!U183</f>
        <v>5.6900456155697761</v>
      </c>
      <c r="N183" s="37">
        <f>$D183+UPDATE!V183</f>
        <v>4.5240330711600532</v>
      </c>
      <c r="O183" s="38">
        <f t="shared" si="59"/>
        <v>0.75728963493168133</v>
      </c>
      <c r="P183" s="38">
        <f t="shared" si="50"/>
        <v>0.9606951420051838</v>
      </c>
      <c r="Q183" s="38">
        <f t="shared" si="51"/>
        <v>0.8511337755078614</v>
      </c>
      <c r="R183" s="38">
        <f t="shared" si="52"/>
        <v>0.9606951420051838</v>
      </c>
      <c r="S183" s="38">
        <f t="shared" si="53"/>
        <v>0.8624470226578469</v>
      </c>
      <c r="T183" s="38">
        <f t="shared" si="54"/>
        <v>0.8023335203408859</v>
      </c>
      <c r="U183" s="38">
        <f t="shared" si="55"/>
        <v>0.96072793014214075</v>
      </c>
      <c r="V183" s="38">
        <f t="shared" si="56"/>
        <v>0.91183364553432467</v>
      </c>
      <c r="W183" s="38">
        <f t="shared" si="57"/>
        <v>1.2677283796167411</v>
      </c>
      <c r="X183" s="39">
        <f t="shared" si="58"/>
        <v>1.0079436092640148</v>
      </c>
      <c r="Y183" s="69">
        <f t="shared" si="71"/>
        <v>-1.0893761398856112</v>
      </c>
      <c r="Z183" s="69">
        <f t="shared" si="62"/>
        <v>-0.17641510476527245</v>
      </c>
      <c r="AA183" s="69">
        <f t="shared" si="63"/>
        <v>-0.66816805681513625</v>
      </c>
      <c r="AB183" s="69">
        <f t="shared" si="64"/>
        <v>-0.17641510476527245</v>
      </c>
      <c r="AC183" s="69">
        <f t="shared" si="65"/>
        <v>-0.61738991428976853</v>
      </c>
      <c r="AD183" s="69">
        <f t="shared" si="66"/>
        <v>-0.88720210418377032</v>
      </c>
      <c r="AE183" s="69">
        <f t="shared" si="67"/>
        <v>-0.17626793917528172</v>
      </c>
      <c r="AF183" s="69">
        <f t="shared" si="68"/>
        <v>-0.39572402632482806</v>
      </c>
      <c r="AG183" s="69">
        <f t="shared" si="69"/>
        <v>1.2016664745348589</v>
      </c>
      <c r="AH183" s="69">
        <f t="shared" si="70"/>
        <v>3.5653930125135957E-2</v>
      </c>
    </row>
    <row r="184" spans="1:34" x14ac:dyDescent="0.55000000000000004">
      <c r="A184">
        <f t="shared" si="60"/>
        <v>11</v>
      </c>
      <c r="B184">
        <f t="shared" si="61"/>
        <v>2036</v>
      </c>
      <c r="C184" s="34">
        <f>UPDATE!B184</f>
        <v>49980</v>
      </c>
      <c r="D184" s="35">
        <f>SUMPRODUCT(UPDATE!E184:H184,UPDATE!I184:L184)</f>
        <v>4.9570198158183247</v>
      </c>
      <c r="E184" s="36">
        <f>$D184+UPDATE!M184</f>
        <v>4.0287923173382847</v>
      </c>
      <c r="F184" s="36">
        <f>$D184+UPDATE!N184</f>
        <v>4.9295277661643233</v>
      </c>
      <c r="G184" s="36">
        <f>$D184+UPDATE!O184</f>
        <v>4.887614642265488</v>
      </c>
      <c r="H184" s="36">
        <f>$D184+UPDATE!P184</f>
        <v>4.9492013915445145</v>
      </c>
      <c r="I184" s="36">
        <f>$D184+UPDATE!Q184</f>
        <v>4.6020613364115341</v>
      </c>
      <c r="J184" s="36">
        <f>$D184+UPDATE!R184</f>
        <v>4.2885299611823724</v>
      </c>
      <c r="K184" s="36">
        <f>$D184+UPDATE!S184</f>
        <v>4.9050381754360206</v>
      </c>
      <c r="L184" s="36">
        <f>$D184+UPDATE!T184</f>
        <v>4.6369470786916454</v>
      </c>
      <c r="M184" s="36">
        <f>$D184+UPDATE!U184</f>
        <v>6.3313399222988433</v>
      </c>
      <c r="N184" s="37">
        <f>$D184+UPDATE!V184</f>
        <v>5.1090658455965912</v>
      </c>
      <c r="O184" s="38">
        <f t="shared" si="59"/>
        <v>0.81274484812064351</v>
      </c>
      <c r="P184" s="38">
        <f t="shared" si="50"/>
        <v>0.99445391572446984</v>
      </c>
      <c r="Q184" s="38">
        <f t="shared" si="51"/>
        <v>0.98599860881504686</v>
      </c>
      <c r="R184" s="38">
        <f t="shared" si="52"/>
        <v>0.99842275710723183</v>
      </c>
      <c r="S184" s="38">
        <f t="shared" si="53"/>
        <v>0.92839276569480633</v>
      </c>
      <c r="T184" s="38">
        <f t="shared" si="54"/>
        <v>0.86514279154125284</v>
      </c>
      <c r="U184" s="38">
        <f t="shared" si="55"/>
        <v>0.9895135298397586</v>
      </c>
      <c r="V184" s="38">
        <f t="shared" si="56"/>
        <v>0.93543041000052152</v>
      </c>
      <c r="W184" s="38">
        <f t="shared" si="57"/>
        <v>1.2772472488600775</v>
      </c>
      <c r="X184" s="39">
        <f t="shared" si="58"/>
        <v>1.0306728710853794</v>
      </c>
      <c r="Y184" s="69">
        <f t="shared" si="71"/>
        <v>-0.92822749848004005</v>
      </c>
      <c r="Z184" s="69">
        <f t="shared" si="62"/>
        <v>-2.7492049654001427E-2</v>
      </c>
      <c r="AA184" s="69">
        <f t="shared" si="63"/>
        <v>-6.9405173552836708E-2</v>
      </c>
      <c r="AB184" s="69">
        <f t="shared" si="64"/>
        <v>-7.8184242738101872E-3</v>
      </c>
      <c r="AC184" s="69">
        <f t="shared" si="65"/>
        <v>-0.35495847940679059</v>
      </c>
      <c r="AD184" s="69">
        <f t="shared" si="66"/>
        <v>-0.66848985463595234</v>
      </c>
      <c r="AE184" s="69">
        <f t="shared" si="67"/>
        <v>-5.1981640382304128E-2</v>
      </c>
      <c r="AF184" s="69">
        <f t="shared" si="68"/>
        <v>-0.32007273712667939</v>
      </c>
      <c r="AG184" s="69">
        <f t="shared" si="69"/>
        <v>1.3743201064805186</v>
      </c>
      <c r="AH184" s="69">
        <f t="shared" si="70"/>
        <v>0.15204602977826642</v>
      </c>
    </row>
    <row r="185" spans="1:34" x14ac:dyDescent="0.55000000000000004">
      <c r="A185">
        <f t="shared" si="60"/>
        <v>12</v>
      </c>
      <c r="B185">
        <f t="shared" si="61"/>
        <v>2036</v>
      </c>
      <c r="C185" s="34">
        <f>UPDATE!B185</f>
        <v>50010</v>
      </c>
      <c r="D185" s="35">
        <f>SUMPRODUCT(UPDATE!E185:H185,UPDATE!I185:L185)</f>
        <v>5.0798871797705605</v>
      </c>
      <c r="E185" s="36">
        <f>$D185+UPDATE!M185</f>
        <v>4.0785890163004792</v>
      </c>
      <c r="F185" s="36">
        <f>$D185+UPDATE!N185</f>
        <v>5.3556676798441814</v>
      </c>
      <c r="G185" s="36">
        <f>$D185+UPDATE!O185</f>
        <v>5.3006485449824554</v>
      </c>
      <c r="H185" s="36">
        <f>$D185+UPDATE!P185</f>
        <v>5.3684458519803853</v>
      </c>
      <c r="I185" s="36">
        <f>$D185+UPDATE!Q185</f>
        <v>5.0686205322278992</v>
      </c>
      <c r="J185" s="36">
        <f>$D185+UPDATE!R185</f>
        <v>4.5378963420195957</v>
      </c>
      <c r="K185" s="36">
        <f>$D185+UPDATE!S185</f>
        <v>5.2923636171289772</v>
      </c>
      <c r="L185" s="36">
        <f>$D185+UPDATE!T185</f>
        <v>5.2899796025962287</v>
      </c>
      <c r="M185" s="36">
        <f>$D185+UPDATE!U185</f>
        <v>6.7505359758725039</v>
      </c>
      <c r="N185" s="37">
        <f>$D185+UPDATE!V185</f>
        <v>5.7453374608955849</v>
      </c>
      <c r="O185" s="38">
        <f t="shared" si="59"/>
        <v>0.80288968474388323</v>
      </c>
      <c r="P185" s="38">
        <f t="shared" si="50"/>
        <v>1.0542887056964279</v>
      </c>
      <c r="Q185" s="38">
        <f t="shared" si="51"/>
        <v>1.0434579268002298</v>
      </c>
      <c r="R185" s="38">
        <f t="shared" si="52"/>
        <v>1.0568041497769756</v>
      </c>
      <c r="S185" s="38">
        <f t="shared" si="53"/>
        <v>0.99778210673899848</v>
      </c>
      <c r="T185" s="38">
        <f t="shared" si="54"/>
        <v>0.89330652068232652</v>
      </c>
      <c r="U185" s="38">
        <f t="shared" si="55"/>
        <v>1.0418269992696991</v>
      </c>
      <c r="V185" s="38">
        <f t="shared" si="56"/>
        <v>1.0413576946476903</v>
      </c>
      <c r="W185" s="38">
        <f t="shared" si="57"/>
        <v>1.3288751771407254</v>
      </c>
      <c r="X185" s="39">
        <f t="shared" si="58"/>
        <v>1.1309970591030096</v>
      </c>
      <c r="Y185" s="69">
        <f t="shared" si="71"/>
        <v>-1.0012981634700813</v>
      </c>
      <c r="Z185" s="69">
        <f t="shared" si="62"/>
        <v>0.27578050007362087</v>
      </c>
      <c r="AA185" s="69">
        <f t="shared" si="63"/>
        <v>0.22076136521189493</v>
      </c>
      <c r="AB185" s="69">
        <f t="shared" si="64"/>
        <v>0.28855867220982478</v>
      </c>
      <c r="AC185" s="69">
        <f t="shared" si="65"/>
        <v>-1.1266647542661268E-2</v>
      </c>
      <c r="AD185" s="69">
        <f t="shared" si="66"/>
        <v>-0.54199083775096479</v>
      </c>
      <c r="AE185" s="69">
        <f t="shared" si="67"/>
        <v>0.2124764373584167</v>
      </c>
      <c r="AF185" s="69">
        <f t="shared" si="68"/>
        <v>0.2100924228256682</v>
      </c>
      <c r="AG185" s="69">
        <f t="shared" si="69"/>
        <v>1.6706487961019434</v>
      </c>
      <c r="AH185" s="69">
        <f t="shared" si="70"/>
        <v>0.66545028112502447</v>
      </c>
    </row>
    <row r="186" spans="1:34" x14ac:dyDescent="0.55000000000000004">
      <c r="A186">
        <f t="shared" si="60"/>
        <v>1</v>
      </c>
      <c r="B186">
        <f t="shared" si="61"/>
        <v>2037</v>
      </c>
      <c r="C186" s="34">
        <f>UPDATE!B186</f>
        <v>50041</v>
      </c>
      <c r="D186" s="35">
        <f>SUMPRODUCT(UPDATE!E186:H186,UPDATE!I186:L186)</f>
        <v>5.1960994946107668</v>
      </c>
      <c r="E186" s="36">
        <f>$D186+UPDATE!M186</f>
        <v>4.1482166435128311</v>
      </c>
      <c r="F186" s="36">
        <f>$D186+UPDATE!N186</f>
        <v>5.4885872049362661</v>
      </c>
      <c r="G186" s="36">
        <f>$D186+UPDATE!O186</f>
        <v>5.4409096806911608</v>
      </c>
      <c r="H186" s="36">
        <f>$D186+UPDATE!P186</f>
        <v>5.4696074872910341</v>
      </c>
      <c r="I186" s="36">
        <f>$D186+UPDATE!Q186</f>
        <v>5.2243097641894929</v>
      </c>
      <c r="J186" s="36">
        <f>$D186+UPDATE!R186</f>
        <v>4.5186711280171004</v>
      </c>
      <c r="K186" s="36">
        <f>$D186+UPDATE!S186</f>
        <v>5.4618605908019928</v>
      </c>
      <c r="L186" s="36">
        <f>$D186+UPDATE!T186</f>
        <v>5.4690513855131657</v>
      </c>
      <c r="M186" s="36">
        <f>$D186+UPDATE!U186</f>
        <v>6.9148176967855726</v>
      </c>
      <c r="N186" s="37">
        <f>$D186+UPDATE!V186</f>
        <v>5.9416147801552208</v>
      </c>
      <c r="O186" s="38">
        <f t="shared" si="59"/>
        <v>0.79833279709428828</v>
      </c>
      <c r="P186" s="38">
        <f t="shared" si="50"/>
        <v>1.0562898594664822</v>
      </c>
      <c r="Q186" s="38">
        <f t="shared" si="51"/>
        <v>1.0471142221842178</v>
      </c>
      <c r="R186" s="38">
        <f t="shared" si="52"/>
        <v>1.052637173896293</v>
      </c>
      <c r="S186" s="38">
        <f t="shared" si="53"/>
        <v>1.0054291242128803</v>
      </c>
      <c r="T186" s="38">
        <f t="shared" si="54"/>
        <v>0.86962752208723604</v>
      </c>
      <c r="U186" s="38">
        <f t="shared" si="55"/>
        <v>1.0511462677854544</v>
      </c>
      <c r="V186" s="38">
        <f t="shared" si="56"/>
        <v>1.0525301509691061</v>
      </c>
      <c r="W186" s="38">
        <f t="shared" si="57"/>
        <v>1.3307708414662589</v>
      </c>
      <c r="X186" s="39">
        <f t="shared" si="58"/>
        <v>1.1434759450464103</v>
      </c>
      <c r="Y186" s="69">
        <f t="shared" si="71"/>
        <v>-1.0478828510979357</v>
      </c>
      <c r="Z186" s="69">
        <f t="shared" si="62"/>
        <v>0.29248771032549925</v>
      </c>
      <c r="AA186" s="69">
        <f t="shared" si="63"/>
        <v>0.24481018608039395</v>
      </c>
      <c r="AB186" s="69">
        <f t="shared" si="64"/>
        <v>0.27350799268026726</v>
      </c>
      <c r="AC186" s="69">
        <f t="shared" si="65"/>
        <v>2.8210269578726077E-2</v>
      </c>
      <c r="AD186" s="69">
        <f t="shared" si="66"/>
        <v>-0.67742836659366645</v>
      </c>
      <c r="AE186" s="69">
        <f t="shared" si="67"/>
        <v>0.26576109619122601</v>
      </c>
      <c r="AF186" s="69">
        <f t="shared" si="68"/>
        <v>0.27295189090239891</v>
      </c>
      <c r="AG186" s="69">
        <f t="shared" si="69"/>
        <v>1.7187182021748058</v>
      </c>
      <c r="AH186" s="69">
        <f t="shared" si="70"/>
        <v>0.74551528554445401</v>
      </c>
    </row>
    <row r="187" spans="1:34" x14ac:dyDescent="0.55000000000000004">
      <c r="A187">
        <f t="shared" si="60"/>
        <v>2</v>
      </c>
      <c r="B187">
        <f t="shared" si="61"/>
        <v>2037</v>
      </c>
      <c r="C187" s="34">
        <f>UPDATE!B187</f>
        <v>50072</v>
      </c>
      <c r="D187" s="35">
        <f>SUMPRODUCT(UPDATE!E187:H187,UPDATE!I187:L187)</f>
        <v>5.2300127100404241</v>
      </c>
      <c r="E187" s="36">
        <f>$D187+UPDATE!M187</f>
        <v>4.1173475644281856</v>
      </c>
      <c r="F187" s="36">
        <f>$D187+UPDATE!N187</f>
        <v>5.1514382653761093</v>
      </c>
      <c r="G187" s="36">
        <f>$D187+UPDATE!O187</f>
        <v>5.1823128138772923</v>
      </c>
      <c r="H187" s="36">
        <f>$D187+UPDATE!P187</f>
        <v>5.0840551292707188</v>
      </c>
      <c r="I187" s="36">
        <f>$D187+UPDATE!Q187</f>
        <v>4.8179199971495494</v>
      </c>
      <c r="J187" s="36">
        <f>$D187+UPDATE!R187</f>
        <v>4.3876694856380274</v>
      </c>
      <c r="K187" s="36">
        <f>$D187+UPDATE!S187</f>
        <v>5.0672290707787022</v>
      </c>
      <c r="L187" s="36">
        <f>$D187+UPDATE!T187</f>
        <v>4.8734038379502902</v>
      </c>
      <c r="M187" s="36">
        <f>$D187+UPDATE!U187</f>
        <v>6.472823377019485</v>
      </c>
      <c r="N187" s="37">
        <f>$D187+UPDATE!V187</f>
        <v>5.3366700365934294</v>
      </c>
      <c r="O187" s="38">
        <f t="shared" si="59"/>
        <v>0.78725383525814829</v>
      </c>
      <c r="P187" s="38">
        <f t="shared" si="50"/>
        <v>0.98497624212012524</v>
      </c>
      <c r="Q187" s="38">
        <f t="shared" si="51"/>
        <v>0.9908795831276741</v>
      </c>
      <c r="R187" s="38">
        <f t="shared" si="52"/>
        <v>0.97209230859238638</v>
      </c>
      <c r="S187" s="38">
        <f t="shared" si="53"/>
        <v>0.92120617372501767</v>
      </c>
      <c r="T187" s="38">
        <f t="shared" si="54"/>
        <v>0.83894050146660426</v>
      </c>
      <c r="U187" s="38">
        <f t="shared" si="55"/>
        <v>0.96887509681396855</v>
      </c>
      <c r="V187" s="38">
        <f t="shared" si="56"/>
        <v>0.93181491291492913</v>
      </c>
      <c r="W187" s="38">
        <f t="shared" si="57"/>
        <v>1.237630525178868</v>
      </c>
      <c r="X187" s="39">
        <f t="shared" si="58"/>
        <v>1.020393320717605</v>
      </c>
      <c r="Y187" s="69">
        <f t="shared" si="71"/>
        <v>-1.1126651456122385</v>
      </c>
      <c r="Z187" s="69">
        <f t="shared" si="62"/>
        <v>-7.8574444664314846E-2</v>
      </c>
      <c r="AA187" s="69">
        <f t="shared" si="63"/>
        <v>-4.7699896163131861E-2</v>
      </c>
      <c r="AB187" s="69">
        <f t="shared" si="64"/>
        <v>-0.14595758076970533</v>
      </c>
      <c r="AC187" s="69">
        <f t="shared" si="65"/>
        <v>-0.41209271289087468</v>
      </c>
      <c r="AD187" s="69">
        <f t="shared" si="66"/>
        <v>-0.84234322440239673</v>
      </c>
      <c r="AE187" s="69">
        <f t="shared" si="67"/>
        <v>-0.1627836392617219</v>
      </c>
      <c r="AF187" s="69">
        <f t="shared" si="68"/>
        <v>-0.35660887209013392</v>
      </c>
      <c r="AG187" s="69">
        <f t="shared" si="69"/>
        <v>1.2428106669790608</v>
      </c>
      <c r="AH187" s="69">
        <f t="shared" si="70"/>
        <v>0.1066573265530053</v>
      </c>
    </row>
    <row r="188" spans="1:34" x14ac:dyDescent="0.55000000000000004">
      <c r="A188">
        <f t="shared" si="60"/>
        <v>3</v>
      </c>
      <c r="B188">
        <f t="shared" si="61"/>
        <v>2037</v>
      </c>
      <c r="C188" s="34">
        <f>UPDATE!B188</f>
        <v>50100</v>
      </c>
      <c r="D188" s="35">
        <f>SUMPRODUCT(UPDATE!E188:H188,UPDATE!I188:L188)</f>
        <v>4.6113706765776179</v>
      </c>
      <c r="E188" s="36">
        <f>$D188+UPDATE!M188</f>
        <v>3.6673742098607778</v>
      </c>
      <c r="F188" s="36">
        <f>$D188+UPDATE!N188</f>
        <v>4.5445407454130189</v>
      </c>
      <c r="G188" s="36">
        <f>$D188+UPDATE!O188</f>
        <v>4.5288187959245185</v>
      </c>
      <c r="H188" s="36">
        <f>$D188+UPDATE!P188</f>
        <v>4.4768850220110119</v>
      </c>
      <c r="I188" s="36">
        <f>$D188+UPDATE!Q188</f>
        <v>4.1759758660808775</v>
      </c>
      <c r="J188" s="36">
        <f>$D188+UPDATE!R188</f>
        <v>3.8660172121581251</v>
      </c>
      <c r="K188" s="36">
        <f>$D188+UPDATE!S188</f>
        <v>4.5225997953956005</v>
      </c>
      <c r="L188" s="36">
        <f>$D188+UPDATE!T188</f>
        <v>4.2295017205776748</v>
      </c>
      <c r="M188" s="36">
        <f>$D188+UPDATE!U188</f>
        <v>5.8682550113413985</v>
      </c>
      <c r="N188" s="37">
        <f>$D188+UPDATE!V188</f>
        <v>4.6905451429834661</v>
      </c>
      <c r="O188" s="38">
        <f t="shared" si="59"/>
        <v>0.79528939811504418</v>
      </c>
      <c r="P188" s="38">
        <f t="shared" si="50"/>
        <v>0.98550757771348851</v>
      </c>
      <c r="Q188" s="38">
        <f t="shared" si="51"/>
        <v>0.98209819022521816</v>
      </c>
      <c r="R188" s="38">
        <f t="shared" si="52"/>
        <v>0.97083607803430449</v>
      </c>
      <c r="S188" s="38">
        <f t="shared" si="53"/>
        <v>0.9055823439420676</v>
      </c>
      <c r="T188" s="38">
        <f t="shared" si="54"/>
        <v>0.83836617858431073</v>
      </c>
      <c r="U188" s="38">
        <f t="shared" si="55"/>
        <v>0.98074956723108198</v>
      </c>
      <c r="V188" s="38">
        <f t="shared" si="56"/>
        <v>0.91718970718629123</v>
      </c>
      <c r="W188" s="38">
        <f t="shared" si="57"/>
        <v>1.2725619827414507</v>
      </c>
      <c r="X188" s="39">
        <f t="shared" si="58"/>
        <v>1.017169399720564</v>
      </c>
      <c r="Y188" s="69">
        <f t="shared" si="71"/>
        <v>-0.94399646671684012</v>
      </c>
      <c r="Z188" s="69">
        <f t="shared" si="62"/>
        <v>-6.682993116459901E-2</v>
      </c>
      <c r="AA188" s="69">
        <f t="shared" si="63"/>
        <v>-8.2551880653099374E-2</v>
      </c>
      <c r="AB188" s="69">
        <f t="shared" si="64"/>
        <v>-0.13448565456660599</v>
      </c>
      <c r="AC188" s="69">
        <f t="shared" si="65"/>
        <v>-0.43539481049674045</v>
      </c>
      <c r="AD188" s="69">
        <f t="shared" si="66"/>
        <v>-0.74535346441949279</v>
      </c>
      <c r="AE188" s="69">
        <f t="shared" si="67"/>
        <v>-8.8770881182017369E-2</v>
      </c>
      <c r="AF188" s="69">
        <f t="shared" si="68"/>
        <v>-0.38186895599994308</v>
      </c>
      <c r="AG188" s="69">
        <f t="shared" si="69"/>
        <v>1.2568843347637806</v>
      </c>
      <c r="AH188" s="69">
        <f t="shared" si="70"/>
        <v>7.9174466405848243E-2</v>
      </c>
    </row>
    <row r="189" spans="1:34" x14ac:dyDescent="0.55000000000000004">
      <c r="A189">
        <f t="shared" si="60"/>
        <v>4</v>
      </c>
      <c r="B189">
        <f t="shared" si="61"/>
        <v>2037</v>
      </c>
      <c r="C189" s="34">
        <f>UPDATE!B189</f>
        <v>50131</v>
      </c>
      <c r="D189" s="35">
        <f>SUMPRODUCT(UPDATE!E189:H189,UPDATE!I189:L189)</f>
        <v>4.4232111917027765</v>
      </c>
      <c r="E189" s="36">
        <f>$D189+UPDATE!M189</f>
        <v>3.5476335903781817</v>
      </c>
      <c r="F189" s="36">
        <f>$D189+UPDATE!N189</f>
        <v>4.238130403197963</v>
      </c>
      <c r="G189" s="36">
        <f>$D189+UPDATE!O189</f>
        <v>3.9663852590311572</v>
      </c>
      <c r="H189" s="36">
        <f>$D189+UPDATE!P189</f>
        <v>4.238130403197963</v>
      </c>
      <c r="I189" s="36">
        <f>$D189+UPDATE!Q189</f>
        <v>3.9945587734878139</v>
      </c>
      <c r="J189" s="36">
        <f>$D189+UPDATE!R189</f>
        <v>3.7506408935395616</v>
      </c>
      <c r="K189" s="36">
        <f>$D189+UPDATE!S189</f>
        <v>4.2382802299055475</v>
      </c>
      <c r="L189" s="36">
        <f>$D189+UPDATE!T189</f>
        <v>3.8532252329752001</v>
      </c>
      <c r="M189" s="36">
        <f>$D189+UPDATE!U189</f>
        <v>5.6320245384851058</v>
      </c>
      <c r="N189" s="37">
        <f>$D189+UPDATE!V189</f>
        <v>4.3218037207437821</v>
      </c>
      <c r="O189" s="38">
        <f t="shared" si="59"/>
        <v>0.80204933398454148</v>
      </c>
      <c r="P189" s="38">
        <f t="shared" si="50"/>
        <v>0.95815691802100811</v>
      </c>
      <c r="Q189" s="38">
        <f t="shared" si="51"/>
        <v>0.89672075040672927</v>
      </c>
      <c r="R189" s="38">
        <f t="shared" si="52"/>
        <v>0.95815691802100811</v>
      </c>
      <c r="S189" s="38">
        <f t="shared" si="53"/>
        <v>0.90309022119064886</v>
      </c>
      <c r="T189" s="38">
        <f t="shared" si="54"/>
        <v>0.84794524407406835</v>
      </c>
      <c r="U189" s="38">
        <f t="shared" si="55"/>
        <v>0.9581907908570747</v>
      </c>
      <c r="V189" s="38">
        <f t="shared" si="56"/>
        <v>0.87113752113017406</v>
      </c>
      <c r="W189" s="38">
        <f t="shared" si="57"/>
        <v>1.2732886345218755</v>
      </c>
      <c r="X189" s="39">
        <f t="shared" si="58"/>
        <v>0.97707378947918688</v>
      </c>
      <c r="Y189" s="69">
        <f t="shared" si="71"/>
        <v>-0.87557760132459483</v>
      </c>
      <c r="Z189" s="69">
        <f t="shared" si="62"/>
        <v>-0.18508078850481358</v>
      </c>
      <c r="AA189" s="69">
        <f t="shared" si="63"/>
        <v>-0.45682593267161931</v>
      </c>
      <c r="AB189" s="69">
        <f t="shared" si="64"/>
        <v>-0.18508078850481358</v>
      </c>
      <c r="AC189" s="69">
        <f t="shared" si="65"/>
        <v>-0.42865241821496269</v>
      </c>
      <c r="AD189" s="69">
        <f t="shared" si="66"/>
        <v>-0.6725702981632149</v>
      </c>
      <c r="AE189" s="69">
        <f t="shared" si="67"/>
        <v>-0.18493096179722901</v>
      </c>
      <c r="AF189" s="69">
        <f t="shared" si="68"/>
        <v>-0.5699859587275764</v>
      </c>
      <c r="AG189" s="69">
        <f t="shared" si="69"/>
        <v>1.2088133467823292</v>
      </c>
      <c r="AH189" s="69">
        <f t="shared" si="70"/>
        <v>-0.10140747095899449</v>
      </c>
    </row>
    <row r="190" spans="1:34" x14ac:dyDescent="0.55000000000000004">
      <c r="A190">
        <f t="shared" si="60"/>
        <v>5</v>
      </c>
      <c r="B190">
        <f t="shared" si="61"/>
        <v>2037</v>
      </c>
      <c r="C190" s="34">
        <f>UPDATE!B190</f>
        <v>50161</v>
      </c>
      <c r="D190" s="35">
        <f>SUMPRODUCT(UPDATE!E190:H190,UPDATE!I190:L190)</f>
        <v>4.4508947928951947</v>
      </c>
      <c r="E190" s="36">
        <f>$D190+UPDATE!M190</f>
        <v>3.5720290479130621</v>
      </c>
      <c r="F190" s="36">
        <f>$D190+UPDATE!N190</f>
        <v>4.1774392637635973</v>
      </c>
      <c r="G190" s="36">
        <f>$D190+UPDATE!O190</f>
        <v>3.991982188154231</v>
      </c>
      <c r="H190" s="36">
        <f>$D190+UPDATE!P190</f>
        <v>4.109367914968562</v>
      </c>
      <c r="I190" s="36">
        <f>$D190+UPDATE!Q190</f>
        <v>3.9005210860195842</v>
      </c>
      <c r="J190" s="36">
        <f>$D190+UPDATE!R190</f>
        <v>3.6942672940136654</v>
      </c>
      <c r="K190" s="36">
        <f>$D190+UPDATE!S190</f>
        <v>4.1775853958649298</v>
      </c>
      <c r="L190" s="36">
        <f>$D190+UPDATE!T190</f>
        <v>3.8366487910945413</v>
      </c>
      <c r="M190" s="36">
        <f>$D190+UPDATE!U190</f>
        <v>5.5044131732082997</v>
      </c>
      <c r="N190" s="37">
        <f>$D190+UPDATE!V190</f>
        <v>4.2937246314135935</v>
      </c>
      <c r="O190" s="38">
        <f t="shared" si="59"/>
        <v>0.8025417840958553</v>
      </c>
      <c r="P190" s="38">
        <f t="shared" si="50"/>
        <v>0.93856167313410666</v>
      </c>
      <c r="Q190" s="38">
        <f t="shared" si="51"/>
        <v>0.89689430415800664</v>
      </c>
      <c r="R190" s="38">
        <f t="shared" si="52"/>
        <v>0.92326781606435637</v>
      </c>
      <c r="S190" s="38">
        <f t="shared" si="53"/>
        <v>0.87634537941580815</v>
      </c>
      <c r="T190" s="38">
        <f t="shared" si="54"/>
        <v>0.83000553055324811</v>
      </c>
      <c r="U190" s="38">
        <f t="shared" si="55"/>
        <v>0.938594505206787</v>
      </c>
      <c r="V190" s="38">
        <f t="shared" si="56"/>
        <v>0.8619949402575966</v>
      </c>
      <c r="W190" s="38">
        <f t="shared" si="57"/>
        <v>1.2366981088824653</v>
      </c>
      <c r="X190" s="39">
        <f t="shared" si="58"/>
        <v>0.96468796302880799</v>
      </c>
      <c r="Y190" s="69">
        <f t="shared" si="71"/>
        <v>-0.87886574498213266</v>
      </c>
      <c r="Z190" s="69">
        <f t="shared" si="62"/>
        <v>-0.27345552913159743</v>
      </c>
      <c r="AA190" s="69">
        <f t="shared" si="63"/>
        <v>-0.45891260474096374</v>
      </c>
      <c r="AB190" s="69">
        <f t="shared" si="64"/>
        <v>-0.34152687792663272</v>
      </c>
      <c r="AC190" s="69">
        <f t="shared" si="65"/>
        <v>-0.55037370687561049</v>
      </c>
      <c r="AD190" s="69">
        <f t="shared" si="66"/>
        <v>-0.75662749888152936</v>
      </c>
      <c r="AE190" s="69">
        <f t="shared" si="67"/>
        <v>-0.27330939703026491</v>
      </c>
      <c r="AF190" s="69">
        <f t="shared" si="68"/>
        <v>-0.61424600180065347</v>
      </c>
      <c r="AG190" s="69">
        <f t="shared" si="69"/>
        <v>1.053518380313105</v>
      </c>
      <c r="AH190" s="69">
        <f t="shared" si="70"/>
        <v>-0.15717016148160123</v>
      </c>
    </row>
    <row r="191" spans="1:34" x14ac:dyDescent="0.55000000000000004">
      <c r="A191">
        <f t="shared" si="60"/>
        <v>6</v>
      </c>
      <c r="B191">
        <f t="shared" si="61"/>
        <v>2037</v>
      </c>
      <c r="C191" s="34">
        <f>UPDATE!B191</f>
        <v>50192</v>
      </c>
      <c r="D191" s="35">
        <f>SUMPRODUCT(UPDATE!E191:H191,UPDATE!I191:L191)</f>
        <v>4.4876070846666032</v>
      </c>
      <c r="E191" s="36">
        <f>$D191+UPDATE!M191</f>
        <v>3.6011381118183712</v>
      </c>
      <c r="F191" s="36">
        <f>$D191+UPDATE!N191</f>
        <v>4.0863397507735133</v>
      </c>
      <c r="G191" s="36">
        <f>$D191+UPDATE!O191</f>
        <v>4.022283468571537</v>
      </c>
      <c r="H191" s="36">
        <f>$D191+UPDATE!P191</f>
        <v>4.0181576036830648</v>
      </c>
      <c r="I191" s="36">
        <f>$D191+UPDATE!Q191</f>
        <v>3.8438221894655449</v>
      </c>
      <c r="J191" s="36">
        <f>$D191+UPDATE!R191</f>
        <v>3.6377771011413493</v>
      </c>
      <c r="K191" s="36">
        <f>$D191+UPDATE!S191</f>
        <v>4.0873909975542855</v>
      </c>
      <c r="L191" s="36">
        <f>$D191+UPDATE!T191</f>
        <v>3.8385206401000476</v>
      </c>
      <c r="M191" s="36">
        <f>$D191+UPDATE!U191</f>
        <v>5.4146132554785185</v>
      </c>
      <c r="N191" s="37">
        <f>$D191+UPDATE!V191</f>
        <v>4.2641348446405107</v>
      </c>
      <c r="O191" s="38">
        <f t="shared" si="59"/>
        <v>0.80246288141465261</v>
      </c>
      <c r="P191" s="38">
        <f t="shared" si="50"/>
        <v>0.9105832292528121</v>
      </c>
      <c r="Q191" s="38">
        <f t="shared" si="51"/>
        <v>0.89630918943750704</v>
      </c>
      <c r="R191" s="38">
        <f t="shared" si="52"/>
        <v>0.89538979858830148</v>
      </c>
      <c r="S191" s="38">
        <f t="shared" si="53"/>
        <v>0.85654160824356418</v>
      </c>
      <c r="T191" s="38">
        <f t="shared" si="54"/>
        <v>0.81062736387305845</v>
      </c>
      <c r="U191" s="38">
        <f t="shared" si="55"/>
        <v>0.91081748478386426</v>
      </c>
      <c r="V191" s="38">
        <f t="shared" si="56"/>
        <v>0.8553602326762576</v>
      </c>
      <c r="W191" s="38">
        <f t="shared" si="57"/>
        <v>1.2065702619062482</v>
      </c>
      <c r="X191" s="39">
        <f t="shared" si="58"/>
        <v>0.95020236045404705</v>
      </c>
      <c r="Y191" s="69">
        <f t="shared" si="71"/>
        <v>-0.88646897284823201</v>
      </c>
      <c r="Z191" s="69">
        <f t="shared" si="62"/>
        <v>-0.40126733389308988</v>
      </c>
      <c r="AA191" s="69">
        <f t="shared" si="63"/>
        <v>-0.46532361609506623</v>
      </c>
      <c r="AB191" s="69">
        <f t="shared" si="64"/>
        <v>-0.46944948098353834</v>
      </c>
      <c r="AC191" s="69">
        <f t="shared" si="65"/>
        <v>-0.6437848952010583</v>
      </c>
      <c r="AD191" s="69">
        <f t="shared" si="66"/>
        <v>-0.84982998352525385</v>
      </c>
      <c r="AE191" s="69">
        <f t="shared" si="67"/>
        <v>-0.40021608711231771</v>
      </c>
      <c r="AF191" s="69">
        <f t="shared" si="68"/>
        <v>-0.64908644456655562</v>
      </c>
      <c r="AG191" s="69">
        <f t="shared" si="69"/>
        <v>0.92700617081191528</v>
      </c>
      <c r="AH191" s="69">
        <f t="shared" si="70"/>
        <v>-0.22347224002609245</v>
      </c>
    </row>
    <row r="192" spans="1:34" x14ac:dyDescent="0.55000000000000004">
      <c r="A192">
        <f t="shared" si="60"/>
        <v>7</v>
      </c>
      <c r="B192">
        <f t="shared" si="61"/>
        <v>2037</v>
      </c>
      <c r="C192" s="34">
        <f>UPDATE!B192</f>
        <v>50222</v>
      </c>
      <c r="D192" s="35">
        <f>SUMPRODUCT(UPDATE!E192:H192,UPDATE!I192:L192)</f>
        <v>4.5830660986592555</v>
      </c>
      <c r="E192" s="36">
        <f>$D192+UPDATE!M192</f>
        <v>3.5596605560147498</v>
      </c>
      <c r="F192" s="36">
        <f>$D192+UPDATE!N192</f>
        <v>4.3129805674649289</v>
      </c>
      <c r="G192" s="36">
        <f>$D192+UPDATE!O192</f>
        <v>3.9815917289940428</v>
      </c>
      <c r="H192" s="36">
        <f>$D192+UPDATE!P192</f>
        <v>3.9880318657881078</v>
      </c>
      <c r="I192" s="36">
        <f>$D192+UPDATE!Q192</f>
        <v>3.804796045680531</v>
      </c>
      <c r="J192" s="36">
        <f>$D192+UPDATE!R192</f>
        <v>3.5984251840361647</v>
      </c>
      <c r="K192" s="36">
        <f>$D192+UPDATE!S192</f>
        <v>4.236026799224363</v>
      </c>
      <c r="L192" s="36">
        <f>$D192+UPDATE!T192</f>
        <v>4.2606989942342413</v>
      </c>
      <c r="M192" s="36">
        <f>$D192+UPDATE!U192</f>
        <v>5.3857646910868002</v>
      </c>
      <c r="N192" s="37">
        <f>$D192+UPDATE!V192</f>
        <v>4.6573167417881658</v>
      </c>
      <c r="O192" s="38">
        <f t="shared" si="59"/>
        <v>0.7766984982075873</v>
      </c>
      <c r="P192" s="38">
        <f t="shared" si="50"/>
        <v>0.94106881171246071</v>
      </c>
      <c r="Q192" s="38">
        <f t="shared" si="51"/>
        <v>0.86876157648235319</v>
      </c>
      <c r="R192" s="38">
        <f t="shared" si="52"/>
        <v>0.87016677916881435</v>
      </c>
      <c r="S192" s="38">
        <f t="shared" si="53"/>
        <v>0.83018572365639631</v>
      </c>
      <c r="T192" s="38">
        <f t="shared" si="54"/>
        <v>0.78515672839387141</v>
      </c>
      <c r="U192" s="38">
        <f t="shared" si="55"/>
        <v>0.92427791963628525</v>
      </c>
      <c r="V192" s="38">
        <f t="shared" si="56"/>
        <v>0.92966125788163501</v>
      </c>
      <c r="W192" s="38">
        <f t="shared" si="57"/>
        <v>1.1751444502758468</v>
      </c>
      <c r="X192" s="39">
        <f t="shared" si="58"/>
        <v>1.0162010849353955</v>
      </c>
      <c r="Y192" s="69">
        <f t="shared" si="71"/>
        <v>-1.0234055426445057</v>
      </c>
      <c r="Z192" s="69">
        <f t="shared" si="62"/>
        <v>-0.27008553119432666</v>
      </c>
      <c r="AA192" s="69">
        <f t="shared" si="63"/>
        <v>-0.60147436966521273</v>
      </c>
      <c r="AB192" s="69">
        <f t="shared" si="64"/>
        <v>-0.59503423287114776</v>
      </c>
      <c r="AC192" s="69">
        <f t="shared" si="65"/>
        <v>-0.77827005297872454</v>
      </c>
      <c r="AD192" s="69">
        <f t="shared" si="66"/>
        <v>-0.98464091462309078</v>
      </c>
      <c r="AE192" s="69">
        <f t="shared" si="67"/>
        <v>-0.34703929943489253</v>
      </c>
      <c r="AF192" s="69">
        <f t="shared" si="68"/>
        <v>-0.32236710442501426</v>
      </c>
      <c r="AG192" s="69">
        <f t="shared" si="69"/>
        <v>0.80269859242754471</v>
      </c>
      <c r="AH192" s="69">
        <f t="shared" si="70"/>
        <v>7.4250643128910276E-2</v>
      </c>
    </row>
    <row r="193" spans="1:34" x14ac:dyDescent="0.55000000000000004">
      <c r="A193">
        <f t="shared" si="60"/>
        <v>8</v>
      </c>
      <c r="B193">
        <f t="shared" si="61"/>
        <v>2037</v>
      </c>
      <c r="C193" s="34">
        <f>UPDATE!B193</f>
        <v>50253</v>
      </c>
      <c r="D193" s="35">
        <f>SUMPRODUCT(UPDATE!E193:H193,UPDATE!I193:L193)</f>
        <v>4.6576865065373703</v>
      </c>
      <c r="E193" s="36">
        <f>$D193+UPDATE!M193</f>
        <v>3.5409440942851589</v>
      </c>
      <c r="F193" s="36">
        <f>$D193+UPDATE!N193</f>
        <v>4.3619607968888801</v>
      </c>
      <c r="G193" s="36">
        <f>$D193+UPDATE!O193</f>
        <v>3.9638537649575056</v>
      </c>
      <c r="H193" s="36">
        <f>$D193+UPDATE!P193</f>
        <v>4.1652636937358833</v>
      </c>
      <c r="I193" s="36">
        <f>$D193+UPDATE!Q193</f>
        <v>3.9287958980380959</v>
      </c>
      <c r="J193" s="36">
        <f>$D193+UPDATE!R193</f>
        <v>3.6868873026943554</v>
      </c>
      <c r="K193" s="36">
        <f>$D193+UPDATE!S193</f>
        <v>4.2838667127845174</v>
      </c>
      <c r="L193" s="36">
        <f>$D193+UPDATE!T193</f>
        <v>4.3092677998542044</v>
      </c>
      <c r="M193" s="36">
        <f>$D193+UPDATE!U193</f>
        <v>5.5664737091180037</v>
      </c>
      <c r="N193" s="37">
        <f>$D193+UPDATE!V193</f>
        <v>4.7090725971475873</v>
      </c>
      <c r="O193" s="38">
        <f t="shared" si="59"/>
        <v>0.76023667314560783</v>
      </c>
      <c r="P193" s="38">
        <f t="shared" si="50"/>
        <v>0.93650802619853879</v>
      </c>
      <c r="Q193" s="38">
        <f t="shared" si="51"/>
        <v>0.85103489884816752</v>
      </c>
      <c r="R193" s="38">
        <f t="shared" si="52"/>
        <v>0.89427738167643123</v>
      </c>
      <c r="S193" s="38">
        <f t="shared" si="53"/>
        <v>0.84350801466001879</v>
      </c>
      <c r="T193" s="38">
        <f t="shared" si="54"/>
        <v>0.79157051414249668</v>
      </c>
      <c r="U193" s="38">
        <f t="shared" si="55"/>
        <v>0.91974131508675561</v>
      </c>
      <c r="V193" s="38">
        <f t="shared" si="56"/>
        <v>0.92519489961504764</v>
      </c>
      <c r="W193" s="38">
        <f t="shared" si="57"/>
        <v>1.1951155796563575</v>
      </c>
      <c r="X193" s="39">
        <f t="shared" si="58"/>
        <v>1.0110325352593166</v>
      </c>
      <c r="Y193" s="69">
        <f t="shared" si="71"/>
        <v>-1.1167424122522114</v>
      </c>
      <c r="Z193" s="69">
        <f t="shared" si="62"/>
        <v>-0.29572570964849021</v>
      </c>
      <c r="AA193" s="69">
        <f t="shared" si="63"/>
        <v>-0.69383274157986463</v>
      </c>
      <c r="AB193" s="69">
        <f t="shared" si="64"/>
        <v>-0.49242281280148692</v>
      </c>
      <c r="AC193" s="69">
        <f t="shared" si="65"/>
        <v>-0.72889060849927434</v>
      </c>
      <c r="AD193" s="69">
        <f t="shared" si="66"/>
        <v>-0.97079920384301488</v>
      </c>
      <c r="AE193" s="69">
        <f t="shared" si="67"/>
        <v>-0.3738197937528529</v>
      </c>
      <c r="AF193" s="69">
        <f t="shared" si="68"/>
        <v>-0.34841870668316588</v>
      </c>
      <c r="AG193" s="69">
        <f t="shared" si="69"/>
        <v>0.90878720258063339</v>
      </c>
      <c r="AH193" s="69">
        <f t="shared" si="70"/>
        <v>5.1386090610217039E-2</v>
      </c>
    </row>
    <row r="194" spans="1:34" x14ac:dyDescent="0.55000000000000004">
      <c r="A194">
        <f t="shared" si="60"/>
        <v>9</v>
      </c>
      <c r="B194">
        <f t="shared" si="61"/>
        <v>2037</v>
      </c>
      <c r="C194" s="34">
        <f>UPDATE!B194</f>
        <v>50284</v>
      </c>
      <c r="D194" s="35">
        <f>SUMPRODUCT(UPDATE!E194:H194,UPDATE!I194:L194)</f>
        <v>4.5961215113300575</v>
      </c>
      <c r="E194" s="36">
        <f>$D194+UPDATE!M194</f>
        <v>3.4171240420197302</v>
      </c>
      <c r="F194" s="36">
        <f>$D194+UPDATE!N194</f>
        <v>4.3805336101720149</v>
      </c>
      <c r="G194" s="36">
        <f>$D194+UPDATE!O194</f>
        <v>3.8430918270761492</v>
      </c>
      <c r="H194" s="36">
        <f>$D194+UPDATE!P194</f>
        <v>4.3120734153243143</v>
      </c>
      <c r="I194" s="36">
        <f>$D194+UPDATE!Q194</f>
        <v>3.873526183579564</v>
      </c>
      <c r="J194" s="36">
        <f>$D194+UPDATE!R194</f>
        <v>3.6132152354028468</v>
      </c>
      <c r="K194" s="36">
        <f>$D194+UPDATE!S194</f>
        <v>4.3795756022129311</v>
      </c>
      <c r="L194" s="36">
        <f>$D194+UPDATE!T194</f>
        <v>4.3160953876757207</v>
      </c>
      <c r="M194" s="36">
        <f>$D194+UPDATE!U194</f>
        <v>5.7178412225327726</v>
      </c>
      <c r="N194" s="37">
        <f>$D194+UPDATE!V194</f>
        <v>4.7183871116023521</v>
      </c>
      <c r="O194" s="38">
        <f t="shared" si="59"/>
        <v>0.74347991749044495</v>
      </c>
      <c r="P194" s="38">
        <f t="shared" si="50"/>
        <v>0.95309351577703305</v>
      </c>
      <c r="Q194" s="38">
        <f t="shared" si="51"/>
        <v>0.83615975287041722</v>
      </c>
      <c r="R194" s="38">
        <f t="shared" si="52"/>
        <v>0.9381983058312261</v>
      </c>
      <c r="S194" s="38">
        <f t="shared" si="53"/>
        <v>0.84278150045224021</v>
      </c>
      <c r="T194" s="38">
        <f t="shared" si="54"/>
        <v>0.78614441034593741</v>
      </c>
      <c r="U194" s="38">
        <f t="shared" si="55"/>
        <v>0.95288507743250228</v>
      </c>
      <c r="V194" s="38">
        <f t="shared" si="56"/>
        <v>0.9390733854698935</v>
      </c>
      <c r="W194" s="38">
        <f t="shared" si="57"/>
        <v>1.2440578884691202</v>
      </c>
      <c r="X194" s="39">
        <f t="shared" si="58"/>
        <v>1.0266019077108588</v>
      </c>
      <c r="Y194" s="69">
        <f t="shared" si="71"/>
        <v>-1.1789974693103273</v>
      </c>
      <c r="Z194" s="69">
        <f t="shared" si="62"/>
        <v>-0.21558790115804261</v>
      </c>
      <c r="AA194" s="69">
        <f t="shared" si="63"/>
        <v>-0.75302968425390837</v>
      </c>
      <c r="AB194" s="69">
        <f t="shared" si="64"/>
        <v>-0.28404809600574321</v>
      </c>
      <c r="AC194" s="69">
        <f t="shared" si="65"/>
        <v>-0.72259532775049351</v>
      </c>
      <c r="AD194" s="69">
        <f t="shared" si="66"/>
        <v>-0.98290627592721069</v>
      </c>
      <c r="AE194" s="69">
        <f t="shared" si="67"/>
        <v>-0.21654590911712646</v>
      </c>
      <c r="AF194" s="69">
        <f t="shared" si="68"/>
        <v>-0.28002612365433688</v>
      </c>
      <c r="AG194" s="69">
        <f t="shared" si="69"/>
        <v>1.1217197112027151</v>
      </c>
      <c r="AH194" s="69">
        <f t="shared" si="70"/>
        <v>0.12226560027229461</v>
      </c>
    </row>
    <row r="195" spans="1:34" x14ac:dyDescent="0.55000000000000004">
      <c r="A195">
        <f t="shared" si="60"/>
        <v>10</v>
      </c>
      <c r="B195">
        <f t="shared" si="61"/>
        <v>2037</v>
      </c>
      <c r="C195" s="34">
        <f>UPDATE!B195</f>
        <v>50314</v>
      </c>
      <c r="D195" s="35">
        <f>SUMPRODUCT(UPDATE!E195:H195,UPDATE!I195:L195)</f>
        <v>4.6180412655836083</v>
      </c>
      <c r="E195" s="36">
        <f>$D195+UPDATE!M195</f>
        <v>3.462813754681227</v>
      </c>
      <c r="F195" s="36">
        <f>$D195+UPDATE!N195</f>
        <v>4.4301754561501232</v>
      </c>
      <c r="G195" s="36">
        <f>$D195+UPDATE!O195</f>
        <v>3.8904172406750677</v>
      </c>
      <c r="H195" s="36">
        <f>$D195+UPDATE!P195</f>
        <v>4.4185030289436034</v>
      </c>
      <c r="I195" s="36">
        <f>$D195+UPDATE!Q195</f>
        <v>3.9700709026379597</v>
      </c>
      <c r="J195" s="36">
        <f>$D195+UPDATE!R195</f>
        <v>3.6655227848644394</v>
      </c>
      <c r="K195" s="36">
        <f>$D195+UPDATE!S195</f>
        <v>4.3509891832639935</v>
      </c>
      <c r="L195" s="36">
        <f>$D195+UPDATE!T195</f>
        <v>4.2073610987848395</v>
      </c>
      <c r="M195" s="36">
        <f>$D195+UPDATE!U195</f>
        <v>5.8276745837704107</v>
      </c>
      <c r="N195" s="37">
        <f>$D195+UPDATE!V195</f>
        <v>4.6375408922154788</v>
      </c>
      <c r="O195" s="38">
        <f t="shared" si="59"/>
        <v>0.74984469725036362</v>
      </c>
      <c r="P195" s="38">
        <f t="shared" si="50"/>
        <v>0.95931915748922103</v>
      </c>
      <c r="Q195" s="38">
        <f t="shared" si="51"/>
        <v>0.84243882133942205</v>
      </c>
      <c r="R195" s="38">
        <f t="shared" si="52"/>
        <v>0.95679158648341178</v>
      </c>
      <c r="S195" s="38">
        <f t="shared" si="53"/>
        <v>0.85968718647563647</v>
      </c>
      <c r="T195" s="38">
        <f t="shared" si="54"/>
        <v>0.79373972081672295</v>
      </c>
      <c r="U195" s="38">
        <f t="shared" si="55"/>
        <v>0.94217200172942461</v>
      </c>
      <c r="V195" s="38">
        <f t="shared" si="56"/>
        <v>0.91107048569284088</v>
      </c>
      <c r="W195" s="38">
        <f t="shared" si="57"/>
        <v>1.2619364463461402</v>
      </c>
      <c r="X195" s="39">
        <f t="shared" si="58"/>
        <v>1.0042224886072788</v>
      </c>
      <c r="Y195" s="69">
        <f t="shared" si="71"/>
        <v>-1.1552275109023813</v>
      </c>
      <c r="Z195" s="69">
        <f t="shared" si="62"/>
        <v>-0.18786580943348508</v>
      </c>
      <c r="AA195" s="69">
        <f t="shared" si="63"/>
        <v>-0.72762402490854061</v>
      </c>
      <c r="AB195" s="69">
        <f t="shared" si="64"/>
        <v>-0.19953823664000492</v>
      </c>
      <c r="AC195" s="69">
        <f t="shared" si="65"/>
        <v>-0.64797036294564858</v>
      </c>
      <c r="AD195" s="69">
        <f t="shared" si="66"/>
        <v>-0.95251848071916889</v>
      </c>
      <c r="AE195" s="69">
        <f t="shared" si="67"/>
        <v>-0.26705208231961475</v>
      </c>
      <c r="AF195" s="69">
        <f t="shared" si="68"/>
        <v>-0.41068016679876873</v>
      </c>
      <c r="AG195" s="69">
        <f t="shared" si="69"/>
        <v>1.2096333181868024</v>
      </c>
      <c r="AH195" s="69">
        <f t="shared" si="70"/>
        <v>1.9499626631870548E-2</v>
      </c>
    </row>
    <row r="196" spans="1:34" x14ac:dyDescent="0.55000000000000004">
      <c r="A196">
        <f t="shared" si="60"/>
        <v>11</v>
      </c>
      <c r="B196">
        <f t="shared" si="61"/>
        <v>2037</v>
      </c>
      <c r="C196" s="34">
        <f>UPDATE!B196</f>
        <v>50345</v>
      </c>
      <c r="D196" s="35">
        <f>SUMPRODUCT(UPDATE!E196:H196,UPDATE!I196:L196)</f>
        <v>5.1086128445239307</v>
      </c>
      <c r="E196" s="36">
        <f>$D196+UPDATE!M196</f>
        <v>4.110638235894581</v>
      </c>
      <c r="F196" s="36">
        <f>$D196+UPDATE!N196</f>
        <v>5.0515312221835282</v>
      </c>
      <c r="G196" s="36">
        <f>$D196+UPDATE!O196</f>
        <v>5.0108170447692206</v>
      </c>
      <c r="H196" s="36">
        <f>$D196+UPDATE!P196</f>
        <v>5.071651604888773</v>
      </c>
      <c r="I196" s="36">
        <f>$D196+UPDATE!Q196</f>
        <v>4.7189497435105912</v>
      </c>
      <c r="J196" s="36">
        <f>$D196+UPDATE!R196</f>
        <v>4.383095042970826</v>
      </c>
      <c r="K196" s="36">
        <f>$D196+UPDATE!S196</f>
        <v>5.0421391292801729</v>
      </c>
      <c r="L196" s="36">
        <f>$D196+UPDATE!T196</f>
        <v>4.7556654611562346</v>
      </c>
      <c r="M196" s="36">
        <f>$D196+UPDATE!U196</f>
        <v>6.4848992682000901</v>
      </c>
      <c r="N196" s="37">
        <f>$D196+UPDATE!V196</f>
        <v>5.2373698100561716</v>
      </c>
      <c r="O196" s="38">
        <f t="shared" si="59"/>
        <v>0.80464861225506501</v>
      </c>
      <c r="P196" s="38">
        <f t="shared" si="50"/>
        <v>0.988826394937798</v>
      </c>
      <c r="Q196" s="38">
        <f t="shared" si="51"/>
        <v>0.98085668209139387</v>
      </c>
      <c r="R196" s="38">
        <f t="shared" si="52"/>
        <v>0.99276491666915456</v>
      </c>
      <c r="S196" s="38">
        <f t="shared" si="53"/>
        <v>0.92372428428765541</v>
      </c>
      <c r="T196" s="38">
        <f t="shared" si="54"/>
        <v>0.85798144748220484</v>
      </c>
      <c r="U196" s="38">
        <f t="shared" si="55"/>
        <v>0.98698791290966337</v>
      </c>
      <c r="V196" s="38">
        <f t="shared" si="56"/>
        <v>0.93091130721600279</v>
      </c>
      <c r="W196" s="38">
        <f t="shared" si="57"/>
        <v>1.2694051135919295</v>
      </c>
      <c r="X196" s="39">
        <f t="shared" si="58"/>
        <v>1.025203899659427</v>
      </c>
      <c r="Y196" s="69">
        <f t="shared" si="71"/>
        <v>-0.99797460862934972</v>
      </c>
      <c r="Z196" s="69">
        <f t="shared" si="62"/>
        <v>-5.7081622340402483E-2</v>
      </c>
      <c r="AA196" s="69">
        <f t="shared" si="63"/>
        <v>-9.7795799754710089E-2</v>
      </c>
      <c r="AB196" s="69">
        <f t="shared" si="64"/>
        <v>-3.6961239635157739E-2</v>
      </c>
      <c r="AC196" s="69">
        <f t="shared" si="65"/>
        <v>-0.38966310101333956</v>
      </c>
      <c r="AD196" s="69">
        <f t="shared" si="66"/>
        <v>-0.72551780155310475</v>
      </c>
      <c r="AE196" s="69">
        <f t="shared" si="67"/>
        <v>-6.6473715243757781E-2</v>
      </c>
      <c r="AF196" s="69">
        <f t="shared" si="68"/>
        <v>-0.35294738336769615</v>
      </c>
      <c r="AG196" s="69">
        <f t="shared" si="69"/>
        <v>1.3762864236761594</v>
      </c>
      <c r="AH196" s="69">
        <f t="shared" si="70"/>
        <v>0.12875696553224092</v>
      </c>
    </row>
    <row r="197" spans="1:34" x14ac:dyDescent="0.55000000000000004">
      <c r="A197">
        <f t="shared" si="60"/>
        <v>12</v>
      </c>
      <c r="B197">
        <f t="shared" si="61"/>
        <v>2037</v>
      </c>
      <c r="C197" s="34">
        <f>UPDATE!B197</f>
        <v>50375</v>
      </c>
      <c r="D197" s="35">
        <f>SUMPRODUCT(UPDATE!E197:H197,UPDATE!I197:L197)</f>
        <v>5.2460873915778929</v>
      </c>
      <c r="E197" s="36">
        <f>$D197+UPDATE!M197</f>
        <v>4.1483789578792019</v>
      </c>
      <c r="F197" s="36">
        <f>$D197+UPDATE!N197</f>
        <v>5.4188617992257333</v>
      </c>
      <c r="G197" s="36">
        <f>$D197+UPDATE!O197</f>
        <v>5.6123576547123539</v>
      </c>
      <c r="H197" s="36">
        <f>$D197+UPDATE!P197</f>
        <v>5.3778805945862977</v>
      </c>
      <c r="I197" s="36">
        <f>$D197+UPDATE!Q197</f>
        <v>5.0675884427347553</v>
      </c>
      <c r="J197" s="36">
        <f>$D197+UPDATE!R197</f>
        <v>4.569042735468555</v>
      </c>
      <c r="K197" s="36">
        <f>$D197+UPDATE!S197</f>
        <v>5.3306080651442365</v>
      </c>
      <c r="L197" s="36">
        <f>$D197+UPDATE!T197</f>
        <v>5.3286900012829932</v>
      </c>
      <c r="M197" s="36">
        <f>$D197+UPDATE!U197</f>
        <v>6.8002953570927396</v>
      </c>
      <c r="N197" s="37">
        <f>$D197+UPDATE!V197</f>
        <v>5.7865101496217477</v>
      </c>
      <c r="O197" s="38">
        <f t="shared" si="59"/>
        <v>0.79075673892490617</v>
      </c>
      <c r="P197" s="38">
        <f t="shared" si="50"/>
        <v>1.0329339552988031</v>
      </c>
      <c r="Q197" s="38">
        <f t="shared" si="51"/>
        <v>1.0698177967302782</v>
      </c>
      <c r="R197" s="38">
        <f t="shared" si="52"/>
        <v>1.0251221897713687</v>
      </c>
      <c r="S197" s="38">
        <f t="shared" si="53"/>
        <v>0.96597484267423739</v>
      </c>
      <c r="T197" s="38">
        <f t="shared" si="54"/>
        <v>0.87094293221339192</v>
      </c>
      <c r="U197" s="38">
        <f t="shared" si="55"/>
        <v>1.0161111829173937</v>
      </c>
      <c r="V197" s="38">
        <f t="shared" si="56"/>
        <v>1.0157455649400182</v>
      </c>
      <c r="W197" s="38">
        <f t="shared" si="57"/>
        <v>1.2962604031358653</v>
      </c>
      <c r="X197" s="39">
        <f t="shared" si="58"/>
        <v>1.1030144406117697</v>
      </c>
      <c r="Y197" s="69">
        <f t="shared" si="71"/>
        <v>-1.0977084336986911</v>
      </c>
      <c r="Z197" s="69">
        <f t="shared" si="62"/>
        <v>0.17277440764784036</v>
      </c>
      <c r="AA197" s="69">
        <f t="shared" si="63"/>
        <v>0.36627026313446098</v>
      </c>
      <c r="AB197" s="69">
        <f t="shared" si="64"/>
        <v>0.1317932030084048</v>
      </c>
      <c r="AC197" s="69">
        <f t="shared" si="65"/>
        <v>-0.17849894884313766</v>
      </c>
      <c r="AD197" s="69">
        <f t="shared" si="66"/>
        <v>-0.67704465610933795</v>
      </c>
      <c r="AE197" s="69">
        <f t="shared" si="67"/>
        <v>8.4520673566343518E-2</v>
      </c>
      <c r="AF197" s="69">
        <f t="shared" si="68"/>
        <v>8.2602609705100249E-2</v>
      </c>
      <c r="AG197" s="69">
        <f t="shared" si="69"/>
        <v>1.5542079655148466</v>
      </c>
      <c r="AH197" s="69">
        <f t="shared" si="70"/>
        <v>0.54042275804385476</v>
      </c>
    </row>
    <row r="198" spans="1:34" x14ac:dyDescent="0.55000000000000004">
      <c r="A198">
        <f t="shared" si="60"/>
        <v>1</v>
      </c>
      <c r="B198">
        <f t="shared" si="61"/>
        <v>2038</v>
      </c>
      <c r="C198" s="34">
        <f>UPDATE!B198</f>
        <v>50406</v>
      </c>
      <c r="D198" s="35">
        <f>SUMPRODUCT(UPDATE!E198:H198,UPDATE!I198:L198)</f>
        <v>5.3675046935679882</v>
      </c>
      <c r="E198" s="36">
        <f>$D198+UPDATE!M198</f>
        <v>4.2366786147182385</v>
      </c>
      <c r="F198" s="36">
        <f>$D198+UPDATE!N198</f>
        <v>5.532258451856773</v>
      </c>
      <c r="G198" s="36">
        <f>$D198+UPDATE!O198</f>
        <v>5.7240281620858777</v>
      </c>
      <c r="H198" s="36">
        <f>$D198+UPDATE!P198</f>
        <v>5.4870544303590014</v>
      </c>
      <c r="I198" s="36">
        <f>$D198+UPDATE!Q198</f>
        <v>5.1640699009105333</v>
      </c>
      <c r="J198" s="36">
        <f>$D198+UPDATE!R198</f>
        <v>4.5379715413283881</v>
      </c>
      <c r="K198" s="36">
        <f>$D198+UPDATE!S198</f>
        <v>5.4835783704422232</v>
      </c>
      <c r="L198" s="36">
        <f>$D198+UPDATE!T198</f>
        <v>5.4993622266818667</v>
      </c>
      <c r="M198" s="36">
        <f>$D198+UPDATE!U198</f>
        <v>6.9457139628020599</v>
      </c>
      <c r="N198" s="37">
        <f>$D198+UPDATE!V198</f>
        <v>5.9749560500781742</v>
      </c>
      <c r="O198" s="38">
        <f t="shared" si="59"/>
        <v>0.78931996460015286</v>
      </c>
      <c r="P198" s="38">
        <f t="shared" ref="P198:P261" si="72">F198/$D198</f>
        <v>1.0306946649690336</v>
      </c>
      <c r="Q198" s="38">
        <f t="shared" ref="Q198:Q261" si="73">G198/$D198</f>
        <v>1.0664225722885945</v>
      </c>
      <c r="R198" s="38">
        <f t="shared" ref="R198:R261" si="74">H198/$D198</f>
        <v>1.0222728704707558</v>
      </c>
      <c r="S198" s="38">
        <f t="shared" ref="S198:S261" si="75">I198/$D198</f>
        <v>0.96209881420295063</v>
      </c>
      <c r="T198" s="38">
        <f t="shared" ref="T198:T261" si="76">J198/$D198</f>
        <v>0.84545273835835677</v>
      </c>
      <c r="U198" s="38">
        <f t="shared" ref="U198:U261" si="77">K198/$D198</f>
        <v>1.0216252585700258</v>
      </c>
      <c r="V198" s="38">
        <f t="shared" ref="V198:V261" si="78">L198/$D198</f>
        <v>1.0245658906031114</v>
      </c>
      <c r="W198" s="38">
        <f t="shared" ref="W198:W261" si="79">M198/$D198</f>
        <v>1.294030347309296</v>
      </c>
      <c r="X198" s="39">
        <f t="shared" ref="X198:X261" si="80">N198/$D198</f>
        <v>1.1131720214866527</v>
      </c>
      <c r="Y198" s="69">
        <f t="shared" si="71"/>
        <v>-1.1308260788497497</v>
      </c>
      <c r="Z198" s="69">
        <f t="shared" si="62"/>
        <v>0.1647537582887848</v>
      </c>
      <c r="AA198" s="69">
        <f t="shared" si="63"/>
        <v>0.35652346851788952</v>
      </c>
      <c r="AB198" s="69">
        <f t="shared" si="64"/>
        <v>0.11954973679101322</v>
      </c>
      <c r="AC198" s="69">
        <f t="shared" si="65"/>
        <v>-0.2034347926574549</v>
      </c>
      <c r="AD198" s="69">
        <f t="shared" si="66"/>
        <v>-0.82953315223960011</v>
      </c>
      <c r="AE198" s="69">
        <f t="shared" si="67"/>
        <v>0.11607367687423498</v>
      </c>
      <c r="AF198" s="69">
        <f t="shared" si="68"/>
        <v>0.13185753311387849</v>
      </c>
      <c r="AG198" s="69">
        <f t="shared" si="69"/>
        <v>1.5782092692340717</v>
      </c>
      <c r="AH198" s="69">
        <f t="shared" si="70"/>
        <v>0.607451356510186</v>
      </c>
    </row>
    <row r="199" spans="1:34" x14ac:dyDescent="0.55000000000000004">
      <c r="A199">
        <f t="shared" si="60"/>
        <v>2</v>
      </c>
      <c r="B199">
        <f t="shared" si="61"/>
        <v>2038</v>
      </c>
      <c r="C199" s="34">
        <f>UPDATE!B199</f>
        <v>50437</v>
      </c>
      <c r="D199" s="35">
        <f>SUMPRODUCT(UPDATE!E199:H199,UPDATE!I199:L199)</f>
        <v>5.3907939054420169</v>
      </c>
      <c r="E199" s="36">
        <f>$D199+UPDATE!M199</f>
        <v>4.2597258402444353</v>
      </c>
      <c r="F199" s="36">
        <f>$D199+UPDATE!N199</f>
        <v>5.272792350994</v>
      </c>
      <c r="G199" s="36">
        <f>$D199+UPDATE!O199</f>
        <v>5.3046228581042385</v>
      </c>
      <c r="H199" s="36">
        <f>$D199+UPDATE!P199</f>
        <v>5.1333955352917968</v>
      </c>
      <c r="I199" s="36">
        <f>$D199+UPDATE!Q199</f>
        <v>4.9073416062805286</v>
      </c>
      <c r="J199" s="36">
        <f>$D199+UPDATE!R199</f>
        <v>4.5128548249511731</v>
      </c>
      <c r="K199" s="36">
        <f>$D199+UPDATE!S199</f>
        <v>5.1867490436105443</v>
      </c>
      <c r="L199" s="36">
        <f>$D199+UPDATE!T199</f>
        <v>4.9952743020637698</v>
      </c>
      <c r="M199" s="36">
        <f>$D199+UPDATE!U199</f>
        <v>6.5527376079632571</v>
      </c>
      <c r="N199" s="37">
        <f>$D199+UPDATE!V199</f>
        <v>5.4672440573368704</v>
      </c>
      <c r="O199" s="38">
        <f t="shared" ref="O199:O262" si="81">E199/$D199</f>
        <v>0.79018525192443989</v>
      </c>
      <c r="P199" s="38">
        <f t="shared" si="72"/>
        <v>0.97811054243255446</v>
      </c>
      <c r="Q199" s="38">
        <f t="shared" si="73"/>
        <v>0.98401514714728966</v>
      </c>
      <c r="R199" s="38">
        <f t="shared" si="74"/>
        <v>0.95225223322108898</v>
      </c>
      <c r="S199" s="38">
        <f t="shared" si="75"/>
        <v>0.91031890522220815</v>
      </c>
      <c r="T199" s="38">
        <f t="shared" si="76"/>
        <v>0.83714104158117364</v>
      </c>
      <c r="U199" s="38">
        <f t="shared" si="77"/>
        <v>0.96214938552455342</v>
      </c>
      <c r="V199" s="38">
        <f t="shared" si="78"/>
        <v>0.92663054638780207</v>
      </c>
      <c r="W199" s="38">
        <f t="shared" si="79"/>
        <v>1.2155422230755764</v>
      </c>
      <c r="X199" s="39">
        <f t="shared" si="80"/>
        <v>1.0141816128080277</v>
      </c>
      <c r="Y199" s="69">
        <f t="shared" si="71"/>
        <v>-1.1310680651975815</v>
      </c>
      <c r="Z199" s="69">
        <f t="shared" si="62"/>
        <v>-0.11800155444801685</v>
      </c>
      <c r="AA199" s="69">
        <f t="shared" si="63"/>
        <v>-8.6171047337778361E-2</v>
      </c>
      <c r="AB199" s="69">
        <f t="shared" si="64"/>
        <v>-0.25739837015022005</v>
      </c>
      <c r="AC199" s="69">
        <f t="shared" si="65"/>
        <v>-0.48345229916148824</v>
      </c>
      <c r="AD199" s="69">
        <f t="shared" si="66"/>
        <v>-0.87793908049084379</v>
      </c>
      <c r="AE199" s="69">
        <f t="shared" si="67"/>
        <v>-0.20404486183147252</v>
      </c>
      <c r="AF199" s="69">
        <f t="shared" si="68"/>
        <v>-0.3955196033782471</v>
      </c>
      <c r="AG199" s="69">
        <f t="shared" si="69"/>
        <v>1.1619437025212402</v>
      </c>
      <c r="AH199" s="69">
        <f t="shared" si="70"/>
        <v>7.6450151894853491E-2</v>
      </c>
    </row>
    <row r="200" spans="1:34" x14ac:dyDescent="0.55000000000000004">
      <c r="A200">
        <f t="shared" si="60"/>
        <v>3</v>
      </c>
      <c r="B200">
        <f t="shared" si="61"/>
        <v>2038</v>
      </c>
      <c r="C200" s="34">
        <f>UPDATE!B200</f>
        <v>50465</v>
      </c>
      <c r="D200" s="35">
        <f>SUMPRODUCT(UPDATE!E200:H200,UPDATE!I200:L200)</f>
        <v>4.7784324906795979</v>
      </c>
      <c r="E200" s="36">
        <f>$D200+UPDATE!M200</f>
        <v>3.7412785971963087</v>
      </c>
      <c r="F200" s="36">
        <f>$D200+UPDATE!N200</f>
        <v>4.6520378037381844</v>
      </c>
      <c r="G200" s="36">
        <f>$D200+UPDATE!O200</f>
        <v>4.587099005068314</v>
      </c>
      <c r="H200" s="36">
        <f>$D200+UPDATE!P200</f>
        <v>4.5828824179554575</v>
      </c>
      <c r="I200" s="36">
        <f>$D200+UPDATE!Q200</f>
        <v>4.2506254642923658</v>
      </c>
      <c r="J200" s="36">
        <f>$D200+UPDATE!R200</f>
        <v>3.9334008850852302</v>
      </c>
      <c r="K200" s="36">
        <f>$D200+UPDATE!S200</f>
        <v>4.5695159904023068</v>
      </c>
      <c r="L200" s="36">
        <f>$D200+UPDATE!T200</f>
        <v>4.3295083107438188</v>
      </c>
      <c r="M200" s="36">
        <f>$D200+UPDATE!U200</f>
        <v>6.0052953024473563</v>
      </c>
      <c r="N200" s="37">
        <f>$D200+UPDATE!V200</f>
        <v>4.8015641715294084</v>
      </c>
      <c r="O200" s="38">
        <f t="shared" si="81"/>
        <v>0.78295102096633717</v>
      </c>
      <c r="P200" s="38">
        <f t="shared" si="72"/>
        <v>0.97354892275072458</v>
      </c>
      <c r="Q200" s="38">
        <f t="shared" si="73"/>
        <v>0.95995894344338173</v>
      </c>
      <c r="R200" s="38">
        <f t="shared" si="74"/>
        <v>0.95907652287532286</v>
      </c>
      <c r="S200" s="38">
        <f t="shared" si="75"/>
        <v>0.88954389804256362</v>
      </c>
      <c r="T200" s="38">
        <f t="shared" si="76"/>
        <v>0.82315715305330484</v>
      </c>
      <c r="U200" s="38">
        <f t="shared" si="77"/>
        <v>0.95627928181787947</v>
      </c>
      <c r="V200" s="38">
        <f t="shared" si="78"/>
        <v>0.90605199909982781</v>
      </c>
      <c r="W200" s="38">
        <f t="shared" si="79"/>
        <v>1.2567500564590526</v>
      </c>
      <c r="X200" s="39">
        <f t="shared" si="80"/>
        <v>1.0048408512404285</v>
      </c>
      <c r="Y200" s="69">
        <f t="shared" si="71"/>
        <v>-1.0371538934832891</v>
      </c>
      <c r="Z200" s="69">
        <f t="shared" si="62"/>
        <v>-0.12639468694141343</v>
      </c>
      <c r="AA200" s="69">
        <f t="shared" si="63"/>
        <v>-0.19133348561128383</v>
      </c>
      <c r="AB200" s="69">
        <f t="shared" si="64"/>
        <v>-0.19555007272414038</v>
      </c>
      <c r="AC200" s="69">
        <f t="shared" si="65"/>
        <v>-0.52780702638723209</v>
      </c>
      <c r="AD200" s="69">
        <f t="shared" si="66"/>
        <v>-0.84503160559436763</v>
      </c>
      <c r="AE200" s="69">
        <f t="shared" si="67"/>
        <v>-0.20891650027729103</v>
      </c>
      <c r="AF200" s="69">
        <f t="shared" si="68"/>
        <v>-0.44892417993577904</v>
      </c>
      <c r="AG200" s="69">
        <f t="shared" si="69"/>
        <v>1.2268628117677585</v>
      </c>
      <c r="AH200" s="69">
        <f t="shared" si="70"/>
        <v>2.3131680849810543E-2</v>
      </c>
    </row>
    <row r="201" spans="1:34" x14ac:dyDescent="0.55000000000000004">
      <c r="A201">
        <f t="shared" si="60"/>
        <v>4</v>
      </c>
      <c r="B201">
        <f t="shared" si="61"/>
        <v>2038</v>
      </c>
      <c r="C201" s="34">
        <f>UPDATE!B201</f>
        <v>50496</v>
      </c>
      <c r="D201" s="35">
        <f>SUMPRODUCT(UPDATE!E201:H201,UPDATE!I201:L201)</f>
        <v>4.5759353106999914</v>
      </c>
      <c r="E201" s="36">
        <f>$D201+UPDATE!M201</f>
        <v>3.6468142798016614</v>
      </c>
      <c r="F201" s="36">
        <f>$D201+UPDATE!N201</f>
        <v>4.3264411421178357</v>
      </c>
      <c r="G201" s="36">
        <f>$D201+UPDATE!O201</f>
        <v>4.0755647237174513</v>
      </c>
      <c r="H201" s="36">
        <f>$D201+UPDATE!P201</f>
        <v>4.2664099134316684</v>
      </c>
      <c r="I201" s="36">
        <f>$D201+UPDATE!Q201</f>
        <v>4.0496936604198002</v>
      </c>
      <c r="J201" s="36">
        <f>$D201+UPDATE!R201</f>
        <v>3.8385895798309417</v>
      </c>
      <c r="K201" s="36">
        <f>$D201+UPDATE!S201</f>
        <v>4.3265953971671332</v>
      </c>
      <c r="L201" s="36">
        <f>$D201+UPDATE!T201</f>
        <v>3.9329716859083774</v>
      </c>
      <c r="M201" s="36">
        <f>$D201+UPDATE!U201</f>
        <v>5.6907460784119728</v>
      </c>
      <c r="N201" s="37">
        <f>$D201+UPDATE!V201</f>
        <v>4.4120264357006631</v>
      </c>
      <c r="O201" s="38">
        <f t="shared" si="81"/>
        <v>0.79695494629791863</v>
      </c>
      <c r="P201" s="38">
        <f t="shared" si="72"/>
        <v>0.94547690217587665</v>
      </c>
      <c r="Q201" s="38">
        <f t="shared" si="73"/>
        <v>0.89065173499885053</v>
      </c>
      <c r="R201" s="38">
        <f t="shared" si="74"/>
        <v>0.93235800415610026</v>
      </c>
      <c r="S201" s="38">
        <f t="shared" si="75"/>
        <v>0.88499801361927666</v>
      </c>
      <c r="T201" s="38">
        <f t="shared" si="76"/>
        <v>0.8388644767016481</v>
      </c>
      <c r="U201" s="38">
        <f t="shared" si="77"/>
        <v>0.94551061223487531</v>
      </c>
      <c r="V201" s="38">
        <f t="shared" si="78"/>
        <v>0.85949022852483059</v>
      </c>
      <c r="W201" s="38">
        <f t="shared" si="79"/>
        <v>1.2436246782390474</v>
      </c>
      <c r="X201" s="39">
        <f t="shared" si="80"/>
        <v>0.96418024646981848</v>
      </c>
      <c r="Y201" s="69">
        <f t="shared" si="71"/>
        <v>-0.92912103089832998</v>
      </c>
      <c r="Z201" s="69">
        <f t="shared" si="62"/>
        <v>-0.24949416858215567</v>
      </c>
      <c r="AA201" s="69">
        <f t="shared" si="63"/>
        <v>-0.50037058698254011</v>
      </c>
      <c r="AB201" s="69">
        <f t="shared" si="64"/>
        <v>-0.30952539726832295</v>
      </c>
      <c r="AC201" s="69">
        <f t="shared" si="65"/>
        <v>-0.52624165028019121</v>
      </c>
      <c r="AD201" s="69">
        <f t="shared" si="66"/>
        <v>-0.73734573086904964</v>
      </c>
      <c r="AE201" s="69">
        <f t="shared" si="67"/>
        <v>-0.24933991353285823</v>
      </c>
      <c r="AF201" s="69">
        <f t="shared" si="68"/>
        <v>-0.64296362479161395</v>
      </c>
      <c r="AG201" s="69">
        <f t="shared" si="69"/>
        <v>1.1148107677119814</v>
      </c>
      <c r="AH201" s="69">
        <f t="shared" si="70"/>
        <v>-0.16390887499932827</v>
      </c>
    </row>
    <row r="202" spans="1:34" x14ac:dyDescent="0.55000000000000004">
      <c r="A202">
        <f t="shared" si="60"/>
        <v>5</v>
      </c>
      <c r="B202">
        <f t="shared" si="61"/>
        <v>2038</v>
      </c>
      <c r="C202" s="34">
        <f>UPDATE!B202</f>
        <v>50526</v>
      </c>
      <c r="D202" s="35">
        <f>SUMPRODUCT(UPDATE!E202:H202,UPDATE!I202:L202)</f>
        <v>4.6005191878422282</v>
      </c>
      <c r="E202" s="36">
        <f>$D202+UPDATE!M202</f>
        <v>3.675845206686275</v>
      </c>
      <c r="F202" s="36">
        <f>$D202+UPDATE!N202</f>
        <v>4.2385624260377144</v>
      </c>
      <c r="G202" s="36">
        <f>$D202+UPDATE!O202</f>
        <v>4.1058556889942643</v>
      </c>
      <c r="H202" s="36">
        <f>$D202+UPDATE!P202</f>
        <v>4.1689759111735718</v>
      </c>
      <c r="I202" s="36">
        <f>$D202+UPDATE!Q202</f>
        <v>3.9730248895720051</v>
      </c>
      <c r="J202" s="36">
        <f>$D202+UPDATE!R202</f>
        <v>3.7622601592534473</v>
      </c>
      <c r="K202" s="36">
        <f>$D202+UPDATE!S202</f>
        <v>4.2390234389009809</v>
      </c>
      <c r="L202" s="36">
        <f>$D202+UPDATE!T202</f>
        <v>3.8792568552454365</v>
      </c>
      <c r="M202" s="36">
        <f>$D202+UPDATE!U202</f>
        <v>5.594853093553926</v>
      </c>
      <c r="N202" s="37">
        <f>$D202+UPDATE!V202</f>
        <v>4.3492142000349867</v>
      </c>
      <c r="O202" s="38">
        <f t="shared" si="81"/>
        <v>0.79900660264615675</v>
      </c>
      <c r="P202" s="38">
        <f t="shared" si="72"/>
        <v>0.92132262750668326</v>
      </c>
      <c r="Q202" s="38">
        <f t="shared" si="73"/>
        <v>0.89247659260824108</v>
      </c>
      <c r="R202" s="38">
        <f t="shared" si="74"/>
        <v>0.90619683147739194</v>
      </c>
      <c r="S202" s="38">
        <f t="shared" si="75"/>
        <v>0.86360359067113568</v>
      </c>
      <c r="T202" s="38">
        <f t="shared" si="76"/>
        <v>0.81779034183705956</v>
      </c>
      <c r="U202" s="38">
        <f t="shared" si="77"/>
        <v>0.9214228363840824</v>
      </c>
      <c r="V202" s="38">
        <f t="shared" si="78"/>
        <v>0.84322153584254822</v>
      </c>
      <c r="W202" s="38">
        <f t="shared" si="79"/>
        <v>1.2161351502107456</v>
      </c>
      <c r="X202" s="39">
        <f t="shared" si="80"/>
        <v>0.94537464630701595</v>
      </c>
      <c r="Y202" s="69">
        <f t="shared" si="71"/>
        <v>-0.92467398115595323</v>
      </c>
      <c r="Z202" s="69">
        <f t="shared" si="62"/>
        <v>-0.36195676180451386</v>
      </c>
      <c r="AA202" s="69">
        <f t="shared" si="63"/>
        <v>-0.4946634988479639</v>
      </c>
      <c r="AB202" s="69">
        <f t="shared" si="64"/>
        <v>-0.43154327666865644</v>
      </c>
      <c r="AC202" s="69">
        <f t="shared" si="65"/>
        <v>-0.62749429827022318</v>
      </c>
      <c r="AD202" s="69">
        <f t="shared" si="66"/>
        <v>-0.83825902858878099</v>
      </c>
      <c r="AE202" s="69">
        <f t="shared" si="67"/>
        <v>-0.36149574894124736</v>
      </c>
      <c r="AF202" s="69">
        <f t="shared" si="68"/>
        <v>-0.72126233259679173</v>
      </c>
      <c r="AG202" s="69">
        <f t="shared" si="69"/>
        <v>0.99433390571169777</v>
      </c>
      <c r="AH202" s="69">
        <f t="shared" si="70"/>
        <v>-0.25130498780724153</v>
      </c>
    </row>
    <row r="203" spans="1:34" x14ac:dyDescent="0.55000000000000004">
      <c r="A203">
        <f t="shared" si="60"/>
        <v>6</v>
      </c>
      <c r="B203">
        <f t="shared" si="61"/>
        <v>2038</v>
      </c>
      <c r="C203" s="34">
        <f>UPDATE!B203</f>
        <v>50557</v>
      </c>
      <c r="D203" s="35">
        <f>SUMPRODUCT(UPDATE!E203:H203,UPDATE!I203:L203)</f>
        <v>4.63846982531257</v>
      </c>
      <c r="E203" s="36">
        <f>$D203+UPDATE!M203</f>
        <v>3.7057263601225072</v>
      </c>
      <c r="F203" s="36">
        <f>$D203+UPDATE!N203</f>
        <v>4.2053914509469497</v>
      </c>
      <c r="G203" s="36">
        <f>$D203+UPDATE!O203</f>
        <v>4.1369629265276817</v>
      </c>
      <c r="H203" s="36">
        <f>$D203+UPDATE!P203</f>
        <v>4.1069566596387972</v>
      </c>
      <c r="I203" s="36">
        <f>$D203+UPDATE!Q203</f>
        <v>3.9287040623274416</v>
      </c>
      <c r="J203" s="36">
        <f>$D203+UPDATE!R203</f>
        <v>3.7180397627381971</v>
      </c>
      <c r="K203" s="36">
        <f>$D203+UPDATE!S203</f>
        <v>4.2064609827079913</v>
      </c>
      <c r="L203" s="36">
        <f>$D203+UPDATE!T203</f>
        <v>3.9564354142037979</v>
      </c>
      <c r="M203" s="36">
        <f>$D203+UPDATE!U203</f>
        <v>5.5345705220487149</v>
      </c>
      <c r="N203" s="37">
        <f>$D203+UPDATE!V203</f>
        <v>4.3910129958609065</v>
      </c>
      <c r="O203" s="38">
        <f t="shared" si="81"/>
        <v>0.7989113866603178</v>
      </c>
      <c r="P203" s="38">
        <f t="shared" si="72"/>
        <v>0.90663335309367099</v>
      </c>
      <c r="Q203" s="38">
        <f t="shared" si="73"/>
        <v>0.89188096124973848</v>
      </c>
      <c r="R203" s="38">
        <f t="shared" si="74"/>
        <v>0.88541196004482881</v>
      </c>
      <c r="S203" s="38">
        <f t="shared" si="75"/>
        <v>0.84698277886559281</v>
      </c>
      <c r="T203" s="38">
        <f t="shared" si="76"/>
        <v>0.80156601266402583</v>
      </c>
      <c r="U203" s="38">
        <f t="shared" si="77"/>
        <v>0.90686393166835633</v>
      </c>
      <c r="V203" s="38">
        <f t="shared" si="78"/>
        <v>0.85296133492410675</v>
      </c>
      <c r="W203" s="38">
        <f t="shared" si="79"/>
        <v>1.1931888597929512</v>
      </c>
      <c r="X203" s="39">
        <f t="shared" si="80"/>
        <v>0.94665119343856285</v>
      </c>
      <c r="Y203" s="69">
        <f t="shared" si="71"/>
        <v>-0.93274346519006279</v>
      </c>
      <c r="Z203" s="69">
        <f t="shared" si="62"/>
        <v>-0.43307837436562036</v>
      </c>
      <c r="AA203" s="69">
        <f t="shared" si="63"/>
        <v>-0.5015068987848883</v>
      </c>
      <c r="AB203" s="69">
        <f t="shared" si="64"/>
        <v>-0.53151316567377282</v>
      </c>
      <c r="AC203" s="69">
        <f t="shared" si="65"/>
        <v>-0.70976576298512839</v>
      </c>
      <c r="AD203" s="69">
        <f t="shared" si="66"/>
        <v>-0.92043006257437288</v>
      </c>
      <c r="AE203" s="69">
        <f t="shared" si="67"/>
        <v>-0.43200884260457872</v>
      </c>
      <c r="AF203" s="69">
        <f t="shared" si="68"/>
        <v>-0.68203441110877217</v>
      </c>
      <c r="AG203" s="69">
        <f t="shared" si="69"/>
        <v>0.8961006967361449</v>
      </c>
      <c r="AH203" s="69">
        <f t="shared" si="70"/>
        <v>-0.24745682945166347</v>
      </c>
    </row>
    <row r="204" spans="1:34" x14ac:dyDescent="0.55000000000000004">
      <c r="A204">
        <f t="shared" si="60"/>
        <v>7</v>
      </c>
      <c r="B204">
        <f t="shared" si="61"/>
        <v>2038</v>
      </c>
      <c r="C204" s="34">
        <f>UPDATE!B204</f>
        <v>50587</v>
      </c>
      <c r="D204" s="35">
        <f>SUMPRODUCT(UPDATE!E204:H204,UPDATE!I204:L204)</f>
        <v>4.7217138145009923</v>
      </c>
      <c r="E204" s="36">
        <f>$D204+UPDATE!M204</f>
        <v>3.6776796475529498</v>
      </c>
      <c r="F204" s="36">
        <f>$D204+UPDATE!N204</f>
        <v>4.4350372726045535</v>
      </c>
      <c r="G204" s="36">
        <f>$D204+UPDATE!O204</f>
        <v>4.1098224814293491</v>
      </c>
      <c r="H204" s="36">
        <f>$D204+UPDATE!P204</f>
        <v>4.0904505898426056</v>
      </c>
      <c r="I204" s="36">
        <f>$D204+UPDATE!Q204</f>
        <v>3.9030529912708385</v>
      </c>
      <c r="J204" s="36">
        <f>$D204+UPDATE!R204</f>
        <v>3.6920037223680766</v>
      </c>
      <c r="K204" s="36">
        <f>$D204+UPDATE!S204</f>
        <v>4.3607444058817109</v>
      </c>
      <c r="L204" s="36">
        <f>$D204+UPDATE!T204</f>
        <v>4.3815130815282854</v>
      </c>
      <c r="M204" s="36">
        <f>$D204+UPDATE!U204</f>
        <v>5.5196953886493283</v>
      </c>
      <c r="N204" s="37">
        <f>$D204+UPDATE!V204</f>
        <v>4.7875589989439176</v>
      </c>
      <c r="O204" s="38">
        <f t="shared" si="81"/>
        <v>0.77888660601545168</v>
      </c>
      <c r="P204" s="38">
        <f t="shared" si="72"/>
        <v>0.9392854897270525</v>
      </c>
      <c r="Q204" s="38">
        <f t="shared" si="73"/>
        <v>0.87040905969513738</v>
      </c>
      <c r="R204" s="38">
        <f t="shared" si="74"/>
        <v>0.86630633506001653</v>
      </c>
      <c r="S204" s="38">
        <f t="shared" si="75"/>
        <v>0.8266178647431065</v>
      </c>
      <c r="T204" s="38">
        <f t="shared" si="76"/>
        <v>0.78192026611808974</v>
      </c>
      <c r="U204" s="38">
        <f t="shared" si="77"/>
        <v>0.92355118865724184</v>
      </c>
      <c r="V204" s="38">
        <f t="shared" si="78"/>
        <v>0.9279497347069392</v>
      </c>
      <c r="W204" s="38">
        <f t="shared" si="79"/>
        <v>1.1690025286364523</v>
      </c>
      <c r="X204" s="39">
        <f t="shared" si="80"/>
        <v>1.0139451874954188</v>
      </c>
      <c r="Y204" s="69">
        <f t="shared" si="71"/>
        <v>-1.0440341669480424</v>
      </c>
      <c r="Z204" s="69">
        <f t="shared" si="62"/>
        <v>-0.28667654189643876</v>
      </c>
      <c r="AA204" s="69">
        <f t="shared" si="63"/>
        <v>-0.61189133307164312</v>
      </c>
      <c r="AB204" s="69">
        <f t="shared" si="64"/>
        <v>-0.63126322465838669</v>
      </c>
      <c r="AC204" s="69">
        <f t="shared" si="65"/>
        <v>-0.81866082323015377</v>
      </c>
      <c r="AD204" s="69">
        <f t="shared" si="66"/>
        <v>-1.0297100921329156</v>
      </c>
      <c r="AE204" s="69">
        <f t="shared" si="67"/>
        <v>-0.3609694086192814</v>
      </c>
      <c r="AF204" s="69">
        <f t="shared" si="68"/>
        <v>-0.34020073297270681</v>
      </c>
      <c r="AG204" s="69">
        <f t="shared" si="69"/>
        <v>0.79798157414833604</v>
      </c>
      <c r="AH204" s="69">
        <f t="shared" si="70"/>
        <v>6.5845184442925309E-2</v>
      </c>
    </row>
    <row r="205" spans="1:34" x14ac:dyDescent="0.55000000000000004">
      <c r="A205">
        <f t="shared" si="60"/>
        <v>8</v>
      </c>
      <c r="B205">
        <f t="shared" si="61"/>
        <v>2038</v>
      </c>
      <c r="C205" s="34">
        <f>UPDATE!B205</f>
        <v>50618</v>
      </c>
      <c r="D205" s="35">
        <f>SUMPRODUCT(UPDATE!E205:H205,UPDATE!I205:L205)</f>
        <v>4.8126095720162887</v>
      </c>
      <c r="E205" s="36">
        <f>$D205+UPDATE!M205</f>
        <v>3.6449261310192376</v>
      </c>
      <c r="F205" s="36">
        <f>$D205+UPDATE!N205</f>
        <v>4.4732662539126009</v>
      </c>
      <c r="G205" s="36">
        <f>$D205+UPDATE!O205</f>
        <v>4.0779981002819952</v>
      </c>
      <c r="H205" s="36">
        <f>$D205+UPDATE!P205</f>
        <v>4.2015283075965577</v>
      </c>
      <c r="I205" s="36">
        <f>$D205+UPDATE!Q205</f>
        <v>3.9689743594792524</v>
      </c>
      <c r="J205" s="36">
        <f>$D205+UPDATE!R205</f>
        <v>3.7567341792734914</v>
      </c>
      <c r="K205" s="36">
        <f>$D205+UPDATE!S205</f>
        <v>4.4734250099003772</v>
      </c>
      <c r="L205" s="36">
        <f>$D205+UPDATE!T205</f>
        <v>4.4193216322842579</v>
      </c>
      <c r="M205" s="36">
        <f>$D205+UPDATE!U205</f>
        <v>5.6335662522762968</v>
      </c>
      <c r="N205" s="37">
        <f>$D205+UPDATE!V205</f>
        <v>4.8286163010297622</v>
      </c>
      <c r="O205" s="38">
        <f t="shared" si="81"/>
        <v>0.75737000404380628</v>
      </c>
      <c r="P205" s="38">
        <f t="shared" si="72"/>
        <v>0.92948870814768447</v>
      </c>
      <c r="Q205" s="38">
        <f t="shared" si="73"/>
        <v>0.8473569358283678</v>
      </c>
      <c r="R205" s="38">
        <f t="shared" si="74"/>
        <v>0.87302496592016032</v>
      </c>
      <c r="S205" s="38">
        <f t="shared" si="75"/>
        <v>0.82470316781097464</v>
      </c>
      <c r="T205" s="38">
        <f t="shared" si="76"/>
        <v>0.78060231628130428</v>
      </c>
      <c r="U205" s="38">
        <f t="shared" si="77"/>
        <v>0.92952169565381826</v>
      </c>
      <c r="V205" s="38">
        <f t="shared" si="78"/>
        <v>0.91827969133027776</v>
      </c>
      <c r="W205" s="38">
        <f t="shared" si="79"/>
        <v>1.170584517188678</v>
      </c>
      <c r="X205" s="39">
        <f t="shared" si="80"/>
        <v>1.0033259978342202</v>
      </c>
      <c r="Y205" s="69">
        <f t="shared" si="71"/>
        <v>-1.1676834409970511</v>
      </c>
      <c r="Z205" s="69">
        <f t="shared" si="62"/>
        <v>-0.33934331810368779</v>
      </c>
      <c r="AA205" s="69">
        <f t="shared" si="63"/>
        <v>-0.73461147173429353</v>
      </c>
      <c r="AB205" s="69">
        <f t="shared" si="64"/>
        <v>-0.61108126441973099</v>
      </c>
      <c r="AC205" s="69">
        <f t="shared" si="65"/>
        <v>-0.84363521253703633</v>
      </c>
      <c r="AD205" s="69">
        <f t="shared" si="66"/>
        <v>-1.0558753927427973</v>
      </c>
      <c r="AE205" s="69">
        <f t="shared" si="67"/>
        <v>-0.33918456211591153</v>
      </c>
      <c r="AF205" s="69">
        <f t="shared" si="68"/>
        <v>-0.3932879397320308</v>
      </c>
      <c r="AG205" s="69">
        <f t="shared" si="69"/>
        <v>0.82095668026000812</v>
      </c>
      <c r="AH205" s="69">
        <f t="shared" si="70"/>
        <v>1.6006729013473553E-2</v>
      </c>
    </row>
    <row r="206" spans="1:34" x14ac:dyDescent="0.55000000000000004">
      <c r="A206">
        <f t="shared" si="60"/>
        <v>9</v>
      </c>
      <c r="B206">
        <f t="shared" si="61"/>
        <v>2038</v>
      </c>
      <c r="C206" s="34">
        <f>UPDATE!B206</f>
        <v>50649</v>
      </c>
      <c r="D206" s="35">
        <f>SUMPRODUCT(UPDATE!E206:H206,UPDATE!I206:L206)</f>
        <v>4.7430077051718857</v>
      </c>
      <c r="E206" s="36">
        <f>$D206+UPDATE!M206</f>
        <v>3.5324171494497016</v>
      </c>
      <c r="F206" s="36">
        <f>$D206+UPDATE!N206</f>
        <v>4.5112918311222234</v>
      </c>
      <c r="G206" s="36">
        <f>$D206+UPDATE!O206</f>
        <v>3.9687467016521056</v>
      </c>
      <c r="H206" s="36">
        <f>$D206+UPDATE!P206</f>
        <v>4.4412964080959938</v>
      </c>
      <c r="I206" s="36">
        <f>$D206+UPDATE!Q206</f>
        <v>3.9926121256518448</v>
      </c>
      <c r="J206" s="36">
        <f>$D206+UPDATE!R206</f>
        <v>3.726240234213722</v>
      </c>
      <c r="K206" s="36">
        <f>$D206+UPDATE!S206</f>
        <v>4.5103370812504187</v>
      </c>
      <c r="L206" s="36">
        <f>$D206+UPDATE!T206</f>
        <v>4.4450452596807981</v>
      </c>
      <c r="M206" s="36">
        <f>$D206+UPDATE!U206</f>
        <v>5.8788654314292925</v>
      </c>
      <c r="N206" s="37">
        <f>$D206+UPDATE!V206</f>
        <v>4.8567403453533124</v>
      </c>
      <c r="O206" s="38">
        <f t="shared" si="81"/>
        <v>0.74476310582373118</v>
      </c>
      <c r="P206" s="38">
        <f t="shared" si="72"/>
        <v>0.95114579430326585</v>
      </c>
      <c r="Q206" s="38">
        <f t="shared" si="73"/>
        <v>0.83675738020085699</v>
      </c>
      <c r="R206" s="38">
        <f t="shared" si="74"/>
        <v>0.93638819166435283</v>
      </c>
      <c r="S206" s="38">
        <f t="shared" si="75"/>
        <v>0.84178908697496058</v>
      </c>
      <c r="T206" s="38">
        <f t="shared" si="76"/>
        <v>0.78562812161374795</v>
      </c>
      <c r="U206" s="38">
        <f t="shared" si="77"/>
        <v>0.95094449800961578</v>
      </c>
      <c r="V206" s="38">
        <f t="shared" si="78"/>
        <v>0.93717858708806601</v>
      </c>
      <c r="W206" s="38">
        <f t="shared" si="79"/>
        <v>1.2394804724898172</v>
      </c>
      <c r="X206" s="39">
        <f t="shared" si="80"/>
        <v>1.0239790123168913</v>
      </c>
      <c r="Y206" s="69">
        <f t="shared" si="71"/>
        <v>-1.2105905557221841</v>
      </c>
      <c r="Z206" s="69">
        <f t="shared" si="62"/>
        <v>-0.23171587404966232</v>
      </c>
      <c r="AA206" s="69">
        <f t="shared" si="63"/>
        <v>-0.77426100351978011</v>
      </c>
      <c r="AB206" s="69">
        <f t="shared" si="64"/>
        <v>-0.30171129707589195</v>
      </c>
      <c r="AC206" s="69">
        <f t="shared" si="65"/>
        <v>-0.75039557952004099</v>
      </c>
      <c r="AD206" s="69">
        <f t="shared" si="66"/>
        <v>-1.0167674709581638</v>
      </c>
      <c r="AE206" s="69">
        <f t="shared" si="67"/>
        <v>-0.23267062392146709</v>
      </c>
      <c r="AF206" s="69">
        <f t="shared" si="68"/>
        <v>-0.29796244549108764</v>
      </c>
      <c r="AG206" s="69">
        <f t="shared" si="69"/>
        <v>1.1358577262574068</v>
      </c>
      <c r="AH206" s="69">
        <f t="shared" si="70"/>
        <v>0.1137326401814267</v>
      </c>
    </row>
    <row r="207" spans="1:34" x14ac:dyDescent="0.55000000000000004">
      <c r="A207">
        <f t="shared" si="60"/>
        <v>10</v>
      </c>
      <c r="B207">
        <f t="shared" si="61"/>
        <v>2038</v>
      </c>
      <c r="C207" s="34">
        <f>UPDATE!B207</f>
        <v>50679</v>
      </c>
      <c r="D207" s="35">
        <f>SUMPRODUCT(UPDATE!E207:H207,UPDATE!I207:L207)</f>
        <v>4.7566367175060034</v>
      </c>
      <c r="E207" s="36">
        <f>$D207+UPDATE!M207</f>
        <v>3.5806524489650893</v>
      </c>
      <c r="F207" s="36">
        <f>$D207+UPDATE!N207</f>
        <v>4.5603321270703789</v>
      </c>
      <c r="G207" s="36">
        <f>$D207+UPDATE!O207</f>
        <v>4.018527319945286</v>
      </c>
      <c r="H207" s="36">
        <f>$D207+UPDATE!P207</f>
        <v>4.5056118710706041</v>
      </c>
      <c r="I207" s="36">
        <f>$D207+UPDATE!Q207</f>
        <v>4.0692037043413789</v>
      </c>
      <c r="J207" s="36">
        <f>$D207+UPDATE!R207</f>
        <v>3.7876563572076023</v>
      </c>
      <c r="K207" s="36">
        <f>$D207+UPDATE!S207</f>
        <v>4.5594021697696423</v>
      </c>
      <c r="L207" s="36">
        <f>$D207+UPDATE!T207</f>
        <v>4.3072383660832596</v>
      </c>
      <c r="M207" s="36">
        <f>$D207+UPDATE!U207</f>
        <v>5.946342485610586</v>
      </c>
      <c r="N207" s="37">
        <f>$D207+UPDATE!V207</f>
        <v>4.7571278365631287</v>
      </c>
      <c r="O207" s="38">
        <f t="shared" si="81"/>
        <v>0.75276979547063128</v>
      </c>
      <c r="P207" s="38">
        <f t="shared" si="72"/>
        <v>0.95873037986837251</v>
      </c>
      <c r="Q207" s="38">
        <f t="shared" si="73"/>
        <v>0.84482535846300189</v>
      </c>
      <c r="R207" s="38">
        <f t="shared" si="74"/>
        <v>0.94722639937762232</v>
      </c>
      <c r="S207" s="38">
        <f t="shared" si="75"/>
        <v>0.85547918540118006</v>
      </c>
      <c r="T207" s="38">
        <f t="shared" si="76"/>
        <v>0.79628876076824795</v>
      </c>
      <c r="U207" s="38">
        <f t="shared" si="77"/>
        <v>0.95853487254755609</v>
      </c>
      <c r="V207" s="38">
        <f t="shared" si="78"/>
        <v>0.90552182600600784</v>
      </c>
      <c r="W207" s="38">
        <f t="shared" si="79"/>
        <v>1.2501149107574414</v>
      </c>
      <c r="X207" s="39">
        <f t="shared" si="80"/>
        <v>1.0001032492255122</v>
      </c>
      <c r="Y207" s="69">
        <f t="shared" si="71"/>
        <v>-1.1759842685409141</v>
      </c>
      <c r="Z207" s="69">
        <f t="shared" si="62"/>
        <v>-0.19630459043562443</v>
      </c>
      <c r="AA207" s="69">
        <f t="shared" si="63"/>
        <v>-0.73810939756071736</v>
      </c>
      <c r="AB207" s="69">
        <f t="shared" si="64"/>
        <v>-0.25102484643539924</v>
      </c>
      <c r="AC207" s="69">
        <f t="shared" si="65"/>
        <v>-0.68743301316462446</v>
      </c>
      <c r="AD207" s="69">
        <f t="shared" si="66"/>
        <v>-0.96898036029840107</v>
      </c>
      <c r="AE207" s="69">
        <f t="shared" si="67"/>
        <v>-0.19723454773636107</v>
      </c>
      <c r="AF207" s="69">
        <f t="shared" si="68"/>
        <v>-0.44939835142274376</v>
      </c>
      <c r="AG207" s="69">
        <f t="shared" si="69"/>
        <v>1.1897057681045826</v>
      </c>
      <c r="AH207" s="69">
        <f t="shared" si="70"/>
        <v>4.911190571252888E-4</v>
      </c>
    </row>
    <row r="208" spans="1:34" x14ac:dyDescent="0.55000000000000004">
      <c r="A208">
        <f t="shared" si="60"/>
        <v>11</v>
      </c>
      <c r="B208">
        <f t="shared" si="61"/>
        <v>2038</v>
      </c>
      <c r="C208" s="34">
        <f>UPDATE!B208</f>
        <v>50710</v>
      </c>
      <c r="D208" s="35">
        <f>SUMPRODUCT(UPDATE!E208:H208,UPDATE!I208:L208)</f>
        <v>5.2411295360825711</v>
      </c>
      <c r="E208" s="36">
        <f>$D208+UPDATE!M208</f>
        <v>4.155669917294885</v>
      </c>
      <c r="F208" s="36">
        <f>$D208+UPDATE!N208</f>
        <v>5.1803811596576956</v>
      </c>
      <c r="G208" s="36">
        <f>$D208+UPDATE!O208</f>
        <v>5.033539319694869</v>
      </c>
      <c r="H208" s="36">
        <f>$D208+UPDATE!P208</f>
        <v>5.1934577221179339</v>
      </c>
      <c r="I208" s="36">
        <f>$D208+UPDATE!Q208</f>
        <v>4.735250476988961</v>
      </c>
      <c r="J208" s="36">
        <f>$D208+UPDATE!R208</f>
        <v>4.418127831630545</v>
      </c>
      <c r="K208" s="36">
        <f>$D208+UPDATE!S208</f>
        <v>5.1739130074380819</v>
      </c>
      <c r="L208" s="36">
        <f>$D208+UPDATE!T208</f>
        <v>4.8797689927937196</v>
      </c>
      <c r="M208" s="36">
        <f>$D208+UPDATE!U208</f>
        <v>6.6387155984541746</v>
      </c>
      <c r="N208" s="37">
        <f>$D208+UPDATE!V208</f>
        <v>5.366760384849778</v>
      </c>
      <c r="O208" s="38">
        <f t="shared" si="81"/>
        <v>0.79289586122326561</v>
      </c>
      <c r="P208" s="38">
        <f t="shared" si="72"/>
        <v>0.98840929688788393</v>
      </c>
      <c r="Q208" s="38">
        <f t="shared" si="73"/>
        <v>0.96039208438590451</v>
      </c>
      <c r="R208" s="38">
        <f t="shared" si="74"/>
        <v>0.99090428625424343</v>
      </c>
      <c r="S208" s="38">
        <f t="shared" si="75"/>
        <v>0.90347900092701694</v>
      </c>
      <c r="T208" s="38">
        <f t="shared" si="76"/>
        <v>0.84297245492864303</v>
      </c>
      <c r="U208" s="38">
        <f t="shared" si="77"/>
        <v>0.98717518271934768</v>
      </c>
      <c r="V208" s="38">
        <f t="shared" si="78"/>
        <v>0.93105292651115301</v>
      </c>
      <c r="W208" s="38">
        <f t="shared" si="79"/>
        <v>1.2666574166408058</v>
      </c>
      <c r="X208" s="39">
        <f t="shared" si="80"/>
        <v>1.0239701857972219</v>
      </c>
      <c r="Y208" s="69">
        <f t="shared" si="71"/>
        <v>-1.0854596187876862</v>
      </c>
      <c r="Z208" s="69">
        <f t="shared" si="62"/>
        <v>-6.0748376424875516E-2</v>
      </c>
      <c r="AA208" s="69">
        <f t="shared" si="63"/>
        <v>-0.20759021638770214</v>
      </c>
      <c r="AB208" s="69">
        <f t="shared" si="64"/>
        <v>-4.7671813964637266E-2</v>
      </c>
      <c r="AC208" s="69">
        <f t="shared" si="65"/>
        <v>-0.50587905909361019</v>
      </c>
      <c r="AD208" s="69">
        <f t="shared" si="66"/>
        <v>-0.82300170445202614</v>
      </c>
      <c r="AE208" s="69">
        <f t="shared" si="67"/>
        <v>-6.7216528644489237E-2</v>
      </c>
      <c r="AF208" s="69">
        <f t="shared" si="68"/>
        <v>-0.36136054328885159</v>
      </c>
      <c r="AG208" s="69">
        <f t="shared" si="69"/>
        <v>1.3975860623716034</v>
      </c>
      <c r="AH208" s="69">
        <f t="shared" si="70"/>
        <v>0.12563084876720687</v>
      </c>
    </row>
    <row r="209" spans="1:34" x14ac:dyDescent="0.55000000000000004">
      <c r="A209">
        <f t="shared" si="60"/>
        <v>12</v>
      </c>
      <c r="B209">
        <f t="shared" si="61"/>
        <v>2038</v>
      </c>
      <c r="C209" s="34">
        <f>UPDATE!B209</f>
        <v>50740</v>
      </c>
      <c r="D209" s="35">
        <f>SUMPRODUCT(UPDATE!E209:H209,UPDATE!I209:L209)</f>
        <v>5.3164682683707678</v>
      </c>
      <c r="E209" s="36">
        <f>$D209+UPDATE!M209</f>
        <v>4.233055186611109</v>
      </c>
      <c r="F209" s="36">
        <f>$D209+UPDATE!N209</f>
        <v>5.3944699075877418</v>
      </c>
      <c r="G209" s="36">
        <f>$D209+UPDATE!O209</f>
        <v>5.5510023714257226</v>
      </c>
      <c r="H209" s="36">
        <f>$D209+UPDATE!P209</f>
        <v>5.3345079792779231</v>
      </c>
      <c r="I209" s="36">
        <f>$D209+UPDATE!Q209</f>
        <v>5.1484515476137789</v>
      </c>
      <c r="J209" s="36">
        <f>$D209+UPDATE!R209</f>
        <v>4.6967853339615155</v>
      </c>
      <c r="K209" s="36">
        <f>$D209+UPDATE!S209</f>
        <v>5.374411391539172</v>
      </c>
      <c r="L209" s="36">
        <f>$D209+UPDATE!T209</f>
        <v>5.2988959782465814</v>
      </c>
      <c r="M209" s="36">
        <f>$D209+UPDATE!U209</f>
        <v>6.7497356408992415</v>
      </c>
      <c r="N209" s="37">
        <f>$D209+UPDATE!V209</f>
        <v>5.7553741215355023</v>
      </c>
      <c r="O209" s="38">
        <f t="shared" si="81"/>
        <v>0.79621564033303804</v>
      </c>
      <c r="P209" s="38">
        <f t="shared" si="72"/>
        <v>1.0146717022052081</v>
      </c>
      <c r="Q209" s="38">
        <f t="shared" si="73"/>
        <v>1.0441146436348105</v>
      </c>
      <c r="R209" s="38">
        <f t="shared" si="74"/>
        <v>1.0033931756941876</v>
      </c>
      <c r="S209" s="38">
        <f t="shared" si="75"/>
        <v>0.96839692963906698</v>
      </c>
      <c r="T209" s="38">
        <f t="shared" si="76"/>
        <v>0.88344086654369247</v>
      </c>
      <c r="U209" s="38">
        <f t="shared" si="77"/>
        <v>1.0108987997752428</v>
      </c>
      <c r="V209" s="38">
        <f t="shared" si="78"/>
        <v>0.9966947437213669</v>
      </c>
      <c r="W209" s="38">
        <f t="shared" si="79"/>
        <v>1.2695901301725814</v>
      </c>
      <c r="X209" s="39">
        <f t="shared" si="80"/>
        <v>1.0825559057270997</v>
      </c>
      <c r="Y209" s="69">
        <f t="shared" si="71"/>
        <v>-1.0834130817596588</v>
      </c>
      <c r="Z209" s="69">
        <f t="shared" si="62"/>
        <v>7.8001639216974006E-2</v>
      </c>
      <c r="AA209" s="69">
        <f t="shared" si="63"/>
        <v>0.23453410305495481</v>
      </c>
      <c r="AB209" s="69">
        <f t="shared" si="64"/>
        <v>1.8039710907155282E-2</v>
      </c>
      <c r="AC209" s="69">
        <f t="shared" si="65"/>
        <v>-0.16801672075698892</v>
      </c>
      <c r="AD209" s="69">
        <f t="shared" si="66"/>
        <v>-0.61968293440925226</v>
      </c>
      <c r="AE209" s="69">
        <f t="shared" si="67"/>
        <v>5.794312316840422E-2</v>
      </c>
      <c r="AF209" s="69">
        <f t="shared" si="68"/>
        <v>-1.7572290124186374E-2</v>
      </c>
      <c r="AG209" s="69">
        <f t="shared" si="69"/>
        <v>1.4332673725284737</v>
      </c>
      <c r="AH209" s="69">
        <f t="shared" si="70"/>
        <v>0.43890585316473452</v>
      </c>
    </row>
    <row r="210" spans="1:34" x14ac:dyDescent="0.55000000000000004">
      <c r="A210">
        <f t="shared" si="60"/>
        <v>1</v>
      </c>
      <c r="B210">
        <f t="shared" si="61"/>
        <v>2039</v>
      </c>
      <c r="C210" s="34">
        <f>UPDATE!B210</f>
        <v>50771</v>
      </c>
      <c r="D210" s="35">
        <f>SUMPRODUCT(UPDATE!E210:H210,UPDATE!I210:L210)</f>
        <v>5.4543694461071617</v>
      </c>
      <c r="E210" s="36">
        <f>$D210+UPDATE!M210</f>
        <v>4.3347666479987339</v>
      </c>
      <c r="F210" s="36">
        <f>$D210+UPDATE!N210</f>
        <v>5.5183125737702463</v>
      </c>
      <c r="G210" s="36">
        <f>$D210+UPDATE!O210</f>
        <v>5.675209060531972</v>
      </c>
      <c r="H210" s="36">
        <f>$D210+UPDATE!P210</f>
        <v>5.4578495690923221</v>
      </c>
      <c r="I210" s="36">
        <f>$D210+UPDATE!Q210</f>
        <v>5.2324670455292424</v>
      </c>
      <c r="J210" s="36">
        <f>$D210+UPDATE!R210</f>
        <v>4.6671725135026874</v>
      </c>
      <c r="K210" s="36">
        <f>$D210+UPDATE!S210</f>
        <v>5.4941047888991568</v>
      </c>
      <c r="L210" s="36">
        <f>$D210+UPDATE!T210</f>
        <v>5.4764734682562466</v>
      </c>
      <c r="M210" s="36">
        <f>$D210+UPDATE!U210</f>
        <v>6.9171243584385129</v>
      </c>
      <c r="N210" s="37">
        <f>$D210+UPDATE!V210</f>
        <v>5.9481743797178304</v>
      </c>
      <c r="O210" s="38">
        <f t="shared" si="81"/>
        <v>0.79473286340962845</v>
      </c>
      <c r="P210" s="38">
        <f t="shared" si="72"/>
        <v>1.0117232850276985</v>
      </c>
      <c r="Q210" s="38">
        <f t="shared" si="73"/>
        <v>1.0404885691383494</v>
      </c>
      <c r="R210" s="38">
        <f t="shared" si="74"/>
        <v>1.0006380431357917</v>
      </c>
      <c r="S210" s="38">
        <f t="shared" si="75"/>
        <v>0.95931658044610579</v>
      </c>
      <c r="T210" s="38">
        <f t="shared" si="76"/>
        <v>0.85567590527511761</v>
      </c>
      <c r="U210" s="38">
        <f t="shared" si="77"/>
        <v>1.0072850479206821</v>
      </c>
      <c r="V210" s="38">
        <f t="shared" si="78"/>
        <v>1.0040525348287255</v>
      </c>
      <c r="W210" s="38">
        <f t="shared" si="79"/>
        <v>1.2681803876294691</v>
      </c>
      <c r="X210" s="39">
        <f t="shared" si="80"/>
        <v>1.090533825860128</v>
      </c>
      <c r="Y210" s="69">
        <f t="shared" si="71"/>
        <v>-1.1196027981084278</v>
      </c>
      <c r="Z210" s="69">
        <f t="shared" si="62"/>
        <v>6.3943127663084631E-2</v>
      </c>
      <c r="AA210" s="69">
        <f t="shared" si="63"/>
        <v>0.22083961442481037</v>
      </c>
      <c r="AB210" s="69">
        <f t="shared" si="64"/>
        <v>3.4801229851604276E-3</v>
      </c>
      <c r="AC210" s="69">
        <f t="shared" si="65"/>
        <v>-0.22190240057791932</v>
      </c>
      <c r="AD210" s="69">
        <f t="shared" si="66"/>
        <v>-0.78719693260447432</v>
      </c>
      <c r="AE210" s="69">
        <f t="shared" si="67"/>
        <v>3.9735342791995087E-2</v>
      </c>
      <c r="AF210" s="69">
        <f t="shared" si="68"/>
        <v>2.2104022149084912E-2</v>
      </c>
      <c r="AG210" s="69">
        <f t="shared" si="69"/>
        <v>1.4627549123313512</v>
      </c>
      <c r="AH210" s="69">
        <f t="shared" si="70"/>
        <v>0.49380493361066868</v>
      </c>
    </row>
    <row r="211" spans="1:34" x14ac:dyDescent="0.55000000000000004">
      <c r="A211">
        <f t="shared" ref="A211:A274" si="82">MONTH(C211)</f>
        <v>2</v>
      </c>
      <c r="B211">
        <f t="shared" ref="B211:B274" si="83">YEAR(C211)</f>
        <v>2039</v>
      </c>
      <c r="C211" s="34">
        <f>UPDATE!B211</f>
        <v>50802</v>
      </c>
      <c r="D211" s="35">
        <f>SUMPRODUCT(UPDATE!E211:H211,UPDATE!I211:L211)</f>
        <v>5.488769663973275</v>
      </c>
      <c r="E211" s="36">
        <f>$D211+UPDATE!M211</f>
        <v>4.3536195893006724</v>
      </c>
      <c r="F211" s="36">
        <f>$D211+UPDATE!N211</f>
        <v>5.3516937109797045</v>
      </c>
      <c r="G211" s="36">
        <f>$D211+UPDATE!O211</f>
        <v>5.3832711585766742</v>
      </c>
      <c r="H211" s="36">
        <f>$D211+UPDATE!P211</f>
        <v>5.1770774737742133</v>
      </c>
      <c r="I211" s="36">
        <f>$D211+UPDATE!Q211</f>
        <v>4.9647758781984042</v>
      </c>
      <c r="J211" s="36">
        <f>$D211+UPDATE!R211</f>
        <v>4.5916209637723862</v>
      </c>
      <c r="K211" s="36">
        <f>$D211+UPDATE!S211</f>
        <v>5.3159729887246066</v>
      </c>
      <c r="L211" s="36">
        <f>$D211+UPDATE!T211</f>
        <v>5.101363559211098</v>
      </c>
      <c r="M211" s="36">
        <f>$D211+UPDATE!U211</f>
        <v>6.5862975344489918</v>
      </c>
      <c r="N211" s="37">
        <f>$D211+UPDATE!V211</f>
        <v>5.5512993929970715</v>
      </c>
      <c r="O211" s="38">
        <f t="shared" si="81"/>
        <v>0.79318678972386014</v>
      </c>
      <c r="P211" s="38">
        <f t="shared" si="72"/>
        <v>0.97502610577862314</v>
      </c>
      <c r="Q211" s="38">
        <f t="shared" si="73"/>
        <v>0.98077920702538068</v>
      </c>
      <c r="R211" s="38">
        <f t="shared" si="74"/>
        <v>0.94321273996157629</v>
      </c>
      <c r="S211" s="38">
        <f t="shared" si="75"/>
        <v>0.90453347146005825</v>
      </c>
      <c r="T211" s="38">
        <f t="shared" si="76"/>
        <v>0.83654830588182305</v>
      </c>
      <c r="U211" s="38">
        <f t="shared" si="77"/>
        <v>0.96851814052557961</v>
      </c>
      <c r="V211" s="38">
        <f t="shared" si="78"/>
        <v>0.92941840731539516</v>
      </c>
      <c r="W211" s="38">
        <f t="shared" si="79"/>
        <v>1.1999588136626642</v>
      </c>
      <c r="X211" s="39">
        <f t="shared" si="80"/>
        <v>1.0113923033488221</v>
      </c>
      <c r="Y211" s="69">
        <f t="shared" si="71"/>
        <v>-1.1351500746726026</v>
      </c>
      <c r="Z211" s="69">
        <f t="shared" ref="Z211:Z274" si="84">F211-$D211</f>
        <v>-0.13707595299357056</v>
      </c>
      <c r="AA211" s="69">
        <f t="shared" ref="AA211:AA274" si="85">G211-$D211</f>
        <v>-0.10549850539660088</v>
      </c>
      <c r="AB211" s="69">
        <f t="shared" ref="AB211:AB274" si="86">H211-$D211</f>
        <v>-0.31169219019906169</v>
      </c>
      <c r="AC211" s="69">
        <f t="shared" ref="AC211:AC274" si="87">I211-$D211</f>
        <v>-0.52399378577487088</v>
      </c>
      <c r="AD211" s="69">
        <f t="shared" ref="AD211:AD274" si="88">J211-$D211</f>
        <v>-0.89714870020088888</v>
      </c>
      <c r="AE211" s="69">
        <f t="shared" ref="AE211:AE274" si="89">K211-$D211</f>
        <v>-0.17279667524866849</v>
      </c>
      <c r="AF211" s="69">
        <f t="shared" ref="AF211:AF274" si="90">L211-$D211</f>
        <v>-0.38740610476217707</v>
      </c>
      <c r="AG211" s="69">
        <f t="shared" ref="AG211:AG274" si="91">M211-$D211</f>
        <v>1.0975278704757168</v>
      </c>
      <c r="AH211" s="69">
        <f t="shared" ref="AH211:AH274" si="92">N211-$D211</f>
        <v>6.2529729023796499E-2</v>
      </c>
    </row>
    <row r="212" spans="1:34" x14ac:dyDescent="0.55000000000000004">
      <c r="A212">
        <f t="shared" si="82"/>
        <v>3</v>
      </c>
      <c r="B212">
        <f t="shared" si="83"/>
        <v>2039</v>
      </c>
      <c r="C212" s="34">
        <f>UPDATE!B212</f>
        <v>50830</v>
      </c>
      <c r="D212" s="35">
        <f>SUMPRODUCT(UPDATE!E212:H212,UPDATE!I212:L212)</f>
        <v>4.8688061693208402</v>
      </c>
      <c r="E212" s="36">
        <f>$D212+UPDATE!M212</f>
        <v>3.8690420875332352</v>
      </c>
      <c r="F212" s="36">
        <f>$D212+UPDATE!N212</f>
        <v>4.7699370625199338</v>
      </c>
      <c r="G212" s="36">
        <f>$D212+UPDATE!O212</f>
        <v>4.494138908595259</v>
      </c>
      <c r="H212" s="36">
        <f>$D212+UPDATE!P212</f>
        <v>4.7013932674318957</v>
      </c>
      <c r="I212" s="36">
        <f>$D212+UPDATE!Q212</f>
        <v>4.3658961106126171</v>
      </c>
      <c r="J212" s="36">
        <f>$D212+UPDATE!R212</f>
        <v>4.0508092016966941</v>
      </c>
      <c r="K212" s="36">
        <f>$D212+UPDATE!S212</f>
        <v>4.7692721574451786</v>
      </c>
      <c r="L212" s="36">
        <f>$D212+UPDATE!T212</f>
        <v>4.4349977295449428</v>
      </c>
      <c r="M212" s="36">
        <f>$D212+UPDATE!U212</f>
        <v>6.1120307819093282</v>
      </c>
      <c r="N212" s="37">
        <f>$D212+UPDATE!V212</f>
        <v>4.9099803889581715</v>
      </c>
      <c r="O212" s="38">
        <f t="shared" si="81"/>
        <v>0.79465929695717086</v>
      </c>
      <c r="P212" s="38">
        <f t="shared" si="72"/>
        <v>0.97969335739346186</v>
      </c>
      <c r="Q212" s="38">
        <f t="shared" si="73"/>
        <v>0.92304740675724117</v>
      </c>
      <c r="R212" s="38">
        <f t="shared" si="74"/>
        <v>0.96561520502832066</v>
      </c>
      <c r="S212" s="38">
        <f t="shared" si="75"/>
        <v>0.89670772644901264</v>
      </c>
      <c r="T212" s="38">
        <f t="shared" si="76"/>
        <v>0.83199229150289833</v>
      </c>
      <c r="U212" s="38">
        <f t="shared" si="77"/>
        <v>0.97955679309995092</v>
      </c>
      <c r="V212" s="38">
        <f t="shared" si="78"/>
        <v>0.91090044978389229</v>
      </c>
      <c r="W212" s="38">
        <f t="shared" si="79"/>
        <v>1.2553448564911567</v>
      </c>
      <c r="X212" s="39">
        <f t="shared" si="80"/>
        <v>1.0084567383061533</v>
      </c>
      <c r="Y212" s="69">
        <f t="shared" si="71"/>
        <v>-0.99976408178760501</v>
      </c>
      <c r="Z212" s="69">
        <f t="shared" si="84"/>
        <v>-9.8869106800906437E-2</v>
      </c>
      <c r="AA212" s="69">
        <f t="shared" si="85"/>
        <v>-0.37466726072558121</v>
      </c>
      <c r="AB212" s="69">
        <f t="shared" si="86"/>
        <v>-0.16741290188894453</v>
      </c>
      <c r="AC212" s="69">
        <f t="shared" si="87"/>
        <v>-0.50291005870822314</v>
      </c>
      <c r="AD212" s="69">
        <f t="shared" si="88"/>
        <v>-0.81799696762414609</v>
      </c>
      <c r="AE212" s="69">
        <f t="shared" si="89"/>
        <v>-9.9534011875661577E-2</v>
      </c>
      <c r="AF212" s="69">
        <f t="shared" si="90"/>
        <v>-0.43380843977589745</v>
      </c>
      <c r="AG212" s="69">
        <f t="shared" si="91"/>
        <v>1.243224612588488</v>
      </c>
      <c r="AH212" s="69">
        <f t="shared" si="92"/>
        <v>4.1174219637331255E-2</v>
      </c>
    </row>
    <row r="213" spans="1:34" x14ac:dyDescent="0.55000000000000004">
      <c r="A213">
        <f t="shared" si="82"/>
        <v>4</v>
      </c>
      <c r="B213">
        <f t="shared" si="83"/>
        <v>2039</v>
      </c>
      <c r="C213" s="34">
        <f>UPDATE!B213</f>
        <v>50861</v>
      </c>
      <c r="D213" s="35">
        <f>SUMPRODUCT(UPDATE!E213:H213,UPDATE!I213:L213)</f>
        <v>4.7370394033643946</v>
      </c>
      <c r="E213" s="36">
        <f>$D213+UPDATE!M213</f>
        <v>3.7966112472318003</v>
      </c>
      <c r="F213" s="36">
        <f>$D213+UPDATE!N213</f>
        <v>4.4189572714597674</v>
      </c>
      <c r="G213" s="36">
        <f>$D213+UPDATE!O213</f>
        <v>4.2249424428930027</v>
      </c>
      <c r="H213" s="36">
        <f>$D213+UPDATE!P213</f>
        <v>4.3548395820717225</v>
      </c>
      <c r="I213" s="36">
        <f>$D213+UPDATE!Q213</f>
        <v>4.1506127603952532</v>
      </c>
      <c r="J213" s="36">
        <f>$D213+UPDATE!R213</f>
        <v>3.9407738070745428</v>
      </c>
      <c r="K213" s="36">
        <f>$D213+UPDATE!S213</f>
        <v>4.4236648983137377</v>
      </c>
      <c r="L213" s="36">
        <f>$D213+UPDATE!T213</f>
        <v>4.0191132676163068</v>
      </c>
      <c r="M213" s="36">
        <f>$D213+UPDATE!U213</f>
        <v>5.7641330282904084</v>
      </c>
      <c r="N213" s="37">
        <f>$D213+UPDATE!V213</f>
        <v>4.4964736097007334</v>
      </c>
      <c r="O213" s="38">
        <f t="shared" si="81"/>
        <v>0.80147343603165455</v>
      </c>
      <c r="P213" s="38">
        <f t="shared" si="72"/>
        <v>0.93285212454033728</v>
      </c>
      <c r="Q213" s="38">
        <f t="shared" si="73"/>
        <v>0.89189514444239482</v>
      </c>
      <c r="R213" s="38">
        <f t="shared" si="74"/>
        <v>0.91931673166551631</v>
      </c>
      <c r="S213" s="38">
        <f t="shared" si="75"/>
        <v>0.87620397614749779</v>
      </c>
      <c r="T213" s="38">
        <f t="shared" si="76"/>
        <v>0.83190648662869071</v>
      </c>
      <c r="U213" s="38">
        <f t="shared" si="77"/>
        <v>0.93384591548297269</v>
      </c>
      <c r="V213" s="38">
        <f t="shared" si="78"/>
        <v>0.84844412836460803</v>
      </c>
      <c r="W213" s="38">
        <f t="shared" si="79"/>
        <v>1.2168218453484976</v>
      </c>
      <c r="X213" s="39">
        <f t="shared" si="80"/>
        <v>0.94921600325029942</v>
      </c>
      <c r="Y213" s="69">
        <f t="shared" si="71"/>
        <v>-0.94042815613259423</v>
      </c>
      <c r="Z213" s="69">
        <f t="shared" si="84"/>
        <v>-0.3180821319046272</v>
      </c>
      <c r="AA213" s="69">
        <f t="shared" si="85"/>
        <v>-0.51209696047139186</v>
      </c>
      <c r="AB213" s="69">
        <f t="shared" si="86"/>
        <v>-0.38219982129267205</v>
      </c>
      <c r="AC213" s="69">
        <f t="shared" si="87"/>
        <v>-0.58642664296914138</v>
      </c>
      <c r="AD213" s="69">
        <f t="shared" si="88"/>
        <v>-0.79626559628985172</v>
      </c>
      <c r="AE213" s="69">
        <f t="shared" si="89"/>
        <v>-0.31337450505065689</v>
      </c>
      <c r="AF213" s="69">
        <f t="shared" si="90"/>
        <v>-0.71792613574808772</v>
      </c>
      <c r="AG213" s="69">
        <f t="shared" si="91"/>
        <v>1.0270936249260139</v>
      </c>
      <c r="AH213" s="69">
        <f t="shared" si="92"/>
        <v>-0.24056579366366115</v>
      </c>
    </row>
    <row r="214" spans="1:34" x14ac:dyDescent="0.55000000000000004">
      <c r="A214">
        <f t="shared" si="82"/>
        <v>5</v>
      </c>
      <c r="B214">
        <f t="shared" si="83"/>
        <v>2039</v>
      </c>
      <c r="C214" s="34">
        <f>UPDATE!B214</f>
        <v>50891</v>
      </c>
      <c r="D214" s="35">
        <f>SUMPRODUCT(UPDATE!E214:H214,UPDATE!I214:L214)</f>
        <v>4.7655894111767605</v>
      </c>
      <c r="E214" s="36">
        <f>$D214+UPDATE!M214</f>
        <v>3.8243644748520533</v>
      </c>
      <c r="F214" s="36">
        <f>$D214+UPDATE!N214</f>
        <v>4.4025470988149467</v>
      </c>
      <c r="G214" s="36">
        <f>$D214+UPDATE!O214</f>
        <v>4.2540248733401373</v>
      </c>
      <c r="H214" s="36">
        <f>$D214+UPDATE!P214</f>
        <v>4.3337431651445701</v>
      </c>
      <c r="I214" s="36">
        <f>$D214+UPDATE!Q214</f>
        <v>4.1369914820031033</v>
      </c>
      <c r="J214" s="36">
        <f>$D214+UPDATE!R214</f>
        <v>3.926929827305925</v>
      </c>
      <c r="K214" s="36">
        <f>$D214+UPDATE!S214</f>
        <v>4.403002922244367</v>
      </c>
      <c r="L214" s="36">
        <f>$D214+UPDATE!T214</f>
        <v>4.032680137097846</v>
      </c>
      <c r="M214" s="36">
        <f>$D214+UPDATE!U214</f>
        <v>5.7454239710569537</v>
      </c>
      <c r="N214" s="37">
        <f>$D214+UPDATE!V214</f>
        <v>4.5074496350948259</v>
      </c>
      <c r="O214" s="38">
        <f t="shared" si="81"/>
        <v>0.80249558761456707</v>
      </c>
      <c r="P214" s="38">
        <f t="shared" si="72"/>
        <v>0.92382006063922151</v>
      </c>
      <c r="Q214" s="38">
        <f t="shared" si="73"/>
        <v>0.8926545084566353</v>
      </c>
      <c r="R214" s="38">
        <f t="shared" si="74"/>
        <v>0.90938240608404508</v>
      </c>
      <c r="S214" s="38">
        <f t="shared" si="75"/>
        <v>0.86809649868295335</v>
      </c>
      <c r="T214" s="38">
        <f t="shared" si="76"/>
        <v>0.82401765836059582</v>
      </c>
      <c r="U214" s="38">
        <f t="shared" si="77"/>
        <v>0.92391570954853608</v>
      </c>
      <c r="V214" s="38">
        <f t="shared" si="78"/>
        <v>0.84620805301438295</v>
      </c>
      <c r="W214" s="38">
        <f t="shared" si="79"/>
        <v>1.2056061643880152</v>
      </c>
      <c r="X214" s="39">
        <f t="shared" si="80"/>
        <v>0.94583256050625808</v>
      </c>
      <c r="Y214" s="69">
        <f t="shared" si="71"/>
        <v>-0.94122493632470716</v>
      </c>
      <c r="Z214" s="69">
        <f t="shared" si="84"/>
        <v>-0.36304231236181383</v>
      </c>
      <c r="AA214" s="69">
        <f t="shared" si="85"/>
        <v>-0.51156453783662315</v>
      </c>
      <c r="AB214" s="69">
        <f t="shared" si="86"/>
        <v>-0.43184624603219035</v>
      </c>
      <c r="AC214" s="69">
        <f t="shared" si="87"/>
        <v>-0.6285979291736572</v>
      </c>
      <c r="AD214" s="69">
        <f t="shared" si="88"/>
        <v>-0.8386595838708355</v>
      </c>
      <c r="AE214" s="69">
        <f t="shared" si="89"/>
        <v>-0.36258648893239354</v>
      </c>
      <c r="AF214" s="69">
        <f t="shared" si="90"/>
        <v>-0.73290927407891449</v>
      </c>
      <c r="AG214" s="69">
        <f t="shared" si="91"/>
        <v>0.97983455988019319</v>
      </c>
      <c r="AH214" s="69">
        <f t="shared" si="92"/>
        <v>-0.25813977608193461</v>
      </c>
    </row>
    <row r="215" spans="1:34" x14ac:dyDescent="0.55000000000000004">
      <c r="A215">
        <f t="shared" si="82"/>
        <v>6</v>
      </c>
      <c r="B215">
        <f t="shared" si="83"/>
        <v>2039</v>
      </c>
      <c r="C215" s="34">
        <f>UPDATE!B215</f>
        <v>50922</v>
      </c>
      <c r="D215" s="35">
        <f>SUMPRODUCT(UPDATE!E215:H215,UPDATE!I215:L215)</f>
        <v>4.8054002839177254</v>
      </c>
      <c r="E215" s="36">
        <f>$D215+UPDATE!M215</f>
        <v>3.8566497105663351</v>
      </c>
      <c r="F215" s="36">
        <f>$D215+UPDATE!N215</f>
        <v>4.3880721425527689</v>
      </c>
      <c r="G215" s="36">
        <f>$D215+UPDATE!O215</f>
        <v>4.2876651526787777</v>
      </c>
      <c r="H215" s="36">
        <f>$D215+UPDATE!P215</f>
        <v>4.2507966315733094</v>
      </c>
      <c r="I215" s="36">
        <f>$D215+UPDATE!Q215</f>
        <v>4.0793275934209952</v>
      </c>
      <c r="J215" s="36">
        <f>$D215+UPDATE!R215</f>
        <v>3.8694436498767635</v>
      </c>
      <c r="K215" s="36">
        <f>$D215+UPDATE!S215</f>
        <v>4.3891291233006422</v>
      </c>
      <c r="L215" s="36">
        <f>$D215+UPDATE!T215</f>
        <v>4.1337633745311049</v>
      </c>
      <c r="M215" s="36">
        <f>$D215+UPDATE!U215</f>
        <v>5.6642765878300718</v>
      </c>
      <c r="N215" s="37">
        <f>$D215+UPDATE!V215</f>
        <v>4.5720638755580252</v>
      </c>
      <c r="O215" s="38">
        <f t="shared" si="81"/>
        <v>0.80256575575471156</v>
      </c>
      <c r="P215" s="38">
        <f t="shared" si="72"/>
        <v>0.91315434371583315</v>
      </c>
      <c r="Q215" s="38">
        <f t="shared" si="73"/>
        <v>0.89225972850343882</v>
      </c>
      <c r="R215" s="38">
        <f t="shared" si="74"/>
        <v>0.88458741840913591</v>
      </c>
      <c r="S215" s="38">
        <f t="shared" si="75"/>
        <v>0.84890484713069914</v>
      </c>
      <c r="T215" s="38">
        <f t="shared" si="76"/>
        <v>0.8052281644104996</v>
      </c>
      <c r="U215" s="38">
        <f t="shared" si="77"/>
        <v>0.91337430057383118</v>
      </c>
      <c r="V215" s="38">
        <f t="shared" si="78"/>
        <v>0.86023289014353421</v>
      </c>
      <c r="W215" s="38">
        <f t="shared" si="79"/>
        <v>1.178731479828383</v>
      </c>
      <c r="X215" s="39">
        <f t="shared" si="80"/>
        <v>0.95144287789289705</v>
      </c>
      <c r="Y215" s="69">
        <f t="shared" si="71"/>
        <v>-0.94875057335139035</v>
      </c>
      <c r="Z215" s="69">
        <f t="shared" si="84"/>
        <v>-0.41732814136495655</v>
      </c>
      <c r="AA215" s="69">
        <f t="shared" si="85"/>
        <v>-0.51773513123894777</v>
      </c>
      <c r="AB215" s="69">
        <f t="shared" si="86"/>
        <v>-0.554603652344416</v>
      </c>
      <c r="AC215" s="69">
        <f t="shared" si="87"/>
        <v>-0.72607269049673029</v>
      </c>
      <c r="AD215" s="69">
        <f t="shared" si="88"/>
        <v>-0.93595663404096197</v>
      </c>
      <c r="AE215" s="69">
        <f t="shared" si="89"/>
        <v>-0.41627116061708325</v>
      </c>
      <c r="AF215" s="69">
        <f t="shared" si="90"/>
        <v>-0.67163690938662057</v>
      </c>
      <c r="AG215" s="69">
        <f t="shared" si="91"/>
        <v>0.85887630391234637</v>
      </c>
      <c r="AH215" s="69">
        <f t="shared" si="92"/>
        <v>-0.23333640835970026</v>
      </c>
    </row>
    <row r="216" spans="1:34" x14ac:dyDescent="0.55000000000000004">
      <c r="A216">
        <f t="shared" si="82"/>
        <v>7</v>
      </c>
      <c r="B216">
        <f t="shared" si="83"/>
        <v>2039</v>
      </c>
      <c r="C216" s="34">
        <f>UPDATE!B216</f>
        <v>50952</v>
      </c>
      <c r="D216" s="35">
        <f>SUMPRODUCT(UPDATE!E216:H216,UPDATE!I216:L216)</f>
        <v>4.9064188356362219</v>
      </c>
      <c r="E216" s="36">
        <f>$D216+UPDATE!M216</f>
        <v>3.8179048886999976</v>
      </c>
      <c r="F216" s="36">
        <f>$D216+UPDATE!N216</f>
        <v>4.610137193736966</v>
      </c>
      <c r="G216" s="36">
        <f>$D216+UPDATE!O216</f>
        <v>4.2502685327017078</v>
      </c>
      <c r="H216" s="36">
        <f>$D216+UPDATE!P216</f>
        <v>4.2230823676666596</v>
      </c>
      <c r="I216" s="36">
        <f>$D216+UPDATE!Q216</f>
        <v>4.0412565952205277</v>
      </c>
      <c r="J216" s="36">
        <f>$D216+UPDATE!R216</f>
        <v>3.8307968199147364</v>
      </c>
      <c r="K216" s="36">
        <f>$D216+UPDATE!S216</f>
        <v>4.6158360174703192</v>
      </c>
      <c r="L216" s="36">
        <f>$D216+UPDATE!T216</f>
        <v>4.5562216729842842</v>
      </c>
      <c r="M216" s="36">
        <f>$D216+UPDATE!U216</f>
        <v>5.6395107267469289</v>
      </c>
      <c r="N216" s="37">
        <f>$D216+UPDATE!V216</f>
        <v>4.9653265949499996</v>
      </c>
      <c r="O216" s="38">
        <f t="shared" si="81"/>
        <v>0.7781449192575759</v>
      </c>
      <c r="P216" s="38">
        <f t="shared" si="72"/>
        <v>0.93961346313378147</v>
      </c>
      <c r="Q216" s="38">
        <f t="shared" si="73"/>
        <v>0.86626696070690623</v>
      </c>
      <c r="R216" s="38">
        <f t="shared" si="74"/>
        <v>0.86072602220455297</v>
      </c>
      <c r="S216" s="38">
        <f t="shared" si="75"/>
        <v>0.8236672674310106</v>
      </c>
      <c r="T216" s="38">
        <f t="shared" si="76"/>
        <v>0.78077248360677143</v>
      </c>
      <c r="U216" s="38">
        <f t="shared" si="77"/>
        <v>0.94077496685457296</v>
      </c>
      <c r="V216" s="38">
        <f t="shared" si="78"/>
        <v>0.92862469055670682</v>
      </c>
      <c r="W216" s="38">
        <f t="shared" si="79"/>
        <v>1.1494148615658586</v>
      </c>
      <c r="X216" s="39">
        <f t="shared" si="80"/>
        <v>1.0120062638937222</v>
      </c>
      <c r="Y216" s="69">
        <f t="shared" si="71"/>
        <v>-1.0885139469362244</v>
      </c>
      <c r="Z216" s="69">
        <f t="shared" si="84"/>
        <v>-0.29628164189925599</v>
      </c>
      <c r="AA216" s="69">
        <f t="shared" si="85"/>
        <v>-0.65615030293451415</v>
      </c>
      <c r="AB216" s="69">
        <f t="shared" si="86"/>
        <v>-0.68333646796956238</v>
      </c>
      <c r="AC216" s="69">
        <f t="shared" si="87"/>
        <v>-0.86516224041569423</v>
      </c>
      <c r="AD216" s="69">
        <f t="shared" si="88"/>
        <v>-1.0756220157214855</v>
      </c>
      <c r="AE216" s="69">
        <f t="shared" si="89"/>
        <v>-0.2905828181659027</v>
      </c>
      <c r="AF216" s="69">
        <f t="shared" si="90"/>
        <v>-0.35019716265193779</v>
      </c>
      <c r="AG216" s="69">
        <f t="shared" si="91"/>
        <v>0.73309189111070694</v>
      </c>
      <c r="AH216" s="69">
        <f t="shared" si="92"/>
        <v>5.8907759313777674E-2</v>
      </c>
    </row>
    <row r="217" spans="1:34" x14ac:dyDescent="0.55000000000000004">
      <c r="A217">
        <f t="shared" si="82"/>
        <v>8</v>
      </c>
      <c r="B217">
        <f t="shared" si="83"/>
        <v>2039</v>
      </c>
      <c r="C217" s="34">
        <f>UPDATE!B217</f>
        <v>50983</v>
      </c>
      <c r="D217" s="35">
        <f>SUMPRODUCT(UPDATE!E217:H217,UPDATE!I217:L217)</f>
        <v>4.9952282581155734</v>
      </c>
      <c r="E217" s="36">
        <f>$D217+UPDATE!M217</f>
        <v>3.7923693270190726</v>
      </c>
      <c r="F217" s="36">
        <f>$D217+UPDATE!N217</f>
        <v>4.6618842387735233</v>
      </c>
      <c r="G217" s="36">
        <f>$D217+UPDATE!O217</f>
        <v>4.2261065189178115</v>
      </c>
      <c r="H217" s="36">
        <f>$D217+UPDATE!P217</f>
        <v>4.3448943703440071</v>
      </c>
      <c r="I217" s="36">
        <f>$D217+UPDATE!Q217</f>
        <v>4.11257966024779</v>
      </c>
      <c r="J217" s="36">
        <f>$D217+UPDATE!R217</f>
        <v>3.9007322740340746</v>
      </c>
      <c r="K217" s="36">
        <f>$D217+UPDATE!S217</f>
        <v>4.5855832378311652</v>
      </c>
      <c r="L217" s="36">
        <f>$D217+UPDATE!T217</f>
        <v>4.6074611574127733</v>
      </c>
      <c r="M217" s="36">
        <f>$D217+UPDATE!U217</f>
        <v>5.7655237297242863</v>
      </c>
      <c r="N217" s="37">
        <f>$D217+UPDATE!V217</f>
        <v>5.0204200739320797</v>
      </c>
      <c r="O217" s="38">
        <f t="shared" si="81"/>
        <v>0.75919840516952197</v>
      </c>
      <c r="P217" s="38">
        <f t="shared" si="72"/>
        <v>0.93326751008815712</v>
      </c>
      <c r="Q217" s="38">
        <f t="shared" si="73"/>
        <v>0.84602870990966295</v>
      </c>
      <c r="R217" s="38">
        <f t="shared" si="74"/>
        <v>0.86980897485215181</v>
      </c>
      <c r="S217" s="38">
        <f t="shared" si="75"/>
        <v>0.82330164864162614</v>
      </c>
      <c r="T217" s="38">
        <f t="shared" si="76"/>
        <v>0.78089169753087673</v>
      </c>
      <c r="U217" s="38">
        <f t="shared" si="77"/>
        <v>0.91799273244043011</v>
      </c>
      <c r="V217" s="38">
        <f t="shared" si="78"/>
        <v>0.92237249617716499</v>
      </c>
      <c r="W217" s="38">
        <f t="shared" si="79"/>
        <v>1.1542062608164583</v>
      </c>
      <c r="X217" s="39">
        <f t="shared" si="80"/>
        <v>1.0050431761102363</v>
      </c>
      <c r="Y217" s="69">
        <f t="shared" si="71"/>
        <v>-1.2028589310965008</v>
      </c>
      <c r="Z217" s="69">
        <f t="shared" si="84"/>
        <v>-0.33334401934205005</v>
      </c>
      <c r="AA217" s="69">
        <f t="shared" si="85"/>
        <v>-0.76912173919776183</v>
      </c>
      <c r="AB217" s="69">
        <f t="shared" si="86"/>
        <v>-0.65033388777156631</v>
      </c>
      <c r="AC217" s="69">
        <f t="shared" si="87"/>
        <v>-0.88264859786778338</v>
      </c>
      <c r="AD217" s="69">
        <f t="shared" si="88"/>
        <v>-1.0944959840814987</v>
      </c>
      <c r="AE217" s="69">
        <f t="shared" si="89"/>
        <v>-0.40964502028440819</v>
      </c>
      <c r="AF217" s="69">
        <f t="shared" si="90"/>
        <v>-0.38776710070280007</v>
      </c>
      <c r="AG217" s="69">
        <f t="shared" si="91"/>
        <v>0.77029547160871292</v>
      </c>
      <c r="AH217" s="69">
        <f t="shared" si="92"/>
        <v>2.5191815816506313E-2</v>
      </c>
    </row>
    <row r="218" spans="1:34" x14ac:dyDescent="0.55000000000000004">
      <c r="A218">
        <f t="shared" si="82"/>
        <v>9</v>
      </c>
      <c r="B218">
        <f t="shared" si="83"/>
        <v>2039</v>
      </c>
      <c r="C218" s="34">
        <f>UPDATE!B218</f>
        <v>51014</v>
      </c>
      <c r="D218" s="35">
        <f>SUMPRODUCT(UPDATE!E218:H218,UPDATE!I218:L218)</f>
        <v>4.9258593070555303</v>
      </c>
      <c r="E218" s="36">
        <f>$D218+UPDATE!M218</f>
        <v>3.6345711655930568</v>
      </c>
      <c r="F218" s="36">
        <f>$D218+UPDATE!N218</f>
        <v>4.6891944680099575</v>
      </c>
      <c r="G218" s="36">
        <f>$D218+UPDATE!O218</f>
        <v>4.0716057678489967</v>
      </c>
      <c r="H218" s="36">
        <f>$D218+UPDATE!P218</f>
        <v>4.6198728879123792</v>
      </c>
      <c r="I218" s="36">
        <f>$D218+UPDATE!Q218</f>
        <v>4.1170882392920989</v>
      </c>
      <c r="J218" s="36">
        <f>$D218+UPDATE!R218</f>
        <v>3.8373542381647274</v>
      </c>
      <c r="K218" s="36">
        <f>$D218+UPDATE!S218</f>
        <v>4.6884470734138208</v>
      </c>
      <c r="L218" s="36">
        <f>$D218+UPDATE!T218</f>
        <v>4.620898178737999</v>
      </c>
      <c r="M218" s="36">
        <f>$D218+UPDATE!U218</f>
        <v>6.0457357709100563</v>
      </c>
      <c r="N218" s="37">
        <f>$D218+UPDATE!V218</f>
        <v>5.0355638409008785</v>
      </c>
      <c r="O218" s="38">
        <f t="shared" si="81"/>
        <v>0.73785525306967181</v>
      </c>
      <c r="P218" s="38">
        <f t="shared" si="72"/>
        <v>0.95195460846667157</v>
      </c>
      <c r="Q218" s="38">
        <f t="shared" si="73"/>
        <v>0.82657776319698217</v>
      </c>
      <c r="R218" s="38">
        <f t="shared" si="74"/>
        <v>0.93788161616697552</v>
      </c>
      <c r="S218" s="38">
        <f t="shared" si="75"/>
        <v>0.83581117174723363</v>
      </c>
      <c r="T218" s="38">
        <f t="shared" si="76"/>
        <v>0.7790222982350129</v>
      </c>
      <c r="U218" s="38">
        <f t="shared" si="77"/>
        <v>0.95180287969214772</v>
      </c>
      <c r="V218" s="38">
        <f t="shared" si="78"/>
        <v>0.93808976072850447</v>
      </c>
      <c r="W218" s="38">
        <f t="shared" si="79"/>
        <v>1.2273464169491151</v>
      </c>
      <c r="X218" s="39">
        <f t="shared" si="80"/>
        <v>1.0222711464146395</v>
      </c>
      <c r="Y218" s="69">
        <f t="shared" si="71"/>
        <v>-1.2912881414624735</v>
      </c>
      <c r="Z218" s="69">
        <f t="shared" si="84"/>
        <v>-0.23666483904557278</v>
      </c>
      <c r="AA218" s="69">
        <f t="shared" si="85"/>
        <v>-0.85425353920653357</v>
      </c>
      <c r="AB218" s="69">
        <f t="shared" si="86"/>
        <v>-0.30598641914315117</v>
      </c>
      <c r="AC218" s="69">
        <f t="shared" si="87"/>
        <v>-0.80877106776343144</v>
      </c>
      <c r="AD218" s="69">
        <f t="shared" si="88"/>
        <v>-1.0885050688908029</v>
      </c>
      <c r="AE218" s="69">
        <f t="shared" si="89"/>
        <v>-0.23741223364170949</v>
      </c>
      <c r="AF218" s="69">
        <f t="shared" si="90"/>
        <v>-0.3049611283175313</v>
      </c>
      <c r="AG218" s="69">
        <f t="shared" si="91"/>
        <v>1.119876463854526</v>
      </c>
      <c r="AH218" s="69">
        <f t="shared" si="92"/>
        <v>0.10970453384534817</v>
      </c>
    </row>
    <row r="219" spans="1:34" x14ac:dyDescent="0.55000000000000004">
      <c r="A219">
        <f t="shared" si="82"/>
        <v>10</v>
      </c>
      <c r="B219">
        <f t="shared" si="83"/>
        <v>2039</v>
      </c>
      <c r="C219" s="34">
        <f>UPDATE!B219</f>
        <v>51044</v>
      </c>
      <c r="D219" s="35">
        <f>SUMPRODUCT(UPDATE!E219:H219,UPDATE!I219:L219)</f>
        <v>4.9421964017872542</v>
      </c>
      <c r="E219" s="36">
        <f>$D219+UPDATE!M219</f>
        <v>3.6773209686437616</v>
      </c>
      <c r="F219" s="36">
        <f>$D219+UPDATE!N219</f>
        <v>4.7489043623886653</v>
      </c>
      <c r="G219" s="36">
        <f>$D219+UPDATE!O219</f>
        <v>4.1157735953112589</v>
      </c>
      <c r="H219" s="36">
        <f>$D219+UPDATE!P219</f>
        <v>4.6794512720895716</v>
      </c>
      <c r="I219" s="36">
        <f>$D219+UPDATE!Q219</f>
        <v>4.1757979888100989</v>
      </c>
      <c r="J219" s="36">
        <f>$D219+UPDATE!R219</f>
        <v>3.8802184642872328</v>
      </c>
      <c r="K219" s="36">
        <f>$D219+UPDATE!S219</f>
        <v>4.6655079742201409</v>
      </c>
      <c r="L219" s="36">
        <f>$D219+UPDATE!T219</f>
        <v>4.5072593647785677</v>
      </c>
      <c r="M219" s="36">
        <f>$D219+UPDATE!U219</f>
        <v>6.1083574044468243</v>
      </c>
      <c r="N219" s="37">
        <f>$D219+UPDATE!V219</f>
        <v>4.956548536009441</v>
      </c>
      <c r="O219" s="38">
        <f t="shared" si="81"/>
        <v>0.74406613369592645</v>
      </c>
      <c r="P219" s="38">
        <f t="shared" si="72"/>
        <v>0.96088944597007753</v>
      </c>
      <c r="Q219" s="38">
        <f t="shared" si="73"/>
        <v>0.83278228154244649</v>
      </c>
      <c r="R219" s="38">
        <f t="shared" si="74"/>
        <v>0.94683636417147132</v>
      </c>
      <c r="S219" s="38">
        <f t="shared" si="75"/>
        <v>0.84492756849970563</v>
      </c>
      <c r="T219" s="38">
        <f t="shared" si="76"/>
        <v>0.78512024792944757</v>
      </c>
      <c r="U219" s="38">
        <f t="shared" si="77"/>
        <v>0.9440150886219224</v>
      </c>
      <c r="V219" s="38">
        <f t="shared" si="78"/>
        <v>0.91199519370549509</v>
      </c>
      <c r="W219" s="38">
        <f t="shared" si="79"/>
        <v>1.2359600687333772</v>
      </c>
      <c r="X219" s="39">
        <f t="shared" si="80"/>
        <v>1.0029039991646218</v>
      </c>
      <c r="Y219" s="69">
        <f t="shared" si="71"/>
        <v>-1.2648754331434926</v>
      </c>
      <c r="Z219" s="69">
        <f t="shared" si="84"/>
        <v>-0.19329203939858886</v>
      </c>
      <c r="AA219" s="69">
        <f t="shared" si="85"/>
        <v>-0.82642280647599531</v>
      </c>
      <c r="AB219" s="69">
        <f t="shared" si="86"/>
        <v>-0.2627451296976826</v>
      </c>
      <c r="AC219" s="69">
        <f t="shared" si="87"/>
        <v>-0.76639841297715527</v>
      </c>
      <c r="AD219" s="69">
        <f t="shared" si="88"/>
        <v>-1.0619779375000213</v>
      </c>
      <c r="AE219" s="69">
        <f t="shared" si="89"/>
        <v>-0.27668842756711332</v>
      </c>
      <c r="AF219" s="69">
        <f t="shared" si="90"/>
        <v>-0.43493703700868647</v>
      </c>
      <c r="AG219" s="69">
        <f t="shared" si="91"/>
        <v>1.1661610026595701</v>
      </c>
      <c r="AH219" s="69">
        <f t="shared" si="92"/>
        <v>1.4352134222186841E-2</v>
      </c>
    </row>
    <row r="220" spans="1:34" x14ac:dyDescent="0.55000000000000004">
      <c r="A220">
        <f t="shared" si="82"/>
        <v>11</v>
      </c>
      <c r="B220">
        <f t="shared" si="83"/>
        <v>2039</v>
      </c>
      <c r="C220" s="34">
        <f>UPDATE!B220</f>
        <v>51075</v>
      </c>
      <c r="D220" s="35">
        <f>SUMPRODUCT(UPDATE!E220:H220,UPDATE!I220:L220)</f>
        <v>5.4682134766366541</v>
      </c>
      <c r="E220" s="36">
        <f>$D220+UPDATE!M220</f>
        <v>4.3593260840409629</v>
      </c>
      <c r="F220" s="36">
        <f>$D220+UPDATE!N220</f>
        <v>5.4019714822388751</v>
      </c>
      <c r="G220" s="36">
        <f>$D220+UPDATE!O220</f>
        <v>5.2499937258379541</v>
      </c>
      <c r="H220" s="36">
        <f>$D220+UPDATE!P220</f>
        <v>5.4085057225537216</v>
      </c>
      <c r="I220" s="36">
        <f>$D220+UPDATE!Q220</f>
        <v>4.9496337511070347</v>
      </c>
      <c r="J220" s="36">
        <f>$D220+UPDATE!R220</f>
        <v>4.6204930959127877</v>
      </c>
      <c r="K220" s="36">
        <f>$D220+UPDATE!S220</f>
        <v>5.3922558233401343</v>
      </c>
      <c r="L220" s="36">
        <f>$D220+UPDATE!T220</f>
        <v>5.1202918813249747</v>
      </c>
      <c r="M220" s="36">
        <f>$D220+UPDATE!U220</f>
        <v>6.8443987004684885</v>
      </c>
      <c r="N220" s="37">
        <f>$D220+UPDATE!V220</f>
        <v>5.607660152442981</v>
      </c>
      <c r="O220" s="38">
        <f t="shared" si="81"/>
        <v>0.79721212470334335</v>
      </c>
      <c r="P220" s="38">
        <f t="shared" si="72"/>
        <v>0.98788598969648811</v>
      </c>
      <c r="Q220" s="38">
        <f t="shared" si="73"/>
        <v>0.9600930446971282</v>
      </c>
      <c r="R220" s="38">
        <f t="shared" si="74"/>
        <v>0.98908093944429232</v>
      </c>
      <c r="S220" s="38">
        <f t="shared" si="75"/>
        <v>0.90516468902589675</v>
      </c>
      <c r="T220" s="38">
        <f t="shared" si="76"/>
        <v>0.84497306399140881</v>
      </c>
      <c r="U220" s="38">
        <f t="shared" si="77"/>
        <v>0.98610923775725756</v>
      </c>
      <c r="V220" s="38">
        <f t="shared" si="78"/>
        <v>0.93637380896005618</v>
      </c>
      <c r="W220" s="38">
        <f t="shared" si="79"/>
        <v>1.2516699886922278</v>
      </c>
      <c r="X220" s="39">
        <f t="shared" si="80"/>
        <v>1.0255013225804228</v>
      </c>
      <c r="Y220" s="69">
        <f t="shared" si="71"/>
        <v>-1.1088873925956912</v>
      </c>
      <c r="Z220" s="69">
        <f t="shared" si="84"/>
        <v>-6.6241994397779003E-2</v>
      </c>
      <c r="AA220" s="69">
        <f t="shared" si="85"/>
        <v>-0.21821975079870004</v>
      </c>
      <c r="AB220" s="69">
        <f t="shared" si="86"/>
        <v>-5.9707754082932496E-2</v>
      </c>
      <c r="AC220" s="69">
        <f t="shared" si="87"/>
        <v>-0.5185797255296194</v>
      </c>
      <c r="AD220" s="69">
        <f t="shared" si="88"/>
        <v>-0.84772038072386646</v>
      </c>
      <c r="AE220" s="69">
        <f t="shared" si="89"/>
        <v>-7.5957653296519823E-2</v>
      </c>
      <c r="AF220" s="69">
        <f t="shared" si="90"/>
        <v>-0.34792159531167943</v>
      </c>
      <c r="AG220" s="69">
        <f t="shared" si="91"/>
        <v>1.3761852238318344</v>
      </c>
      <c r="AH220" s="69">
        <f t="shared" si="92"/>
        <v>0.13944667580632686</v>
      </c>
    </row>
    <row r="221" spans="1:34" x14ac:dyDescent="0.55000000000000004">
      <c r="A221">
        <f t="shared" si="82"/>
        <v>12</v>
      </c>
      <c r="B221">
        <f t="shared" si="83"/>
        <v>2039</v>
      </c>
      <c r="C221" s="34">
        <f>UPDATE!B221</f>
        <v>51105</v>
      </c>
      <c r="D221" s="35">
        <f>SUMPRODUCT(UPDATE!E221:H221,UPDATE!I221:L221)</f>
        <v>5.6239332883934363</v>
      </c>
      <c r="E221" s="36">
        <f>$D221+UPDATE!M221</f>
        <v>4.4900923431238686</v>
      </c>
      <c r="F221" s="36">
        <f>$D221+UPDATE!N221</f>
        <v>5.792590868538209</v>
      </c>
      <c r="G221" s="36">
        <f>$D221+UPDATE!O221</f>
        <v>5.8813915778229031</v>
      </c>
      <c r="H221" s="36">
        <f>$D221+UPDATE!P221</f>
        <v>5.7228731001815261</v>
      </c>
      <c r="I221" s="36">
        <f>$D221+UPDATE!Q221</f>
        <v>5.4529553466772764</v>
      </c>
      <c r="J221" s="36">
        <f>$D221+UPDATE!R221</f>
        <v>4.9740221439934516</v>
      </c>
      <c r="K221" s="36">
        <f>$D221+UPDATE!S221</f>
        <v>5.7379574387639414</v>
      </c>
      <c r="L221" s="36">
        <f>$D221+UPDATE!T221</f>
        <v>5.7154251778318157</v>
      </c>
      <c r="M221" s="36">
        <f>$D221+UPDATE!U221</f>
        <v>7.1641795333280829</v>
      </c>
      <c r="N221" s="37">
        <f>$D221+UPDATE!V221</f>
        <v>6.1899684686474341</v>
      </c>
      <c r="O221" s="38">
        <f t="shared" si="81"/>
        <v>0.79839004356442733</v>
      </c>
      <c r="P221" s="38">
        <f t="shared" si="72"/>
        <v>1.0299892568947866</v>
      </c>
      <c r="Q221" s="38">
        <f t="shared" si="73"/>
        <v>1.0457790439941392</v>
      </c>
      <c r="R221" s="38">
        <f t="shared" si="74"/>
        <v>1.017592636099059</v>
      </c>
      <c r="S221" s="38">
        <f t="shared" si="75"/>
        <v>0.96959815613940148</v>
      </c>
      <c r="T221" s="38">
        <f t="shared" si="76"/>
        <v>0.88443832615488904</v>
      </c>
      <c r="U221" s="38">
        <f t="shared" si="77"/>
        <v>1.0202748049315993</v>
      </c>
      <c r="V221" s="38">
        <f t="shared" si="78"/>
        <v>1.0162683098725938</v>
      </c>
      <c r="W221" s="38">
        <f t="shared" si="79"/>
        <v>1.2738734913718441</v>
      </c>
      <c r="X221" s="39">
        <f t="shared" si="80"/>
        <v>1.1006475630538097</v>
      </c>
      <c r="Y221" s="69">
        <f t="shared" si="71"/>
        <v>-1.1338409452695677</v>
      </c>
      <c r="Z221" s="69">
        <f t="shared" si="84"/>
        <v>0.16865758014477272</v>
      </c>
      <c r="AA221" s="69">
        <f t="shared" si="85"/>
        <v>0.2574582894294668</v>
      </c>
      <c r="AB221" s="69">
        <f t="shared" si="86"/>
        <v>9.8939811788089749E-2</v>
      </c>
      <c r="AC221" s="69">
        <f t="shared" si="87"/>
        <v>-0.17097794171615988</v>
      </c>
      <c r="AD221" s="69">
        <f t="shared" si="88"/>
        <v>-0.64991114439998476</v>
      </c>
      <c r="AE221" s="69">
        <f t="shared" si="89"/>
        <v>0.11402415037050506</v>
      </c>
      <c r="AF221" s="69">
        <f t="shared" si="90"/>
        <v>9.1491889438379381E-2</v>
      </c>
      <c r="AG221" s="69">
        <f t="shared" si="91"/>
        <v>1.5402462449346466</v>
      </c>
      <c r="AH221" s="69">
        <f t="shared" si="92"/>
        <v>0.56603518025399779</v>
      </c>
    </row>
    <row r="222" spans="1:34" x14ac:dyDescent="0.55000000000000004">
      <c r="A222">
        <f t="shared" si="82"/>
        <v>1</v>
      </c>
      <c r="B222">
        <f t="shared" si="83"/>
        <v>2040</v>
      </c>
      <c r="C222" s="34">
        <f>UPDATE!B222</f>
        <v>51136</v>
      </c>
      <c r="D222" s="35">
        <f>SUMPRODUCT(UPDATE!E222:H222,UPDATE!I222:L222)</f>
        <v>5.7492536756081325</v>
      </c>
      <c r="E222" s="36">
        <f>$D222+UPDATE!M222</f>
        <v>4.5766488403800016</v>
      </c>
      <c r="F222" s="36">
        <f>$D222+UPDATE!N222</f>
        <v>5.9004354303308242</v>
      </c>
      <c r="G222" s="36">
        <f>$D222+UPDATE!O222</f>
        <v>5.9865447514271599</v>
      </c>
      <c r="H222" s="36">
        <f>$D222+UPDATE!P222</f>
        <v>5.8305886188791671</v>
      </c>
      <c r="I222" s="36">
        <f>$D222+UPDATE!Q222</f>
        <v>5.54449655781122</v>
      </c>
      <c r="J222" s="36">
        <f>$D222+UPDATE!R222</f>
        <v>4.9268135498469947</v>
      </c>
      <c r="K222" s="36">
        <f>$D222+UPDATE!S222</f>
        <v>5.8431758628437329</v>
      </c>
      <c r="L222" s="36">
        <f>$D222+UPDATE!T222</f>
        <v>5.8321106555835334</v>
      </c>
      <c r="M222" s="36">
        <f>$D222+UPDATE!U222</f>
        <v>7.2957475601001844</v>
      </c>
      <c r="N222" s="37">
        <f>$D222+UPDATE!V222</f>
        <v>6.3184646886159177</v>
      </c>
      <c r="O222" s="38">
        <f t="shared" si="81"/>
        <v>0.79604225150073982</v>
      </c>
      <c r="P222" s="38">
        <f t="shared" si="72"/>
        <v>1.0262958921719001</v>
      </c>
      <c r="Q222" s="38">
        <f t="shared" si="73"/>
        <v>1.0412733702855663</v>
      </c>
      <c r="R222" s="38">
        <f t="shared" si="74"/>
        <v>1.0141470437486708</v>
      </c>
      <c r="S222" s="38">
        <f t="shared" si="75"/>
        <v>0.96438544385932767</v>
      </c>
      <c r="T222" s="38">
        <f t="shared" si="76"/>
        <v>0.85694836718539069</v>
      </c>
      <c r="U222" s="38">
        <f t="shared" si="77"/>
        <v>1.0163364138260373</v>
      </c>
      <c r="V222" s="38">
        <f t="shared" si="78"/>
        <v>1.0144117801458181</v>
      </c>
      <c r="W222" s="38">
        <f t="shared" si="79"/>
        <v>1.2689903719248343</v>
      </c>
      <c r="X222" s="39">
        <f t="shared" si="80"/>
        <v>1.0990060702005076</v>
      </c>
      <c r="Y222" s="69">
        <f t="shared" si="71"/>
        <v>-1.1726048352281309</v>
      </c>
      <c r="Z222" s="69">
        <f t="shared" si="84"/>
        <v>0.15118175472269169</v>
      </c>
      <c r="AA222" s="69">
        <f t="shared" si="85"/>
        <v>0.23729107581902742</v>
      </c>
      <c r="AB222" s="69">
        <f t="shared" si="86"/>
        <v>8.1334943271034632E-2</v>
      </c>
      <c r="AC222" s="69">
        <f t="shared" si="87"/>
        <v>-0.20475711779691252</v>
      </c>
      <c r="AD222" s="69">
        <f t="shared" si="88"/>
        <v>-0.82244012576113779</v>
      </c>
      <c r="AE222" s="69">
        <f t="shared" si="89"/>
        <v>9.3922187235600418E-2</v>
      </c>
      <c r="AF222" s="69">
        <f t="shared" si="90"/>
        <v>8.2856979975400868E-2</v>
      </c>
      <c r="AG222" s="69">
        <f t="shared" si="91"/>
        <v>1.5464938844920519</v>
      </c>
      <c r="AH222" s="69">
        <f t="shared" si="92"/>
        <v>0.5692110130077852</v>
      </c>
    </row>
    <row r="223" spans="1:34" x14ac:dyDescent="0.55000000000000004">
      <c r="A223">
        <f t="shared" si="82"/>
        <v>2</v>
      </c>
      <c r="B223">
        <f t="shared" si="83"/>
        <v>2040</v>
      </c>
      <c r="C223" s="34">
        <f>UPDATE!B223</f>
        <v>51167</v>
      </c>
      <c r="D223" s="35">
        <f>SUMPRODUCT(UPDATE!E223:H223,UPDATE!I223:L223)</f>
        <v>5.7800127541830371</v>
      </c>
      <c r="E223" s="36">
        <f>$D223+UPDATE!M223</f>
        <v>4.648647528540474</v>
      </c>
      <c r="F223" s="36">
        <f>$D223+UPDATE!N223</f>
        <v>5.635164934857225</v>
      </c>
      <c r="G223" s="36">
        <f>$D223+UPDATE!O223</f>
        <v>5.6658609964641249</v>
      </c>
      <c r="H223" s="36">
        <f>$D223+UPDATE!P223</f>
        <v>5.3861768890378361</v>
      </c>
      <c r="I223" s="36">
        <f>$D223+UPDATE!Q223</f>
        <v>5.1972347758385009</v>
      </c>
      <c r="J223" s="36">
        <f>$D223+UPDATE!R223</f>
        <v>4.8722820105754323</v>
      </c>
      <c r="K223" s="36">
        <f>$D223+UPDATE!S223</f>
        <v>5.5442968852182171</v>
      </c>
      <c r="L223" s="36">
        <f>$D223+UPDATE!T223</f>
        <v>5.3536114053684161</v>
      </c>
      <c r="M223" s="36">
        <f>$D223+UPDATE!U223</f>
        <v>6.8294419619900983</v>
      </c>
      <c r="N223" s="37">
        <f>$D223+UPDATE!V223</f>
        <v>5.8305232623780947</v>
      </c>
      <c r="O223" s="38">
        <f t="shared" si="81"/>
        <v>0.8042625036036839</v>
      </c>
      <c r="P223" s="38">
        <f t="shared" si="72"/>
        <v>0.97493987894386835</v>
      </c>
      <c r="Q223" s="38">
        <f t="shared" si="73"/>
        <v>0.98025060452742085</v>
      </c>
      <c r="R223" s="38">
        <f t="shared" si="74"/>
        <v>0.93186245742101881</v>
      </c>
      <c r="S223" s="38">
        <f t="shared" si="75"/>
        <v>0.89917358263218783</v>
      </c>
      <c r="T223" s="38">
        <f t="shared" si="76"/>
        <v>0.84295350508514477</v>
      </c>
      <c r="U223" s="38">
        <f t="shared" si="77"/>
        <v>0.95921879777960162</v>
      </c>
      <c r="V223" s="38">
        <f t="shared" si="78"/>
        <v>0.92622830312856463</v>
      </c>
      <c r="W223" s="38">
        <f t="shared" si="79"/>
        <v>1.181561746044173</v>
      </c>
      <c r="X223" s="39">
        <f t="shared" si="80"/>
        <v>1.0087388229651402</v>
      </c>
      <c r="Y223" s="69">
        <f t="shared" si="71"/>
        <v>-1.131365225642563</v>
      </c>
      <c r="Z223" s="69">
        <f t="shared" si="84"/>
        <v>-0.14484781932581203</v>
      </c>
      <c r="AA223" s="69">
        <f t="shared" si="85"/>
        <v>-0.11415175771891217</v>
      </c>
      <c r="AB223" s="69">
        <f t="shared" si="86"/>
        <v>-0.39383586514520097</v>
      </c>
      <c r="AC223" s="69">
        <f t="shared" si="87"/>
        <v>-0.58277797834453615</v>
      </c>
      <c r="AD223" s="69">
        <f t="shared" si="88"/>
        <v>-0.90773074360760475</v>
      </c>
      <c r="AE223" s="69">
        <f t="shared" si="89"/>
        <v>-0.23571586896482</v>
      </c>
      <c r="AF223" s="69">
        <f t="shared" si="90"/>
        <v>-0.426401348814621</v>
      </c>
      <c r="AG223" s="69">
        <f t="shared" si="91"/>
        <v>1.0494292078070613</v>
      </c>
      <c r="AH223" s="69">
        <f t="shared" si="92"/>
        <v>5.0510508195057646E-2</v>
      </c>
    </row>
    <row r="224" spans="1:34" x14ac:dyDescent="0.55000000000000004">
      <c r="A224">
        <f t="shared" si="82"/>
        <v>3</v>
      </c>
      <c r="B224">
        <f t="shared" si="83"/>
        <v>2040</v>
      </c>
      <c r="C224" s="34">
        <f>UPDATE!B224</f>
        <v>51196</v>
      </c>
      <c r="D224" s="35">
        <f>SUMPRODUCT(UPDATE!E224:H224,UPDATE!I224:L224)</f>
        <v>5.1262471799833449</v>
      </c>
      <c r="E224" s="36">
        <f>$D224+UPDATE!M224</f>
        <v>4.0671382408869867</v>
      </c>
      <c r="F224" s="36">
        <f>$D224+UPDATE!N224</f>
        <v>5.0294216543033636</v>
      </c>
      <c r="G224" s="36">
        <f>$D224+UPDATE!O224</f>
        <v>4.5164583095033537</v>
      </c>
      <c r="H224" s="36">
        <f>$D224+UPDATE!P224</f>
        <v>4.9593069117693922</v>
      </c>
      <c r="I224" s="36">
        <f>$D224+UPDATE!Q224</f>
        <v>4.5932697009526624</v>
      </c>
      <c r="J224" s="36">
        <f>$D224+UPDATE!R224</f>
        <v>4.2690288183035907</v>
      </c>
      <c r="K224" s="36">
        <f>$D224+UPDATE!S224</f>
        <v>5.0289590130512609</v>
      </c>
      <c r="L224" s="36">
        <f>$D224+UPDATE!T224</f>
        <v>4.6700939999240427</v>
      </c>
      <c r="M224" s="36">
        <f>$D224+UPDATE!U224</f>
        <v>6.4045486278419173</v>
      </c>
      <c r="N224" s="37">
        <f>$D224+UPDATE!V224</f>
        <v>5.1629120847563401</v>
      </c>
      <c r="O224" s="38">
        <f t="shared" si="81"/>
        <v>0.79339487505949735</v>
      </c>
      <c r="P224" s="38">
        <f t="shared" si="72"/>
        <v>0.98111181098366473</v>
      </c>
      <c r="Q224" s="38">
        <f t="shared" si="73"/>
        <v>0.88104575353661108</v>
      </c>
      <c r="R224" s="38">
        <f t="shared" si="74"/>
        <v>0.96743421408436747</v>
      </c>
      <c r="S224" s="38">
        <f t="shared" si="75"/>
        <v>0.8960296957369086</v>
      </c>
      <c r="T224" s="38">
        <f t="shared" si="76"/>
        <v>0.83277857434831315</v>
      </c>
      <c r="U224" s="38">
        <f t="shared" si="77"/>
        <v>0.98102156148225372</v>
      </c>
      <c r="V224" s="38">
        <f t="shared" si="78"/>
        <v>0.91101615586535489</v>
      </c>
      <c r="W224" s="38">
        <f t="shared" si="79"/>
        <v>1.2493639894794784</v>
      </c>
      <c r="X224" s="39">
        <f t="shared" si="80"/>
        <v>1.0071523872114794</v>
      </c>
      <c r="Y224" s="69">
        <f t="shared" si="71"/>
        <v>-1.0591089390963582</v>
      </c>
      <c r="Z224" s="69">
        <f t="shared" si="84"/>
        <v>-9.6825525679981261E-2</v>
      </c>
      <c r="AA224" s="69">
        <f t="shared" si="85"/>
        <v>-0.6097888704799912</v>
      </c>
      <c r="AB224" s="69">
        <f t="shared" si="86"/>
        <v>-0.16694026821395269</v>
      </c>
      <c r="AC224" s="69">
        <f t="shared" si="87"/>
        <v>-0.53297747903068249</v>
      </c>
      <c r="AD224" s="69">
        <f t="shared" si="88"/>
        <v>-0.85721836167975418</v>
      </c>
      <c r="AE224" s="69">
        <f t="shared" si="89"/>
        <v>-9.7288166932083975E-2</v>
      </c>
      <c r="AF224" s="69">
        <f t="shared" si="90"/>
        <v>-0.45615318005930217</v>
      </c>
      <c r="AG224" s="69">
        <f t="shared" si="91"/>
        <v>1.2783014478585724</v>
      </c>
      <c r="AH224" s="69">
        <f t="shared" si="92"/>
        <v>3.6664904772995222E-2</v>
      </c>
    </row>
    <row r="225" spans="1:34" x14ac:dyDescent="0.55000000000000004">
      <c r="A225">
        <f t="shared" si="82"/>
        <v>4</v>
      </c>
      <c r="B225">
        <f t="shared" si="83"/>
        <v>2040</v>
      </c>
      <c r="C225" s="34">
        <f>UPDATE!B225</f>
        <v>51227</v>
      </c>
      <c r="D225" s="35">
        <f>SUMPRODUCT(UPDATE!E225:H225,UPDATE!I225:L225)</f>
        <v>4.9655363326336053</v>
      </c>
      <c r="E225" s="36">
        <f>$D225+UPDATE!M225</f>
        <v>3.9595901685139969</v>
      </c>
      <c r="F225" s="36">
        <f>$D225+UPDATE!N225</f>
        <v>4.6449141104827074</v>
      </c>
      <c r="G225" s="36">
        <f>$D225+UPDATE!O225</f>
        <v>4.4016610048627003</v>
      </c>
      <c r="H225" s="36">
        <f>$D225+UPDATE!P225</f>
        <v>4.5857873605126818</v>
      </c>
      <c r="I225" s="36">
        <f>$D225+UPDATE!Q225</f>
        <v>4.361788491000465</v>
      </c>
      <c r="J225" s="36">
        <f>$D225+UPDATE!R225</f>
        <v>4.1454951692610198</v>
      </c>
      <c r="K225" s="36">
        <f>$D225+UPDATE!S225</f>
        <v>4.657098042442116</v>
      </c>
      <c r="L225" s="36">
        <f>$D225+UPDATE!T225</f>
        <v>4.2298026875021</v>
      </c>
      <c r="M225" s="36">
        <f>$D225+UPDATE!U225</f>
        <v>6.0292398326458176</v>
      </c>
      <c r="N225" s="37">
        <f>$D225+UPDATE!V225</f>
        <v>4.7244070662255755</v>
      </c>
      <c r="O225" s="38">
        <f t="shared" si="81"/>
        <v>0.79741439862024377</v>
      </c>
      <c r="P225" s="38">
        <f t="shared" si="72"/>
        <v>0.93543049518261256</v>
      </c>
      <c r="Q225" s="38">
        <f t="shared" si="73"/>
        <v>0.88644221087154174</v>
      </c>
      <c r="R225" s="38">
        <f t="shared" si="74"/>
        <v>0.92352307048380544</v>
      </c>
      <c r="S225" s="38">
        <f t="shared" si="75"/>
        <v>0.87841236048051907</v>
      </c>
      <c r="T225" s="38">
        <f t="shared" si="76"/>
        <v>0.83485345621514073</v>
      </c>
      <c r="U225" s="38">
        <f t="shared" si="77"/>
        <v>0.93788419426831571</v>
      </c>
      <c r="V225" s="38">
        <f t="shared" si="78"/>
        <v>0.85183198836020013</v>
      </c>
      <c r="W225" s="38">
        <f t="shared" si="79"/>
        <v>1.2142172423594066</v>
      </c>
      <c r="X225" s="39">
        <f t="shared" si="80"/>
        <v>0.95143943166353984</v>
      </c>
      <c r="Y225" s="69">
        <f t="shared" si="71"/>
        <v>-1.0059461641196084</v>
      </c>
      <c r="Z225" s="69">
        <f t="shared" si="84"/>
        <v>-0.32062222215089786</v>
      </c>
      <c r="AA225" s="69">
        <f t="shared" si="85"/>
        <v>-0.56387532777090499</v>
      </c>
      <c r="AB225" s="69">
        <f t="shared" si="86"/>
        <v>-0.37974897212092351</v>
      </c>
      <c r="AC225" s="69">
        <f t="shared" si="87"/>
        <v>-0.60374784163314033</v>
      </c>
      <c r="AD225" s="69">
        <f t="shared" si="88"/>
        <v>-0.82004116337258548</v>
      </c>
      <c r="AE225" s="69">
        <f t="shared" si="89"/>
        <v>-0.30843829019148927</v>
      </c>
      <c r="AF225" s="69">
        <f t="shared" si="90"/>
        <v>-0.7357336451315053</v>
      </c>
      <c r="AG225" s="69">
        <f t="shared" si="91"/>
        <v>1.0637035000122124</v>
      </c>
      <c r="AH225" s="69">
        <f t="shared" si="92"/>
        <v>-0.24112926640802979</v>
      </c>
    </row>
    <row r="226" spans="1:34" x14ac:dyDescent="0.55000000000000004">
      <c r="A226">
        <f t="shared" si="82"/>
        <v>5</v>
      </c>
      <c r="B226">
        <f t="shared" si="83"/>
        <v>2040</v>
      </c>
      <c r="C226" s="34">
        <f>UPDATE!B226</f>
        <v>51257</v>
      </c>
      <c r="D226" s="35">
        <f>SUMPRODUCT(UPDATE!E226:H226,UPDATE!I226:L226)</f>
        <v>4.9892934320294557</v>
      </c>
      <c r="E226" s="36">
        <f>$D226+UPDATE!M226</f>
        <v>3.9945252589728786</v>
      </c>
      <c r="F226" s="36">
        <f>$D226+UPDATE!N226</f>
        <v>4.577154836060652</v>
      </c>
      <c r="G226" s="36">
        <f>$D226+UPDATE!O226</f>
        <v>4.4379899755966541</v>
      </c>
      <c r="H226" s="36">
        <f>$D226+UPDATE!P226</f>
        <v>4.5067799679534648</v>
      </c>
      <c r="I226" s="36">
        <f>$D226+UPDATE!Q226</f>
        <v>4.3049942333187454</v>
      </c>
      <c r="J226" s="36">
        <f>$D226+UPDATE!R226</f>
        <v>4.0888701895766255</v>
      </c>
      <c r="K226" s="36">
        <f>$D226+UPDATE!S226</f>
        <v>4.578552436997569</v>
      </c>
      <c r="L226" s="36">
        <f>$D226+UPDATE!T226</f>
        <v>4.1563110237381578</v>
      </c>
      <c r="M226" s="36">
        <f>$D226+UPDATE!U226</f>
        <v>5.9521094408772477</v>
      </c>
      <c r="N226" s="37">
        <f>$D226+UPDATE!V226</f>
        <v>4.6491577020011299</v>
      </c>
      <c r="O226" s="38">
        <f t="shared" si="81"/>
        <v>0.80061942906173322</v>
      </c>
      <c r="P226" s="38">
        <f t="shared" si="72"/>
        <v>0.91739539845000428</v>
      </c>
      <c r="Q226" s="38">
        <f t="shared" si="73"/>
        <v>0.88950269934142712</v>
      </c>
      <c r="R226" s="38">
        <f t="shared" si="74"/>
        <v>0.9032902212208187</v>
      </c>
      <c r="S226" s="38">
        <f t="shared" si="75"/>
        <v>0.86284647154289273</v>
      </c>
      <c r="T226" s="38">
        <f t="shared" si="76"/>
        <v>0.81952890630315722</v>
      </c>
      <c r="U226" s="38">
        <f t="shared" si="77"/>
        <v>0.91767551846217776</v>
      </c>
      <c r="V226" s="38">
        <f t="shared" si="78"/>
        <v>0.83304601750944274</v>
      </c>
      <c r="W226" s="38">
        <f t="shared" si="79"/>
        <v>1.1929764248113495</v>
      </c>
      <c r="X226" s="39">
        <f t="shared" si="80"/>
        <v>0.93182687395277697</v>
      </c>
      <c r="Y226" s="69">
        <f t="shared" si="71"/>
        <v>-0.99476817305657717</v>
      </c>
      <c r="Z226" s="69">
        <f t="shared" si="84"/>
        <v>-0.41213859596880376</v>
      </c>
      <c r="AA226" s="69">
        <f t="shared" si="85"/>
        <v>-0.55130345643280165</v>
      </c>
      <c r="AB226" s="69">
        <f t="shared" si="86"/>
        <v>-0.48251346407599094</v>
      </c>
      <c r="AC226" s="69">
        <f t="shared" si="87"/>
        <v>-0.68429919871071032</v>
      </c>
      <c r="AD226" s="69">
        <f t="shared" si="88"/>
        <v>-0.90042324245283023</v>
      </c>
      <c r="AE226" s="69">
        <f t="shared" si="89"/>
        <v>-0.41074099503188677</v>
      </c>
      <c r="AF226" s="69">
        <f t="shared" si="90"/>
        <v>-0.83298240829129799</v>
      </c>
      <c r="AG226" s="69">
        <f t="shared" si="91"/>
        <v>0.96281600884779195</v>
      </c>
      <c r="AH226" s="69">
        <f t="shared" si="92"/>
        <v>-0.34013573002832587</v>
      </c>
    </row>
    <row r="227" spans="1:34" x14ac:dyDescent="0.55000000000000004">
      <c r="A227">
        <f t="shared" si="82"/>
        <v>6</v>
      </c>
      <c r="B227">
        <f t="shared" si="83"/>
        <v>2040</v>
      </c>
      <c r="C227" s="34">
        <f>UPDATE!B227</f>
        <v>51288</v>
      </c>
      <c r="D227" s="35">
        <f>SUMPRODUCT(UPDATE!E227:H227,UPDATE!I227:L227)</f>
        <v>5.0309583217760219</v>
      </c>
      <c r="E227" s="36">
        <f>$D227+UPDATE!M227</f>
        <v>4.0282432599533946</v>
      </c>
      <c r="F227" s="36">
        <f>$D227+UPDATE!N227</f>
        <v>4.572932672746048</v>
      </c>
      <c r="G227" s="36">
        <f>$D227+UPDATE!O227</f>
        <v>4.4731238919887328</v>
      </c>
      <c r="H227" s="36">
        <f>$D227+UPDATE!P227</f>
        <v>4.4302777193221319</v>
      </c>
      <c r="I227" s="36">
        <f>$D227+UPDATE!Q227</f>
        <v>4.2579268169100226</v>
      </c>
      <c r="J227" s="36">
        <f>$D227+UPDATE!R227</f>
        <v>4.0418739861627699</v>
      </c>
      <c r="K227" s="36">
        <f>$D227+UPDATE!S227</f>
        <v>4.5249865533246751</v>
      </c>
      <c r="L227" s="36">
        <f>$D227+UPDATE!T227</f>
        <v>4.29298379065356</v>
      </c>
      <c r="M227" s="36">
        <f>$D227+UPDATE!U227</f>
        <v>5.8775271687092525</v>
      </c>
      <c r="N227" s="37">
        <f>$D227+UPDATE!V227</f>
        <v>4.7501529402030229</v>
      </c>
      <c r="O227" s="38">
        <f t="shared" si="81"/>
        <v>0.80069104180758743</v>
      </c>
      <c r="P227" s="38">
        <f t="shared" si="72"/>
        <v>0.90895856818223808</v>
      </c>
      <c r="Q227" s="38">
        <f t="shared" si="73"/>
        <v>0.88911964796592413</v>
      </c>
      <c r="R227" s="38">
        <f t="shared" si="74"/>
        <v>0.88060314476192314</v>
      </c>
      <c r="S227" s="38">
        <f t="shared" si="75"/>
        <v>0.84634507872585496</v>
      </c>
      <c r="T227" s="38">
        <f t="shared" si="76"/>
        <v>0.80340041154145625</v>
      </c>
      <c r="U227" s="38">
        <f t="shared" si="77"/>
        <v>0.89942835219657924</v>
      </c>
      <c r="V227" s="38">
        <f t="shared" si="78"/>
        <v>0.85331332841136653</v>
      </c>
      <c r="W227" s="38">
        <f t="shared" si="79"/>
        <v>1.1682718863459747</v>
      </c>
      <c r="X227" s="39">
        <f t="shared" si="80"/>
        <v>0.94418451443782392</v>
      </c>
      <c r="Y227" s="69">
        <f t="shared" si="71"/>
        <v>-1.0027150618226273</v>
      </c>
      <c r="Z227" s="69">
        <f t="shared" si="84"/>
        <v>-0.45802564902997389</v>
      </c>
      <c r="AA227" s="69">
        <f t="shared" si="85"/>
        <v>-0.55783442978728903</v>
      </c>
      <c r="AB227" s="69">
        <f t="shared" si="86"/>
        <v>-0.60068060245388999</v>
      </c>
      <c r="AC227" s="69">
        <f t="shared" si="87"/>
        <v>-0.77303150486599925</v>
      </c>
      <c r="AD227" s="69">
        <f t="shared" si="88"/>
        <v>-0.98908433561325193</v>
      </c>
      <c r="AE227" s="69">
        <f t="shared" si="89"/>
        <v>-0.50597176845134673</v>
      </c>
      <c r="AF227" s="69">
        <f t="shared" si="90"/>
        <v>-0.73797453112246192</v>
      </c>
      <c r="AG227" s="69">
        <f t="shared" si="91"/>
        <v>0.84656884693323065</v>
      </c>
      <c r="AH227" s="69">
        <f t="shared" si="92"/>
        <v>-0.28080538157299895</v>
      </c>
    </row>
    <row r="228" spans="1:34" x14ac:dyDescent="0.55000000000000004">
      <c r="A228">
        <f t="shared" si="82"/>
        <v>7</v>
      </c>
      <c r="B228">
        <f t="shared" si="83"/>
        <v>2040</v>
      </c>
      <c r="C228" s="34">
        <f>UPDATE!B228</f>
        <v>51318</v>
      </c>
      <c r="D228" s="35">
        <f>SUMPRODUCT(UPDATE!E228:H228,UPDATE!I228:L228)</f>
        <v>5.1401705518056797</v>
      </c>
      <c r="E228" s="36">
        <f>$D228+UPDATE!M228</f>
        <v>3.9824429289466536</v>
      </c>
      <c r="F228" s="36">
        <f>$D228+UPDATE!N228</f>
        <v>4.8039657421795621</v>
      </c>
      <c r="G228" s="36">
        <f>$D228+UPDATE!O228</f>
        <v>4.4287310220197966</v>
      </c>
      <c r="H228" s="36">
        <f>$D228+UPDATE!P228</f>
        <v>4.3957522026380111</v>
      </c>
      <c r="I228" s="36">
        <f>$D228+UPDATE!Q228</f>
        <v>4.2128259286173613</v>
      </c>
      <c r="J228" s="36">
        <f>$D228+UPDATE!R228</f>
        <v>3.9961771173615332</v>
      </c>
      <c r="K228" s="36">
        <f>$D228+UPDATE!S228</f>
        <v>4.830027911003957</v>
      </c>
      <c r="L228" s="36">
        <f>$D228+UPDATE!T228</f>
        <v>4.7481026946405152</v>
      </c>
      <c r="M228" s="36">
        <f>$D228+UPDATE!U228</f>
        <v>5.8460217647753296</v>
      </c>
      <c r="N228" s="37">
        <f>$D228+UPDATE!V228</f>
        <v>5.170217970256302</v>
      </c>
      <c r="O228" s="38">
        <f t="shared" si="81"/>
        <v>0.77476863633399662</v>
      </c>
      <c r="P228" s="38">
        <f t="shared" si="72"/>
        <v>0.93459267426291659</v>
      </c>
      <c r="Q228" s="38">
        <f t="shared" si="73"/>
        <v>0.86159223266707308</v>
      </c>
      <c r="R228" s="38">
        <f t="shared" si="74"/>
        <v>0.85517633283468319</v>
      </c>
      <c r="S228" s="38">
        <f t="shared" si="75"/>
        <v>0.81958874441188467</v>
      </c>
      <c r="T228" s="38">
        <f t="shared" si="76"/>
        <v>0.77744056876823364</v>
      </c>
      <c r="U228" s="38">
        <f t="shared" si="77"/>
        <v>0.93966296688486861</v>
      </c>
      <c r="V228" s="38">
        <f t="shared" si="78"/>
        <v>0.92372473768843411</v>
      </c>
      <c r="W228" s="38">
        <f t="shared" si="79"/>
        <v>1.1373205822366523</v>
      </c>
      <c r="X228" s="39">
        <f t="shared" si="80"/>
        <v>1.0058456072902224</v>
      </c>
      <c r="Y228" s="69">
        <f t="shared" si="71"/>
        <v>-1.1577276228590261</v>
      </c>
      <c r="Z228" s="69">
        <f t="shared" si="84"/>
        <v>-0.33620480962611765</v>
      </c>
      <c r="AA228" s="69">
        <f t="shared" si="85"/>
        <v>-0.7114395297858831</v>
      </c>
      <c r="AB228" s="69">
        <f t="shared" si="86"/>
        <v>-0.74441834916766858</v>
      </c>
      <c r="AC228" s="69">
        <f t="shared" si="87"/>
        <v>-0.92734462318831845</v>
      </c>
      <c r="AD228" s="69">
        <f t="shared" si="88"/>
        <v>-1.1439934344441465</v>
      </c>
      <c r="AE228" s="69">
        <f t="shared" si="89"/>
        <v>-0.31014264080172271</v>
      </c>
      <c r="AF228" s="69">
        <f t="shared" si="90"/>
        <v>-0.39206785716516457</v>
      </c>
      <c r="AG228" s="69">
        <f t="shared" si="91"/>
        <v>0.70585121296964992</v>
      </c>
      <c r="AH228" s="69">
        <f t="shared" si="92"/>
        <v>3.004741845062231E-2</v>
      </c>
    </row>
    <row r="229" spans="1:34" x14ac:dyDescent="0.55000000000000004">
      <c r="A229">
        <f t="shared" si="82"/>
        <v>8</v>
      </c>
      <c r="B229">
        <f t="shared" si="83"/>
        <v>2040</v>
      </c>
      <c r="C229" s="34">
        <f>UPDATE!B229</f>
        <v>51349</v>
      </c>
      <c r="D229" s="35">
        <f>SUMPRODUCT(UPDATE!E229:H229,UPDATE!I229:L229)</f>
        <v>5.2281519811625223</v>
      </c>
      <c r="E229" s="36">
        <f>$D229+UPDATE!M229</f>
        <v>3.981553025829391</v>
      </c>
      <c r="F229" s="36">
        <f>$D229+UPDATE!N229</f>
        <v>4.8719891170639977</v>
      </c>
      <c r="G229" s="36">
        <f>$D229+UPDATE!O229</f>
        <v>4.4298323433114026</v>
      </c>
      <c r="H229" s="36">
        <f>$D229+UPDATE!P229</f>
        <v>4.511552679365427</v>
      </c>
      <c r="I229" s="36">
        <f>$D229+UPDATE!Q229</f>
        <v>4.2874946806720287</v>
      </c>
      <c r="J229" s="36">
        <f>$D229+UPDATE!R229</f>
        <v>4.0694240899949774</v>
      </c>
      <c r="K229" s="36">
        <f>$D229+UPDATE!S229</f>
        <v>4.8721492640830775</v>
      </c>
      <c r="L229" s="36">
        <f>$D229+UPDATE!T229</f>
        <v>4.815558384462272</v>
      </c>
      <c r="M229" s="36">
        <f>$D229+UPDATE!U229</f>
        <v>5.9660239586757795</v>
      </c>
      <c r="N229" s="37">
        <f>$D229+UPDATE!V229</f>
        <v>5.2438689116511377</v>
      </c>
      <c r="O229" s="38">
        <f t="shared" si="81"/>
        <v>0.76156030661986607</v>
      </c>
      <c r="P229" s="38">
        <f t="shared" si="72"/>
        <v>0.93187595437511961</v>
      </c>
      <c r="Q229" s="38">
        <f t="shared" si="73"/>
        <v>0.84730366662493106</v>
      </c>
      <c r="R229" s="38">
        <f t="shared" si="74"/>
        <v>0.8629344930332814</v>
      </c>
      <c r="S229" s="38">
        <f t="shared" si="75"/>
        <v>0.82007843232565503</v>
      </c>
      <c r="T229" s="38">
        <f t="shared" si="76"/>
        <v>0.77836759617116325</v>
      </c>
      <c r="U229" s="38">
        <f t="shared" si="77"/>
        <v>0.93190658604375831</v>
      </c>
      <c r="V229" s="38">
        <f t="shared" si="78"/>
        <v>0.92108232542074897</v>
      </c>
      <c r="W229" s="38">
        <f t="shared" si="79"/>
        <v>1.1411343779163026</v>
      </c>
      <c r="X229" s="39">
        <f t="shared" si="80"/>
        <v>1.0030062114768745</v>
      </c>
      <c r="Y229" s="69">
        <f t="shared" si="71"/>
        <v>-1.2465989553331314</v>
      </c>
      <c r="Z229" s="69">
        <f t="shared" si="84"/>
        <v>-0.3561628640985246</v>
      </c>
      <c r="AA229" s="69">
        <f t="shared" si="85"/>
        <v>-0.7983196378511197</v>
      </c>
      <c r="AB229" s="69">
        <f t="shared" si="86"/>
        <v>-0.7165993017970953</v>
      </c>
      <c r="AC229" s="69">
        <f t="shared" si="87"/>
        <v>-0.94065730049049368</v>
      </c>
      <c r="AD229" s="69">
        <f t="shared" si="88"/>
        <v>-1.1587278911675449</v>
      </c>
      <c r="AE229" s="69">
        <f t="shared" si="89"/>
        <v>-0.35600271707944486</v>
      </c>
      <c r="AF229" s="69">
        <f t="shared" si="90"/>
        <v>-0.41259359670025031</v>
      </c>
      <c r="AG229" s="69">
        <f t="shared" si="91"/>
        <v>0.73787197751325717</v>
      </c>
      <c r="AH229" s="69">
        <f t="shared" si="92"/>
        <v>1.5716930488615333E-2</v>
      </c>
    </row>
    <row r="230" spans="1:34" x14ac:dyDescent="0.55000000000000004">
      <c r="A230">
        <f t="shared" si="82"/>
        <v>9</v>
      </c>
      <c r="B230">
        <f t="shared" si="83"/>
        <v>2040</v>
      </c>
      <c r="C230" s="34">
        <f>UPDATE!B230</f>
        <v>51380</v>
      </c>
      <c r="D230" s="35">
        <f>SUMPRODUCT(UPDATE!E230:H230,UPDATE!I230:L230)</f>
        <v>5.1599496364645141</v>
      </c>
      <c r="E230" s="36">
        <f>$D230+UPDATE!M230</f>
        <v>3.7881984983744976</v>
      </c>
      <c r="F230" s="36">
        <f>$D230+UPDATE!N230</f>
        <v>4.9132104411639368</v>
      </c>
      <c r="G230" s="36">
        <f>$D230+UPDATE!O230</f>
        <v>4.2402397764900943</v>
      </c>
      <c r="H230" s="36">
        <f>$D230+UPDATE!P230</f>
        <v>4.8423054374095464</v>
      </c>
      <c r="I230" s="36">
        <f>$D230+UPDATE!Q230</f>
        <v>4.2816892310779595</v>
      </c>
      <c r="J230" s="36">
        <f>$D230+UPDATE!R230</f>
        <v>3.9934136254687127</v>
      </c>
      <c r="K230" s="36">
        <f>$D230+UPDATE!S230</f>
        <v>4.9133656524505325</v>
      </c>
      <c r="L230" s="36">
        <f>$D230+UPDATE!T230</f>
        <v>4.8226059461141251</v>
      </c>
      <c r="M230" s="36">
        <f>$D230+UPDATE!U230</f>
        <v>6.3026061523120198</v>
      </c>
      <c r="N230" s="37">
        <f>$D230+UPDATE!V230</f>
        <v>5.2550828103873348</v>
      </c>
      <c r="O230" s="38">
        <f t="shared" si="81"/>
        <v>0.73415416142900369</v>
      </c>
      <c r="P230" s="38">
        <f t="shared" si="72"/>
        <v>0.95218185976915126</v>
      </c>
      <c r="Q230" s="38">
        <f t="shared" si="73"/>
        <v>0.82175991535363413</v>
      </c>
      <c r="R230" s="38">
        <f t="shared" si="74"/>
        <v>0.93844044585043462</v>
      </c>
      <c r="S230" s="38">
        <f t="shared" si="75"/>
        <v>0.82979283379433921</v>
      </c>
      <c r="T230" s="38">
        <f t="shared" si="76"/>
        <v>0.77392492307442629</v>
      </c>
      <c r="U230" s="38">
        <f t="shared" si="77"/>
        <v>0.95221193976944785</v>
      </c>
      <c r="V230" s="38">
        <f t="shared" si="78"/>
        <v>0.93462267771637986</v>
      </c>
      <c r="W230" s="38">
        <f t="shared" si="79"/>
        <v>1.2214472226187132</v>
      </c>
      <c r="X230" s="39">
        <f t="shared" si="80"/>
        <v>1.0184368415634391</v>
      </c>
      <c r="Y230" s="69">
        <f t="shared" si="71"/>
        <v>-1.3717511380900165</v>
      </c>
      <c r="Z230" s="69">
        <f t="shared" si="84"/>
        <v>-0.24673919530057731</v>
      </c>
      <c r="AA230" s="69">
        <f t="shared" si="85"/>
        <v>-0.91970985997441979</v>
      </c>
      <c r="AB230" s="69">
        <f t="shared" si="86"/>
        <v>-0.31764419905496766</v>
      </c>
      <c r="AC230" s="69">
        <f t="shared" si="87"/>
        <v>-0.87826040538655459</v>
      </c>
      <c r="AD230" s="69">
        <f t="shared" si="88"/>
        <v>-1.1665360109958014</v>
      </c>
      <c r="AE230" s="69">
        <f t="shared" si="89"/>
        <v>-0.24658398401398163</v>
      </c>
      <c r="AF230" s="69">
        <f t="shared" si="90"/>
        <v>-0.33734369035038902</v>
      </c>
      <c r="AG230" s="69">
        <f t="shared" si="91"/>
        <v>1.1426565158475057</v>
      </c>
      <c r="AH230" s="69">
        <f t="shared" si="92"/>
        <v>9.5133173922820724E-2</v>
      </c>
    </row>
    <row r="231" spans="1:34" x14ac:dyDescent="0.55000000000000004">
      <c r="A231">
        <f t="shared" si="82"/>
        <v>10</v>
      </c>
      <c r="B231">
        <f t="shared" si="83"/>
        <v>2040</v>
      </c>
      <c r="C231" s="34">
        <f>UPDATE!B231</f>
        <v>51410</v>
      </c>
      <c r="D231" s="35">
        <f>SUMPRODUCT(UPDATE!E231:H231,UPDATE!I231:L231)</f>
        <v>5.1863410884884944</v>
      </c>
      <c r="E231" s="36">
        <f>$D231+UPDATE!M231</f>
        <v>3.851795020327109</v>
      </c>
      <c r="F231" s="36">
        <f>$D231+UPDATE!N231</f>
        <v>4.9856174131885904</v>
      </c>
      <c r="G231" s="36">
        <f>$D231+UPDATE!O231</f>
        <v>4.3059894499470275</v>
      </c>
      <c r="H231" s="36">
        <f>$D231+UPDATE!P231</f>
        <v>4.9145765365417127</v>
      </c>
      <c r="I231" s="36">
        <f>$D231+UPDATE!Q231</f>
        <v>4.3528686646675379</v>
      </c>
      <c r="J231" s="36">
        <f>$D231+UPDATE!R231</f>
        <v>4.0568143020338221</v>
      </c>
      <c r="K231" s="36">
        <f>$D231+UPDATE!S231</f>
        <v>4.9857740394515044</v>
      </c>
      <c r="L231" s="36">
        <f>$D231+UPDATE!T231</f>
        <v>4.7155937359248199</v>
      </c>
      <c r="M231" s="36">
        <f>$D231+UPDATE!U231</f>
        <v>6.3781605333343601</v>
      </c>
      <c r="N231" s="37">
        <f>$D231+UPDATE!V231</f>
        <v>5.1860615593207102</v>
      </c>
      <c r="O231" s="38">
        <f t="shared" si="81"/>
        <v>0.74268062100205501</v>
      </c>
      <c r="P231" s="38">
        <f t="shared" si="72"/>
        <v>0.9612976331723676</v>
      </c>
      <c r="Q231" s="38">
        <f t="shared" si="73"/>
        <v>0.83025573838645539</v>
      </c>
      <c r="R231" s="38">
        <f t="shared" si="74"/>
        <v>0.94759994622220567</v>
      </c>
      <c r="S231" s="38">
        <f t="shared" si="75"/>
        <v>0.83929471479017903</v>
      </c>
      <c r="T231" s="38">
        <f t="shared" si="76"/>
        <v>0.78221124157033384</v>
      </c>
      <c r="U231" s="38">
        <f t="shared" si="77"/>
        <v>0.96132783293367174</v>
      </c>
      <c r="V231" s="38">
        <f t="shared" si="78"/>
        <v>0.90923324468409217</v>
      </c>
      <c r="W231" s="38">
        <f t="shared" si="79"/>
        <v>1.2297996650261214</v>
      </c>
      <c r="X231" s="39">
        <f t="shared" si="80"/>
        <v>0.99994610281834251</v>
      </c>
      <c r="Y231" s="69">
        <f t="shared" ref="Y231:Y294" si="93">E231-$D231</f>
        <v>-1.3345460681613854</v>
      </c>
      <c r="Z231" s="69">
        <f t="shared" si="84"/>
        <v>-0.20072367529990398</v>
      </c>
      <c r="AA231" s="69">
        <f t="shared" si="85"/>
        <v>-0.88035163854146692</v>
      </c>
      <c r="AB231" s="69">
        <f t="shared" si="86"/>
        <v>-0.27176455194678173</v>
      </c>
      <c r="AC231" s="69">
        <f t="shared" si="87"/>
        <v>-0.83347242382095654</v>
      </c>
      <c r="AD231" s="69">
        <f t="shared" si="88"/>
        <v>-1.1295267864546723</v>
      </c>
      <c r="AE231" s="69">
        <f t="shared" si="89"/>
        <v>-0.20056704903698996</v>
      </c>
      <c r="AF231" s="69">
        <f t="shared" si="90"/>
        <v>-0.4707473525636745</v>
      </c>
      <c r="AG231" s="69">
        <f t="shared" si="91"/>
        <v>1.1918194448458657</v>
      </c>
      <c r="AH231" s="69">
        <f t="shared" si="92"/>
        <v>-2.7952916778417602E-4</v>
      </c>
    </row>
    <row r="232" spans="1:34" x14ac:dyDescent="0.55000000000000004">
      <c r="A232">
        <f t="shared" si="82"/>
        <v>11</v>
      </c>
      <c r="B232">
        <f t="shared" si="83"/>
        <v>2040</v>
      </c>
      <c r="C232" s="34">
        <f>UPDATE!B232</f>
        <v>51441</v>
      </c>
      <c r="D232" s="35">
        <f>SUMPRODUCT(UPDATE!E232:H232,UPDATE!I232:L232)</f>
        <v>5.7841891313038545</v>
      </c>
      <c r="E232" s="36">
        <f>$D232+UPDATE!M232</f>
        <v>4.6223722891322065</v>
      </c>
      <c r="F232" s="36">
        <f>$D232+UPDATE!N232</f>
        <v>5.7138339711627379</v>
      </c>
      <c r="G232" s="36">
        <f>$D232+UPDATE!O232</f>
        <v>5.5586485913002228</v>
      </c>
      <c r="H232" s="36">
        <f>$D232+UPDATE!P232</f>
        <v>5.67092622434612</v>
      </c>
      <c r="I232" s="36">
        <f>$D232+UPDATE!Q232</f>
        <v>5.220993113393023</v>
      </c>
      <c r="J232" s="36">
        <f>$D232+UPDATE!R232</f>
        <v>4.8834380565141409</v>
      </c>
      <c r="K232" s="36">
        <f>$D232+UPDATE!S232</f>
        <v>5.6550285431979699</v>
      </c>
      <c r="L232" s="36">
        <f>$D232+UPDATE!T232</f>
        <v>5.3894819332217141</v>
      </c>
      <c r="M232" s="36">
        <f>$D232+UPDATE!U232</f>
        <v>7.1421509754397015</v>
      </c>
      <c r="N232" s="37">
        <f>$D232+UPDATE!V232</f>
        <v>5.9018675602617909</v>
      </c>
      <c r="O232" s="38">
        <f t="shared" si="81"/>
        <v>0.79913920243652981</v>
      </c>
      <c r="P232" s="38">
        <f t="shared" si="72"/>
        <v>0.98783664251911185</v>
      </c>
      <c r="Q232" s="38">
        <f t="shared" si="73"/>
        <v>0.9610074057255471</v>
      </c>
      <c r="R232" s="38">
        <f t="shared" si="74"/>
        <v>0.9804185332832982</v>
      </c>
      <c r="S232" s="38">
        <f t="shared" si="75"/>
        <v>0.90263181145602034</v>
      </c>
      <c r="T232" s="38">
        <f t="shared" si="76"/>
        <v>0.84427357848399587</v>
      </c>
      <c r="U232" s="38">
        <f t="shared" si="77"/>
        <v>0.97767006140811141</v>
      </c>
      <c r="V232" s="38">
        <f t="shared" si="78"/>
        <v>0.9317610145308014</v>
      </c>
      <c r="W232" s="38">
        <f t="shared" si="79"/>
        <v>1.2347713418958932</v>
      </c>
      <c r="X232" s="39">
        <f t="shared" si="80"/>
        <v>1.0203448445904135</v>
      </c>
      <c r="Y232" s="69">
        <f t="shared" si="93"/>
        <v>-1.1618168421716479</v>
      </c>
      <c r="Z232" s="69">
        <f t="shared" si="84"/>
        <v>-7.0355160141116535E-2</v>
      </c>
      <c r="AA232" s="69">
        <f t="shared" si="85"/>
        <v>-0.22554054000363166</v>
      </c>
      <c r="AB232" s="69">
        <f t="shared" si="86"/>
        <v>-0.11326290695773444</v>
      </c>
      <c r="AC232" s="69">
        <f t="shared" si="87"/>
        <v>-0.56319601791083151</v>
      </c>
      <c r="AD232" s="69">
        <f t="shared" si="88"/>
        <v>-0.90075107478971361</v>
      </c>
      <c r="AE232" s="69">
        <f t="shared" si="89"/>
        <v>-0.1291605881058846</v>
      </c>
      <c r="AF232" s="69">
        <f t="shared" si="90"/>
        <v>-0.39470719808214039</v>
      </c>
      <c r="AG232" s="69">
        <f t="shared" si="91"/>
        <v>1.357961844135847</v>
      </c>
      <c r="AH232" s="69">
        <f t="shared" si="92"/>
        <v>0.11767842895793645</v>
      </c>
    </row>
    <row r="233" spans="1:34" x14ac:dyDescent="0.55000000000000004">
      <c r="A233">
        <f t="shared" si="82"/>
        <v>12</v>
      </c>
      <c r="B233">
        <f t="shared" si="83"/>
        <v>2040</v>
      </c>
      <c r="C233" s="34">
        <f>UPDATE!B233</f>
        <v>51471</v>
      </c>
      <c r="D233" s="35">
        <f>SUMPRODUCT(UPDATE!E233:H233,UPDATE!I233:L233)</f>
        <v>5.9593156187405416</v>
      </c>
      <c r="E233" s="36">
        <f>$D233+UPDATE!M233</f>
        <v>4.7454644589782777</v>
      </c>
      <c r="F233" s="36">
        <f>$D233+UPDATE!N233</f>
        <v>6.0854255214177169</v>
      </c>
      <c r="G233" s="36">
        <f>$D233+UPDATE!O233</f>
        <v>6.134296296223912</v>
      </c>
      <c r="H233" s="36">
        <f>$D233+UPDATE!P233</f>
        <v>6.01412589758512</v>
      </c>
      <c r="I233" s="36">
        <f>$D233+UPDATE!Q233</f>
        <v>5.7198142954379882</v>
      </c>
      <c r="J233" s="36">
        <f>$D233+UPDATE!R233</f>
        <v>5.2274440036624004</v>
      </c>
      <c r="K233" s="36">
        <f>$D233+UPDATE!S233</f>
        <v>5.9850199959248895</v>
      </c>
      <c r="L233" s="36">
        <f>$D233+UPDATE!T233</f>
        <v>6.0100940154111413</v>
      </c>
      <c r="M233" s="36">
        <f>$D233+UPDATE!U233</f>
        <v>7.4922285707936709</v>
      </c>
      <c r="N233" s="37">
        <f>$D233+UPDATE!V233</f>
        <v>6.5098878096484132</v>
      </c>
      <c r="O233" s="38">
        <f t="shared" si="81"/>
        <v>0.79631030852854834</v>
      </c>
      <c r="P233" s="38">
        <f t="shared" si="72"/>
        <v>1.0211618096347492</v>
      </c>
      <c r="Q233" s="38">
        <f t="shared" si="73"/>
        <v>1.0293625457482232</v>
      </c>
      <c r="R233" s="38">
        <f t="shared" si="74"/>
        <v>1.009197411641064</v>
      </c>
      <c r="S233" s="38">
        <f t="shared" si="75"/>
        <v>0.95981059929945944</v>
      </c>
      <c r="T233" s="38">
        <f t="shared" si="76"/>
        <v>0.87718864683444686</v>
      </c>
      <c r="U233" s="38">
        <f t="shared" si="77"/>
        <v>1.0043133102572239</v>
      </c>
      <c r="V233" s="38">
        <f t="shared" si="78"/>
        <v>1.0085208436537434</v>
      </c>
      <c r="W233" s="38">
        <f t="shared" si="79"/>
        <v>1.2572296971874599</v>
      </c>
      <c r="X233" s="39">
        <f t="shared" si="80"/>
        <v>1.0923884932653107</v>
      </c>
      <c r="Y233" s="69">
        <f t="shared" si="93"/>
        <v>-1.2138511597622639</v>
      </c>
      <c r="Z233" s="69">
        <f t="shared" si="84"/>
        <v>0.12610990267717526</v>
      </c>
      <c r="AA233" s="69">
        <f t="shared" si="85"/>
        <v>0.17498067748337043</v>
      </c>
      <c r="AB233" s="69">
        <f t="shared" si="86"/>
        <v>5.4810278844578342E-2</v>
      </c>
      <c r="AC233" s="69">
        <f t="shared" si="87"/>
        <v>-0.23950132330255336</v>
      </c>
      <c r="AD233" s="69">
        <f t="shared" si="88"/>
        <v>-0.73187161507814125</v>
      </c>
      <c r="AE233" s="69">
        <f t="shared" si="89"/>
        <v>2.5704377184347926E-2</v>
      </c>
      <c r="AF233" s="69">
        <f t="shared" si="90"/>
        <v>5.077839667059969E-2</v>
      </c>
      <c r="AG233" s="69">
        <f t="shared" si="91"/>
        <v>1.5329129520531293</v>
      </c>
      <c r="AH233" s="69">
        <f t="shared" si="92"/>
        <v>0.55057219090787157</v>
      </c>
    </row>
    <row r="234" spans="1:34" x14ac:dyDescent="0.55000000000000004">
      <c r="A234">
        <f t="shared" si="82"/>
        <v>1</v>
      </c>
      <c r="B234">
        <f t="shared" si="83"/>
        <v>2041</v>
      </c>
      <c r="C234" s="34">
        <f>UPDATE!B234</f>
        <v>51502</v>
      </c>
      <c r="D234" s="35">
        <f>SUMPRODUCT(UPDATE!E234:H234,UPDATE!I234:L234)</f>
        <v>6.0786536231266499</v>
      </c>
      <c r="E234" s="36">
        <f>$D234+UPDATE!M234</f>
        <v>4.829581224439158</v>
      </c>
      <c r="F234" s="36">
        <f>$D234+UPDATE!N234</f>
        <v>6.1888190386832287</v>
      </c>
      <c r="G234" s="36">
        <f>$D234+UPDATE!O234</f>
        <v>6.229636297452938</v>
      </c>
      <c r="H234" s="36">
        <f>$D234+UPDATE!P234</f>
        <v>6.1173819594229739</v>
      </c>
      <c r="I234" s="36">
        <f>$D234+UPDATE!Q234</f>
        <v>5.7888830753130156</v>
      </c>
      <c r="J234" s="36">
        <f>$D234+UPDATE!R234</f>
        <v>5.1784463490850792</v>
      </c>
      <c r="K234" s="36">
        <f>$D234+UPDATE!S234</f>
        <v>6.0876962007671178</v>
      </c>
      <c r="L234" s="36">
        <f>$D234+UPDATE!T234</f>
        <v>6.1089795475982136</v>
      </c>
      <c r="M234" s="36">
        <f>$D234+UPDATE!U234</f>
        <v>7.5985711731643635</v>
      </c>
      <c r="N234" s="37">
        <f>$D234+UPDATE!V234</f>
        <v>6.6154263169692973</v>
      </c>
      <c r="O234" s="38">
        <f t="shared" si="81"/>
        <v>0.79451495740186429</v>
      </c>
      <c r="P234" s="38">
        <f t="shared" si="72"/>
        <v>1.0181233250628803</v>
      </c>
      <c r="Q234" s="38">
        <f t="shared" si="73"/>
        <v>1.0248381769528476</v>
      </c>
      <c r="R234" s="38">
        <f t="shared" si="74"/>
        <v>1.006371203015908</v>
      </c>
      <c r="S234" s="38">
        <f t="shared" si="75"/>
        <v>0.95232981416950913</v>
      </c>
      <c r="T234" s="38">
        <f t="shared" si="76"/>
        <v>0.85190679879888676</v>
      </c>
      <c r="U234" s="38">
        <f t="shared" si="77"/>
        <v>1.0014875954777329</v>
      </c>
      <c r="V234" s="38">
        <f t="shared" si="78"/>
        <v>1.0049889212894425</v>
      </c>
      <c r="W234" s="38">
        <f t="shared" si="79"/>
        <v>1.2500418093005141</v>
      </c>
      <c r="X234" s="39">
        <f t="shared" si="80"/>
        <v>1.0883045370113638</v>
      </c>
      <c r="Y234" s="69">
        <f t="shared" si="93"/>
        <v>-1.2490723986874919</v>
      </c>
      <c r="Z234" s="69">
        <f t="shared" si="84"/>
        <v>0.11016541555657877</v>
      </c>
      <c r="AA234" s="69">
        <f t="shared" si="85"/>
        <v>0.15098267432628809</v>
      </c>
      <c r="AB234" s="69">
        <f t="shared" si="86"/>
        <v>3.8728336296323995E-2</v>
      </c>
      <c r="AC234" s="69">
        <f t="shared" si="87"/>
        <v>-0.28977054781363432</v>
      </c>
      <c r="AD234" s="69">
        <f t="shared" si="88"/>
        <v>-0.90020727404157075</v>
      </c>
      <c r="AE234" s="69">
        <f t="shared" si="89"/>
        <v>9.042577640467897E-3</v>
      </c>
      <c r="AF234" s="69">
        <f t="shared" si="90"/>
        <v>3.0325924471563681E-2</v>
      </c>
      <c r="AG234" s="69">
        <f t="shared" si="91"/>
        <v>1.5199175500377136</v>
      </c>
      <c r="AH234" s="69">
        <f t="shared" si="92"/>
        <v>0.53677269384264736</v>
      </c>
    </row>
    <row r="235" spans="1:34" x14ac:dyDescent="0.55000000000000004">
      <c r="A235">
        <f t="shared" si="82"/>
        <v>2</v>
      </c>
      <c r="B235">
        <f t="shared" si="83"/>
        <v>2041</v>
      </c>
      <c r="C235" s="34">
        <f>UPDATE!B235</f>
        <v>51533</v>
      </c>
      <c r="D235" s="35">
        <f>SUMPRODUCT(UPDATE!E235:H235,UPDATE!I235:L235)</f>
        <v>6.0859304676211368</v>
      </c>
      <c r="E235" s="36">
        <f>$D235+UPDATE!M235</f>
        <v>4.9247417589529796</v>
      </c>
      <c r="F235" s="36">
        <f>$D235+UPDATE!N235</f>
        <v>5.9390912669538283</v>
      </c>
      <c r="G235" s="36">
        <f>$D235+UPDATE!O235</f>
        <v>5.968389421480353</v>
      </c>
      <c r="H235" s="36">
        <f>$D235+UPDATE!P235</f>
        <v>5.6478367620555199</v>
      </c>
      <c r="I235" s="36">
        <f>$D235+UPDATE!Q235</f>
        <v>5.4760794832283723</v>
      </c>
      <c r="J235" s="36">
        <f>$D235+UPDATE!R235</f>
        <v>5.1412333469830429</v>
      </c>
      <c r="K235" s="36">
        <f>$D235+UPDATE!S235</f>
        <v>5.8986324679576763</v>
      </c>
      <c r="L235" s="36">
        <f>$D235+UPDATE!T235</f>
        <v>5.5846036799255065</v>
      </c>
      <c r="M235" s="36">
        <f>$D235+UPDATE!U235</f>
        <v>7.1264067932910997</v>
      </c>
      <c r="N235" s="37">
        <f>$D235+UPDATE!V235</f>
        <v>6.1049969932721408</v>
      </c>
      <c r="O235" s="38">
        <f t="shared" si="81"/>
        <v>0.80920112136574551</v>
      </c>
      <c r="P235" s="38">
        <f t="shared" si="72"/>
        <v>0.97587234993095395</v>
      </c>
      <c r="Q235" s="38">
        <f t="shared" si="73"/>
        <v>0.98068642966492381</v>
      </c>
      <c r="R235" s="38">
        <f t="shared" si="74"/>
        <v>0.92801532848651513</v>
      </c>
      <c r="S235" s="38">
        <f t="shared" si="75"/>
        <v>0.89979330397589274</v>
      </c>
      <c r="T235" s="38">
        <f t="shared" si="76"/>
        <v>0.84477359285253939</v>
      </c>
      <c r="U235" s="38">
        <f t="shared" si="77"/>
        <v>0.96922442662466513</v>
      </c>
      <c r="V235" s="38">
        <f t="shared" si="78"/>
        <v>0.91762528501388085</v>
      </c>
      <c r="W235" s="38">
        <f t="shared" si="79"/>
        <v>1.1709642151197077</v>
      </c>
      <c r="X235" s="39">
        <f t="shared" si="80"/>
        <v>1.0031328858836694</v>
      </c>
      <c r="Y235" s="69">
        <f t="shared" si="93"/>
        <v>-1.1611887086681572</v>
      </c>
      <c r="Z235" s="69">
        <f t="shared" si="84"/>
        <v>-0.14683920066730849</v>
      </c>
      <c r="AA235" s="69">
        <f t="shared" si="85"/>
        <v>-0.11754104614078376</v>
      </c>
      <c r="AB235" s="69">
        <f t="shared" si="86"/>
        <v>-0.43809370556561689</v>
      </c>
      <c r="AC235" s="69">
        <f t="shared" si="87"/>
        <v>-0.60985098439276442</v>
      </c>
      <c r="AD235" s="69">
        <f t="shared" si="88"/>
        <v>-0.94469712063809386</v>
      </c>
      <c r="AE235" s="69">
        <f t="shared" si="89"/>
        <v>-0.1872979996634605</v>
      </c>
      <c r="AF235" s="69">
        <f t="shared" si="90"/>
        <v>-0.50132678769563022</v>
      </c>
      <c r="AG235" s="69">
        <f t="shared" si="91"/>
        <v>1.040476325669963</v>
      </c>
      <c r="AH235" s="69">
        <f t="shared" si="92"/>
        <v>1.9066525651004085E-2</v>
      </c>
    </row>
    <row r="236" spans="1:34" x14ac:dyDescent="0.55000000000000004">
      <c r="A236">
        <f t="shared" si="82"/>
        <v>3</v>
      </c>
      <c r="B236">
        <f t="shared" si="83"/>
        <v>2041</v>
      </c>
      <c r="C236" s="34">
        <f>UPDATE!B236</f>
        <v>51561</v>
      </c>
      <c r="D236" s="35">
        <f>SUMPRODUCT(UPDATE!E236:H236,UPDATE!I236:L236)</f>
        <v>5.3229253475130438</v>
      </c>
      <c r="E236" s="36">
        <f>$D236+UPDATE!M236</f>
        <v>4.3366454853552749</v>
      </c>
      <c r="F236" s="36">
        <f>$D236+UPDATE!N236</f>
        <v>5.1795943181465507</v>
      </c>
      <c r="G236" s="36">
        <f>$D236+UPDATE!O236</f>
        <v>4.7894893558213152</v>
      </c>
      <c r="H236" s="36">
        <f>$D236+UPDATE!P236</f>
        <v>5.1009937274527175</v>
      </c>
      <c r="I236" s="36">
        <f>$D236+UPDATE!Q236</f>
        <v>4.8564165787261535</v>
      </c>
      <c r="J236" s="36">
        <f>$D236+UPDATE!R236</f>
        <v>4.5320947842133661</v>
      </c>
      <c r="K236" s="36">
        <f>$D236+UPDATE!S236</f>
        <v>5.0956075175477791</v>
      </c>
      <c r="L236" s="36">
        <f>$D236+UPDATE!T236</f>
        <v>4.7972685996915931</v>
      </c>
      <c r="M236" s="36">
        <f>$D236+UPDATE!U236</f>
        <v>6.539337422513535</v>
      </c>
      <c r="N236" s="37">
        <f>$D236+UPDATE!V236</f>
        <v>5.3005059593008736</v>
      </c>
      <c r="O236" s="38">
        <f t="shared" si="81"/>
        <v>0.8147109347271656</v>
      </c>
      <c r="P236" s="38">
        <f t="shared" si="72"/>
        <v>0.97307288379810553</v>
      </c>
      <c r="Q236" s="38">
        <f t="shared" si="73"/>
        <v>0.89978518260810125</v>
      </c>
      <c r="R236" s="38">
        <f t="shared" si="74"/>
        <v>0.95830645639920231</v>
      </c>
      <c r="S236" s="38">
        <f t="shared" si="75"/>
        <v>0.91235857384232322</v>
      </c>
      <c r="T236" s="38">
        <f t="shared" si="76"/>
        <v>0.8514293341218534</v>
      </c>
      <c r="U236" s="38">
        <f t="shared" si="77"/>
        <v>0.95729456734322393</v>
      </c>
      <c r="V236" s="38">
        <f t="shared" si="78"/>
        <v>0.90124664286959311</v>
      </c>
      <c r="W236" s="38">
        <f t="shared" si="79"/>
        <v>1.2285232265315948</v>
      </c>
      <c r="X236" s="39">
        <f t="shared" si="80"/>
        <v>0.99578814528694359</v>
      </c>
      <c r="Y236" s="69">
        <f t="shared" si="93"/>
        <v>-0.98627986215776886</v>
      </c>
      <c r="Z236" s="69">
        <f t="shared" si="84"/>
        <v>-0.14333102936649311</v>
      </c>
      <c r="AA236" s="69">
        <f t="shared" si="85"/>
        <v>-0.53343599169172862</v>
      </c>
      <c r="AB236" s="69">
        <f t="shared" si="86"/>
        <v>-0.2219316200603263</v>
      </c>
      <c r="AC236" s="69">
        <f t="shared" si="87"/>
        <v>-0.46650876878689029</v>
      </c>
      <c r="AD236" s="69">
        <f t="shared" si="88"/>
        <v>-0.79083056329967771</v>
      </c>
      <c r="AE236" s="69">
        <f t="shared" si="89"/>
        <v>-0.22731782996526473</v>
      </c>
      <c r="AF236" s="69">
        <f t="shared" si="90"/>
        <v>-0.52565674782145067</v>
      </c>
      <c r="AG236" s="69">
        <f t="shared" si="91"/>
        <v>1.2164120750004912</v>
      </c>
      <c r="AH236" s="69">
        <f t="shared" si="92"/>
        <v>-2.2419388212170155E-2</v>
      </c>
    </row>
    <row r="237" spans="1:34" x14ac:dyDescent="0.55000000000000004">
      <c r="A237">
        <f t="shared" si="82"/>
        <v>4</v>
      </c>
      <c r="B237">
        <f t="shared" si="83"/>
        <v>2041</v>
      </c>
      <c r="C237" s="34">
        <f>UPDATE!B237</f>
        <v>51592</v>
      </c>
      <c r="D237" s="35">
        <f>SUMPRODUCT(UPDATE!E237:H237,UPDATE!I237:L237)</f>
        <v>5.0926167082169593</v>
      </c>
      <c r="E237" s="36">
        <f>$D237+UPDATE!M237</f>
        <v>4.1073036565864518</v>
      </c>
      <c r="F237" s="36">
        <f>$D237+UPDATE!N237</f>
        <v>4.79992846899491</v>
      </c>
      <c r="G237" s="36">
        <f>$D237+UPDATE!O237</f>
        <v>4.5499085109993729</v>
      </c>
      <c r="H237" s="36">
        <f>$D237+UPDATE!P237</f>
        <v>4.7302920796515791</v>
      </c>
      <c r="I237" s="36">
        <f>$D237+UPDATE!Q237</f>
        <v>4.5081108086144885</v>
      </c>
      <c r="J237" s="36">
        <f>$D237+UPDATE!R237</f>
        <v>4.2922035825626237</v>
      </c>
      <c r="K237" s="36">
        <f>$D237+UPDATE!S237</f>
        <v>4.806659843371623</v>
      </c>
      <c r="L237" s="36">
        <f>$D237+UPDATE!T237</f>
        <v>4.4032975240767698</v>
      </c>
      <c r="M237" s="36">
        <f>$D237+UPDATE!U237</f>
        <v>6.1629676806978555</v>
      </c>
      <c r="N237" s="37">
        <f>$D237+UPDATE!V237</f>
        <v>4.9000105064945902</v>
      </c>
      <c r="O237" s="38">
        <f t="shared" si="81"/>
        <v>0.80652126243062816</v>
      </c>
      <c r="P237" s="38">
        <f t="shared" si="72"/>
        <v>0.94252694518521385</v>
      </c>
      <c r="Q237" s="38">
        <f t="shared" si="73"/>
        <v>0.89343234955383066</v>
      </c>
      <c r="R237" s="38">
        <f t="shared" si="74"/>
        <v>0.92885295530276846</v>
      </c>
      <c r="S237" s="38">
        <f t="shared" si="75"/>
        <v>0.88522483958799258</v>
      </c>
      <c r="T237" s="38">
        <f t="shared" si="76"/>
        <v>0.84282871232722745</v>
      </c>
      <c r="U237" s="38">
        <f t="shared" si="77"/>
        <v>0.94384873607629971</v>
      </c>
      <c r="V237" s="38">
        <f t="shared" si="78"/>
        <v>0.86464341935885924</v>
      </c>
      <c r="W237" s="38">
        <f t="shared" si="79"/>
        <v>1.2101770138628105</v>
      </c>
      <c r="X237" s="39">
        <f t="shared" si="80"/>
        <v>0.96217932494083092</v>
      </c>
      <c r="Y237" s="69">
        <f t="shared" si="93"/>
        <v>-0.98531305163050753</v>
      </c>
      <c r="Z237" s="69">
        <f t="shared" si="84"/>
        <v>-0.29268823922204934</v>
      </c>
      <c r="AA237" s="69">
        <f t="shared" si="85"/>
        <v>-0.54270819721758645</v>
      </c>
      <c r="AB237" s="69">
        <f t="shared" si="86"/>
        <v>-0.36232462856538028</v>
      </c>
      <c r="AC237" s="69">
        <f t="shared" si="87"/>
        <v>-0.58450589960247079</v>
      </c>
      <c r="AD237" s="69">
        <f t="shared" si="88"/>
        <v>-0.80041312565433564</v>
      </c>
      <c r="AE237" s="69">
        <f t="shared" si="89"/>
        <v>-0.28595686484533633</v>
      </c>
      <c r="AF237" s="69">
        <f t="shared" si="90"/>
        <v>-0.68931918414018956</v>
      </c>
      <c r="AG237" s="69">
        <f t="shared" si="91"/>
        <v>1.0703509724808962</v>
      </c>
      <c r="AH237" s="69">
        <f t="shared" si="92"/>
        <v>-0.19260620172236909</v>
      </c>
    </row>
    <row r="238" spans="1:34" x14ac:dyDescent="0.55000000000000004">
      <c r="A238">
        <f t="shared" si="82"/>
        <v>5</v>
      </c>
      <c r="B238">
        <f t="shared" si="83"/>
        <v>2041</v>
      </c>
      <c r="C238" s="34">
        <f>UPDATE!B238</f>
        <v>51622</v>
      </c>
      <c r="D238" s="35">
        <f>SUMPRODUCT(UPDATE!E238:H238,UPDATE!I238:L238)</f>
        <v>5.1152168241417382</v>
      </c>
      <c r="E238" s="36">
        <f>$D238+UPDATE!M238</f>
        <v>4.1445191278585476</v>
      </c>
      <c r="F238" s="36">
        <f>$D238+UPDATE!N238</f>
        <v>4.6973813245302605</v>
      </c>
      <c r="G238" s="36">
        <f>$D238+UPDATE!O238</f>
        <v>4.5885301182200111</v>
      </c>
      <c r="H238" s="36">
        <f>$D238+UPDATE!P238</f>
        <v>4.6276067598480672</v>
      </c>
      <c r="I238" s="36">
        <f>$D238+UPDATE!Q238</f>
        <v>4.4311702312931978</v>
      </c>
      <c r="J238" s="36">
        <f>$D238+UPDATE!R238</f>
        <v>4.2156134713690854</v>
      </c>
      <c r="K238" s="36">
        <f>$D238+UPDATE!S238</f>
        <v>4.7036335283049127</v>
      </c>
      <c r="L238" s="36">
        <f>$D238+UPDATE!T238</f>
        <v>4.3504035209706977</v>
      </c>
      <c r="M238" s="36">
        <f>$D238+UPDATE!U238</f>
        <v>6.0619579216314614</v>
      </c>
      <c r="N238" s="37">
        <f>$D238+UPDATE!V238</f>
        <v>4.8311597645187003</v>
      </c>
      <c r="O238" s="38">
        <f t="shared" si="81"/>
        <v>0.81023332350216448</v>
      </c>
      <c r="P238" s="38">
        <f t="shared" si="72"/>
        <v>0.91831519288889873</v>
      </c>
      <c r="Q238" s="38">
        <f t="shared" si="73"/>
        <v>0.89703531169275552</v>
      </c>
      <c r="R238" s="38">
        <f t="shared" si="74"/>
        <v>0.90467460499575503</v>
      </c>
      <c r="S238" s="38">
        <f t="shared" si="75"/>
        <v>0.86627221946484867</v>
      </c>
      <c r="T238" s="38">
        <f t="shared" si="76"/>
        <v>0.82413192173459948</v>
      </c>
      <c r="U238" s="38">
        <f t="shared" si="77"/>
        <v>0.91953746830548411</v>
      </c>
      <c r="V238" s="38">
        <f t="shared" si="78"/>
        <v>0.8504827205835277</v>
      </c>
      <c r="W238" s="38">
        <f t="shared" si="79"/>
        <v>1.1850832779993785</v>
      </c>
      <c r="X238" s="39">
        <f t="shared" si="80"/>
        <v>0.94446822698064248</v>
      </c>
      <c r="Y238" s="69">
        <f t="shared" si="93"/>
        <v>-0.97069769628319058</v>
      </c>
      <c r="Z238" s="69">
        <f t="shared" si="84"/>
        <v>-0.4178354996114777</v>
      </c>
      <c r="AA238" s="69">
        <f t="shared" si="85"/>
        <v>-0.52668670592172706</v>
      </c>
      <c r="AB238" s="69">
        <f t="shared" si="86"/>
        <v>-0.48761006429367093</v>
      </c>
      <c r="AC238" s="69">
        <f t="shared" si="87"/>
        <v>-0.68404659284854041</v>
      </c>
      <c r="AD238" s="69">
        <f t="shared" si="88"/>
        <v>-0.8996033527726528</v>
      </c>
      <c r="AE238" s="69">
        <f t="shared" si="89"/>
        <v>-0.41158329583682551</v>
      </c>
      <c r="AF238" s="69">
        <f t="shared" si="90"/>
        <v>-0.76481330317104046</v>
      </c>
      <c r="AG238" s="69">
        <f t="shared" si="91"/>
        <v>0.94674109748972324</v>
      </c>
      <c r="AH238" s="69">
        <f t="shared" si="92"/>
        <v>-0.28405705962303784</v>
      </c>
    </row>
    <row r="239" spans="1:34" x14ac:dyDescent="0.55000000000000004">
      <c r="A239">
        <f t="shared" si="82"/>
        <v>6</v>
      </c>
      <c r="B239">
        <f t="shared" si="83"/>
        <v>2041</v>
      </c>
      <c r="C239" s="34">
        <f>UPDATE!B239</f>
        <v>51653</v>
      </c>
      <c r="D239" s="35">
        <f>SUMPRODUCT(UPDATE!E239:H239,UPDATE!I239:L239)</f>
        <v>5.1584178007273627</v>
      </c>
      <c r="E239" s="36">
        <f>$D239+UPDATE!M239</f>
        <v>4.1736353156008841</v>
      </c>
      <c r="F239" s="36">
        <f>$D239+UPDATE!N239</f>
        <v>4.6827658866095625</v>
      </c>
      <c r="G239" s="36">
        <f>$D239+UPDATE!O239</f>
        <v>4.6190226389540019</v>
      </c>
      <c r="H239" s="36">
        <f>$D239+UPDATE!P239</f>
        <v>4.5349343342797566</v>
      </c>
      <c r="I239" s="36">
        <f>$D239+UPDATE!Q239</f>
        <v>4.403405823507577</v>
      </c>
      <c r="J239" s="36">
        <f>$D239+UPDATE!R239</f>
        <v>4.1877244685807051</v>
      </c>
      <c r="K239" s="36">
        <f>$D239+UPDATE!S239</f>
        <v>4.6343841416911831</v>
      </c>
      <c r="L239" s="36">
        <f>$D239+UPDATE!T239</f>
        <v>4.4125169541613598</v>
      </c>
      <c r="M239" s="36">
        <f>$D239+UPDATE!U239</f>
        <v>5.971302883258395</v>
      </c>
      <c r="N239" s="37">
        <f>$D239+UPDATE!V239</f>
        <v>4.8655194444777026</v>
      </c>
      <c r="O239" s="38">
        <f t="shared" si="81"/>
        <v>0.80909214352749415</v>
      </c>
      <c r="P239" s="38">
        <f t="shared" si="72"/>
        <v>0.90779112268674111</v>
      </c>
      <c r="Q239" s="38">
        <f t="shared" si="73"/>
        <v>0.89543399107817456</v>
      </c>
      <c r="R239" s="38">
        <f t="shared" si="74"/>
        <v>0.87913280960691242</v>
      </c>
      <c r="S239" s="38">
        <f t="shared" si="75"/>
        <v>0.85363496979377573</v>
      </c>
      <c r="T239" s="38">
        <f t="shared" si="76"/>
        <v>0.81182343702175797</v>
      </c>
      <c r="U239" s="38">
        <f t="shared" si="77"/>
        <v>0.89841193961406374</v>
      </c>
      <c r="V239" s="38">
        <f t="shared" si="78"/>
        <v>0.85540123437445736</v>
      </c>
      <c r="W239" s="38">
        <f t="shared" si="79"/>
        <v>1.1575841883952114</v>
      </c>
      <c r="X239" s="39">
        <f t="shared" si="80"/>
        <v>0.94321934213852165</v>
      </c>
      <c r="Y239" s="69">
        <f t="shared" si="93"/>
        <v>-0.98478248512647859</v>
      </c>
      <c r="Z239" s="69">
        <f t="shared" si="84"/>
        <v>-0.47565191411780017</v>
      </c>
      <c r="AA239" s="69">
        <f t="shared" si="85"/>
        <v>-0.53939516177336078</v>
      </c>
      <c r="AB239" s="69">
        <f t="shared" si="86"/>
        <v>-0.62348346644760611</v>
      </c>
      <c r="AC239" s="69">
        <f t="shared" si="87"/>
        <v>-0.75501197721978563</v>
      </c>
      <c r="AD239" s="69">
        <f t="shared" si="88"/>
        <v>-0.97069333214665754</v>
      </c>
      <c r="AE239" s="69">
        <f t="shared" si="89"/>
        <v>-0.5240336590361796</v>
      </c>
      <c r="AF239" s="69">
        <f t="shared" si="90"/>
        <v>-0.74590084656600286</v>
      </c>
      <c r="AG239" s="69">
        <f t="shared" si="91"/>
        <v>0.81288508253103231</v>
      </c>
      <c r="AH239" s="69">
        <f t="shared" si="92"/>
        <v>-0.2928983562496601</v>
      </c>
    </row>
    <row r="240" spans="1:34" x14ac:dyDescent="0.55000000000000004">
      <c r="A240">
        <f t="shared" si="82"/>
        <v>7</v>
      </c>
      <c r="B240">
        <f t="shared" si="83"/>
        <v>2041</v>
      </c>
      <c r="C240" s="34">
        <f>UPDATE!B240</f>
        <v>51683</v>
      </c>
      <c r="D240" s="35">
        <f>SUMPRODUCT(UPDATE!E240:H240,UPDATE!I240:L240)</f>
        <v>5.2731415429532245</v>
      </c>
      <c r="E240" s="36">
        <f>$D240+UPDATE!M240</f>
        <v>4.1281454077343644</v>
      </c>
      <c r="F240" s="36">
        <f>$D240+UPDATE!N240</f>
        <v>4.9207172453858385</v>
      </c>
      <c r="G240" s="36">
        <f>$D240+UPDATE!O240</f>
        <v>4.5754374783347274</v>
      </c>
      <c r="H240" s="36">
        <f>$D240+UPDATE!P240</f>
        <v>4.500735513032164</v>
      </c>
      <c r="I240" s="36">
        <f>$D240+UPDATE!Q240</f>
        <v>4.3588746649679182</v>
      </c>
      <c r="J240" s="36">
        <f>$D240+UPDATE!R240</f>
        <v>4.1423575325060167</v>
      </c>
      <c r="K240" s="36">
        <f>$D240+UPDATE!S240</f>
        <v>4.9456175922484684</v>
      </c>
      <c r="L240" s="36">
        <f>$D240+UPDATE!T240</f>
        <v>4.8646499452560468</v>
      </c>
      <c r="M240" s="36">
        <f>$D240+UPDATE!U240</f>
        <v>5.9416532900199766</v>
      </c>
      <c r="N240" s="37">
        <f>$D240+UPDATE!V240</f>
        <v>5.2847571922148413</v>
      </c>
      <c r="O240" s="38">
        <f t="shared" si="81"/>
        <v>0.78286262071819812</v>
      </c>
      <c r="P240" s="38">
        <f t="shared" si="72"/>
        <v>0.93316616011600351</v>
      </c>
      <c r="Q240" s="38">
        <f t="shared" si="73"/>
        <v>0.86768721094716761</v>
      </c>
      <c r="R240" s="38">
        <f t="shared" si="74"/>
        <v>0.85352070987867434</v>
      </c>
      <c r="S240" s="38">
        <f t="shared" si="75"/>
        <v>0.82661817997146525</v>
      </c>
      <c r="T240" s="38">
        <f t="shared" si="76"/>
        <v>0.78555781193502505</v>
      </c>
      <c r="U240" s="38">
        <f t="shared" si="77"/>
        <v>0.93788826868445363</v>
      </c>
      <c r="V240" s="38">
        <f t="shared" si="78"/>
        <v>0.92253354203187166</v>
      </c>
      <c r="W240" s="38">
        <f t="shared" si="79"/>
        <v>1.1267767499926338</v>
      </c>
      <c r="X240" s="39">
        <f t="shared" si="80"/>
        <v>1.0022027948931391</v>
      </c>
      <c r="Y240" s="69">
        <f t="shared" si="93"/>
        <v>-1.14499613521886</v>
      </c>
      <c r="Z240" s="69">
        <f t="shared" si="84"/>
        <v>-0.35242429756738591</v>
      </c>
      <c r="AA240" s="69">
        <f t="shared" si="85"/>
        <v>-0.6977040646184971</v>
      </c>
      <c r="AB240" s="69">
        <f t="shared" si="86"/>
        <v>-0.77240602992106044</v>
      </c>
      <c r="AC240" s="69">
        <f t="shared" si="87"/>
        <v>-0.91426687798530626</v>
      </c>
      <c r="AD240" s="69">
        <f t="shared" si="88"/>
        <v>-1.1307840104472078</v>
      </c>
      <c r="AE240" s="69">
        <f t="shared" si="89"/>
        <v>-0.32752395070475604</v>
      </c>
      <c r="AF240" s="69">
        <f t="shared" si="90"/>
        <v>-0.40849159769717769</v>
      </c>
      <c r="AG240" s="69">
        <f t="shared" si="91"/>
        <v>0.66851174706675209</v>
      </c>
      <c r="AH240" s="69">
        <f t="shared" si="92"/>
        <v>1.1615649261616845E-2</v>
      </c>
    </row>
    <row r="241" spans="1:34" x14ac:dyDescent="0.55000000000000004">
      <c r="A241">
        <f t="shared" si="82"/>
        <v>8</v>
      </c>
      <c r="B241">
        <f t="shared" si="83"/>
        <v>2041</v>
      </c>
      <c r="C241" s="34">
        <f>UPDATE!B241</f>
        <v>51714</v>
      </c>
      <c r="D241" s="35">
        <f>SUMPRODUCT(UPDATE!E241:H241,UPDATE!I241:L241)</f>
        <v>5.3684826345661891</v>
      </c>
      <c r="E241" s="36">
        <f>$D241+UPDATE!M241</f>
        <v>4.1027576038938447</v>
      </c>
      <c r="F241" s="36">
        <f>$D241+UPDATE!N241</f>
        <v>4.9766133524076288</v>
      </c>
      <c r="G241" s="36">
        <f>$D241+UPDATE!O241</f>
        <v>4.5518787520764263</v>
      </c>
      <c r="H241" s="36">
        <f>$D241+UPDATE!P241</f>
        <v>4.5729773031523022</v>
      </c>
      <c r="I241" s="36">
        <f>$D241+UPDATE!Q241</f>
        <v>4.3621950321694101</v>
      </c>
      <c r="J241" s="36">
        <f>$D241+UPDATE!R241</f>
        <v>4.1446457667512551</v>
      </c>
      <c r="K241" s="36">
        <f>$D241+UPDATE!S241</f>
        <v>4.976770603621075</v>
      </c>
      <c r="L241" s="36">
        <f>$D241+UPDATE!T241</f>
        <v>4.9199691658959495</v>
      </c>
      <c r="M241" s="36">
        <f>$D241+UPDATE!U241</f>
        <v>6.0188565931092333</v>
      </c>
      <c r="N241" s="37">
        <f>$D241+UPDATE!V241</f>
        <v>5.3499274858801318</v>
      </c>
      <c r="O241" s="38">
        <f t="shared" si="81"/>
        <v>0.76423039491220712</v>
      </c>
      <c r="P241" s="38">
        <f t="shared" si="72"/>
        <v>0.92700557888826507</v>
      </c>
      <c r="Q241" s="38">
        <f t="shared" si="73"/>
        <v>0.84788925696958128</v>
      </c>
      <c r="R241" s="38">
        <f t="shared" si="74"/>
        <v>0.85181933414632915</v>
      </c>
      <c r="S241" s="38">
        <f t="shared" si="75"/>
        <v>0.81255642033419861</v>
      </c>
      <c r="T241" s="38">
        <f t="shared" si="76"/>
        <v>0.77203300241021855</v>
      </c>
      <c r="U241" s="38">
        <f t="shared" si="77"/>
        <v>0.92703487044495825</v>
      </c>
      <c r="V241" s="38">
        <f t="shared" si="78"/>
        <v>0.91645433184744152</v>
      </c>
      <c r="W241" s="38">
        <f t="shared" si="79"/>
        <v>1.1211467006255109</v>
      </c>
      <c r="X241" s="39">
        <f t="shared" si="80"/>
        <v>0.99654368842201602</v>
      </c>
      <c r="Y241" s="69">
        <f t="shared" si="93"/>
        <v>-1.2657250306723444</v>
      </c>
      <c r="Z241" s="69">
        <f t="shared" si="84"/>
        <v>-0.39186928215856032</v>
      </c>
      <c r="AA241" s="69">
        <f t="shared" si="85"/>
        <v>-0.81660388248976279</v>
      </c>
      <c r="AB241" s="69">
        <f t="shared" si="86"/>
        <v>-0.79550533141388691</v>
      </c>
      <c r="AC241" s="69">
        <f t="shared" si="87"/>
        <v>-1.0062876023967791</v>
      </c>
      <c r="AD241" s="69">
        <f t="shared" si="88"/>
        <v>-1.2238368678149341</v>
      </c>
      <c r="AE241" s="69">
        <f t="shared" si="89"/>
        <v>-0.39171203094511409</v>
      </c>
      <c r="AF241" s="69">
        <f t="shared" si="90"/>
        <v>-0.44851346867023967</v>
      </c>
      <c r="AG241" s="69">
        <f t="shared" si="91"/>
        <v>0.65037395854304414</v>
      </c>
      <c r="AH241" s="69">
        <f t="shared" si="92"/>
        <v>-1.8555148686057343E-2</v>
      </c>
    </row>
    <row r="242" spans="1:34" x14ac:dyDescent="0.55000000000000004">
      <c r="A242">
        <f t="shared" si="82"/>
        <v>9</v>
      </c>
      <c r="B242">
        <f t="shared" si="83"/>
        <v>2041</v>
      </c>
      <c r="C242" s="34">
        <f>UPDATE!B242</f>
        <v>51745</v>
      </c>
      <c r="D242" s="35">
        <f>SUMPRODUCT(UPDATE!E242:H242,UPDATE!I242:L242)</f>
        <v>5.2911283144535819</v>
      </c>
      <c r="E242" s="36">
        <f>$D242+UPDATE!M242</f>
        <v>3.9037197698673953</v>
      </c>
      <c r="F242" s="36">
        <f>$D242+UPDATE!N242</f>
        <v>5.0096889085929917</v>
      </c>
      <c r="G242" s="36">
        <f>$D242+UPDATE!O242</f>
        <v>4.3561620521560869</v>
      </c>
      <c r="H242" s="36">
        <f>$D242+UPDATE!P242</f>
        <v>4.8672221994988965</v>
      </c>
      <c r="I242" s="36">
        <f>$D242+UPDATE!Q242</f>
        <v>4.3165662790958539</v>
      </c>
      <c r="J242" s="36">
        <f>$D242+UPDATE!R242</f>
        <v>4.0591994184637183</v>
      </c>
      <c r="K242" s="36">
        <f>$D242+UPDATE!S242</f>
        <v>5.0098478792825007</v>
      </c>
      <c r="L242" s="36">
        <f>$D242+UPDATE!T242</f>
        <v>4.936440191986887</v>
      </c>
      <c r="M242" s="36">
        <f>$D242+UPDATE!U242</f>
        <v>6.3179820262763391</v>
      </c>
      <c r="N242" s="37">
        <f>$D242+UPDATE!V242</f>
        <v>5.3676422444509839</v>
      </c>
      <c r="O242" s="38">
        <f t="shared" si="81"/>
        <v>0.737785881926875</v>
      </c>
      <c r="P242" s="38">
        <f t="shared" si="72"/>
        <v>0.94680918905485767</v>
      </c>
      <c r="Q242" s="38">
        <f t="shared" si="73"/>
        <v>0.8232954850587384</v>
      </c>
      <c r="R242" s="38">
        <f t="shared" si="74"/>
        <v>0.91988360709440431</v>
      </c>
      <c r="S242" s="38">
        <f t="shared" si="75"/>
        <v>0.81581205795074885</v>
      </c>
      <c r="T242" s="38">
        <f t="shared" si="76"/>
        <v>0.76717085226894832</v>
      </c>
      <c r="U242" s="38">
        <f t="shared" si="77"/>
        <v>0.94683923381659119</v>
      </c>
      <c r="V242" s="38">
        <f t="shared" si="78"/>
        <v>0.9329655035018134</v>
      </c>
      <c r="W242" s="38">
        <f t="shared" si="79"/>
        <v>1.1940708391096353</v>
      </c>
      <c r="X242" s="39">
        <f t="shared" si="80"/>
        <v>1.0144607965352856</v>
      </c>
      <c r="Y242" s="69">
        <f t="shared" si="93"/>
        <v>-1.3874085445861866</v>
      </c>
      <c r="Z242" s="69">
        <f t="shared" si="84"/>
        <v>-0.28143940586059024</v>
      </c>
      <c r="AA242" s="69">
        <f t="shared" si="85"/>
        <v>-0.93496626229749502</v>
      </c>
      <c r="AB242" s="69">
        <f t="shared" si="86"/>
        <v>-0.42390611495468544</v>
      </c>
      <c r="AC242" s="69">
        <f t="shared" si="87"/>
        <v>-0.97456203535772801</v>
      </c>
      <c r="AD242" s="69">
        <f t="shared" si="88"/>
        <v>-1.2319288959898635</v>
      </c>
      <c r="AE242" s="69">
        <f t="shared" si="89"/>
        <v>-0.28128043517108114</v>
      </c>
      <c r="AF242" s="69">
        <f t="shared" si="90"/>
        <v>-0.3546881224666949</v>
      </c>
      <c r="AG242" s="69">
        <f t="shared" si="91"/>
        <v>1.0268537118227572</v>
      </c>
      <c r="AH242" s="69">
        <f t="shared" si="92"/>
        <v>7.651392999740203E-2</v>
      </c>
    </row>
    <row r="243" spans="1:34" x14ac:dyDescent="0.55000000000000004">
      <c r="A243">
        <f t="shared" si="82"/>
        <v>10</v>
      </c>
      <c r="B243">
        <f t="shared" si="83"/>
        <v>2041</v>
      </c>
      <c r="C243" s="34">
        <f>UPDATE!B243</f>
        <v>51775</v>
      </c>
      <c r="D243" s="35">
        <f>SUMPRODUCT(UPDATE!E243:H243,UPDATE!I243:L243)</f>
        <v>5.3184331617490157</v>
      </c>
      <c r="E243" s="36">
        <f>$D243+UPDATE!M243</f>
        <v>3.9676576902142306</v>
      </c>
      <c r="F243" s="36">
        <f>$D243+UPDATE!N243</f>
        <v>5.0721205555417281</v>
      </c>
      <c r="G243" s="36">
        <f>$D243+UPDATE!O243</f>
        <v>4.4222943856691419</v>
      </c>
      <c r="H243" s="36">
        <f>$D243+UPDATE!P243</f>
        <v>5.0015658272554253</v>
      </c>
      <c r="I243" s="36">
        <f>$D243+UPDATE!Q243</f>
        <v>4.4433278702104815</v>
      </c>
      <c r="J243" s="36">
        <f>$D243+UPDATE!R243</f>
        <v>4.1697422203511278</v>
      </c>
      <c r="K243" s="36">
        <f>$D243+UPDATE!S243</f>
        <v>4.9917085445305158</v>
      </c>
      <c r="L243" s="36">
        <f>$D243+UPDATE!T243</f>
        <v>4.822700078755072</v>
      </c>
      <c r="M243" s="36">
        <f>$D243+UPDATE!U243</f>
        <v>6.4562770175655881</v>
      </c>
      <c r="N243" s="37">
        <f>$D243+UPDATE!V243</f>
        <v>5.2870045057336297</v>
      </c>
      <c r="O243" s="38">
        <f t="shared" si="81"/>
        <v>0.74602003438723852</v>
      </c>
      <c r="P243" s="38">
        <f t="shared" si="72"/>
        <v>0.95368699789652234</v>
      </c>
      <c r="Q243" s="38">
        <f t="shared" si="73"/>
        <v>0.83150323623035427</v>
      </c>
      <c r="R243" s="38">
        <f t="shared" si="74"/>
        <v>0.94042092382159681</v>
      </c>
      <c r="S243" s="38">
        <f t="shared" si="75"/>
        <v>0.83545806350779672</v>
      </c>
      <c r="T243" s="38">
        <f t="shared" si="76"/>
        <v>0.78401703914238341</v>
      </c>
      <c r="U243" s="38">
        <f t="shared" si="77"/>
        <v>0.93856750526294974</v>
      </c>
      <c r="V243" s="38">
        <f t="shared" si="78"/>
        <v>0.90678963748960284</v>
      </c>
      <c r="W243" s="38">
        <f t="shared" si="79"/>
        <v>1.2139434343182347</v>
      </c>
      <c r="X243" s="39">
        <f t="shared" si="80"/>
        <v>0.99409061746955363</v>
      </c>
      <c r="Y243" s="69">
        <f t="shared" si="93"/>
        <v>-1.3507754715347851</v>
      </c>
      <c r="Z243" s="69">
        <f t="shared" si="84"/>
        <v>-0.24631260620728757</v>
      </c>
      <c r="AA243" s="69">
        <f t="shared" si="85"/>
        <v>-0.8961387760798738</v>
      </c>
      <c r="AB243" s="69">
        <f t="shared" si="86"/>
        <v>-0.31686733449359039</v>
      </c>
      <c r="AC243" s="69">
        <f t="shared" si="87"/>
        <v>-0.87510529153853422</v>
      </c>
      <c r="AD243" s="69">
        <f t="shared" si="88"/>
        <v>-1.1486909413978879</v>
      </c>
      <c r="AE243" s="69">
        <f t="shared" si="89"/>
        <v>-0.32672461721849988</v>
      </c>
      <c r="AF243" s="69">
        <f t="shared" si="90"/>
        <v>-0.4957330829939437</v>
      </c>
      <c r="AG243" s="69">
        <f t="shared" si="91"/>
        <v>1.1378438558165724</v>
      </c>
      <c r="AH243" s="69">
        <f t="shared" si="92"/>
        <v>-3.1428656015386025E-2</v>
      </c>
    </row>
    <row r="244" spans="1:34" x14ac:dyDescent="0.55000000000000004">
      <c r="A244">
        <f t="shared" si="82"/>
        <v>11</v>
      </c>
      <c r="B244">
        <f t="shared" si="83"/>
        <v>2041</v>
      </c>
      <c r="C244" s="34">
        <f>UPDATE!B244</f>
        <v>51806</v>
      </c>
      <c r="D244" s="35">
        <f>SUMPRODUCT(UPDATE!E244:H244,UPDATE!I244:L244)</f>
        <v>5.9019933248018095</v>
      </c>
      <c r="E244" s="36">
        <f>$D244+UPDATE!M244</f>
        <v>4.757711474751698</v>
      </c>
      <c r="F244" s="36">
        <f>$D244+UPDATE!N244</f>
        <v>5.8124049610675916</v>
      </c>
      <c r="G244" s="36">
        <f>$D244+UPDATE!O244</f>
        <v>5.6517111189771372</v>
      </c>
      <c r="H244" s="36">
        <f>$D244+UPDATE!P244</f>
        <v>5.7416027481441816</v>
      </c>
      <c r="I244" s="36">
        <f>$D244+UPDATE!Q244</f>
        <v>5.3011253775576623</v>
      </c>
      <c r="J244" s="36">
        <f>$D244+UPDATE!R244</f>
        <v>4.9928018462866062</v>
      </c>
      <c r="K244" s="36">
        <f>$D244+UPDATE!S244</f>
        <v>5.7727718260594827</v>
      </c>
      <c r="L244" s="36">
        <f>$D244+UPDATE!T244</f>
        <v>5.443453788085205</v>
      </c>
      <c r="M244" s="36">
        <f>$D244+UPDATE!U244</f>
        <v>7.2058196406024084</v>
      </c>
      <c r="N244" s="37">
        <f>$D244+UPDATE!V244</f>
        <v>5.9620643647207627</v>
      </c>
      <c r="O244" s="38">
        <f t="shared" si="81"/>
        <v>0.8061194265941436</v>
      </c>
      <c r="P244" s="38">
        <f t="shared" si="72"/>
        <v>0.98482065993573009</v>
      </c>
      <c r="Q244" s="38">
        <f t="shared" si="73"/>
        <v>0.95759361421624845</v>
      </c>
      <c r="R244" s="38">
        <f t="shared" si="74"/>
        <v>0.97282433784131506</v>
      </c>
      <c r="S244" s="38">
        <f t="shared" si="75"/>
        <v>0.89819237091998494</v>
      </c>
      <c r="T244" s="38">
        <f t="shared" si="76"/>
        <v>0.84595179484623795</v>
      </c>
      <c r="U244" s="38">
        <f t="shared" si="77"/>
        <v>0.97810544817133183</v>
      </c>
      <c r="V244" s="38">
        <f t="shared" si="78"/>
        <v>0.92230768293320586</v>
      </c>
      <c r="W244" s="38">
        <f t="shared" si="79"/>
        <v>1.2209128753706922</v>
      </c>
      <c r="X244" s="39">
        <f t="shared" si="80"/>
        <v>1.0101780935038538</v>
      </c>
      <c r="Y244" s="69">
        <f t="shared" si="93"/>
        <v>-1.1442818500501115</v>
      </c>
      <c r="Z244" s="69">
        <f t="shared" si="84"/>
        <v>-8.9588363734217857E-2</v>
      </c>
      <c r="AA244" s="69">
        <f t="shared" si="85"/>
        <v>-0.25028220582467231</v>
      </c>
      <c r="AB244" s="69">
        <f t="shared" si="86"/>
        <v>-0.1603905766576279</v>
      </c>
      <c r="AC244" s="69">
        <f t="shared" si="87"/>
        <v>-0.60086794724414716</v>
      </c>
      <c r="AD244" s="69">
        <f t="shared" si="88"/>
        <v>-0.90919147851520332</v>
      </c>
      <c r="AE244" s="69">
        <f t="shared" si="89"/>
        <v>-0.1292214987423268</v>
      </c>
      <c r="AF244" s="69">
        <f t="shared" si="90"/>
        <v>-0.45853953671660452</v>
      </c>
      <c r="AG244" s="69">
        <f t="shared" si="91"/>
        <v>1.3038263158005989</v>
      </c>
      <c r="AH244" s="69">
        <f t="shared" si="92"/>
        <v>6.007103991895324E-2</v>
      </c>
    </row>
    <row r="245" spans="1:34" x14ac:dyDescent="0.55000000000000004">
      <c r="A245">
        <f t="shared" si="82"/>
        <v>12</v>
      </c>
      <c r="B245">
        <f t="shared" si="83"/>
        <v>2041</v>
      </c>
      <c r="C245" s="34">
        <f>UPDATE!B245</f>
        <v>51836</v>
      </c>
      <c r="D245" s="35">
        <f>SUMPRODUCT(UPDATE!E245:H245,UPDATE!I245:L245)</f>
        <v>6.1140243311462195</v>
      </c>
      <c r="E245" s="36">
        <f>$D245+UPDATE!M245</f>
        <v>4.8762106459051386</v>
      </c>
      <c r="F245" s="36">
        <f>$D245+UPDATE!N245</f>
        <v>6.091604901040272</v>
      </c>
      <c r="G245" s="36">
        <f>$D245+UPDATE!O245</f>
        <v>6.146864949183513</v>
      </c>
      <c r="H245" s="36">
        <f>$D245+UPDATE!P245</f>
        <v>6.0205546347639523</v>
      </c>
      <c r="I245" s="36">
        <f>$D245+UPDATE!Q245</f>
        <v>5.7486255851518822</v>
      </c>
      <c r="J245" s="36">
        <f>$D245+UPDATE!R245</f>
        <v>5.3022146720162064</v>
      </c>
      <c r="K245" s="36">
        <f>$D245+UPDATE!S245</f>
        <v>6.026113301241133</v>
      </c>
      <c r="L245" s="36">
        <f>$D245+UPDATE!T245</f>
        <v>5.9942682736499435</v>
      </c>
      <c r="M245" s="36">
        <f>$D245+UPDATE!U245</f>
        <v>7.4936529702010244</v>
      </c>
      <c r="N245" s="37">
        <f>$D245+UPDATE!V245</f>
        <v>6.4924683788953121</v>
      </c>
      <c r="O245" s="38">
        <f t="shared" si="81"/>
        <v>0.79754518166776367</v>
      </c>
      <c r="P245" s="38">
        <f t="shared" si="72"/>
        <v>0.99633311401923319</v>
      </c>
      <c r="Q245" s="38">
        <f t="shared" si="73"/>
        <v>1.0053713587415731</v>
      </c>
      <c r="R245" s="38">
        <f t="shared" si="74"/>
        <v>0.98471224657937462</v>
      </c>
      <c r="S245" s="38">
        <f t="shared" si="75"/>
        <v>0.94023596796419118</v>
      </c>
      <c r="T245" s="38">
        <f t="shared" si="76"/>
        <v>0.86722171598263498</v>
      </c>
      <c r="U245" s="38">
        <f t="shared" si="77"/>
        <v>0.98562141314072826</v>
      </c>
      <c r="V245" s="38">
        <f t="shared" si="78"/>
        <v>0.98041289157352363</v>
      </c>
      <c r="W245" s="38">
        <f t="shared" si="79"/>
        <v>1.2256498444120782</v>
      </c>
      <c r="X245" s="39">
        <f t="shared" si="80"/>
        <v>1.0618977006390395</v>
      </c>
      <c r="Y245" s="69">
        <f t="shared" si="93"/>
        <v>-1.2378136852410808</v>
      </c>
      <c r="Z245" s="69">
        <f t="shared" si="84"/>
        <v>-2.2419430105947491E-2</v>
      </c>
      <c r="AA245" s="69">
        <f t="shared" si="85"/>
        <v>3.2840618037293545E-2</v>
      </c>
      <c r="AB245" s="69">
        <f t="shared" si="86"/>
        <v>-9.3469696382267209E-2</v>
      </c>
      <c r="AC245" s="69">
        <f t="shared" si="87"/>
        <v>-0.3653987459943373</v>
      </c>
      <c r="AD245" s="69">
        <f t="shared" si="88"/>
        <v>-0.81180965913001302</v>
      </c>
      <c r="AE245" s="69">
        <f t="shared" si="89"/>
        <v>-8.791102990508648E-2</v>
      </c>
      <c r="AF245" s="69">
        <f t="shared" si="90"/>
        <v>-0.11975605749627594</v>
      </c>
      <c r="AG245" s="69">
        <f t="shared" si="91"/>
        <v>1.3796286390548049</v>
      </c>
      <c r="AH245" s="69">
        <f t="shared" si="92"/>
        <v>0.37844404774909268</v>
      </c>
    </row>
    <row r="246" spans="1:34" x14ac:dyDescent="0.55000000000000004">
      <c r="A246">
        <f t="shared" si="82"/>
        <v>1</v>
      </c>
      <c r="B246">
        <f t="shared" si="83"/>
        <v>2042</v>
      </c>
      <c r="C246" s="34">
        <f>UPDATE!B246</f>
        <v>51867</v>
      </c>
      <c r="D246" s="35">
        <f>SUMPRODUCT(UPDATE!E246:H246,UPDATE!I246:L246)</f>
        <v>6.2390309705946621</v>
      </c>
      <c r="E246" s="36">
        <f>$D246+UPDATE!M246</f>
        <v>4.9897295692096097</v>
      </c>
      <c r="F246" s="36">
        <f>$D246+UPDATE!N246</f>
        <v>6.2236929677300967</v>
      </c>
      <c r="G246" s="36">
        <f>$D246+UPDATE!O246</f>
        <v>6.2709945318504845</v>
      </c>
      <c r="H246" s="36">
        <f>$D246+UPDATE!P246</f>
        <v>6.1524971745989028</v>
      </c>
      <c r="I246" s="36">
        <f>$D246+UPDATE!Q246</f>
        <v>5.8530609930204625</v>
      </c>
      <c r="J246" s="36">
        <f>$D246+UPDATE!R246</f>
        <v>5.3148684160359236</v>
      </c>
      <c r="K246" s="36">
        <f>$D246+UPDATE!S246</f>
        <v>6.1497019942619708</v>
      </c>
      <c r="L246" s="36">
        <f>$D246+UPDATE!T246</f>
        <v>6.1599915476747862</v>
      </c>
      <c r="M246" s="36">
        <f>$D246+UPDATE!U246</f>
        <v>7.6290182335221859</v>
      </c>
      <c r="N246" s="37">
        <f>$D246+UPDATE!V246</f>
        <v>6.6585041807290004</v>
      </c>
      <c r="O246" s="38">
        <f t="shared" si="81"/>
        <v>0.79976034623434844</v>
      </c>
      <c r="P246" s="38">
        <f t="shared" si="72"/>
        <v>0.9975416049484519</v>
      </c>
      <c r="Q246" s="38">
        <f t="shared" si="73"/>
        <v>1.0051231611778288</v>
      </c>
      <c r="R246" s="38">
        <f t="shared" si="74"/>
        <v>0.98613025061045478</v>
      </c>
      <c r="S246" s="38">
        <f t="shared" si="75"/>
        <v>0.93813622990600232</v>
      </c>
      <c r="T246" s="38">
        <f t="shared" si="76"/>
        <v>0.85187402355999953</v>
      </c>
      <c r="U246" s="38">
        <f t="shared" si="77"/>
        <v>0.9856822354699456</v>
      </c>
      <c r="V246" s="38">
        <f t="shared" si="78"/>
        <v>0.98733145847610015</v>
      </c>
      <c r="W246" s="38">
        <f t="shared" si="79"/>
        <v>1.2227889666646485</v>
      </c>
      <c r="X246" s="39">
        <f t="shared" si="80"/>
        <v>1.0672337117913613</v>
      </c>
      <c r="Y246" s="69">
        <f t="shared" si="93"/>
        <v>-1.2493014013850523</v>
      </c>
      <c r="Z246" s="69">
        <f t="shared" si="84"/>
        <v>-1.5338002864565325E-2</v>
      </c>
      <c r="AA246" s="69">
        <f t="shared" si="85"/>
        <v>3.1963561255822448E-2</v>
      </c>
      <c r="AB246" s="69">
        <f t="shared" si="86"/>
        <v>-8.6533795995759277E-2</v>
      </c>
      <c r="AC246" s="69">
        <f t="shared" si="87"/>
        <v>-0.3859699775741996</v>
      </c>
      <c r="AD246" s="69">
        <f t="shared" si="88"/>
        <v>-0.92416255455873841</v>
      </c>
      <c r="AE246" s="69">
        <f t="shared" si="89"/>
        <v>-8.9328976332691212E-2</v>
      </c>
      <c r="AF246" s="69">
        <f t="shared" si="90"/>
        <v>-7.9039422919875868E-2</v>
      </c>
      <c r="AG246" s="69">
        <f t="shared" si="91"/>
        <v>1.3899872629275238</v>
      </c>
      <c r="AH246" s="69">
        <f t="shared" si="92"/>
        <v>0.41947321013433836</v>
      </c>
    </row>
    <row r="247" spans="1:34" x14ac:dyDescent="0.55000000000000004">
      <c r="A247">
        <f t="shared" si="82"/>
        <v>2</v>
      </c>
      <c r="B247">
        <f t="shared" si="83"/>
        <v>2042</v>
      </c>
      <c r="C247" s="34">
        <f>UPDATE!B247</f>
        <v>51898</v>
      </c>
      <c r="D247" s="35">
        <f>SUMPRODUCT(UPDATE!E247:H247,UPDATE!I247:L247)</f>
        <v>6.1693929025796743</v>
      </c>
      <c r="E247" s="36">
        <f>$D247+UPDATE!M247</f>
        <v>5.02110494869095</v>
      </c>
      <c r="F247" s="36">
        <f>$D247+UPDATE!N247</f>
        <v>6.0035334673477347</v>
      </c>
      <c r="G247" s="36">
        <f>$D247+UPDATE!O247</f>
        <v>6.0314625817905227</v>
      </c>
      <c r="H247" s="36">
        <f>$D247+UPDATE!P247</f>
        <v>5.6611789254546538</v>
      </c>
      <c r="I247" s="36">
        <f>$D247+UPDATE!Q247</f>
        <v>5.547435318648283</v>
      </c>
      <c r="J247" s="36">
        <f>$D247+UPDATE!R247</f>
        <v>5.2180098784137838</v>
      </c>
      <c r="K247" s="36">
        <f>$D247+UPDATE!S247</f>
        <v>5.9714669810357721</v>
      </c>
      <c r="L247" s="36">
        <f>$D247+UPDATE!T247</f>
        <v>5.6649220676450058</v>
      </c>
      <c r="M247" s="36">
        <f>$D247+UPDATE!U247</f>
        <v>7.1137866016965816</v>
      </c>
      <c r="N247" s="37">
        <f>$D247+UPDATE!V247</f>
        <v>6.1735418948909331</v>
      </c>
      <c r="O247" s="38">
        <f t="shared" si="81"/>
        <v>0.8138734277389631</v>
      </c>
      <c r="P247" s="38">
        <f t="shared" si="72"/>
        <v>0.97311576068326155</v>
      </c>
      <c r="Q247" s="38">
        <f t="shared" si="73"/>
        <v>0.97764280489714361</v>
      </c>
      <c r="R247" s="38">
        <f t="shared" si="74"/>
        <v>0.91762334071598595</v>
      </c>
      <c r="S247" s="38">
        <f t="shared" si="75"/>
        <v>0.89918658225328374</v>
      </c>
      <c r="T247" s="38">
        <f t="shared" si="76"/>
        <v>0.84578984687973457</v>
      </c>
      <c r="U247" s="38">
        <f t="shared" si="77"/>
        <v>0.96791808778119137</v>
      </c>
      <c r="V247" s="38">
        <f t="shared" si="78"/>
        <v>0.91823006851715849</v>
      </c>
      <c r="W247" s="38">
        <f t="shared" si="79"/>
        <v>1.1530772499060673</v>
      </c>
      <c r="X247" s="39">
        <f t="shared" si="80"/>
        <v>1.000672512251493</v>
      </c>
      <c r="Y247" s="69">
        <f t="shared" si="93"/>
        <v>-1.1482879538887243</v>
      </c>
      <c r="Z247" s="69">
        <f t="shared" si="84"/>
        <v>-0.16585943523193958</v>
      </c>
      <c r="AA247" s="69">
        <f t="shared" si="85"/>
        <v>-0.13793032078915157</v>
      </c>
      <c r="AB247" s="69">
        <f t="shared" si="86"/>
        <v>-0.50821397712502048</v>
      </c>
      <c r="AC247" s="69">
        <f t="shared" si="87"/>
        <v>-0.62195758393139133</v>
      </c>
      <c r="AD247" s="69">
        <f t="shared" si="88"/>
        <v>-0.95138302416589049</v>
      </c>
      <c r="AE247" s="69">
        <f t="shared" si="89"/>
        <v>-0.19792592154390221</v>
      </c>
      <c r="AF247" s="69">
        <f t="shared" si="90"/>
        <v>-0.50447083493466849</v>
      </c>
      <c r="AG247" s="69">
        <f t="shared" si="91"/>
        <v>0.94439369911690729</v>
      </c>
      <c r="AH247" s="69">
        <f t="shared" si="92"/>
        <v>4.148992311258759E-3</v>
      </c>
    </row>
    <row r="248" spans="1:34" x14ac:dyDescent="0.55000000000000004">
      <c r="A248">
        <f t="shared" si="82"/>
        <v>3</v>
      </c>
      <c r="B248">
        <f t="shared" si="83"/>
        <v>2042</v>
      </c>
      <c r="C248" s="34">
        <f>UPDATE!B248</f>
        <v>51926</v>
      </c>
      <c r="D248" s="35">
        <f>SUMPRODUCT(UPDATE!E248:H248,UPDATE!I248:L248)</f>
        <v>5.4462930201174649</v>
      </c>
      <c r="E248" s="36">
        <f>$D248+UPDATE!M248</f>
        <v>4.4814313253241673</v>
      </c>
      <c r="F248" s="36">
        <f>$D248+UPDATE!N248</f>
        <v>5.2531141325669219</v>
      </c>
      <c r="G248" s="36">
        <f>$D248+UPDATE!O248</f>
        <v>4.9398052277375655</v>
      </c>
      <c r="H248" s="36">
        <f>$D248+UPDATE!P248</f>
        <v>5.1109817247858347</v>
      </c>
      <c r="I248" s="36">
        <f>$D248+UPDATE!Q248</f>
        <v>4.9249534798215402</v>
      </c>
      <c r="J248" s="36">
        <f>$D248+UPDATE!R248</f>
        <v>4.598003066941768</v>
      </c>
      <c r="K248" s="36">
        <f>$D248+UPDATE!S248</f>
        <v>5.2532712488262661</v>
      </c>
      <c r="L248" s="36">
        <f>$D248+UPDATE!T248</f>
        <v>4.8507323517987828</v>
      </c>
      <c r="M248" s="36">
        <f>$D248+UPDATE!U248</f>
        <v>6.5606293433584781</v>
      </c>
      <c r="N248" s="37">
        <f>$D248+UPDATE!V248</f>
        <v>5.3696653700186019</v>
      </c>
      <c r="O248" s="38">
        <f t="shared" si="81"/>
        <v>0.82284065671286866</v>
      </c>
      <c r="P248" s="38">
        <f t="shared" si="72"/>
        <v>0.96453020672281486</v>
      </c>
      <c r="Q248" s="38">
        <f t="shared" si="73"/>
        <v>0.90700320557321468</v>
      </c>
      <c r="R248" s="38">
        <f t="shared" si="74"/>
        <v>0.93843311513114325</v>
      </c>
      <c r="S248" s="38">
        <f t="shared" si="75"/>
        <v>0.90427625939878631</v>
      </c>
      <c r="T248" s="38">
        <f t="shared" si="76"/>
        <v>0.84424452558055696</v>
      </c>
      <c r="U248" s="38">
        <f t="shared" si="77"/>
        <v>0.96455905501628048</v>
      </c>
      <c r="V248" s="38">
        <f t="shared" si="78"/>
        <v>0.89064843442708541</v>
      </c>
      <c r="W248" s="38">
        <f t="shared" si="79"/>
        <v>1.2046045482908996</v>
      </c>
      <c r="X248" s="39">
        <f t="shared" si="80"/>
        <v>0.98593031079748805</v>
      </c>
      <c r="Y248" s="69">
        <f t="shared" si="93"/>
        <v>-0.96486169479329753</v>
      </c>
      <c r="Z248" s="69">
        <f t="shared" si="84"/>
        <v>-0.19317888755054291</v>
      </c>
      <c r="AA248" s="69">
        <f t="shared" si="85"/>
        <v>-0.50648779237989938</v>
      </c>
      <c r="AB248" s="69">
        <f t="shared" si="86"/>
        <v>-0.33531129533163018</v>
      </c>
      <c r="AC248" s="69">
        <f t="shared" si="87"/>
        <v>-0.52133954029592466</v>
      </c>
      <c r="AD248" s="69">
        <f t="shared" si="88"/>
        <v>-0.84828995317569689</v>
      </c>
      <c r="AE248" s="69">
        <f t="shared" si="89"/>
        <v>-0.1930217712911988</v>
      </c>
      <c r="AF248" s="69">
        <f t="shared" si="90"/>
        <v>-0.59556066831868204</v>
      </c>
      <c r="AG248" s="69">
        <f t="shared" si="91"/>
        <v>1.1143363232410133</v>
      </c>
      <c r="AH248" s="69">
        <f t="shared" si="92"/>
        <v>-7.6627650098862965E-2</v>
      </c>
    </row>
    <row r="249" spans="1:34" x14ac:dyDescent="0.55000000000000004">
      <c r="A249">
        <f t="shared" si="82"/>
        <v>4</v>
      </c>
      <c r="B249">
        <f t="shared" si="83"/>
        <v>2042</v>
      </c>
      <c r="C249" s="34">
        <f>UPDATE!B249</f>
        <v>51957</v>
      </c>
      <c r="D249" s="35">
        <f>SUMPRODUCT(UPDATE!E249:H249,UPDATE!I249:L249)</f>
        <v>5.2741928270490757</v>
      </c>
      <c r="E249" s="36">
        <f>$D249+UPDATE!M249</f>
        <v>4.2597397521343545</v>
      </c>
      <c r="F249" s="36">
        <f>$D249+UPDATE!N249</f>
        <v>4.9257960320695249</v>
      </c>
      <c r="G249" s="36">
        <f>$D249+UPDATE!O249</f>
        <v>4.7094073471534124</v>
      </c>
      <c r="H249" s="36">
        <f>$D249+UPDATE!P249</f>
        <v>4.8555875214450754</v>
      </c>
      <c r="I249" s="36">
        <f>$D249+UPDATE!Q249</f>
        <v>4.6303429166539427</v>
      </c>
      <c r="J249" s="36">
        <f>$D249+UPDATE!R249</f>
        <v>4.4117786289649779</v>
      </c>
      <c r="K249" s="36">
        <f>$D249+UPDATE!S249</f>
        <v>4.9395214579550721</v>
      </c>
      <c r="L249" s="36">
        <f>$D249+UPDATE!T249</f>
        <v>4.519933992413443</v>
      </c>
      <c r="M249" s="36">
        <f>$D249+UPDATE!U249</f>
        <v>6.30098993397025</v>
      </c>
      <c r="N249" s="37">
        <f>$D249+UPDATE!V249</f>
        <v>5.0276827807023956</v>
      </c>
      <c r="O249" s="38">
        <f t="shared" si="81"/>
        <v>0.80765718884754722</v>
      </c>
      <c r="P249" s="38">
        <f t="shared" si="72"/>
        <v>0.933943106290545</v>
      </c>
      <c r="Q249" s="38">
        <f t="shared" si="73"/>
        <v>0.89291527662790016</v>
      </c>
      <c r="R249" s="38">
        <f t="shared" si="74"/>
        <v>0.92063139909160074</v>
      </c>
      <c r="S249" s="38">
        <f t="shared" si="75"/>
        <v>0.87792446512514621</v>
      </c>
      <c r="T249" s="38">
        <f t="shared" si="76"/>
        <v>0.83648413579777647</v>
      </c>
      <c r="U249" s="38">
        <f t="shared" si="77"/>
        <v>0.93654548097338852</v>
      </c>
      <c r="V249" s="38">
        <f t="shared" si="78"/>
        <v>0.85699066011250813</v>
      </c>
      <c r="W249" s="38">
        <f t="shared" si="79"/>
        <v>1.1946832701404415</v>
      </c>
      <c r="X249" s="39">
        <f t="shared" si="80"/>
        <v>0.95326108573762502</v>
      </c>
      <c r="Y249" s="69">
        <f t="shared" si="93"/>
        <v>-1.0144530749147211</v>
      </c>
      <c r="Z249" s="69">
        <f t="shared" si="84"/>
        <v>-0.34839679497955078</v>
      </c>
      <c r="AA249" s="69">
        <f t="shared" si="85"/>
        <v>-0.5647854798956633</v>
      </c>
      <c r="AB249" s="69">
        <f t="shared" si="86"/>
        <v>-0.41860530560400022</v>
      </c>
      <c r="AC249" s="69">
        <f t="shared" si="87"/>
        <v>-0.64384991039513295</v>
      </c>
      <c r="AD249" s="69">
        <f t="shared" si="88"/>
        <v>-0.86241419808409781</v>
      </c>
      <c r="AE249" s="69">
        <f t="shared" si="89"/>
        <v>-0.33467136909400352</v>
      </c>
      <c r="AF249" s="69">
        <f t="shared" si="90"/>
        <v>-0.7542588346356327</v>
      </c>
      <c r="AG249" s="69">
        <f t="shared" si="91"/>
        <v>1.0267971069211743</v>
      </c>
      <c r="AH249" s="69">
        <f t="shared" si="92"/>
        <v>-0.24651004634668006</v>
      </c>
    </row>
    <row r="250" spans="1:34" x14ac:dyDescent="0.55000000000000004">
      <c r="A250">
        <f t="shared" si="82"/>
        <v>5</v>
      </c>
      <c r="B250">
        <f t="shared" si="83"/>
        <v>2042</v>
      </c>
      <c r="C250" s="34">
        <f>UPDATE!B250</f>
        <v>51987</v>
      </c>
      <c r="D250" s="35">
        <f>SUMPRODUCT(UPDATE!E250:H250,UPDATE!I250:L250)</f>
        <v>5.303756201359656</v>
      </c>
      <c r="E250" s="36">
        <f>$D250+UPDATE!M250</f>
        <v>4.2930553583110527</v>
      </c>
      <c r="F250" s="36">
        <f>$D250+UPDATE!N250</f>
        <v>4.8279764108196339</v>
      </c>
      <c r="G250" s="36">
        <f>$D250+UPDATE!O250</f>
        <v>4.7442304689666743</v>
      </c>
      <c r="H250" s="36">
        <f>$D250+UPDATE!P250</f>
        <v>4.7576203342011221</v>
      </c>
      <c r="I250" s="36">
        <f>$D250+UPDATE!Q250</f>
        <v>4.562767197373879</v>
      </c>
      <c r="J250" s="36">
        <f>$D250+UPDATE!R250</f>
        <v>4.3444045136216012</v>
      </c>
      <c r="K250" s="36">
        <f>$D250+UPDATE!S250</f>
        <v>4.8344533188304091</v>
      </c>
      <c r="L250" s="36">
        <f>$D250+UPDATE!T250</f>
        <v>4.4253382163806707</v>
      </c>
      <c r="M250" s="36">
        <f>$D250+UPDATE!U250</f>
        <v>6.2049983010115755</v>
      </c>
      <c r="N250" s="37">
        <f>$D250+UPDATE!V250</f>
        <v>4.9262898600366176</v>
      </c>
      <c r="O250" s="38">
        <f t="shared" si="81"/>
        <v>0.8094367831633168</v>
      </c>
      <c r="P250" s="38">
        <f t="shared" si="72"/>
        <v>0.91029380452705344</v>
      </c>
      <c r="Q250" s="38">
        <f t="shared" si="73"/>
        <v>0.89450387401865428</v>
      </c>
      <c r="R250" s="38">
        <f t="shared" si="74"/>
        <v>0.89702847445768186</v>
      </c>
      <c r="S250" s="38">
        <f t="shared" si="75"/>
        <v>0.86028976901392662</v>
      </c>
      <c r="T250" s="38">
        <f t="shared" si="76"/>
        <v>0.81911844147509683</v>
      </c>
      <c r="U250" s="38">
        <f t="shared" si="77"/>
        <v>0.91151499716202311</v>
      </c>
      <c r="V250" s="38">
        <f t="shared" si="78"/>
        <v>0.83437813662064697</v>
      </c>
      <c r="W250" s="38">
        <f t="shared" si="79"/>
        <v>1.169925250225657</v>
      </c>
      <c r="X250" s="39">
        <f t="shared" si="80"/>
        <v>0.92883037473964736</v>
      </c>
      <c r="Y250" s="69">
        <f t="shared" si="93"/>
        <v>-1.0107008430486033</v>
      </c>
      <c r="Z250" s="69">
        <f t="shared" si="84"/>
        <v>-0.47577979054002206</v>
      </c>
      <c r="AA250" s="69">
        <f t="shared" si="85"/>
        <v>-0.55952573239298165</v>
      </c>
      <c r="AB250" s="69">
        <f t="shared" si="86"/>
        <v>-0.54613586715853391</v>
      </c>
      <c r="AC250" s="69">
        <f t="shared" si="87"/>
        <v>-0.74098900398577694</v>
      </c>
      <c r="AD250" s="69">
        <f t="shared" si="88"/>
        <v>-0.95935168773805479</v>
      </c>
      <c r="AE250" s="69">
        <f t="shared" si="89"/>
        <v>-0.4693028825292469</v>
      </c>
      <c r="AF250" s="69">
        <f t="shared" si="90"/>
        <v>-0.87841798497898527</v>
      </c>
      <c r="AG250" s="69">
        <f t="shared" si="91"/>
        <v>0.90124209965191948</v>
      </c>
      <c r="AH250" s="69">
        <f t="shared" si="92"/>
        <v>-0.37746634132303836</v>
      </c>
    </row>
    <row r="251" spans="1:34" x14ac:dyDescent="0.55000000000000004">
      <c r="A251">
        <f t="shared" si="82"/>
        <v>6</v>
      </c>
      <c r="B251">
        <f t="shared" si="83"/>
        <v>2042</v>
      </c>
      <c r="C251" s="34">
        <f>UPDATE!B251</f>
        <v>52018</v>
      </c>
      <c r="D251" s="35">
        <f>SUMPRODUCT(UPDATE!E251:H251,UPDATE!I251:L251)</f>
        <v>5.3489986916298999</v>
      </c>
      <c r="E251" s="36">
        <f>$D251+UPDATE!M251</f>
        <v>4.3287475562459967</v>
      </c>
      <c r="F251" s="36">
        <f>$D251+UPDATE!N251</f>
        <v>4.8194418552255893</v>
      </c>
      <c r="G251" s="36">
        <f>$D251+UPDATE!O251</f>
        <v>4.781512072254344</v>
      </c>
      <c r="H251" s="36">
        <f>$D251+UPDATE!P251</f>
        <v>4.6609632288462448</v>
      </c>
      <c r="I251" s="36">
        <f>$D251+UPDATE!Q251</f>
        <v>4.5621779121958497</v>
      </c>
      <c r="J251" s="36">
        <f>$D251+UPDATE!R251</f>
        <v>4.3434402984465148</v>
      </c>
      <c r="K251" s="36">
        <f>$D251+UPDATE!S251</f>
        <v>4.8227801343222296</v>
      </c>
      <c r="L251" s="36">
        <f>$D251+UPDATE!T251</f>
        <v>4.5251243531051406</v>
      </c>
      <c r="M251" s="36">
        <f>$D251+UPDATE!U251</f>
        <v>6.1104978654161428</v>
      </c>
      <c r="N251" s="37">
        <f>$D251+UPDATE!V251</f>
        <v>4.9895849950660871</v>
      </c>
      <c r="O251" s="38">
        <f t="shared" si="81"/>
        <v>0.80926315480682587</v>
      </c>
      <c r="P251" s="38">
        <f t="shared" si="72"/>
        <v>0.90099888466359879</v>
      </c>
      <c r="Q251" s="38">
        <f t="shared" si="73"/>
        <v>0.89390787844768826</v>
      </c>
      <c r="R251" s="38">
        <f t="shared" si="74"/>
        <v>0.87137116637170031</v>
      </c>
      <c r="S251" s="38">
        <f t="shared" si="75"/>
        <v>0.85290316472403227</v>
      </c>
      <c r="T251" s="38">
        <f t="shared" si="76"/>
        <v>0.81200997585643819</v>
      </c>
      <c r="U251" s="38">
        <f t="shared" si="77"/>
        <v>0.90162297887058829</v>
      </c>
      <c r="V251" s="38">
        <f t="shared" si="78"/>
        <v>0.84597596933161423</v>
      </c>
      <c r="W251" s="38">
        <f t="shared" si="79"/>
        <v>1.142362938876361</v>
      </c>
      <c r="X251" s="39">
        <f t="shared" si="80"/>
        <v>0.93280729398453166</v>
      </c>
      <c r="Y251" s="69">
        <f t="shared" si="93"/>
        <v>-1.0202511353839032</v>
      </c>
      <c r="Z251" s="69">
        <f t="shared" si="84"/>
        <v>-0.52955683640431062</v>
      </c>
      <c r="AA251" s="69">
        <f t="shared" si="85"/>
        <v>-0.56748661937555589</v>
      </c>
      <c r="AB251" s="69">
        <f t="shared" si="86"/>
        <v>-0.68803546278365513</v>
      </c>
      <c r="AC251" s="69">
        <f t="shared" si="87"/>
        <v>-0.78682077943405027</v>
      </c>
      <c r="AD251" s="69">
        <f t="shared" si="88"/>
        <v>-1.0055583931833851</v>
      </c>
      <c r="AE251" s="69">
        <f t="shared" si="89"/>
        <v>-0.52621855730767031</v>
      </c>
      <c r="AF251" s="69">
        <f t="shared" si="90"/>
        <v>-0.82387433852475933</v>
      </c>
      <c r="AG251" s="69">
        <f t="shared" si="91"/>
        <v>0.76149917378624288</v>
      </c>
      <c r="AH251" s="69">
        <f t="shared" si="92"/>
        <v>-0.35941369656381283</v>
      </c>
    </row>
    <row r="252" spans="1:34" x14ac:dyDescent="0.55000000000000004">
      <c r="A252">
        <f t="shared" si="82"/>
        <v>7</v>
      </c>
      <c r="B252">
        <f t="shared" si="83"/>
        <v>2042</v>
      </c>
      <c r="C252" s="34">
        <f>UPDATE!B252</f>
        <v>52048</v>
      </c>
      <c r="D252" s="35">
        <f>SUMPRODUCT(UPDATE!E252:H252,UPDATE!I252:L252)</f>
        <v>5.460249459434583</v>
      </c>
      <c r="E252" s="36">
        <f>$D252+UPDATE!M252</f>
        <v>4.2898136854585314</v>
      </c>
      <c r="F252" s="36">
        <f>$D252+UPDATE!N252</f>
        <v>5.0533862971109809</v>
      </c>
      <c r="G252" s="36">
        <f>$D252+UPDATE!O252</f>
        <v>4.7447054666925093</v>
      </c>
      <c r="H252" s="36">
        <f>$D252+UPDATE!P252</f>
        <v>4.633268070333413</v>
      </c>
      <c r="I252" s="36">
        <f>$D252+UPDATE!Q252</f>
        <v>4.5243222021922982</v>
      </c>
      <c r="J252" s="36">
        <f>$D252+UPDATE!R252</f>
        <v>4.3046404612879856</v>
      </c>
      <c r="K252" s="36">
        <f>$D252+UPDATE!S252</f>
        <v>5.0806934762321223</v>
      </c>
      <c r="L252" s="36">
        <f>$D252+UPDATE!T252</f>
        <v>4.9963625038374699</v>
      </c>
      <c r="M252" s="36">
        <f>$D252+UPDATE!U252</f>
        <v>6.0879567275567643</v>
      </c>
      <c r="N252" s="37">
        <f>$D252+UPDATE!V252</f>
        <v>5.4200371069721101</v>
      </c>
      <c r="O252" s="38">
        <f t="shared" si="81"/>
        <v>0.78564426723147329</v>
      </c>
      <c r="P252" s="38">
        <f t="shared" si="72"/>
        <v>0.92548634172371069</v>
      </c>
      <c r="Q252" s="38">
        <f t="shared" si="73"/>
        <v>0.86895397397902596</v>
      </c>
      <c r="R252" s="38">
        <f t="shared" si="74"/>
        <v>0.84854512687652828</v>
      </c>
      <c r="S252" s="38">
        <f t="shared" si="75"/>
        <v>0.82859258277565917</v>
      </c>
      <c r="T252" s="38">
        <f t="shared" si="76"/>
        <v>0.78835966987737915</v>
      </c>
      <c r="U252" s="38">
        <f t="shared" si="77"/>
        <v>0.93048742808872253</v>
      </c>
      <c r="V252" s="38">
        <f t="shared" si="78"/>
        <v>0.91504290068733429</v>
      </c>
      <c r="W252" s="38">
        <f t="shared" si="79"/>
        <v>1.114959448791774</v>
      </c>
      <c r="X252" s="39">
        <f t="shared" si="80"/>
        <v>0.99263543675774901</v>
      </c>
      <c r="Y252" s="69">
        <f t="shared" si="93"/>
        <v>-1.1704357739760516</v>
      </c>
      <c r="Z252" s="69">
        <f t="shared" si="84"/>
        <v>-0.40686316232360209</v>
      </c>
      <c r="AA252" s="69">
        <f t="shared" si="85"/>
        <v>-0.7155439927420737</v>
      </c>
      <c r="AB252" s="69">
        <f t="shared" si="86"/>
        <v>-0.82698138910116992</v>
      </c>
      <c r="AC252" s="69">
        <f t="shared" si="87"/>
        <v>-0.93592725724228476</v>
      </c>
      <c r="AD252" s="69">
        <f t="shared" si="88"/>
        <v>-1.1556089981465973</v>
      </c>
      <c r="AE252" s="69">
        <f t="shared" si="89"/>
        <v>-0.37955598320246065</v>
      </c>
      <c r="AF252" s="69">
        <f t="shared" si="90"/>
        <v>-0.46388695559711302</v>
      </c>
      <c r="AG252" s="69">
        <f t="shared" si="91"/>
        <v>0.62770726812218136</v>
      </c>
      <c r="AH252" s="69">
        <f t="shared" si="92"/>
        <v>-4.02123524624729E-2</v>
      </c>
    </row>
    <row r="253" spans="1:34" x14ac:dyDescent="0.55000000000000004">
      <c r="A253">
        <f t="shared" si="82"/>
        <v>8</v>
      </c>
      <c r="B253">
        <f t="shared" si="83"/>
        <v>2042</v>
      </c>
      <c r="C253" s="34">
        <f>UPDATE!B253</f>
        <v>52079</v>
      </c>
      <c r="D253" s="35">
        <f>SUMPRODUCT(UPDATE!E253:H253,UPDATE!I253:L253)</f>
        <v>5.5720275579298884</v>
      </c>
      <c r="E253" s="36">
        <f>$D253+UPDATE!M253</f>
        <v>4.2521697593832508</v>
      </c>
      <c r="F253" s="36">
        <f>$D253+UPDATE!N253</f>
        <v>5.1079819051553832</v>
      </c>
      <c r="G253" s="36">
        <f>$D253+UPDATE!O253</f>
        <v>4.709178195103747</v>
      </c>
      <c r="H253" s="36">
        <f>$D253+UPDATE!P253</f>
        <v>4.6739063814208182</v>
      </c>
      <c r="I253" s="36">
        <f>$D253+UPDATE!Q253</f>
        <v>4.4877446995069095</v>
      </c>
      <c r="J253" s="36">
        <f>$D253+UPDATE!R253</f>
        <v>4.2671332982100303</v>
      </c>
      <c r="K253" s="36">
        <f>$D253+UPDATE!S253</f>
        <v>5.1172488096641038</v>
      </c>
      <c r="L253" s="36">
        <f>$D253+UPDATE!T253</f>
        <v>5.0503046525596744</v>
      </c>
      <c r="M253" s="36">
        <f>$D253+UPDATE!U253</f>
        <v>6.1342457204107665</v>
      </c>
      <c r="N253" s="37">
        <f>$D253+UPDATE!V253</f>
        <v>5.4881473597826149</v>
      </c>
      <c r="O253" s="38">
        <f t="shared" si="81"/>
        <v>0.76312791262701696</v>
      </c>
      <c r="P253" s="38">
        <f t="shared" si="72"/>
        <v>0.91671870823501334</v>
      </c>
      <c r="Q253" s="38">
        <f t="shared" si="73"/>
        <v>0.84514624993227672</v>
      </c>
      <c r="R253" s="38">
        <f t="shared" si="74"/>
        <v>0.83881609213671249</v>
      </c>
      <c r="S253" s="38">
        <f t="shared" si="75"/>
        <v>0.8054060488484357</v>
      </c>
      <c r="T253" s="38">
        <f t="shared" si="76"/>
        <v>0.76581338728973358</v>
      </c>
      <c r="U253" s="38">
        <f t="shared" si="77"/>
        <v>0.91838181998605495</v>
      </c>
      <c r="V253" s="38">
        <f t="shared" si="78"/>
        <v>0.90636749370922998</v>
      </c>
      <c r="W253" s="38">
        <f t="shared" si="79"/>
        <v>1.1009001044298052</v>
      </c>
      <c r="X253" s="39">
        <f t="shared" si="80"/>
        <v>0.98494619825993168</v>
      </c>
      <c r="Y253" s="69">
        <f t="shared" si="93"/>
        <v>-1.3198577985466375</v>
      </c>
      <c r="Z253" s="69">
        <f t="shared" si="84"/>
        <v>-0.46404565277450516</v>
      </c>
      <c r="AA253" s="69">
        <f t="shared" si="85"/>
        <v>-0.86284936282614133</v>
      </c>
      <c r="AB253" s="69">
        <f t="shared" si="86"/>
        <v>-0.8981211765090702</v>
      </c>
      <c r="AC253" s="69">
        <f t="shared" si="87"/>
        <v>-1.0842828584229789</v>
      </c>
      <c r="AD253" s="69">
        <f t="shared" si="88"/>
        <v>-1.3048942597198581</v>
      </c>
      <c r="AE253" s="69">
        <f t="shared" si="89"/>
        <v>-0.45477874826578457</v>
      </c>
      <c r="AF253" s="69">
        <f t="shared" si="90"/>
        <v>-0.52172290537021393</v>
      </c>
      <c r="AG253" s="69">
        <f t="shared" si="91"/>
        <v>0.56221816248087819</v>
      </c>
      <c r="AH253" s="69">
        <f t="shared" si="92"/>
        <v>-8.3880198147273433E-2</v>
      </c>
    </row>
    <row r="254" spans="1:34" x14ac:dyDescent="0.55000000000000004">
      <c r="A254">
        <f t="shared" si="82"/>
        <v>9</v>
      </c>
      <c r="B254">
        <f t="shared" si="83"/>
        <v>2042</v>
      </c>
      <c r="C254" s="34">
        <f>UPDATE!B254</f>
        <v>52110</v>
      </c>
      <c r="D254" s="35">
        <f>SUMPRODUCT(UPDATE!E254:H254,UPDATE!I254:L254)</f>
        <v>5.4823024187304732</v>
      </c>
      <c r="E254" s="36">
        <f>$D254+UPDATE!M254</f>
        <v>4.0714466303336927</v>
      </c>
      <c r="F254" s="36">
        <f>$D254+UPDATE!N254</f>
        <v>5.1410263409164818</v>
      </c>
      <c r="G254" s="36">
        <f>$D254+UPDATE!O254</f>
        <v>4.5319073486949843</v>
      </c>
      <c r="H254" s="36">
        <f>$D254+UPDATE!P254</f>
        <v>4.9381275836285496</v>
      </c>
      <c r="I254" s="36">
        <f>$D254+UPDATE!Q254</f>
        <v>4.4022795964502155</v>
      </c>
      <c r="J254" s="36">
        <f>$D254+UPDATE!R254</f>
        <v>4.1796400110710596</v>
      </c>
      <c r="K254" s="36">
        <f>$D254+UPDATE!S254</f>
        <v>5.1507393380682576</v>
      </c>
      <c r="L254" s="36">
        <f>$D254+UPDATE!T254</f>
        <v>5.0657743192248255</v>
      </c>
      <c r="M254" s="36">
        <f>$D254+UPDATE!U254</f>
        <v>6.4025791957925868</v>
      </c>
      <c r="N254" s="37">
        <f>$D254+UPDATE!V254</f>
        <v>5.5105215208292053</v>
      </c>
      <c r="O254" s="38">
        <f t="shared" si="81"/>
        <v>0.74265268848056543</v>
      </c>
      <c r="P254" s="38">
        <f t="shared" si="72"/>
        <v>0.93774949797588514</v>
      </c>
      <c r="Q254" s="38">
        <f t="shared" si="73"/>
        <v>0.82664307850139174</v>
      </c>
      <c r="R254" s="38">
        <f t="shared" si="74"/>
        <v>0.90073972693612603</v>
      </c>
      <c r="S254" s="38">
        <f t="shared" si="75"/>
        <v>0.8029983135205524</v>
      </c>
      <c r="T254" s="38">
        <f t="shared" si="76"/>
        <v>0.76238771447397302</v>
      </c>
      <c r="U254" s="38">
        <f t="shared" si="77"/>
        <v>0.93952119833276271</v>
      </c>
      <c r="V254" s="38">
        <f t="shared" si="78"/>
        <v>0.92402314434851951</v>
      </c>
      <c r="W254" s="38">
        <f t="shared" si="79"/>
        <v>1.1678631908225194</v>
      </c>
      <c r="X254" s="39">
        <f t="shared" si="80"/>
        <v>1.0051473085472848</v>
      </c>
      <c r="Y254" s="69">
        <f t="shared" si="93"/>
        <v>-1.4108557883967805</v>
      </c>
      <c r="Z254" s="69">
        <f t="shared" si="84"/>
        <v>-0.34127607781399139</v>
      </c>
      <c r="AA254" s="69">
        <f t="shared" si="85"/>
        <v>-0.95039507003548884</v>
      </c>
      <c r="AB254" s="69">
        <f t="shared" si="86"/>
        <v>-0.54417483510192355</v>
      </c>
      <c r="AC254" s="69">
        <f t="shared" si="87"/>
        <v>-1.0800228222802577</v>
      </c>
      <c r="AD254" s="69">
        <f t="shared" si="88"/>
        <v>-1.3026624076594135</v>
      </c>
      <c r="AE254" s="69">
        <f t="shared" si="89"/>
        <v>-0.33156308066221563</v>
      </c>
      <c r="AF254" s="69">
        <f t="shared" si="90"/>
        <v>-0.41652809950564773</v>
      </c>
      <c r="AG254" s="69">
        <f t="shared" si="91"/>
        <v>0.92027677706211364</v>
      </c>
      <c r="AH254" s="69">
        <f t="shared" si="92"/>
        <v>2.8219102098732129E-2</v>
      </c>
    </row>
    <row r="255" spans="1:34" x14ac:dyDescent="0.55000000000000004">
      <c r="A255">
        <f t="shared" si="82"/>
        <v>10</v>
      </c>
      <c r="B255">
        <f t="shared" si="83"/>
        <v>2042</v>
      </c>
      <c r="C255" s="34">
        <f>UPDATE!B255</f>
        <v>52140</v>
      </c>
      <c r="D255" s="35">
        <f>SUMPRODUCT(UPDATE!E255:H255,UPDATE!I255:L255)</f>
        <v>5.5087636775518103</v>
      </c>
      <c r="E255" s="36">
        <f>$D255+UPDATE!M255</f>
        <v>4.134497540511223</v>
      </c>
      <c r="F255" s="36">
        <f>$D255+UPDATE!N255</f>
        <v>5.2083229674333325</v>
      </c>
      <c r="G255" s="36">
        <f>$D255+UPDATE!O255</f>
        <v>4.5970977377227085</v>
      </c>
      <c r="H255" s="36">
        <f>$D255+UPDATE!P255</f>
        <v>5.1371208028230919</v>
      </c>
      <c r="I255" s="36">
        <f>$D255+UPDATE!Q255</f>
        <v>4.590124997698771</v>
      </c>
      <c r="J255" s="36">
        <f>$D255+UPDATE!R255</f>
        <v>4.3367404246912598</v>
      </c>
      <c r="K255" s="36">
        <f>$D255+UPDATE!S255</f>
        <v>5.2188111821900787</v>
      </c>
      <c r="L255" s="36">
        <f>$D255+UPDATE!T255</f>
        <v>4.9484486049954528</v>
      </c>
      <c r="M255" s="36">
        <f>$D255+UPDATE!U255</f>
        <v>6.6061506048284997</v>
      </c>
      <c r="N255" s="37">
        <f>$D255+UPDATE!V255</f>
        <v>5.4253658212288167</v>
      </c>
      <c r="O255" s="38">
        <f t="shared" si="81"/>
        <v>0.75053093262273785</v>
      </c>
      <c r="P255" s="38">
        <f t="shared" si="72"/>
        <v>0.94546131805530653</v>
      </c>
      <c r="Q255" s="38">
        <f t="shared" si="73"/>
        <v>0.83450625345499263</v>
      </c>
      <c r="R255" s="38">
        <f t="shared" si="74"/>
        <v>0.93253606498983399</v>
      </c>
      <c r="S255" s="38">
        <f t="shared" si="75"/>
        <v>0.8332404993889122</v>
      </c>
      <c r="T255" s="38">
        <f t="shared" si="76"/>
        <v>0.78724386786883949</v>
      </c>
      <c r="U255" s="38">
        <f t="shared" si="77"/>
        <v>0.947365232503386</v>
      </c>
      <c r="V255" s="38">
        <f t="shared" si="78"/>
        <v>0.89828660197575017</v>
      </c>
      <c r="W255" s="38">
        <f t="shared" si="79"/>
        <v>1.1992074794837426</v>
      </c>
      <c r="X255" s="39">
        <f t="shared" si="80"/>
        <v>0.98486087601418815</v>
      </c>
      <c r="Y255" s="69">
        <f t="shared" si="93"/>
        <v>-1.3742661370405873</v>
      </c>
      <c r="Z255" s="69">
        <f t="shared" si="84"/>
        <v>-0.30044071011847784</v>
      </c>
      <c r="AA255" s="69">
        <f t="shared" si="85"/>
        <v>-0.91166593982910182</v>
      </c>
      <c r="AB255" s="69">
        <f t="shared" si="86"/>
        <v>-0.37164287472871838</v>
      </c>
      <c r="AC255" s="69">
        <f t="shared" si="87"/>
        <v>-0.91863867985303926</v>
      </c>
      <c r="AD255" s="69">
        <f t="shared" si="88"/>
        <v>-1.1720232528605505</v>
      </c>
      <c r="AE255" s="69">
        <f t="shared" si="89"/>
        <v>-0.28995249536173162</v>
      </c>
      <c r="AF255" s="69">
        <f t="shared" si="90"/>
        <v>-0.56031507255635749</v>
      </c>
      <c r="AG255" s="69">
        <f t="shared" si="91"/>
        <v>1.0973869272766894</v>
      </c>
      <c r="AH255" s="69">
        <f t="shared" si="92"/>
        <v>-8.3397856322993569E-2</v>
      </c>
    </row>
    <row r="256" spans="1:34" x14ac:dyDescent="0.55000000000000004">
      <c r="A256">
        <f t="shared" si="82"/>
        <v>11</v>
      </c>
      <c r="B256">
        <f t="shared" si="83"/>
        <v>2042</v>
      </c>
      <c r="C256" s="34">
        <f>UPDATE!B256</f>
        <v>52171</v>
      </c>
      <c r="D256" s="35">
        <f>SUMPRODUCT(UPDATE!E256:H256,UPDATE!I256:L256)</f>
        <v>6.1099233895973875</v>
      </c>
      <c r="E256" s="36">
        <f>$D256+UPDATE!M256</f>
        <v>4.971389492033059</v>
      </c>
      <c r="F256" s="36">
        <f>$D256+UPDATE!N256</f>
        <v>5.9934801707734584</v>
      </c>
      <c r="G256" s="36">
        <f>$D256+UPDATE!O256</f>
        <v>5.8232253358447279</v>
      </c>
      <c r="H256" s="36">
        <f>$D256+UPDATE!P256</f>
        <v>5.9219784798023323</v>
      </c>
      <c r="I256" s="36">
        <f>$D256+UPDATE!Q256</f>
        <v>5.4824271097077659</v>
      </c>
      <c r="J256" s="36">
        <f>$D256+UPDATE!R256</f>
        <v>5.1848283718711308</v>
      </c>
      <c r="K256" s="36">
        <f>$D256+UPDATE!S256</f>
        <v>5.8958286520451457</v>
      </c>
      <c r="L256" s="36">
        <f>$D256+UPDATE!T256</f>
        <v>5.6073889162721313</v>
      </c>
      <c r="M256" s="36">
        <f>$D256+UPDATE!U256</f>
        <v>7.4018857714872137</v>
      </c>
      <c r="N256" s="37">
        <f>$D256+UPDATE!V256</f>
        <v>6.1394792271398968</v>
      </c>
      <c r="O256" s="38">
        <f t="shared" si="81"/>
        <v>0.81365823677875082</v>
      </c>
      <c r="P256" s="38">
        <f t="shared" si="72"/>
        <v>0.98094195108531435</v>
      </c>
      <c r="Q256" s="38">
        <f t="shared" si="73"/>
        <v>0.95307665326200575</v>
      </c>
      <c r="R256" s="38">
        <f t="shared" si="74"/>
        <v>0.96923939993829611</v>
      </c>
      <c r="S256" s="38">
        <f t="shared" si="75"/>
        <v>0.89729883013623668</v>
      </c>
      <c r="T256" s="38">
        <f t="shared" si="76"/>
        <v>0.84859138834681602</v>
      </c>
      <c r="U256" s="38">
        <f t="shared" si="77"/>
        <v>0.96495950539793107</v>
      </c>
      <c r="V256" s="38">
        <f t="shared" si="78"/>
        <v>0.91775110074524668</v>
      </c>
      <c r="W256" s="38">
        <f t="shared" si="79"/>
        <v>1.2114531229785126</v>
      </c>
      <c r="X256" s="39">
        <f t="shared" si="80"/>
        <v>1.0048373499400713</v>
      </c>
      <c r="Y256" s="69">
        <f t="shared" si="93"/>
        <v>-1.1385338975643284</v>
      </c>
      <c r="Z256" s="69">
        <f t="shared" si="84"/>
        <v>-0.11644321882392905</v>
      </c>
      <c r="AA256" s="69">
        <f t="shared" si="85"/>
        <v>-0.28669805375265955</v>
      </c>
      <c r="AB256" s="69">
        <f t="shared" si="86"/>
        <v>-0.18794490979505518</v>
      </c>
      <c r="AC256" s="69">
        <f t="shared" si="87"/>
        <v>-0.62749627988962153</v>
      </c>
      <c r="AD256" s="69">
        <f t="shared" si="88"/>
        <v>-0.92509501772625669</v>
      </c>
      <c r="AE256" s="69">
        <f t="shared" si="89"/>
        <v>-0.21409473755224173</v>
      </c>
      <c r="AF256" s="69">
        <f t="shared" si="90"/>
        <v>-0.50253447332525614</v>
      </c>
      <c r="AG256" s="69">
        <f t="shared" si="91"/>
        <v>1.2919623818898263</v>
      </c>
      <c r="AH256" s="69">
        <f t="shared" si="92"/>
        <v>2.9555837542509344E-2</v>
      </c>
    </row>
    <row r="257" spans="1:34" x14ac:dyDescent="0.55000000000000004">
      <c r="A257">
        <f t="shared" si="82"/>
        <v>12</v>
      </c>
      <c r="B257">
        <f t="shared" si="83"/>
        <v>2042</v>
      </c>
      <c r="C257" s="34">
        <f>UPDATE!B257</f>
        <v>52201</v>
      </c>
      <c r="D257" s="35">
        <f>SUMPRODUCT(UPDATE!E257:H257,UPDATE!I257:L257)</f>
        <v>6.3294851417866065</v>
      </c>
      <c r="E257" s="36">
        <f>$D257+UPDATE!M257</f>
        <v>5.0686810106290219</v>
      </c>
      <c r="F257" s="36">
        <f>$D257+UPDATE!N257</f>
        <v>6.2608692913981763</v>
      </c>
      <c r="G257" s="36">
        <f>$D257+UPDATE!O257</f>
        <v>6.3103350218136249</v>
      </c>
      <c r="H257" s="36">
        <f>$D257+UPDATE!P257</f>
        <v>6.1101074272410481</v>
      </c>
      <c r="I257" s="36">
        <f>$D257+UPDATE!Q257</f>
        <v>5.861533662295348</v>
      </c>
      <c r="J257" s="36">
        <f>$D257+UPDATE!R257</f>
        <v>5.4398144071771295</v>
      </c>
      <c r="K257" s="36">
        <f>$D257+UPDATE!S257</f>
        <v>6.1983299705493557</v>
      </c>
      <c r="L257" s="36">
        <f>$D257+UPDATE!T257</f>
        <v>6.087046611321842</v>
      </c>
      <c r="M257" s="36">
        <f>$D257+UPDATE!U257</f>
        <v>7.5992525706308269</v>
      </c>
      <c r="N257" s="37">
        <f>$D257+UPDATE!V257</f>
        <v>6.6086814240830858</v>
      </c>
      <c r="O257" s="38">
        <f t="shared" si="81"/>
        <v>0.80080463056404283</v>
      </c>
      <c r="P257" s="38">
        <f t="shared" si="72"/>
        <v>0.98915933146987967</v>
      </c>
      <c r="Q257" s="38">
        <f t="shared" si="73"/>
        <v>0.99697445849954613</v>
      </c>
      <c r="R257" s="38">
        <f t="shared" si="74"/>
        <v>0.96534035397330353</v>
      </c>
      <c r="S257" s="38">
        <f t="shared" si="75"/>
        <v>0.92606800252963839</v>
      </c>
      <c r="T257" s="38">
        <f t="shared" si="76"/>
        <v>0.85944026809764307</v>
      </c>
      <c r="U257" s="38">
        <f t="shared" si="77"/>
        <v>0.97927869829863756</v>
      </c>
      <c r="V257" s="38">
        <f t="shared" si="78"/>
        <v>0.96169695875195116</v>
      </c>
      <c r="W257" s="38">
        <f t="shared" si="79"/>
        <v>1.2006114874117244</v>
      </c>
      <c r="X257" s="39">
        <f t="shared" si="80"/>
        <v>1.044110425420427</v>
      </c>
      <c r="Y257" s="69">
        <f t="shared" si="93"/>
        <v>-1.2608041311575846</v>
      </c>
      <c r="Z257" s="69">
        <f t="shared" si="84"/>
        <v>-6.8615850388430211E-2</v>
      </c>
      <c r="AA257" s="69">
        <f t="shared" si="85"/>
        <v>-1.915011997298155E-2</v>
      </c>
      <c r="AB257" s="69">
        <f t="shared" si="86"/>
        <v>-0.21937771454555843</v>
      </c>
      <c r="AC257" s="69">
        <f t="shared" si="87"/>
        <v>-0.46795147949125848</v>
      </c>
      <c r="AD257" s="69">
        <f t="shared" si="88"/>
        <v>-0.88967073460947699</v>
      </c>
      <c r="AE257" s="69">
        <f t="shared" si="89"/>
        <v>-0.13115517123725073</v>
      </c>
      <c r="AF257" s="69">
        <f t="shared" si="90"/>
        <v>-0.24243853046476449</v>
      </c>
      <c r="AG257" s="69">
        <f t="shared" si="91"/>
        <v>1.2697674288442204</v>
      </c>
      <c r="AH257" s="69">
        <f t="shared" si="92"/>
        <v>0.2791962822964793</v>
      </c>
    </row>
    <row r="258" spans="1:34" x14ac:dyDescent="0.55000000000000004">
      <c r="A258">
        <f t="shared" si="82"/>
        <v>1</v>
      </c>
      <c r="B258">
        <f t="shared" si="83"/>
        <v>2043</v>
      </c>
      <c r="C258" s="34">
        <f>UPDATE!B258</f>
        <v>52232</v>
      </c>
      <c r="D258" s="35">
        <f>SUMPRODUCT(UPDATE!E258:H258,UPDATE!I258:L258)</f>
        <v>6.4600446957466575</v>
      </c>
      <c r="E258" s="36">
        <f>$D258+UPDATE!M258</f>
        <v>5.1778993268166591</v>
      </c>
      <c r="F258" s="36">
        <f>$D258+UPDATE!N258</f>
        <v>6.3871703068298746</v>
      </c>
      <c r="G258" s="36">
        <f>$D258+UPDATE!O258</f>
        <v>6.4301269063939763</v>
      </c>
      <c r="H258" s="36">
        <f>$D258+UPDATE!P258</f>
        <v>6.2371809075389413</v>
      </c>
      <c r="I258" s="36">
        <f>$D258+UPDATE!Q258</f>
        <v>5.9765800673557576</v>
      </c>
      <c r="J258" s="36">
        <f>$D258+UPDATE!R258</f>
        <v>5.4794674095053999</v>
      </c>
      <c r="K258" s="36">
        <f>$D258+UPDATE!S258</f>
        <v>6.3013227743246674</v>
      </c>
      <c r="L258" s="36">
        <f>$D258+UPDATE!T258</f>
        <v>6.225203391419428</v>
      </c>
      <c r="M258" s="36">
        <f>$D258+UPDATE!U258</f>
        <v>7.730011373353741</v>
      </c>
      <c r="N258" s="37">
        <f>$D258+UPDATE!V258</f>
        <v>6.7491101823824788</v>
      </c>
      <c r="O258" s="38">
        <f t="shared" si="81"/>
        <v>0.80152685789091016</v>
      </c>
      <c r="P258" s="38">
        <f t="shared" si="72"/>
        <v>0.98871921289263465</v>
      </c>
      <c r="Q258" s="38">
        <f t="shared" si="73"/>
        <v>0.99536879530069211</v>
      </c>
      <c r="R258" s="38">
        <f t="shared" si="74"/>
        <v>0.96550120026964337</v>
      </c>
      <c r="S258" s="38">
        <f t="shared" si="75"/>
        <v>0.9251607920438667</v>
      </c>
      <c r="T258" s="38">
        <f t="shared" si="76"/>
        <v>0.8482089006463257</v>
      </c>
      <c r="U258" s="38">
        <f t="shared" si="77"/>
        <v>0.97543021311810829</v>
      </c>
      <c r="V258" s="38">
        <f t="shared" si="78"/>
        <v>0.96364710843535639</v>
      </c>
      <c r="W258" s="38">
        <f t="shared" si="79"/>
        <v>1.1965879088179125</v>
      </c>
      <c r="X258" s="39">
        <f t="shared" si="80"/>
        <v>1.0447466697600629</v>
      </c>
      <c r="Y258" s="69">
        <f t="shared" si="93"/>
        <v>-1.2821453689299984</v>
      </c>
      <c r="Z258" s="69">
        <f t="shared" si="84"/>
        <v>-7.2874388916782884E-2</v>
      </c>
      <c r="AA258" s="69">
        <f t="shared" si="85"/>
        <v>-2.991778935268119E-2</v>
      </c>
      <c r="AB258" s="69">
        <f t="shared" si="86"/>
        <v>-0.22286378820771624</v>
      </c>
      <c r="AC258" s="69">
        <f t="shared" si="87"/>
        <v>-0.48346462839089988</v>
      </c>
      <c r="AD258" s="69">
        <f t="shared" si="88"/>
        <v>-0.98057728624125762</v>
      </c>
      <c r="AE258" s="69">
        <f t="shared" si="89"/>
        <v>-0.15872192142199015</v>
      </c>
      <c r="AF258" s="69">
        <f t="shared" si="90"/>
        <v>-0.23484130432722949</v>
      </c>
      <c r="AG258" s="69">
        <f t="shared" si="91"/>
        <v>1.2699666776070835</v>
      </c>
      <c r="AH258" s="69">
        <f t="shared" si="92"/>
        <v>0.28906548663582132</v>
      </c>
    </row>
    <row r="259" spans="1:34" x14ac:dyDescent="0.55000000000000004">
      <c r="A259">
        <f t="shared" si="82"/>
        <v>2</v>
      </c>
      <c r="B259">
        <f t="shared" si="83"/>
        <v>2043</v>
      </c>
      <c r="C259" s="34">
        <f>UPDATE!B259</f>
        <v>52263</v>
      </c>
      <c r="D259" s="35">
        <f>SUMPRODUCT(UPDATE!E259:H259,UPDATE!I259:L259)</f>
        <v>6.3411352391118783</v>
      </c>
      <c r="E259" s="36">
        <f>$D259+UPDATE!M259</f>
        <v>5.2013169692373777</v>
      </c>
      <c r="F259" s="36">
        <f>$D259+UPDATE!N259</f>
        <v>6.1441102355896211</v>
      </c>
      <c r="G259" s="36">
        <f>$D259+UPDATE!O259</f>
        <v>6.1170998092729398</v>
      </c>
      <c r="H259" s="36">
        <f>$D259+UPDATE!P259</f>
        <v>5.709872084637694</v>
      </c>
      <c r="I259" s="36">
        <f>$D259+UPDATE!Q259</f>
        <v>5.6530065706760615</v>
      </c>
      <c r="J259" s="36">
        <f>$D259+UPDATE!R259</f>
        <v>5.3201115392643219</v>
      </c>
      <c r="K259" s="36">
        <f>$D259+UPDATE!S259</f>
        <v>6.1184337592007036</v>
      </c>
      <c r="L259" s="36">
        <f>$D259+UPDATE!T259</f>
        <v>5.801354011168927</v>
      </c>
      <c r="M259" s="36">
        <f>$D259+UPDATE!U259</f>
        <v>7.1764395542943591</v>
      </c>
      <c r="N259" s="37">
        <f>$D259+UPDATE!V259</f>
        <v>6.3170260228149591</v>
      </c>
      <c r="O259" s="38">
        <f t="shared" si="81"/>
        <v>0.82025012448178913</v>
      </c>
      <c r="P259" s="38">
        <f t="shared" si="72"/>
        <v>0.96892906457711003</v>
      </c>
      <c r="Q259" s="38">
        <f t="shared" si="73"/>
        <v>0.96466950768419246</v>
      </c>
      <c r="R259" s="38">
        <f t="shared" si="74"/>
        <v>0.9004495045964992</v>
      </c>
      <c r="S259" s="38">
        <f t="shared" si="75"/>
        <v>0.89148178638558828</v>
      </c>
      <c r="T259" s="38">
        <f t="shared" si="76"/>
        <v>0.83898408386720391</v>
      </c>
      <c r="U259" s="38">
        <f t="shared" si="77"/>
        <v>0.96487987221317084</v>
      </c>
      <c r="V259" s="38">
        <f t="shared" si="78"/>
        <v>0.91487624729818073</v>
      </c>
      <c r="W259" s="38">
        <f t="shared" si="79"/>
        <v>1.1317278821038788</v>
      </c>
      <c r="X259" s="39">
        <f t="shared" si="80"/>
        <v>0.9961979652873173</v>
      </c>
      <c r="Y259" s="69">
        <f t="shared" si="93"/>
        <v>-1.1398182698745005</v>
      </c>
      <c r="Z259" s="69">
        <f t="shared" si="84"/>
        <v>-0.19702500352225716</v>
      </c>
      <c r="AA259" s="69">
        <f t="shared" si="85"/>
        <v>-0.22403542983893843</v>
      </c>
      <c r="AB259" s="69">
        <f t="shared" si="86"/>
        <v>-0.63126315447418424</v>
      </c>
      <c r="AC259" s="69">
        <f t="shared" si="87"/>
        <v>-0.68812866843581677</v>
      </c>
      <c r="AD259" s="69">
        <f t="shared" si="88"/>
        <v>-1.0210236998475564</v>
      </c>
      <c r="AE259" s="69">
        <f t="shared" si="89"/>
        <v>-0.22270147991117462</v>
      </c>
      <c r="AF259" s="69">
        <f t="shared" si="90"/>
        <v>-0.53978122794295125</v>
      </c>
      <c r="AG259" s="69">
        <f t="shared" si="91"/>
        <v>0.83530431518248083</v>
      </c>
      <c r="AH259" s="69">
        <f t="shared" si="92"/>
        <v>-2.41092162969192E-2</v>
      </c>
    </row>
    <row r="260" spans="1:34" x14ac:dyDescent="0.55000000000000004">
      <c r="A260">
        <f t="shared" si="82"/>
        <v>3</v>
      </c>
      <c r="B260">
        <f t="shared" si="83"/>
        <v>2043</v>
      </c>
      <c r="C260" s="34">
        <f>UPDATE!B260</f>
        <v>52291</v>
      </c>
      <c r="D260" s="35">
        <f>SUMPRODUCT(UPDATE!E260:H260,UPDATE!I260:L260)</f>
        <v>5.6409286797864358</v>
      </c>
      <c r="E260" s="36">
        <f>$D260+UPDATE!M260</f>
        <v>4.5835211699007026</v>
      </c>
      <c r="F260" s="36">
        <f>$D260+UPDATE!N260</f>
        <v>5.4260995767322822</v>
      </c>
      <c r="G260" s="36">
        <f>$D260+UPDATE!O260</f>
        <v>5.0477246397552751</v>
      </c>
      <c r="H260" s="36">
        <f>$D260+UPDATE!P260</f>
        <v>5.2539866535574919</v>
      </c>
      <c r="I260" s="36">
        <f>$D260+UPDATE!Q260</f>
        <v>4.964451070557411</v>
      </c>
      <c r="J260" s="36">
        <f>$D260+UPDATE!R260</f>
        <v>4.6366822411948441</v>
      </c>
      <c r="K260" s="36">
        <f>$D260+UPDATE!S260</f>
        <v>5.3585706882431614</v>
      </c>
      <c r="L260" s="36">
        <f>$D260+UPDATE!T260</f>
        <v>5.024403199966379</v>
      </c>
      <c r="M260" s="36">
        <f>$D260+UPDATE!U260</f>
        <v>6.7000621556255933</v>
      </c>
      <c r="N260" s="37">
        <f>$D260+UPDATE!V260</f>
        <v>5.5478392434264281</v>
      </c>
      <c r="O260" s="38">
        <f t="shared" si="81"/>
        <v>0.81254726483693707</v>
      </c>
      <c r="P260" s="38">
        <f t="shared" si="72"/>
        <v>0.96191600439410507</v>
      </c>
      <c r="Q260" s="38">
        <f t="shared" si="73"/>
        <v>0.89483929443092702</v>
      </c>
      <c r="R260" s="38">
        <f t="shared" si="74"/>
        <v>0.93140455265539834</v>
      </c>
      <c r="S260" s="38">
        <f t="shared" si="75"/>
        <v>0.88007690796497784</v>
      </c>
      <c r="T260" s="38">
        <f t="shared" si="76"/>
        <v>0.82197143491812197</v>
      </c>
      <c r="U260" s="38">
        <f t="shared" si="77"/>
        <v>0.94994476839335529</v>
      </c>
      <c r="V260" s="38">
        <f t="shared" si="78"/>
        <v>0.89070496813241073</v>
      </c>
      <c r="W260" s="38">
        <f t="shared" si="79"/>
        <v>1.1877587071140308</v>
      </c>
      <c r="X260" s="39">
        <f t="shared" si="80"/>
        <v>0.9834974980815514</v>
      </c>
      <c r="Y260" s="69">
        <f t="shared" si="93"/>
        <v>-1.0574075098857332</v>
      </c>
      <c r="Z260" s="69">
        <f t="shared" si="84"/>
        <v>-0.21482910305415359</v>
      </c>
      <c r="AA260" s="69">
        <f t="shared" si="85"/>
        <v>-0.59320404003116067</v>
      </c>
      <c r="AB260" s="69">
        <f t="shared" si="86"/>
        <v>-0.3869420262289438</v>
      </c>
      <c r="AC260" s="69">
        <f t="shared" si="87"/>
        <v>-0.67647760922902478</v>
      </c>
      <c r="AD260" s="69">
        <f t="shared" si="88"/>
        <v>-1.0042464385915917</v>
      </c>
      <c r="AE260" s="69">
        <f t="shared" si="89"/>
        <v>-0.28235799154327434</v>
      </c>
      <c r="AF260" s="69">
        <f t="shared" si="90"/>
        <v>-0.61652547982005679</v>
      </c>
      <c r="AG260" s="69">
        <f t="shared" si="91"/>
        <v>1.0591334758391575</v>
      </c>
      <c r="AH260" s="69">
        <f t="shared" si="92"/>
        <v>-9.308943636000766E-2</v>
      </c>
    </row>
    <row r="261" spans="1:34" x14ac:dyDescent="0.55000000000000004">
      <c r="A261">
        <f t="shared" si="82"/>
        <v>4</v>
      </c>
      <c r="B261">
        <f t="shared" si="83"/>
        <v>2043</v>
      </c>
      <c r="C261" s="34">
        <f>UPDATE!B261</f>
        <v>52322</v>
      </c>
      <c r="D261" s="35">
        <f>SUMPRODUCT(UPDATE!E261:H261,UPDATE!I261:L261)</f>
        <v>5.4858115824793261</v>
      </c>
      <c r="E261" s="36">
        <f>$D261+UPDATE!M261</f>
        <v>4.553322983147166</v>
      </c>
      <c r="F261" s="36">
        <f>$D261+UPDATE!N261</f>
        <v>5.0900643612794898</v>
      </c>
      <c r="G261" s="36">
        <f>$D261+UPDATE!O261</f>
        <v>5.0099369946998866</v>
      </c>
      <c r="H261" s="36">
        <f>$D261+UPDATE!P261</f>
        <v>5.0201761110802607</v>
      </c>
      <c r="I261" s="36">
        <f>$D261+UPDATE!Q261</f>
        <v>4.8396411111181559</v>
      </c>
      <c r="J261" s="36">
        <f>$D261+UPDATE!R261</f>
        <v>4.6197333732973416</v>
      </c>
      <c r="K261" s="36">
        <f>$D261+UPDATE!S261</f>
        <v>5.1164277496288628</v>
      </c>
      <c r="L261" s="36">
        <f>$D261+UPDATE!T261</f>
        <v>4.6813081592220103</v>
      </c>
      <c r="M261" s="36">
        <f>$D261+UPDATE!U261</f>
        <v>6.4611360336516235</v>
      </c>
      <c r="N261" s="37">
        <f>$D261+UPDATE!V261</f>
        <v>5.1914715937210349</v>
      </c>
      <c r="O261" s="38">
        <f t="shared" si="81"/>
        <v>0.83001811394500724</v>
      </c>
      <c r="P261" s="38">
        <f t="shared" si="72"/>
        <v>0.92785985897441681</v>
      </c>
      <c r="Q261" s="38">
        <f t="shared" si="73"/>
        <v>0.91325356683789594</v>
      </c>
      <c r="R261" s="38">
        <f t="shared" si="74"/>
        <v>0.91512003932358532</v>
      </c>
      <c r="S261" s="38">
        <f t="shared" si="75"/>
        <v>0.8822105969835129</v>
      </c>
      <c r="T261" s="38">
        <f t="shared" si="76"/>
        <v>0.84212395993546718</v>
      </c>
      <c r="U261" s="38">
        <f t="shared" si="77"/>
        <v>0.93266559973911478</v>
      </c>
      <c r="V261" s="38">
        <f t="shared" si="78"/>
        <v>0.85334833120649789</v>
      </c>
      <c r="W261" s="38">
        <f t="shared" si="79"/>
        <v>1.1777903663857694</v>
      </c>
      <c r="X261" s="39">
        <f t="shared" si="80"/>
        <v>0.94634522452459746</v>
      </c>
      <c r="Y261" s="69">
        <f t="shared" si="93"/>
        <v>-0.93248859933216011</v>
      </c>
      <c r="Z261" s="69">
        <f t="shared" si="84"/>
        <v>-0.3957472211998363</v>
      </c>
      <c r="AA261" s="69">
        <f t="shared" si="85"/>
        <v>-0.47587458777943947</v>
      </c>
      <c r="AB261" s="69">
        <f t="shared" si="86"/>
        <v>-0.46563547139906536</v>
      </c>
      <c r="AC261" s="69">
        <f t="shared" si="87"/>
        <v>-0.64617047136117023</v>
      </c>
      <c r="AD261" s="69">
        <f t="shared" si="88"/>
        <v>-0.86607820918198453</v>
      </c>
      <c r="AE261" s="69">
        <f t="shared" si="89"/>
        <v>-0.36938383285046328</v>
      </c>
      <c r="AF261" s="69">
        <f t="shared" si="90"/>
        <v>-0.80450342325731583</v>
      </c>
      <c r="AG261" s="69">
        <f t="shared" si="91"/>
        <v>0.97532445117229738</v>
      </c>
      <c r="AH261" s="69">
        <f t="shared" si="92"/>
        <v>-0.29433998875829115</v>
      </c>
    </row>
    <row r="262" spans="1:34" x14ac:dyDescent="0.55000000000000004">
      <c r="A262">
        <f t="shared" si="82"/>
        <v>5</v>
      </c>
      <c r="B262">
        <f t="shared" si="83"/>
        <v>2043</v>
      </c>
      <c r="C262" s="34">
        <f>UPDATE!B262</f>
        <v>52352</v>
      </c>
      <c r="D262" s="35">
        <f>SUMPRODUCT(UPDATE!E262:H262,UPDATE!I262:L262)</f>
        <v>5.5240538370763881</v>
      </c>
      <c r="E262" s="36">
        <f>$D262+UPDATE!M262</f>
        <v>4.5838572658269445</v>
      </c>
      <c r="F262" s="36">
        <f>$D262+UPDATE!N262</f>
        <v>5.0462000344894049</v>
      </c>
      <c r="G262" s="36">
        <f>$D262+UPDATE!O262</f>
        <v>5.0421873115005447</v>
      </c>
      <c r="H262" s="36">
        <f>$D262+UPDATE!P262</f>
        <v>4.9761441247828886</v>
      </c>
      <c r="I262" s="36">
        <f>$D262+UPDATE!Q262</f>
        <v>4.8198254790618886</v>
      </c>
      <c r="J262" s="36">
        <f>$D262+UPDATE!R262</f>
        <v>4.5996055268944174</v>
      </c>
      <c r="K262" s="36">
        <f>$D262+UPDATE!S262</f>
        <v>5.0606904743814933</v>
      </c>
      <c r="L262" s="36">
        <f>$D262+UPDATE!T262</f>
        <v>4.6977030151430927</v>
      </c>
      <c r="M262" s="36">
        <f>$D262+UPDATE!U262</f>
        <v>6.4200315644904</v>
      </c>
      <c r="N262" s="37">
        <f>$D262+UPDATE!V262</f>
        <v>5.1880181403049619</v>
      </c>
      <c r="O262" s="38">
        <f t="shared" si="81"/>
        <v>0.8297995278505389</v>
      </c>
      <c r="P262" s="38">
        <f t="shared" ref="P262:P293" si="94">F262/$D262</f>
        <v>0.91349581001913482</v>
      </c>
      <c r="Q262" s="38">
        <f t="shared" ref="Q262:Q293" si="95">G262/$D262</f>
        <v>0.91276940091683256</v>
      </c>
      <c r="R262" s="38">
        <f t="shared" ref="R262:R293" si="96">H262/$D262</f>
        <v>0.90081383555387629</v>
      </c>
      <c r="S262" s="38">
        <f t="shared" ref="S262:S293" si="97">I262/$D262</f>
        <v>0.87251602196780664</v>
      </c>
      <c r="T262" s="38">
        <f t="shared" ref="T262:T293" si="98">J262/$D262</f>
        <v>0.83265038005653547</v>
      </c>
      <c r="U262" s="38">
        <f t="shared" ref="U262:U293" si="99">K262/$D262</f>
        <v>0.91611896329016762</v>
      </c>
      <c r="V262" s="38">
        <f t="shared" ref="V262:V293" si="100">L262/$D262</f>
        <v>0.85040862267000594</v>
      </c>
      <c r="W262" s="38">
        <f t="shared" ref="W262:W293" si="101">M262/$D262</f>
        <v>1.1621956906720172</v>
      </c>
      <c r="X262" s="39">
        <f t="shared" ref="X262:X293" si="102">N262/$D262</f>
        <v>0.93916864196434524</v>
      </c>
      <c r="Y262" s="69">
        <f t="shared" si="93"/>
        <v>-0.94019657124944356</v>
      </c>
      <c r="Z262" s="69">
        <f t="shared" si="84"/>
        <v>-0.47785380258698318</v>
      </c>
      <c r="AA262" s="69">
        <f t="shared" si="85"/>
        <v>-0.48186652557584342</v>
      </c>
      <c r="AB262" s="69">
        <f t="shared" si="86"/>
        <v>-0.5479097122934995</v>
      </c>
      <c r="AC262" s="69">
        <f t="shared" si="87"/>
        <v>-0.70422835801449946</v>
      </c>
      <c r="AD262" s="69">
        <f t="shared" si="88"/>
        <v>-0.92444831018197071</v>
      </c>
      <c r="AE262" s="69">
        <f t="shared" si="89"/>
        <v>-0.46336336269489475</v>
      </c>
      <c r="AF262" s="69">
        <f t="shared" si="90"/>
        <v>-0.82635082193329534</v>
      </c>
      <c r="AG262" s="69">
        <f t="shared" si="91"/>
        <v>0.89597772741401194</v>
      </c>
      <c r="AH262" s="69">
        <f t="shared" si="92"/>
        <v>-0.3360356967714262</v>
      </c>
    </row>
    <row r="263" spans="1:34" x14ac:dyDescent="0.55000000000000004">
      <c r="A263">
        <f t="shared" si="82"/>
        <v>6</v>
      </c>
      <c r="B263">
        <f t="shared" si="83"/>
        <v>2043</v>
      </c>
      <c r="C263" s="34">
        <f>UPDATE!B263</f>
        <v>52383</v>
      </c>
      <c r="D263" s="35">
        <f>SUMPRODUCT(UPDATE!E263:H263,UPDATE!I263:L263)</f>
        <v>5.5723079671988796</v>
      </c>
      <c r="E263" s="36">
        <f>$D263+UPDATE!M263</f>
        <v>4.6217420724471081</v>
      </c>
      <c r="F263" s="36">
        <f>$D263+UPDATE!N263</f>
        <v>5.0771704039244545</v>
      </c>
      <c r="G263" s="36">
        <f>$D263+UPDATE!O263</f>
        <v>5.0818245066401175</v>
      </c>
      <c r="H263" s="36">
        <f>$D263+UPDATE!P263</f>
        <v>4.9242993063840848</v>
      </c>
      <c r="I263" s="36">
        <f>$D263+UPDATE!Q263</f>
        <v>4.8585896207702799</v>
      </c>
      <c r="J263" s="36">
        <f>$D263+UPDATE!R263</f>
        <v>4.6376290986524253</v>
      </c>
      <c r="K263" s="36">
        <f>$D263+UPDATE!S263</f>
        <v>5.0856511639324546</v>
      </c>
      <c r="L263" s="36">
        <f>$D263+UPDATE!T263</f>
        <v>4.7960271167867328</v>
      </c>
      <c r="M263" s="36">
        <f>$D263+UPDATE!U263</f>
        <v>6.3710176258516018</v>
      </c>
      <c r="N263" s="37">
        <f>$D263+UPDATE!V263</f>
        <v>5.2628793064519099</v>
      </c>
      <c r="O263" s="38">
        <f t="shared" ref="O263:O293" si="103">E263/$D263</f>
        <v>0.8294125342053541</v>
      </c>
      <c r="P263" s="38">
        <f t="shared" si="94"/>
        <v>0.91114318049378673</v>
      </c>
      <c r="Q263" s="38">
        <f t="shared" si="95"/>
        <v>0.91197840043192713</v>
      </c>
      <c r="R263" s="38">
        <f t="shared" si="96"/>
        <v>0.88370910857237861</v>
      </c>
      <c r="S263" s="38">
        <f t="shared" si="97"/>
        <v>0.87191692371816709</v>
      </c>
      <c r="T263" s="38">
        <f t="shared" si="98"/>
        <v>0.83226360171612979</v>
      </c>
      <c r="U263" s="38">
        <f t="shared" si="99"/>
        <v>0.91266512796293631</v>
      </c>
      <c r="V263" s="38">
        <f t="shared" si="100"/>
        <v>0.86068952847156222</v>
      </c>
      <c r="W263" s="38">
        <f t="shared" si="101"/>
        <v>1.1433355197441146</v>
      </c>
      <c r="X263" s="39">
        <f t="shared" si="102"/>
        <v>0.94447028725468762</v>
      </c>
      <c r="Y263" s="69">
        <f t="shared" si="93"/>
        <v>-0.95056589475177145</v>
      </c>
      <c r="Z263" s="69">
        <f t="shared" si="84"/>
        <v>-0.49513756327442504</v>
      </c>
      <c r="AA263" s="69">
        <f t="shared" si="85"/>
        <v>-0.49048346055876202</v>
      </c>
      <c r="AB263" s="69">
        <f t="shared" si="86"/>
        <v>-0.6480086608147948</v>
      </c>
      <c r="AC263" s="69">
        <f t="shared" si="87"/>
        <v>-0.71371834642859966</v>
      </c>
      <c r="AD263" s="69">
        <f t="shared" si="88"/>
        <v>-0.93467886854645421</v>
      </c>
      <c r="AE263" s="69">
        <f t="shared" si="89"/>
        <v>-0.48665680326642491</v>
      </c>
      <c r="AF263" s="69">
        <f t="shared" si="90"/>
        <v>-0.77628085041214678</v>
      </c>
      <c r="AG263" s="69">
        <f t="shared" si="91"/>
        <v>0.79870965865272225</v>
      </c>
      <c r="AH263" s="69">
        <f t="shared" si="92"/>
        <v>-0.30942866074696962</v>
      </c>
    </row>
    <row r="264" spans="1:34" x14ac:dyDescent="0.55000000000000004">
      <c r="A264">
        <f t="shared" si="82"/>
        <v>7</v>
      </c>
      <c r="B264">
        <f t="shared" si="83"/>
        <v>2043</v>
      </c>
      <c r="C264" s="34">
        <f>UPDATE!B264</f>
        <v>52413</v>
      </c>
      <c r="D264" s="35">
        <f>SUMPRODUCT(UPDATE!E264:H264,UPDATE!I264:L264)</f>
        <v>5.6979101122439726</v>
      </c>
      <c r="E264" s="36">
        <f>$D264+UPDATE!M264</f>
        <v>4.5754964773484383</v>
      </c>
      <c r="F264" s="36">
        <f>$D264+UPDATE!N264</f>
        <v>5.2416064919897538</v>
      </c>
      <c r="G264" s="36">
        <f>$D264+UPDATE!O264</f>
        <v>5.0382390729106028</v>
      </c>
      <c r="H264" s="36">
        <f>$D264+UPDATE!P264</f>
        <v>4.8900693544000555</v>
      </c>
      <c r="I264" s="36">
        <f>$D264+UPDATE!Q264</f>
        <v>4.8136918761957661</v>
      </c>
      <c r="J264" s="36">
        <f>$D264+UPDATE!R264</f>
        <v>4.59153727674199</v>
      </c>
      <c r="K264" s="36">
        <f>$D264+UPDATE!S264</f>
        <v>5.2703050107034564</v>
      </c>
      <c r="L264" s="36">
        <f>$D264+UPDATE!T264</f>
        <v>5.1836131188071617</v>
      </c>
      <c r="M264" s="36">
        <f>$D264+UPDATE!U264</f>
        <v>6.3434735142248542</v>
      </c>
      <c r="N264" s="37">
        <f>$D264+UPDATE!V264</f>
        <v>5.6085436997471678</v>
      </c>
      <c r="O264" s="38">
        <f t="shared" si="103"/>
        <v>0.8030131025613001</v>
      </c>
      <c r="P264" s="38">
        <f t="shared" si="94"/>
        <v>0.91991737123516759</v>
      </c>
      <c r="Q264" s="38">
        <f t="shared" si="95"/>
        <v>0.88422579044975924</v>
      </c>
      <c r="R264" s="38">
        <f t="shared" si="96"/>
        <v>0.85822156862250498</v>
      </c>
      <c r="S264" s="38">
        <f t="shared" si="97"/>
        <v>0.84481709633359237</v>
      </c>
      <c r="T264" s="38">
        <f t="shared" si="98"/>
        <v>0.80582831008082245</v>
      </c>
      <c r="U264" s="38">
        <f t="shared" si="99"/>
        <v>0.92495404576115448</v>
      </c>
      <c r="V264" s="38">
        <f t="shared" si="100"/>
        <v>0.90973936350247753</v>
      </c>
      <c r="W264" s="38">
        <f t="shared" si="101"/>
        <v>1.1132982776603759</v>
      </c>
      <c r="X264" s="39">
        <f t="shared" si="102"/>
        <v>0.98431593150183794</v>
      </c>
      <c r="Y264" s="69">
        <f t="shared" si="93"/>
        <v>-1.1224136348955343</v>
      </c>
      <c r="Z264" s="69">
        <f t="shared" si="84"/>
        <v>-0.45630362025421878</v>
      </c>
      <c r="AA264" s="69">
        <f t="shared" si="85"/>
        <v>-0.65967103933336979</v>
      </c>
      <c r="AB264" s="69">
        <f t="shared" si="86"/>
        <v>-0.80784075784391707</v>
      </c>
      <c r="AC264" s="69">
        <f t="shared" si="87"/>
        <v>-0.88421823604820649</v>
      </c>
      <c r="AD264" s="69">
        <f t="shared" si="88"/>
        <v>-1.1063728355019826</v>
      </c>
      <c r="AE264" s="69">
        <f t="shared" si="89"/>
        <v>-0.42760510154051623</v>
      </c>
      <c r="AF264" s="69">
        <f t="shared" si="90"/>
        <v>-0.5142969934368109</v>
      </c>
      <c r="AG264" s="69">
        <f t="shared" si="91"/>
        <v>0.64556340198088158</v>
      </c>
      <c r="AH264" s="69">
        <f t="shared" si="92"/>
        <v>-8.936641249680477E-2</v>
      </c>
    </row>
    <row r="265" spans="1:34" x14ac:dyDescent="0.55000000000000004">
      <c r="A265">
        <f t="shared" si="82"/>
        <v>8</v>
      </c>
      <c r="B265">
        <f t="shared" si="83"/>
        <v>2043</v>
      </c>
      <c r="C265" s="34">
        <f>UPDATE!B265</f>
        <v>52444</v>
      </c>
      <c r="D265" s="35">
        <f>SUMPRODUCT(UPDATE!E265:H265,UPDATE!I265:L265)</f>
        <v>5.8277061962608894</v>
      </c>
      <c r="E265" s="36">
        <f>$D265+UPDATE!M265</f>
        <v>4.5278409102068888</v>
      </c>
      <c r="F265" s="36">
        <f>$D265+UPDATE!N265</f>
        <v>5.2784374542787198</v>
      </c>
      <c r="G265" s="36">
        <f>$D265+UPDATE!O265</f>
        <v>4.9932719796298111</v>
      </c>
      <c r="H265" s="36">
        <f>$D265+UPDATE!P265</f>
        <v>4.9243002091386732</v>
      </c>
      <c r="I265" s="36">
        <f>$D265+UPDATE!Q265</f>
        <v>4.767388165670849</v>
      </c>
      <c r="J265" s="36">
        <f>$D265+UPDATE!R265</f>
        <v>4.5440391019652422</v>
      </c>
      <c r="K265" s="36">
        <f>$D265+UPDATE!S265</f>
        <v>5.2919333321476882</v>
      </c>
      <c r="L265" s="36">
        <f>$D265+UPDATE!T265</f>
        <v>5.2197494582881019</v>
      </c>
      <c r="M265" s="36">
        <f>$D265+UPDATE!U265</f>
        <v>6.3849290738306443</v>
      </c>
      <c r="N265" s="37">
        <f>$D265+UPDATE!V265</f>
        <v>5.6653311174741265</v>
      </c>
      <c r="O265" s="38">
        <f t="shared" si="103"/>
        <v>0.77695078607634571</v>
      </c>
      <c r="P265" s="38">
        <f t="shared" si="94"/>
        <v>0.90574872454370037</v>
      </c>
      <c r="Q265" s="38">
        <f t="shared" si="95"/>
        <v>0.85681601156103937</v>
      </c>
      <c r="R265" s="38">
        <f t="shared" si="96"/>
        <v>0.84498086267597883</v>
      </c>
      <c r="S265" s="38">
        <f t="shared" si="97"/>
        <v>0.81805568179288957</v>
      </c>
      <c r="T265" s="38">
        <f t="shared" si="98"/>
        <v>0.77973030021327083</v>
      </c>
      <c r="U265" s="38">
        <f t="shared" si="99"/>
        <v>0.90806453756077166</v>
      </c>
      <c r="V265" s="38">
        <f t="shared" si="100"/>
        <v>0.89567821068899145</v>
      </c>
      <c r="W265" s="38">
        <f t="shared" si="101"/>
        <v>1.0956161581939863</v>
      </c>
      <c r="X265" s="39">
        <f t="shared" si="102"/>
        <v>0.97213739448791292</v>
      </c>
      <c r="Y265" s="69">
        <f t="shared" si="93"/>
        <v>-1.2998652860540005</v>
      </c>
      <c r="Z265" s="69">
        <f t="shared" si="84"/>
        <v>-0.54926874198216957</v>
      </c>
      <c r="AA265" s="69">
        <f t="shared" si="85"/>
        <v>-0.83443421663107831</v>
      </c>
      <c r="AB265" s="69">
        <f t="shared" si="86"/>
        <v>-0.9034059871222162</v>
      </c>
      <c r="AC265" s="69">
        <f t="shared" si="87"/>
        <v>-1.0603180305900404</v>
      </c>
      <c r="AD265" s="69">
        <f t="shared" si="88"/>
        <v>-1.2836670942956472</v>
      </c>
      <c r="AE265" s="69">
        <f t="shared" si="89"/>
        <v>-0.53577286411320113</v>
      </c>
      <c r="AF265" s="69">
        <f t="shared" si="90"/>
        <v>-0.60795673797278749</v>
      </c>
      <c r="AG265" s="69">
        <f t="shared" si="91"/>
        <v>0.55722287756975497</v>
      </c>
      <c r="AH265" s="69">
        <f t="shared" si="92"/>
        <v>-0.16237507878676283</v>
      </c>
    </row>
    <row r="266" spans="1:34" x14ac:dyDescent="0.55000000000000004">
      <c r="A266">
        <f t="shared" si="82"/>
        <v>9</v>
      </c>
      <c r="B266">
        <f t="shared" si="83"/>
        <v>2043</v>
      </c>
      <c r="C266" s="34">
        <f>UPDATE!B266</f>
        <v>52475</v>
      </c>
      <c r="D266" s="35">
        <f>SUMPRODUCT(UPDATE!E266:H266,UPDATE!I266:L266)</f>
        <v>5.7262890631132759</v>
      </c>
      <c r="E266" s="36">
        <f>$D266+UPDATE!M266</f>
        <v>4.3560561107484403</v>
      </c>
      <c r="F266" s="36">
        <f>$D266+UPDATE!N266</f>
        <v>5.3217982395237495</v>
      </c>
      <c r="G266" s="36">
        <f>$D266+UPDATE!O266</f>
        <v>4.8319412690304366</v>
      </c>
      <c r="H266" s="36">
        <f>$D266+UPDATE!P266</f>
        <v>5.1421472421960974</v>
      </c>
      <c r="I266" s="36">
        <f>$D266+UPDATE!Q266</f>
        <v>4.6390588249806077</v>
      </c>
      <c r="J266" s="36">
        <f>$D266+UPDATE!R266</f>
        <v>4.4142104004372795</v>
      </c>
      <c r="K266" s="36">
        <f>$D266+UPDATE!S266</f>
        <v>5.3407690391158678</v>
      </c>
      <c r="L266" s="36">
        <f>$D266+UPDATE!T266</f>
        <v>5.2435000455819303</v>
      </c>
      <c r="M266" s="36">
        <f>$D266+UPDATE!U266</f>
        <v>6.6055863345007602</v>
      </c>
      <c r="N266" s="37">
        <f>$D266+UPDATE!V266</f>
        <v>5.6851216130308337</v>
      </c>
      <c r="O266" s="38">
        <f t="shared" si="103"/>
        <v>0.76071187862460687</v>
      </c>
      <c r="P266" s="38">
        <f t="shared" si="94"/>
        <v>0.92936248604788174</v>
      </c>
      <c r="Q266" s="38">
        <f t="shared" si="95"/>
        <v>0.84381721142163246</v>
      </c>
      <c r="R266" s="38">
        <f t="shared" si="96"/>
        <v>0.89798946324941697</v>
      </c>
      <c r="S266" s="38">
        <f t="shared" si="97"/>
        <v>0.81013353916479347</v>
      </c>
      <c r="T266" s="38">
        <f t="shared" si="98"/>
        <v>0.7708675464660103</v>
      </c>
      <c r="U266" s="38">
        <f t="shared" si="99"/>
        <v>0.93267541688022848</v>
      </c>
      <c r="V266" s="38">
        <f t="shared" si="100"/>
        <v>0.91568902439080457</v>
      </c>
      <c r="W266" s="38">
        <f t="shared" si="101"/>
        <v>1.1535544681199568</v>
      </c>
      <c r="X266" s="39">
        <f t="shared" si="102"/>
        <v>0.99281079777344317</v>
      </c>
      <c r="Y266" s="69">
        <f t="shared" si="93"/>
        <v>-1.3702329523648356</v>
      </c>
      <c r="Z266" s="69">
        <f t="shared" si="84"/>
        <v>-0.40449082358952637</v>
      </c>
      <c r="AA266" s="69">
        <f t="shared" si="85"/>
        <v>-0.89434779408283926</v>
      </c>
      <c r="AB266" s="69">
        <f t="shared" si="86"/>
        <v>-0.58414182091717848</v>
      </c>
      <c r="AC266" s="69">
        <f t="shared" si="87"/>
        <v>-1.0872302381326682</v>
      </c>
      <c r="AD266" s="69">
        <f t="shared" si="88"/>
        <v>-1.3120786626759964</v>
      </c>
      <c r="AE266" s="69">
        <f t="shared" si="89"/>
        <v>-0.38552002399740815</v>
      </c>
      <c r="AF266" s="69">
        <f t="shared" si="90"/>
        <v>-0.48278901753134562</v>
      </c>
      <c r="AG266" s="69">
        <f t="shared" si="91"/>
        <v>0.87929727138748426</v>
      </c>
      <c r="AH266" s="69">
        <f t="shared" si="92"/>
        <v>-4.1167450082442159E-2</v>
      </c>
    </row>
    <row r="267" spans="1:34" x14ac:dyDescent="0.55000000000000004">
      <c r="A267">
        <f t="shared" si="82"/>
        <v>10</v>
      </c>
      <c r="B267">
        <f t="shared" si="83"/>
        <v>2043</v>
      </c>
      <c r="C267" s="34">
        <f>UPDATE!B267</f>
        <v>52505</v>
      </c>
      <c r="D267" s="35">
        <f>SUMPRODUCT(UPDATE!E267:H267,UPDATE!I267:L267)</f>
        <v>5.745419785739581</v>
      </c>
      <c r="E267" s="36">
        <f>$D267+UPDATE!M267</f>
        <v>4.4770816961225961</v>
      </c>
      <c r="F267" s="36">
        <f>$D267+UPDATE!N267</f>
        <v>5.3799128260340359</v>
      </c>
      <c r="G267" s="36">
        <f>$D267+UPDATE!O267</f>
        <v>4.949083430149015</v>
      </c>
      <c r="H267" s="36">
        <f>$D267+UPDATE!P267</f>
        <v>5.3089085695622886</v>
      </c>
      <c r="I267" s="36">
        <f>$D267+UPDATE!Q267</f>
        <v>4.8040017227393559</v>
      </c>
      <c r="J267" s="36">
        <f>$D267+UPDATE!R267</f>
        <v>4.5775549868008207</v>
      </c>
      <c r="K267" s="36">
        <f>$D267+UPDATE!S267</f>
        <v>5.3109928212476465</v>
      </c>
      <c r="L267" s="36">
        <f>$D267+UPDATE!T267</f>
        <v>5.0805858198426295</v>
      </c>
      <c r="M267" s="36">
        <f>$D267+UPDATE!U267</f>
        <v>6.7763614552240758</v>
      </c>
      <c r="N267" s="37">
        <f>$D267+UPDATE!V267</f>
        <v>5.5759748053275136</v>
      </c>
      <c r="O267" s="38">
        <f t="shared" si="103"/>
        <v>0.77924361719137325</v>
      </c>
      <c r="P267" s="38">
        <f t="shared" si="94"/>
        <v>0.93638289744941672</v>
      </c>
      <c r="Q267" s="38">
        <f t="shared" si="95"/>
        <v>0.86139631475369083</v>
      </c>
      <c r="R267" s="38">
        <f t="shared" si="96"/>
        <v>0.92402448690333561</v>
      </c>
      <c r="S267" s="38">
        <f t="shared" si="97"/>
        <v>0.83614459898354654</v>
      </c>
      <c r="T267" s="38">
        <f t="shared" si="98"/>
        <v>0.79673116282339207</v>
      </c>
      <c r="U267" s="38">
        <f t="shared" si="99"/>
        <v>0.92438725442304426</v>
      </c>
      <c r="V267" s="38">
        <f t="shared" si="100"/>
        <v>0.88428452738177588</v>
      </c>
      <c r="W267" s="38">
        <f t="shared" si="101"/>
        <v>1.1794371356542726</v>
      </c>
      <c r="X267" s="39">
        <f t="shared" si="102"/>
        <v>0.97050781548936804</v>
      </c>
      <c r="Y267" s="69">
        <f t="shared" si="93"/>
        <v>-1.2683380896169849</v>
      </c>
      <c r="Z267" s="69">
        <f t="shared" si="84"/>
        <v>-0.36550695970554514</v>
      </c>
      <c r="AA267" s="69">
        <f t="shared" si="85"/>
        <v>-0.79633635559056604</v>
      </c>
      <c r="AB267" s="69">
        <f t="shared" si="86"/>
        <v>-0.43651121617729238</v>
      </c>
      <c r="AC267" s="69">
        <f t="shared" si="87"/>
        <v>-0.94141806300022512</v>
      </c>
      <c r="AD267" s="69">
        <f t="shared" si="88"/>
        <v>-1.1678647989387603</v>
      </c>
      <c r="AE267" s="69">
        <f t="shared" si="89"/>
        <v>-0.43442696449193452</v>
      </c>
      <c r="AF267" s="69">
        <f t="shared" si="90"/>
        <v>-0.66483396589695154</v>
      </c>
      <c r="AG267" s="69">
        <f t="shared" si="91"/>
        <v>1.0309416694844948</v>
      </c>
      <c r="AH267" s="69">
        <f t="shared" si="92"/>
        <v>-0.16944498041206746</v>
      </c>
    </row>
    <row r="268" spans="1:34" x14ac:dyDescent="0.55000000000000004">
      <c r="A268">
        <f t="shared" si="82"/>
        <v>11</v>
      </c>
      <c r="B268">
        <f t="shared" si="83"/>
        <v>2043</v>
      </c>
      <c r="C268" s="34">
        <f>UPDATE!B268</f>
        <v>52536</v>
      </c>
      <c r="D268" s="35">
        <f>SUMPRODUCT(UPDATE!E268:H268,UPDATE!I268:L268)</f>
        <v>6.3855467379187942</v>
      </c>
      <c r="E268" s="36">
        <f>$D268+UPDATE!M268</f>
        <v>5.28992063374971</v>
      </c>
      <c r="F268" s="36">
        <f>$D268+UPDATE!N268</f>
        <v>6.2572606528239882</v>
      </c>
      <c r="G268" s="36">
        <f>$D268+UPDATE!O268</f>
        <v>6.0849474568720376</v>
      </c>
      <c r="H268" s="36">
        <f>$D268+UPDATE!P268</f>
        <v>6.1858325411532062</v>
      </c>
      <c r="I268" s="36">
        <f>$D268+UPDATE!Q268</f>
        <v>5.7537994916830071</v>
      </c>
      <c r="J268" s="36">
        <f>$D268+UPDATE!R268</f>
        <v>5.4833922078036892</v>
      </c>
      <c r="K268" s="36">
        <f>$D268+UPDATE!S268</f>
        <v>6.2141910770235125</v>
      </c>
      <c r="L268" s="36">
        <f>$D268+UPDATE!T268</f>
        <v>5.8533102194372031</v>
      </c>
      <c r="M268" s="36">
        <f>$D268+UPDATE!U268</f>
        <v>7.6673888772306338</v>
      </c>
      <c r="N268" s="37">
        <f>$D268+UPDATE!V268</f>
        <v>6.400178913092117</v>
      </c>
      <c r="O268" s="38">
        <f t="shared" si="103"/>
        <v>0.82842094042425318</v>
      </c>
      <c r="P268" s="38">
        <f t="shared" si="94"/>
        <v>0.97990992935138743</v>
      </c>
      <c r="Q268" s="38">
        <f t="shared" si="95"/>
        <v>0.95292505193615895</v>
      </c>
      <c r="R268" s="38">
        <f t="shared" si="96"/>
        <v>0.96872402552789394</v>
      </c>
      <c r="S268" s="38">
        <f t="shared" si="97"/>
        <v>0.90106606808085332</v>
      </c>
      <c r="T268" s="38">
        <f t="shared" si="98"/>
        <v>0.85871929732219932</v>
      </c>
      <c r="U268" s="38">
        <f t="shared" si="99"/>
        <v>0.97316507608068492</v>
      </c>
      <c r="V268" s="38">
        <f t="shared" si="100"/>
        <v>0.91664981240822296</v>
      </c>
      <c r="W268" s="38">
        <f t="shared" si="101"/>
        <v>1.2007411725138548</v>
      </c>
      <c r="X268" s="39">
        <f t="shared" si="102"/>
        <v>1.0022914522082242</v>
      </c>
      <c r="Y268" s="69">
        <f t="shared" si="93"/>
        <v>-1.0956261041690842</v>
      </c>
      <c r="Z268" s="69">
        <f t="shared" si="84"/>
        <v>-0.12828608509480599</v>
      </c>
      <c r="AA268" s="69">
        <f t="shared" si="85"/>
        <v>-0.30059928104675659</v>
      </c>
      <c r="AB268" s="69">
        <f t="shared" si="86"/>
        <v>-0.19971419676558799</v>
      </c>
      <c r="AC268" s="69">
        <f t="shared" si="87"/>
        <v>-0.63174724623578715</v>
      </c>
      <c r="AD268" s="69">
        <f t="shared" si="88"/>
        <v>-0.90215453011510505</v>
      </c>
      <c r="AE268" s="69">
        <f t="shared" si="89"/>
        <v>-0.17135566089528176</v>
      </c>
      <c r="AF268" s="69">
        <f t="shared" si="90"/>
        <v>-0.53223651848159115</v>
      </c>
      <c r="AG268" s="69">
        <f t="shared" si="91"/>
        <v>1.2818421393118395</v>
      </c>
      <c r="AH268" s="69">
        <f t="shared" si="92"/>
        <v>1.4632175173322715E-2</v>
      </c>
    </row>
    <row r="269" spans="1:34" x14ac:dyDescent="0.55000000000000004">
      <c r="A269">
        <f t="shared" si="82"/>
        <v>12</v>
      </c>
      <c r="B269">
        <f t="shared" si="83"/>
        <v>2043</v>
      </c>
      <c r="C269" s="34">
        <f>UPDATE!B269</f>
        <v>52566</v>
      </c>
      <c r="D269" s="35">
        <f>SUMPRODUCT(UPDATE!E269:H269,UPDATE!I269:L269)</f>
        <v>6.6219203905369497</v>
      </c>
      <c r="E269" s="36">
        <f>$D269+UPDATE!M269</f>
        <v>5.369012112961526</v>
      </c>
      <c r="F269" s="36">
        <f>$D269+UPDATE!N269</f>
        <v>6.5206098958453946</v>
      </c>
      <c r="G269" s="36">
        <f>$D269+UPDATE!O269</f>
        <v>6.5690362031910574</v>
      </c>
      <c r="H269" s="36">
        <f>$D269+UPDATE!P269</f>
        <v>6.3602019914618886</v>
      </c>
      <c r="I269" s="36">
        <f>$D269+UPDATE!Q269</f>
        <v>6.1222994923472465</v>
      </c>
      <c r="J269" s="36">
        <f>$D269+UPDATE!R269</f>
        <v>5.712452628868907</v>
      </c>
      <c r="K269" s="36">
        <f>$D269+UPDATE!S269</f>
        <v>6.4667508550879278</v>
      </c>
      <c r="L269" s="36">
        <f>$D269+UPDATE!T269</f>
        <v>6.2897640017795569</v>
      </c>
      <c r="M269" s="36">
        <f>$D269+UPDATE!U269</f>
        <v>7.8530818215839808</v>
      </c>
      <c r="N269" s="37">
        <f>$D269+UPDATE!V269</f>
        <v>6.8278987452644442</v>
      </c>
      <c r="O269" s="38">
        <f t="shared" si="103"/>
        <v>0.81079381755088886</v>
      </c>
      <c r="P269" s="38">
        <f t="shared" si="94"/>
        <v>0.98470073804627234</v>
      </c>
      <c r="Q269" s="38">
        <f t="shared" si="95"/>
        <v>0.99201376878201886</v>
      </c>
      <c r="R269" s="38">
        <f t="shared" si="96"/>
        <v>0.96047696383528414</v>
      </c>
      <c r="S269" s="38">
        <f t="shared" si="97"/>
        <v>0.92455045232744171</v>
      </c>
      <c r="T269" s="38">
        <f t="shared" si="98"/>
        <v>0.86265800432036044</v>
      </c>
      <c r="U269" s="38">
        <f t="shared" si="99"/>
        <v>0.97656729071059711</v>
      </c>
      <c r="V269" s="38">
        <f t="shared" si="100"/>
        <v>0.94983986983110513</v>
      </c>
      <c r="W269" s="38">
        <f t="shared" si="101"/>
        <v>1.185922112988012</v>
      </c>
      <c r="X269" s="39">
        <f t="shared" si="102"/>
        <v>1.0311055317158218</v>
      </c>
      <c r="Y269" s="69">
        <f t="shared" si="93"/>
        <v>-1.2529082775754237</v>
      </c>
      <c r="Z269" s="69">
        <f t="shared" si="84"/>
        <v>-0.10131049469155506</v>
      </c>
      <c r="AA269" s="69">
        <f t="shared" si="85"/>
        <v>-5.2884187345892286E-2</v>
      </c>
      <c r="AB269" s="69">
        <f t="shared" si="86"/>
        <v>-0.26171839907506111</v>
      </c>
      <c r="AC269" s="69">
        <f t="shared" si="87"/>
        <v>-0.49962089818970323</v>
      </c>
      <c r="AD269" s="69">
        <f t="shared" si="88"/>
        <v>-0.90946776166804266</v>
      </c>
      <c r="AE269" s="69">
        <f t="shared" si="89"/>
        <v>-0.1551695354490219</v>
      </c>
      <c r="AF269" s="69">
        <f t="shared" si="90"/>
        <v>-0.33215638875739284</v>
      </c>
      <c r="AG269" s="69">
        <f t="shared" si="91"/>
        <v>1.2311614310470311</v>
      </c>
      <c r="AH269" s="69">
        <f t="shared" si="92"/>
        <v>0.20597835472749448</v>
      </c>
    </row>
    <row r="270" spans="1:34" x14ac:dyDescent="0.55000000000000004">
      <c r="A270">
        <f t="shared" si="82"/>
        <v>1</v>
      </c>
      <c r="B270">
        <f t="shared" si="83"/>
        <v>2044</v>
      </c>
      <c r="C270" s="34">
        <f>UPDATE!B270</f>
        <v>52597</v>
      </c>
      <c r="D270" s="35">
        <f>SUMPRODUCT(UPDATE!E270:H270,UPDATE!I270:L270)</f>
        <v>6.7309289330767346</v>
      </c>
      <c r="E270" s="36">
        <f>$D270+UPDATE!M270</f>
        <v>5.4417512122600575</v>
      </c>
      <c r="F270" s="36">
        <f>$D270+UPDATE!N270</f>
        <v>6.644038293624523</v>
      </c>
      <c r="G270" s="36">
        <f>$D270+UPDATE!O270</f>
        <v>6.6666471780042151</v>
      </c>
      <c r="H270" s="36">
        <f>$D270+UPDATE!P270</f>
        <v>6.4615318713538032</v>
      </c>
      <c r="I270" s="36">
        <f>$D270+UPDATE!Q270</f>
        <v>6.2114251468383372</v>
      </c>
      <c r="J270" s="36">
        <f>$D270+UPDATE!R270</f>
        <v>5.7347252261976553</v>
      </c>
      <c r="K270" s="36">
        <f>$D270+UPDATE!S270</f>
        <v>6.5604775948459295</v>
      </c>
      <c r="L270" s="36">
        <f>$D270+UPDATE!T270</f>
        <v>6.3950553481297279</v>
      </c>
      <c r="M270" s="36">
        <f>$D270+UPDATE!U270</f>
        <v>7.9584024886192308</v>
      </c>
      <c r="N270" s="37">
        <f>$D270+UPDATE!V270</f>
        <v>6.9418644200217621</v>
      </c>
      <c r="O270" s="38">
        <f t="shared" si="103"/>
        <v>0.80846956881664944</v>
      </c>
      <c r="P270" s="38">
        <f t="shared" si="94"/>
        <v>0.98709083986532398</v>
      </c>
      <c r="Q270" s="38">
        <f t="shared" si="95"/>
        <v>0.99044979441743475</v>
      </c>
      <c r="R270" s="38">
        <f t="shared" si="96"/>
        <v>0.95997624333855669</v>
      </c>
      <c r="S270" s="38">
        <f t="shared" si="97"/>
        <v>0.9228184116332766</v>
      </c>
      <c r="T270" s="38">
        <f t="shared" si="98"/>
        <v>0.85199610383886337</v>
      </c>
      <c r="U270" s="38">
        <f t="shared" si="99"/>
        <v>0.97467640203521044</v>
      </c>
      <c r="V270" s="38">
        <f t="shared" si="100"/>
        <v>0.95009996565310972</v>
      </c>
      <c r="W270" s="38">
        <f t="shared" si="101"/>
        <v>1.182363172713133</v>
      </c>
      <c r="X270" s="39">
        <f t="shared" si="102"/>
        <v>1.0313382430630726</v>
      </c>
      <c r="Y270" s="69">
        <f t="shared" si="93"/>
        <v>-1.289177720816677</v>
      </c>
      <c r="Z270" s="69">
        <f t="shared" si="84"/>
        <v>-8.6890639452211538E-2</v>
      </c>
      <c r="AA270" s="69">
        <f t="shared" si="85"/>
        <v>-6.4281755072519431E-2</v>
      </c>
      <c r="AB270" s="69">
        <f t="shared" si="86"/>
        <v>-0.26939706172293132</v>
      </c>
      <c r="AC270" s="69">
        <f t="shared" si="87"/>
        <v>-0.51950378623839732</v>
      </c>
      <c r="AD270" s="69">
        <f t="shared" si="88"/>
        <v>-0.99620370687907922</v>
      </c>
      <c r="AE270" s="69">
        <f t="shared" si="89"/>
        <v>-0.17045133823080505</v>
      </c>
      <c r="AF270" s="69">
        <f t="shared" si="90"/>
        <v>-0.3358735849470067</v>
      </c>
      <c r="AG270" s="69">
        <f t="shared" si="91"/>
        <v>1.2274735555424963</v>
      </c>
      <c r="AH270" s="69">
        <f t="shared" si="92"/>
        <v>0.21093548694502751</v>
      </c>
    </row>
    <row r="271" spans="1:34" x14ac:dyDescent="0.55000000000000004">
      <c r="A271">
        <f t="shared" si="82"/>
        <v>2</v>
      </c>
      <c r="B271">
        <f t="shared" si="83"/>
        <v>2044</v>
      </c>
      <c r="C271" s="34">
        <f>UPDATE!B271</f>
        <v>52628</v>
      </c>
      <c r="D271" s="35">
        <f>SUMPRODUCT(UPDATE!E271:H271,UPDATE!I271:L271)</f>
        <v>6.6191296541756017</v>
      </c>
      <c r="E271" s="36">
        <f>$D271+UPDATE!M271</f>
        <v>5.4299703609846421</v>
      </c>
      <c r="F271" s="36">
        <f>$D271+UPDATE!N271</f>
        <v>6.4035670351413918</v>
      </c>
      <c r="G271" s="36">
        <f>$D271+UPDATE!O271</f>
        <v>6.3594050869794732</v>
      </c>
      <c r="H271" s="36">
        <f>$D271+UPDATE!P271</f>
        <v>5.9795899304821782</v>
      </c>
      <c r="I271" s="36">
        <f>$D271+UPDATE!Q271</f>
        <v>5.8933062173010766</v>
      </c>
      <c r="J271" s="36">
        <f>$D271+UPDATE!R271</f>
        <v>5.5572176999660927</v>
      </c>
      <c r="K271" s="36">
        <f>$D271+UPDATE!S271</f>
        <v>6.3922051705552692</v>
      </c>
      <c r="L271" s="36">
        <f>$D271+UPDATE!T271</f>
        <v>6.1016184315346065</v>
      </c>
      <c r="M271" s="36">
        <f>$D271+UPDATE!U271</f>
        <v>7.4502903765453423</v>
      </c>
      <c r="N271" s="37">
        <f>$D271+UPDATE!V271</f>
        <v>6.6114574267126525</v>
      </c>
      <c r="O271" s="38">
        <f t="shared" si="103"/>
        <v>0.82034506720369316</v>
      </c>
      <c r="P271" s="38">
        <f t="shared" si="94"/>
        <v>0.96743338923747701</v>
      </c>
      <c r="Q271" s="38">
        <f t="shared" si="95"/>
        <v>0.96076152292434935</v>
      </c>
      <c r="R271" s="38">
        <f t="shared" si="96"/>
        <v>0.90338008815252968</v>
      </c>
      <c r="S271" s="38">
        <f t="shared" si="97"/>
        <v>0.89034458081408818</v>
      </c>
      <c r="T271" s="38">
        <f t="shared" si="98"/>
        <v>0.83956924706262337</v>
      </c>
      <c r="U271" s="38">
        <f t="shared" si="99"/>
        <v>0.96571686981880167</v>
      </c>
      <c r="V271" s="38">
        <f t="shared" si="100"/>
        <v>0.92181582025447573</v>
      </c>
      <c r="W271" s="38">
        <f t="shared" si="101"/>
        <v>1.1255694881041365</v>
      </c>
      <c r="X271" s="39">
        <f t="shared" si="102"/>
        <v>0.99884090086404198</v>
      </c>
      <c r="Y271" s="69">
        <f t="shared" si="93"/>
        <v>-1.1891592931909596</v>
      </c>
      <c r="Z271" s="69">
        <f t="shared" si="84"/>
        <v>-0.21556261903420992</v>
      </c>
      <c r="AA271" s="69">
        <f t="shared" si="85"/>
        <v>-0.25972456719612858</v>
      </c>
      <c r="AB271" s="69">
        <f t="shared" si="86"/>
        <v>-0.63953972369342349</v>
      </c>
      <c r="AC271" s="69">
        <f t="shared" si="87"/>
        <v>-0.72582343687452511</v>
      </c>
      <c r="AD271" s="69">
        <f t="shared" si="88"/>
        <v>-1.061911954209509</v>
      </c>
      <c r="AE271" s="69">
        <f t="shared" si="89"/>
        <v>-0.22692448362033257</v>
      </c>
      <c r="AF271" s="69">
        <f t="shared" si="90"/>
        <v>-0.51751122264099525</v>
      </c>
      <c r="AG271" s="69">
        <f t="shared" si="91"/>
        <v>0.83116072236974059</v>
      </c>
      <c r="AH271" s="69">
        <f t="shared" si="92"/>
        <v>-7.6722274629492659E-3</v>
      </c>
    </row>
    <row r="272" spans="1:34" x14ac:dyDescent="0.55000000000000004">
      <c r="A272">
        <f t="shared" si="82"/>
        <v>3</v>
      </c>
      <c r="B272">
        <f t="shared" si="83"/>
        <v>2044</v>
      </c>
      <c r="C272" s="34">
        <f>UPDATE!B272</f>
        <v>52657</v>
      </c>
      <c r="D272" s="35">
        <f>SUMPRODUCT(UPDATE!E272:H272,UPDATE!I272:L272)</f>
        <v>5.8486258254012142</v>
      </c>
      <c r="E272" s="36">
        <f>$D272+UPDATE!M272</f>
        <v>4.8455122222000373</v>
      </c>
      <c r="F272" s="36">
        <f>$D272+UPDATE!N272</f>
        <v>5.5598558074715507</v>
      </c>
      <c r="G272" s="36">
        <f>$D272+UPDATE!O272</f>
        <v>5.3188535041668743</v>
      </c>
      <c r="H272" s="36">
        <f>$D272+UPDATE!P272</f>
        <v>5.352193736372902</v>
      </c>
      <c r="I272" s="36">
        <f>$D272+UPDATE!Q272</f>
        <v>5.2266312750825206</v>
      </c>
      <c r="J272" s="36">
        <f>$D272+UPDATE!R272</f>
        <v>4.8938190952083245</v>
      </c>
      <c r="K272" s="36">
        <f>$D272+UPDATE!S272</f>
        <v>5.5986262815588548</v>
      </c>
      <c r="L272" s="36">
        <f>$D272+UPDATE!T272</f>
        <v>5.1541554650000121</v>
      </c>
      <c r="M272" s="36">
        <f>$D272+UPDATE!U272</f>
        <v>6.8163928997175267</v>
      </c>
      <c r="N272" s="37">
        <f>$D272+UPDATE!V272</f>
        <v>5.6879154168265593</v>
      </c>
      <c r="O272" s="38">
        <f t="shared" si="103"/>
        <v>0.82848730058186559</v>
      </c>
      <c r="P272" s="38">
        <f t="shared" si="94"/>
        <v>0.95062600574044176</v>
      </c>
      <c r="Q272" s="38">
        <f t="shared" si="95"/>
        <v>0.90941935130582618</v>
      </c>
      <c r="R272" s="38">
        <f t="shared" si="96"/>
        <v>0.91511987536076356</v>
      </c>
      <c r="S272" s="38">
        <f t="shared" si="97"/>
        <v>0.89365116372852849</v>
      </c>
      <c r="T272" s="38">
        <f t="shared" si="98"/>
        <v>0.83674682588753402</v>
      </c>
      <c r="U272" s="38">
        <f t="shared" si="99"/>
        <v>0.95725499436866268</v>
      </c>
      <c r="V272" s="38">
        <f t="shared" si="100"/>
        <v>0.88125922547736901</v>
      </c>
      <c r="W272" s="38">
        <f t="shared" si="101"/>
        <v>1.1654691380859408</v>
      </c>
      <c r="X272" s="39">
        <f t="shared" si="102"/>
        <v>0.97252168058406607</v>
      </c>
      <c r="Y272" s="69">
        <f t="shared" si="93"/>
        <v>-1.0031136032011769</v>
      </c>
      <c r="Z272" s="69">
        <f t="shared" si="84"/>
        <v>-0.2887700179296635</v>
      </c>
      <c r="AA272" s="69">
        <f t="shared" si="85"/>
        <v>-0.52977232123433993</v>
      </c>
      <c r="AB272" s="69">
        <f t="shared" si="86"/>
        <v>-0.49643208902831226</v>
      </c>
      <c r="AC272" s="69">
        <f t="shared" si="87"/>
        <v>-0.62199455031869366</v>
      </c>
      <c r="AD272" s="69">
        <f t="shared" si="88"/>
        <v>-0.95480673019288975</v>
      </c>
      <c r="AE272" s="69">
        <f t="shared" si="89"/>
        <v>-0.24999954384235945</v>
      </c>
      <c r="AF272" s="69">
        <f t="shared" si="90"/>
        <v>-0.69447036040120214</v>
      </c>
      <c r="AG272" s="69">
        <f t="shared" si="91"/>
        <v>0.96776707431631248</v>
      </c>
      <c r="AH272" s="69">
        <f t="shared" si="92"/>
        <v>-0.16071040857465491</v>
      </c>
    </row>
    <row r="273" spans="1:34" x14ac:dyDescent="0.55000000000000004">
      <c r="A273">
        <f t="shared" si="82"/>
        <v>4</v>
      </c>
      <c r="B273">
        <f t="shared" si="83"/>
        <v>2044</v>
      </c>
      <c r="C273" s="34">
        <f>UPDATE!B273</f>
        <v>52688</v>
      </c>
      <c r="D273" s="35">
        <f>SUMPRODUCT(UPDATE!E273:H273,UPDATE!I273:L273)</f>
        <v>5.6527676827274735</v>
      </c>
      <c r="E273" s="36">
        <f>$D273+UPDATE!M273</f>
        <v>4.6165812796387682</v>
      </c>
      <c r="F273" s="36">
        <f>$D273+UPDATE!N273</f>
        <v>5.2144853466058683</v>
      </c>
      <c r="G273" s="36">
        <f>$D273+UPDATE!O273</f>
        <v>5.0795553187170164</v>
      </c>
      <c r="H273" s="36">
        <f>$D273+UPDATE!P273</f>
        <v>5.1438817083528994</v>
      </c>
      <c r="I273" s="36">
        <f>$D273+UPDATE!Q273</f>
        <v>4.9385984916011871</v>
      </c>
      <c r="J273" s="36">
        <f>$D273+UPDATE!R273</f>
        <v>4.7156009615558743</v>
      </c>
      <c r="K273" s="36">
        <f>$D273+UPDATE!S273</f>
        <v>5.242146131737452</v>
      </c>
      <c r="L273" s="36">
        <f>$D273+UPDATE!T273</f>
        <v>4.8866554743002109</v>
      </c>
      <c r="M273" s="36">
        <f>$D273+UPDATE!U273</f>
        <v>6.600691624171656</v>
      </c>
      <c r="N273" s="37">
        <f>$D273+UPDATE!V273</f>
        <v>5.3817736219045891</v>
      </c>
      <c r="O273" s="38">
        <f t="shared" si="103"/>
        <v>0.81669396988401566</v>
      </c>
      <c r="P273" s="38">
        <f t="shared" si="94"/>
        <v>0.92246588561196041</v>
      </c>
      <c r="Q273" s="38">
        <f t="shared" si="95"/>
        <v>0.89859615746071475</v>
      </c>
      <c r="R273" s="38">
        <f t="shared" si="96"/>
        <v>0.9099757847948502</v>
      </c>
      <c r="S273" s="38">
        <f t="shared" si="97"/>
        <v>0.87366026144883102</v>
      </c>
      <c r="T273" s="38">
        <f t="shared" si="98"/>
        <v>0.83421099649377173</v>
      </c>
      <c r="U273" s="38">
        <f t="shared" si="99"/>
        <v>0.92735920277694917</v>
      </c>
      <c r="V273" s="38">
        <f t="shared" si="100"/>
        <v>0.86447130831713015</v>
      </c>
      <c r="W273" s="38">
        <f t="shared" si="101"/>
        <v>1.1676920041028127</v>
      </c>
      <c r="X273" s="39">
        <f t="shared" si="102"/>
        <v>0.95205993311012405</v>
      </c>
      <c r="Y273" s="69">
        <f t="shared" si="93"/>
        <v>-1.0361864030887054</v>
      </c>
      <c r="Z273" s="69">
        <f t="shared" si="84"/>
        <v>-0.43828233612160528</v>
      </c>
      <c r="AA273" s="69">
        <f t="shared" si="85"/>
        <v>-0.57321236401045716</v>
      </c>
      <c r="AB273" s="69">
        <f t="shared" si="86"/>
        <v>-0.50888597437457417</v>
      </c>
      <c r="AC273" s="69">
        <f t="shared" si="87"/>
        <v>-0.71416919112628641</v>
      </c>
      <c r="AD273" s="69">
        <f t="shared" si="88"/>
        <v>-0.93716672117159927</v>
      </c>
      <c r="AE273" s="69">
        <f t="shared" si="89"/>
        <v>-0.41062155099002151</v>
      </c>
      <c r="AF273" s="69">
        <f t="shared" si="90"/>
        <v>-0.76611220842726269</v>
      </c>
      <c r="AG273" s="69">
        <f t="shared" si="91"/>
        <v>0.94792394144418246</v>
      </c>
      <c r="AH273" s="69">
        <f t="shared" si="92"/>
        <v>-0.27099406082288446</v>
      </c>
    </row>
    <row r="274" spans="1:34" x14ac:dyDescent="0.55000000000000004">
      <c r="A274">
        <f t="shared" si="82"/>
        <v>5</v>
      </c>
      <c r="B274">
        <f t="shared" si="83"/>
        <v>2044</v>
      </c>
      <c r="C274" s="34">
        <f>UPDATE!B274</f>
        <v>52718</v>
      </c>
      <c r="D274" s="35">
        <f>SUMPRODUCT(UPDATE!E274:H274,UPDATE!I274:L274)</f>
        <v>5.6921143766851845</v>
      </c>
      <c r="E274" s="36">
        <f>$D274+UPDATE!M274</f>
        <v>4.6477964446391304</v>
      </c>
      <c r="F274" s="36">
        <f>$D274+UPDATE!N274</f>
        <v>5.180143849155308</v>
      </c>
      <c r="G274" s="36">
        <f>$D274+UPDATE!O274</f>
        <v>5.1125610755649991</v>
      </c>
      <c r="H274" s="36">
        <f>$D274+UPDATE!P274</f>
        <v>5.1093705622430852</v>
      </c>
      <c r="I274" s="36">
        <f>$D274+UPDATE!Q274</f>
        <v>4.9169239802394822</v>
      </c>
      <c r="J274" s="36">
        <f>$D274+UPDATE!R274</f>
        <v>4.6935996203858164</v>
      </c>
      <c r="K274" s="36">
        <f>$D274+UPDATE!S274</f>
        <v>5.1953496045672596</v>
      </c>
      <c r="L274" s="36">
        <f>$D274+UPDATE!T274</f>
        <v>4.9145590470043174</v>
      </c>
      <c r="M274" s="36">
        <f>$D274+UPDATE!U274</f>
        <v>6.5693235504798562</v>
      </c>
      <c r="N274" s="37">
        <f>$D274+UPDATE!V274</f>
        <v>5.3861378090267928</v>
      </c>
      <c r="O274" s="38">
        <f t="shared" si="103"/>
        <v>0.81653251095523227</v>
      </c>
      <c r="P274" s="38">
        <f t="shared" si="94"/>
        <v>0.9100561770812442</v>
      </c>
      <c r="Q274" s="38">
        <f t="shared" si="95"/>
        <v>0.89818312444773996</v>
      </c>
      <c r="R274" s="38">
        <f t="shared" si="96"/>
        <v>0.8976226098286062</v>
      </c>
      <c r="S274" s="38">
        <f t="shared" si="97"/>
        <v>0.8638132783099246</v>
      </c>
      <c r="T274" s="38">
        <f t="shared" si="98"/>
        <v>0.82457928807803482</v>
      </c>
      <c r="U274" s="38">
        <f t="shared" si="99"/>
        <v>0.91272754915947119</v>
      </c>
      <c r="V274" s="38">
        <f t="shared" si="100"/>
        <v>0.86339780295601187</v>
      </c>
      <c r="W274" s="38">
        <f t="shared" si="101"/>
        <v>1.1541095480069248</v>
      </c>
      <c r="X274" s="39">
        <f t="shared" si="102"/>
        <v>0.94624553418819779</v>
      </c>
      <c r="Y274" s="69">
        <f t="shared" si="93"/>
        <v>-1.0443179320460541</v>
      </c>
      <c r="Z274" s="69">
        <f t="shared" si="84"/>
        <v>-0.51197052752987648</v>
      </c>
      <c r="AA274" s="69">
        <f t="shared" si="85"/>
        <v>-0.57955330112018544</v>
      </c>
      <c r="AB274" s="69">
        <f t="shared" si="86"/>
        <v>-0.58274381444209933</v>
      </c>
      <c r="AC274" s="69">
        <f t="shared" si="87"/>
        <v>-0.77519039644570231</v>
      </c>
      <c r="AD274" s="69">
        <f t="shared" si="88"/>
        <v>-0.99851475629936814</v>
      </c>
      <c r="AE274" s="69">
        <f t="shared" si="89"/>
        <v>-0.49676477211792491</v>
      </c>
      <c r="AF274" s="69">
        <f t="shared" si="90"/>
        <v>-0.77755532968086705</v>
      </c>
      <c r="AG274" s="69">
        <f t="shared" si="91"/>
        <v>0.87720917379467167</v>
      </c>
      <c r="AH274" s="69">
        <f t="shared" si="92"/>
        <v>-0.30597656765839165</v>
      </c>
    </row>
    <row r="275" spans="1:34" x14ac:dyDescent="0.55000000000000004">
      <c r="A275">
        <f t="shared" ref="A275:A338" si="104">MONTH(C275)</f>
        <v>6</v>
      </c>
      <c r="B275">
        <f t="shared" ref="B275:B338" si="105">YEAR(C275)</f>
        <v>2044</v>
      </c>
      <c r="C275" s="34">
        <f>UPDATE!B275</f>
        <v>52749</v>
      </c>
      <c r="D275" s="35">
        <f>SUMPRODUCT(UPDATE!E275:H275,UPDATE!I275:L275)</f>
        <v>5.741045411188054</v>
      </c>
      <c r="E275" s="36">
        <f>$D275+UPDATE!M275</f>
        <v>4.6549054524443045</v>
      </c>
      <c r="F275" s="36">
        <f>$D275+UPDATE!N275</f>
        <v>5.2251553973049356</v>
      </c>
      <c r="G275" s="36">
        <f>$D275+UPDATE!O275</f>
        <v>5.1206709270105772</v>
      </c>
      <c r="H275" s="36">
        <f>$D275+UPDATE!P275</f>
        <v>4.9893749081818655</v>
      </c>
      <c r="I275" s="36">
        <f>$D275+UPDATE!Q275</f>
        <v>4.8946466577130288</v>
      </c>
      <c r="J275" s="36">
        <f>$D275+UPDATE!R275</f>
        <v>4.671071640793909</v>
      </c>
      <c r="K275" s="36">
        <f>$D275+UPDATE!S275</f>
        <v>5.1724120851623834</v>
      </c>
      <c r="L275" s="36">
        <f>$D275+UPDATE!T275</f>
        <v>5.024237742418574</v>
      </c>
      <c r="M275" s="36">
        <f>$D275+UPDATE!U275</f>
        <v>6.451661280132706</v>
      </c>
      <c r="N275" s="37">
        <f>$D275+UPDATE!V275</f>
        <v>5.4688523291550073</v>
      </c>
      <c r="O275" s="38">
        <f t="shared" si="103"/>
        <v>0.81081146708453167</v>
      </c>
      <c r="P275" s="38">
        <f t="shared" si="94"/>
        <v>0.91014005691755018</v>
      </c>
      <c r="Q275" s="38">
        <f t="shared" si="95"/>
        <v>0.89194050216559839</v>
      </c>
      <c r="R275" s="38">
        <f t="shared" si="96"/>
        <v>0.86907079648919938</v>
      </c>
      <c r="S275" s="38">
        <f t="shared" si="97"/>
        <v>0.85257062209862033</v>
      </c>
      <c r="T275" s="38">
        <f t="shared" si="98"/>
        <v>0.81362736335284902</v>
      </c>
      <c r="U275" s="38">
        <f t="shared" si="99"/>
        <v>0.90095299979381327</v>
      </c>
      <c r="V275" s="38">
        <f t="shared" si="100"/>
        <v>0.87514335501116625</v>
      </c>
      <c r="W275" s="38">
        <f t="shared" si="101"/>
        <v>1.1237781306449546</v>
      </c>
      <c r="X275" s="39">
        <f t="shared" si="102"/>
        <v>0.95258823741359</v>
      </c>
      <c r="Y275" s="69">
        <f t="shared" si="93"/>
        <v>-1.0861399587437495</v>
      </c>
      <c r="Z275" s="69">
        <f t="shared" ref="Z275:Z305" si="106">F275-$D275</f>
        <v>-0.51589001388311839</v>
      </c>
      <c r="AA275" s="69">
        <f t="shared" ref="AA275:AA305" si="107">G275-$D275</f>
        <v>-0.62037448417747676</v>
      </c>
      <c r="AB275" s="69">
        <f t="shared" ref="AB275:AB305" si="108">H275-$D275</f>
        <v>-0.75167050300618854</v>
      </c>
      <c r="AC275" s="69">
        <f t="shared" ref="AC275:AC305" si="109">I275-$D275</f>
        <v>-0.84639875347502525</v>
      </c>
      <c r="AD275" s="69">
        <f t="shared" ref="AD275:AD305" si="110">J275-$D275</f>
        <v>-1.069973770394145</v>
      </c>
      <c r="AE275" s="69">
        <f t="shared" ref="AE275:AE305" si="111">K275-$D275</f>
        <v>-0.56863332602567063</v>
      </c>
      <c r="AF275" s="69">
        <f t="shared" ref="AF275:AF305" si="112">L275-$D275</f>
        <v>-0.71680766876947999</v>
      </c>
      <c r="AG275" s="69">
        <f t="shared" ref="AG275:AG305" si="113">M275-$D275</f>
        <v>0.71061586894465201</v>
      </c>
      <c r="AH275" s="69">
        <f t="shared" ref="AH275:AH305" si="114">N275-$D275</f>
        <v>-0.27219308203304671</v>
      </c>
    </row>
    <row r="276" spans="1:34" x14ac:dyDescent="0.55000000000000004">
      <c r="A276">
        <f t="shared" si="104"/>
        <v>7</v>
      </c>
      <c r="B276">
        <f t="shared" si="105"/>
        <v>2044</v>
      </c>
      <c r="C276" s="34">
        <f>UPDATE!B276</f>
        <v>52779</v>
      </c>
      <c r="D276" s="35">
        <f>SUMPRODUCT(UPDATE!E276:H276,UPDATE!I276:L276)</f>
        <v>5.8423002696928688</v>
      </c>
      <c r="E276" s="36">
        <f>$D276+UPDATE!M276</f>
        <v>4.6310502044570008</v>
      </c>
      <c r="F276" s="36">
        <f>$D276+UPDATE!N276</f>
        <v>5.3439034380870032</v>
      </c>
      <c r="G276" s="36">
        <f>$D276+UPDATE!O276</f>
        <v>5.0993745265856401</v>
      </c>
      <c r="H276" s="36">
        <f>$D276+UPDATE!P276</f>
        <v>4.9779341617872346</v>
      </c>
      <c r="I276" s="36">
        <f>$D276+UPDATE!Q276</f>
        <v>4.8720774104392763</v>
      </c>
      <c r="J276" s="36">
        <f>$D276+UPDATE!R276</f>
        <v>4.6473757158147855</v>
      </c>
      <c r="K276" s="36">
        <f>$D276+UPDATE!S276</f>
        <v>5.2899547414368904</v>
      </c>
      <c r="L276" s="36">
        <f>$D276+UPDATE!T276</f>
        <v>5.2686818663181905</v>
      </c>
      <c r="M276" s="36">
        <f>$D276+UPDATE!U276</f>
        <v>6.4465132727662207</v>
      </c>
      <c r="N276" s="37">
        <f>$D276+UPDATE!V276</f>
        <v>5.7080173120740669</v>
      </c>
      <c r="O276" s="38">
        <f t="shared" si="103"/>
        <v>0.79267582812898729</v>
      </c>
      <c r="P276" s="38">
        <f t="shared" si="94"/>
        <v>0.9146916781748935</v>
      </c>
      <c r="Q276" s="38">
        <f t="shared" si="95"/>
        <v>0.87283677510360413</v>
      </c>
      <c r="R276" s="38">
        <f t="shared" si="96"/>
        <v>0.85205037947303686</v>
      </c>
      <c r="S276" s="38">
        <f t="shared" si="97"/>
        <v>0.83393136017218139</v>
      </c>
      <c r="T276" s="38">
        <f t="shared" si="98"/>
        <v>0.79547019175361544</v>
      </c>
      <c r="U276" s="38">
        <f t="shared" si="99"/>
        <v>0.90545752481752961</v>
      </c>
      <c r="V276" s="38">
        <f t="shared" si="100"/>
        <v>0.90181634341008743</v>
      </c>
      <c r="W276" s="38">
        <f t="shared" si="101"/>
        <v>1.1034203952521453</v>
      </c>
      <c r="X276" s="39">
        <f t="shared" si="102"/>
        <v>0.97701539609057764</v>
      </c>
      <c r="Y276" s="69">
        <f t="shared" si="93"/>
        <v>-1.211250065235868</v>
      </c>
      <c r="Z276" s="69">
        <f t="shared" si="106"/>
        <v>-0.49839683160586556</v>
      </c>
      <c r="AA276" s="69">
        <f t="shared" si="107"/>
        <v>-0.7429257431072287</v>
      </c>
      <c r="AB276" s="69">
        <f t="shared" si="108"/>
        <v>-0.86436610790563417</v>
      </c>
      <c r="AC276" s="69">
        <f t="shared" si="109"/>
        <v>-0.97022285925359242</v>
      </c>
      <c r="AD276" s="69">
        <f t="shared" si="110"/>
        <v>-1.1949245538780833</v>
      </c>
      <c r="AE276" s="69">
        <f t="shared" si="111"/>
        <v>-0.55234552825597838</v>
      </c>
      <c r="AF276" s="69">
        <f t="shared" si="112"/>
        <v>-0.57361840337467829</v>
      </c>
      <c r="AG276" s="69">
        <f t="shared" si="113"/>
        <v>0.60421300307335191</v>
      </c>
      <c r="AH276" s="69">
        <f t="shared" si="114"/>
        <v>-0.13428295761880182</v>
      </c>
    </row>
    <row r="277" spans="1:34" x14ac:dyDescent="0.55000000000000004">
      <c r="A277">
        <f t="shared" si="104"/>
        <v>8</v>
      </c>
      <c r="B277">
        <f t="shared" si="105"/>
        <v>2044</v>
      </c>
      <c r="C277" s="34">
        <f>UPDATE!B277</f>
        <v>52810</v>
      </c>
      <c r="D277" s="35">
        <f>SUMPRODUCT(UPDATE!E277:H277,UPDATE!I277:L277)</f>
        <v>6.0097065903407847</v>
      </c>
      <c r="E277" s="36">
        <f>$D277+UPDATE!M277</f>
        <v>4.5509594063457666</v>
      </c>
      <c r="F277" s="36">
        <f>$D277+UPDATE!N277</f>
        <v>5.363517795710333</v>
      </c>
      <c r="G277" s="36">
        <f>$D277+UPDATE!O277</f>
        <v>5.0226037791791498</v>
      </c>
      <c r="H277" s="36">
        <f>$D277+UPDATE!P277</f>
        <v>4.9636215480139985</v>
      </c>
      <c r="I277" s="36">
        <f>$D277+UPDATE!Q277</f>
        <v>4.7936681931258747</v>
      </c>
      <c r="J277" s="36">
        <f>$D277+UPDATE!R277</f>
        <v>4.5674741741445546</v>
      </c>
      <c r="K277" s="36">
        <f>$D277+UPDATE!S277</f>
        <v>5.3781743734788199</v>
      </c>
      <c r="L277" s="36">
        <f>$D277+UPDATE!T277</f>
        <v>5.3037919862654688</v>
      </c>
      <c r="M277" s="36">
        <f>$D277+UPDATE!U277</f>
        <v>6.4412283406634465</v>
      </c>
      <c r="N277" s="37">
        <f>$D277+UPDATE!V277</f>
        <v>5.7509451273452665</v>
      </c>
      <c r="O277" s="38">
        <f t="shared" si="103"/>
        <v>0.75726815243532564</v>
      </c>
      <c r="P277" s="38">
        <f t="shared" si="94"/>
        <v>0.89247581642853402</v>
      </c>
      <c r="Q277" s="38">
        <f t="shared" si="95"/>
        <v>0.83574858500610083</v>
      </c>
      <c r="R277" s="38">
        <f t="shared" si="96"/>
        <v>0.82593409069119506</v>
      </c>
      <c r="S277" s="38">
        <f t="shared" si="97"/>
        <v>0.79765428163008645</v>
      </c>
      <c r="T277" s="38">
        <f t="shared" si="98"/>
        <v>0.7600161680914197</v>
      </c>
      <c r="U277" s="38">
        <f t="shared" si="99"/>
        <v>0.89491463395617232</v>
      </c>
      <c r="V277" s="38">
        <f t="shared" si="100"/>
        <v>0.88253759256568187</v>
      </c>
      <c r="W277" s="38">
        <f t="shared" si="101"/>
        <v>1.0718041295087906</v>
      </c>
      <c r="X277" s="39">
        <f t="shared" si="102"/>
        <v>0.95694274602167473</v>
      </c>
      <c r="Y277" s="69">
        <f t="shared" si="93"/>
        <v>-1.4587471839950181</v>
      </c>
      <c r="Z277" s="69">
        <f t="shared" si="106"/>
        <v>-0.64618879463045165</v>
      </c>
      <c r="AA277" s="69">
        <f t="shared" si="107"/>
        <v>-0.9871028111616349</v>
      </c>
      <c r="AB277" s="69">
        <f t="shared" si="108"/>
        <v>-1.0460850423267862</v>
      </c>
      <c r="AC277" s="69">
        <f t="shared" si="109"/>
        <v>-1.21603839721491</v>
      </c>
      <c r="AD277" s="69">
        <f t="shared" si="110"/>
        <v>-1.4422324161962301</v>
      </c>
      <c r="AE277" s="69">
        <f t="shared" si="111"/>
        <v>-0.63153221686196481</v>
      </c>
      <c r="AF277" s="69">
        <f t="shared" si="112"/>
        <v>-0.70591460407531592</v>
      </c>
      <c r="AG277" s="69">
        <f t="shared" si="113"/>
        <v>0.43152175032266182</v>
      </c>
      <c r="AH277" s="69">
        <f t="shared" si="114"/>
        <v>-0.25876146299551817</v>
      </c>
    </row>
    <row r="278" spans="1:34" x14ac:dyDescent="0.55000000000000004">
      <c r="A278">
        <f t="shared" si="104"/>
        <v>9</v>
      </c>
      <c r="B278">
        <f t="shared" si="105"/>
        <v>2044</v>
      </c>
      <c r="C278" s="34">
        <f>UPDATE!B278</f>
        <v>52841</v>
      </c>
      <c r="D278" s="35">
        <f>SUMPRODUCT(UPDATE!E278:H278,UPDATE!I278:L278)</f>
        <v>5.8769874528728572</v>
      </c>
      <c r="E278" s="36">
        <f>$D278+UPDATE!M278</f>
        <v>4.375933506076219</v>
      </c>
      <c r="F278" s="36">
        <f>$D278+UPDATE!N278</f>
        <v>5.4179739994833689</v>
      </c>
      <c r="G278" s="36">
        <f>$D278+UPDATE!O278</f>
        <v>4.8497033038328548</v>
      </c>
      <c r="H278" s="36">
        <f>$D278+UPDATE!P278</f>
        <v>5.206652738212858</v>
      </c>
      <c r="I278" s="36">
        <f>$D278+UPDATE!Q278</f>
        <v>4.6762408081680782</v>
      </c>
      <c r="J278" s="36">
        <f>$D278+UPDATE!R278</f>
        <v>4.4488680044134679</v>
      </c>
      <c r="K278" s="36">
        <f>$D278+UPDATE!S278</f>
        <v>5.4361426564164379</v>
      </c>
      <c r="L278" s="36">
        <f>$D278+UPDATE!T278</f>
        <v>5.3167226704573975</v>
      </c>
      <c r="M278" s="36">
        <f>$D278+UPDATE!U278</f>
        <v>6.6857168625630727</v>
      </c>
      <c r="N278" s="37">
        <f>$D278+UPDATE!V278</f>
        <v>5.7504420516292214</v>
      </c>
      <c r="O278" s="38">
        <f t="shared" si="103"/>
        <v>0.7445878591993802</v>
      </c>
      <c r="P278" s="38">
        <f t="shared" si="94"/>
        <v>0.921896472117682</v>
      </c>
      <c r="Q278" s="38">
        <f t="shared" si="95"/>
        <v>0.82520225587042328</v>
      </c>
      <c r="R278" s="38">
        <f t="shared" si="96"/>
        <v>0.88593905975887044</v>
      </c>
      <c r="S278" s="38">
        <f t="shared" si="97"/>
        <v>0.79568670950321396</v>
      </c>
      <c r="T278" s="38">
        <f t="shared" si="98"/>
        <v>0.75699804365563528</v>
      </c>
      <c r="U278" s="38">
        <f t="shared" si="99"/>
        <v>0.92498796364778346</v>
      </c>
      <c r="V278" s="38">
        <f t="shared" si="100"/>
        <v>0.90466803155388997</v>
      </c>
      <c r="W278" s="38">
        <f t="shared" si="101"/>
        <v>1.1376095178312629</v>
      </c>
      <c r="X278" s="39">
        <f t="shared" si="102"/>
        <v>0.97846764141349729</v>
      </c>
      <c r="Y278" s="69">
        <f t="shared" si="93"/>
        <v>-1.5010539467966382</v>
      </c>
      <c r="Z278" s="69">
        <f t="shared" si="106"/>
        <v>-0.45901345338948829</v>
      </c>
      <c r="AA278" s="69">
        <f t="shared" si="107"/>
        <v>-1.0272841490400024</v>
      </c>
      <c r="AB278" s="69">
        <f t="shared" si="108"/>
        <v>-0.67033471465999916</v>
      </c>
      <c r="AC278" s="69">
        <f t="shared" si="109"/>
        <v>-1.200746644704779</v>
      </c>
      <c r="AD278" s="69">
        <f t="shared" si="110"/>
        <v>-1.4281194484593893</v>
      </c>
      <c r="AE278" s="69">
        <f t="shared" si="111"/>
        <v>-0.44084479645641927</v>
      </c>
      <c r="AF278" s="69">
        <f t="shared" si="112"/>
        <v>-0.56026478241545963</v>
      </c>
      <c r="AG278" s="69">
        <f t="shared" si="113"/>
        <v>0.80872940969021556</v>
      </c>
      <c r="AH278" s="69">
        <f t="shared" si="114"/>
        <v>-0.12654540124363578</v>
      </c>
    </row>
    <row r="279" spans="1:34" x14ac:dyDescent="0.55000000000000004">
      <c r="A279">
        <f t="shared" si="104"/>
        <v>10</v>
      </c>
      <c r="B279">
        <f t="shared" si="105"/>
        <v>2044</v>
      </c>
      <c r="C279" s="34">
        <f>UPDATE!B279</f>
        <v>52871</v>
      </c>
      <c r="D279" s="35">
        <f>SUMPRODUCT(UPDATE!E279:H279,UPDATE!I279:L279)</f>
        <v>5.8756063590675609</v>
      </c>
      <c r="E279" s="36">
        <f>$D279+UPDATE!M279</f>
        <v>4.4559082948428719</v>
      </c>
      <c r="F279" s="36">
        <f>$D279+UPDATE!N279</f>
        <v>5.4939718748025088</v>
      </c>
      <c r="G279" s="36">
        <f>$D279+UPDATE!O279</f>
        <v>4.9312643970573484</v>
      </c>
      <c r="H279" s="36">
        <f>$D279+UPDATE!P279</f>
        <v>5.3719006242714462</v>
      </c>
      <c r="I279" s="36">
        <f>$D279+UPDATE!Q279</f>
        <v>4.8380197011862398</v>
      </c>
      <c r="J279" s="36">
        <f>$D279+UPDATE!R279</f>
        <v>4.6093486128582244</v>
      </c>
      <c r="K279" s="36">
        <f>$D279+UPDATE!S279</f>
        <v>5.510964824032313</v>
      </c>
      <c r="L279" s="36">
        <f>$D279+UPDATE!T279</f>
        <v>5.1902368065159443</v>
      </c>
      <c r="M279" s="36">
        <f>$D279+UPDATE!U279</f>
        <v>6.8540159739337776</v>
      </c>
      <c r="N279" s="37">
        <f>$D279+UPDATE!V279</f>
        <v>5.6930306784010183</v>
      </c>
      <c r="O279" s="38">
        <f t="shared" si="103"/>
        <v>0.75837420387536136</v>
      </c>
      <c r="P279" s="38">
        <f t="shared" si="94"/>
        <v>0.93504764258482143</v>
      </c>
      <c r="Q279" s="38">
        <f t="shared" si="95"/>
        <v>0.83927753081129208</v>
      </c>
      <c r="R279" s="38">
        <f t="shared" si="96"/>
        <v>0.91427170167402927</v>
      </c>
      <c r="S279" s="38">
        <f t="shared" si="97"/>
        <v>0.82340773113909171</v>
      </c>
      <c r="T279" s="38">
        <f t="shared" si="98"/>
        <v>0.78448900950364431</v>
      </c>
      <c r="U279" s="38">
        <f t="shared" si="99"/>
        <v>0.93793976097930509</v>
      </c>
      <c r="V279" s="38">
        <f t="shared" si="100"/>
        <v>0.88335339185990291</v>
      </c>
      <c r="W279" s="38">
        <f t="shared" si="101"/>
        <v>1.166520620183529</v>
      </c>
      <c r="X279" s="39">
        <f t="shared" si="102"/>
        <v>0.96892649549526377</v>
      </c>
      <c r="Y279" s="69">
        <f t="shared" si="93"/>
        <v>-1.419698064224689</v>
      </c>
      <c r="Z279" s="69">
        <f t="shared" si="106"/>
        <v>-0.38163448426505209</v>
      </c>
      <c r="AA279" s="69">
        <f t="shared" si="107"/>
        <v>-0.94434196201021248</v>
      </c>
      <c r="AB279" s="69">
        <f t="shared" si="108"/>
        <v>-0.50370573479611469</v>
      </c>
      <c r="AC279" s="69">
        <f t="shared" si="109"/>
        <v>-1.0375866578813211</v>
      </c>
      <c r="AD279" s="69">
        <f t="shared" si="110"/>
        <v>-1.2662577462093365</v>
      </c>
      <c r="AE279" s="69">
        <f t="shared" si="111"/>
        <v>-0.36464153503524788</v>
      </c>
      <c r="AF279" s="69">
        <f t="shared" si="112"/>
        <v>-0.68536955255161658</v>
      </c>
      <c r="AG279" s="69">
        <f t="shared" si="113"/>
        <v>0.97840961486621669</v>
      </c>
      <c r="AH279" s="69">
        <f t="shared" si="114"/>
        <v>-0.18257568066654262</v>
      </c>
    </row>
    <row r="280" spans="1:34" x14ac:dyDescent="0.55000000000000004">
      <c r="A280">
        <f t="shared" si="104"/>
        <v>11</v>
      </c>
      <c r="B280">
        <f t="shared" si="105"/>
        <v>2044</v>
      </c>
      <c r="C280" s="34">
        <f>UPDATE!B280</f>
        <v>52902</v>
      </c>
      <c r="D280" s="35">
        <f>SUMPRODUCT(UPDATE!E280:H280,UPDATE!I280:L280)</f>
        <v>6.4960767333661957</v>
      </c>
      <c r="E280" s="36">
        <f>$D280+UPDATE!M280</f>
        <v>5.3369834152058928</v>
      </c>
      <c r="F280" s="36">
        <f>$D280+UPDATE!N280</f>
        <v>6.3724307539510194</v>
      </c>
      <c r="G280" s="36">
        <f>$D280+UPDATE!O280</f>
        <v>6.1998970504327051</v>
      </c>
      <c r="H280" s="36">
        <f>$D280+UPDATE!P280</f>
        <v>6.3003154397611452</v>
      </c>
      <c r="I280" s="36">
        <f>$D280+UPDATE!Q280</f>
        <v>5.85419968137428</v>
      </c>
      <c r="J280" s="36">
        <f>$D280+UPDATE!R280</f>
        <v>5.5508521853020385</v>
      </c>
      <c r="K280" s="36">
        <f>$D280+UPDATE!S280</f>
        <v>6.2692450323150917</v>
      </c>
      <c r="L280" s="36">
        <f>$D280+UPDATE!T280</f>
        <v>5.9609896002396541</v>
      </c>
      <c r="M280" s="36">
        <f>$D280+UPDATE!U280</f>
        <v>7.7965177233109708</v>
      </c>
      <c r="N280" s="37">
        <f>$D280+UPDATE!V280</f>
        <v>6.5150554553561264</v>
      </c>
      <c r="O280" s="38">
        <f t="shared" si="103"/>
        <v>0.8215702545188881</v>
      </c>
      <c r="P280" s="38">
        <f t="shared" si="94"/>
        <v>0.98096605312863905</v>
      </c>
      <c r="Q280" s="38">
        <f t="shared" si="95"/>
        <v>0.95440637555707974</v>
      </c>
      <c r="R280" s="38">
        <f t="shared" si="96"/>
        <v>0.96986468885141863</v>
      </c>
      <c r="S280" s="38">
        <f t="shared" si="97"/>
        <v>0.90119004464725561</v>
      </c>
      <c r="T280" s="38">
        <f t="shared" si="98"/>
        <v>0.85449301372794095</v>
      </c>
      <c r="U280" s="38">
        <f t="shared" si="99"/>
        <v>0.96508173927718333</v>
      </c>
      <c r="V280" s="38">
        <f t="shared" si="100"/>
        <v>0.91762918526221515</v>
      </c>
      <c r="W280" s="38">
        <f t="shared" si="101"/>
        <v>1.2001886743832997</v>
      </c>
      <c r="X280" s="39">
        <f t="shared" si="102"/>
        <v>1.0029215667808309</v>
      </c>
      <c r="Y280" s="69">
        <f t="shared" si="93"/>
        <v>-1.1590933181603029</v>
      </c>
      <c r="Z280" s="69">
        <f t="shared" si="106"/>
        <v>-0.1236459794151763</v>
      </c>
      <c r="AA280" s="69">
        <f t="shared" si="107"/>
        <v>-0.29617968293349062</v>
      </c>
      <c r="AB280" s="69">
        <f t="shared" si="108"/>
        <v>-0.19576129360505057</v>
      </c>
      <c r="AC280" s="69">
        <f t="shared" si="109"/>
        <v>-0.64187705199191569</v>
      </c>
      <c r="AD280" s="69">
        <f t="shared" si="110"/>
        <v>-0.94522454806415723</v>
      </c>
      <c r="AE280" s="69">
        <f t="shared" si="111"/>
        <v>-0.22683170105110406</v>
      </c>
      <c r="AF280" s="69">
        <f t="shared" si="112"/>
        <v>-0.53508713312654166</v>
      </c>
      <c r="AG280" s="69">
        <f t="shared" si="113"/>
        <v>1.3004409899447751</v>
      </c>
      <c r="AH280" s="69">
        <f t="shared" si="114"/>
        <v>1.8978721989930669E-2</v>
      </c>
    </row>
    <row r="281" spans="1:34" x14ac:dyDescent="0.55000000000000004">
      <c r="A281">
        <f t="shared" si="104"/>
        <v>12</v>
      </c>
      <c r="B281">
        <f t="shared" si="105"/>
        <v>2044</v>
      </c>
      <c r="C281" s="34">
        <f>UPDATE!B281</f>
        <v>52932</v>
      </c>
      <c r="D281" s="35">
        <f>SUMPRODUCT(UPDATE!E281:H281,UPDATE!I281:L281)</f>
        <v>6.8152884324494201</v>
      </c>
      <c r="E281" s="36">
        <f>$D281+UPDATE!M281</f>
        <v>5.4335312959072279</v>
      </c>
      <c r="F281" s="36">
        <f>$D281+UPDATE!N281</f>
        <v>6.6588440808263263</v>
      </c>
      <c r="G281" s="36">
        <f>$D281+UPDATE!O281</f>
        <v>6.6821452855895096</v>
      </c>
      <c r="H281" s="36">
        <f>$D281+UPDATE!P281</f>
        <v>6.435428403970981</v>
      </c>
      <c r="I281" s="36">
        <f>$D281+UPDATE!Q281</f>
        <v>6.1986574092607931</v>
      </c>
      <c r="J281" s="36">
        <f>$D281+UPDATE!R281</f>
        <v>5.7844226049873235</v>
      </c>
      <c r="K281" s="36">
        <f>$D281+UPDATE!S281</f>
        <v>6.5484031898865673</v>
      </c>
      <c r="L281" s="36">
        <f>$D281+UPDATE!T281</f>
        <v>6.3444797290057258</v>
      </c>
      <c r="M281" s="36">
        <f>$D281+UPDATE!U281</f>
        <v>7.9637542187904851</v>
      </c>
      <c r="N281" s="37">
        <f>$D281+UPDATE!V281</f>
        <v>6.908172570774453</v>
      </c>
      <c r="O281" s="38">
        <f t="shared" si="103"/>
        <v>0.79725624964553587</v>
      </c>
      <c r="P281" s="38">
        <f t="shared" si="94"/>
        <v>0.97704508720742911</v>
      </c>
      <c r="Q281" s="38">
        <f t="shared" si="95"/>
        <v>0.98046404812069576</v>
      </c>
      <c r="R281" s="38">
        <f t="shared" si="96"/>
        <v>0.94426354331977747</v>
      </c>
      <c r="S281" s="38">
        <f t="shared" si="97"/>
        <v>0.90952238789297879</v>
      </c>
      <c r="T281" s="38">
        <f t="shared" si="98"/>
        <v>0.8487421570371303</v>
      </c>
      <c r="U281" s="38">
        <f t="shared" si="99"/>
        <v>0.96084021311671264</v>
      </c>
      <c r="V281" s="38">
        <f t="shared" si="100"/>
        <v>0.93091874128143315</v>
      </c>
      <c r="W281" s="38">
        <f t="shared" si="101"/>
        <v>1.1685131594538114</v>
      </c>
      <c r="X281" s="39">
        <f t="shared" si="102"/>
        <v>1.0136287905120474</v>
      </c>
      <c r="Y281" s="69">
        <f t="shared" si="93"/>
        <v>-1.3817571365421921</v>
      </c>
      <c r="Z281" s="69">
        <f t="shared" si="106"/>
        <v>-0.15644435162309378</v>
      </c>
      <c r="AA281" s="69">
        <f t="shared" si="107"/>
        <v>-0.13314314685991047</v>
      </c>
      <c r="AB281" s="69">
        <f t="shared" si="108"/>
        <v>-0.37986002847843903</v>
      </c>
      <c r="AC281" s="69">
        <f t="shared" si="109"/>
        <v>-0.61663102318862695</v>
      </c>
      <c r="AD281" s="69">
        <f t="shared" si="110"/>
        <v>-1.0308658274620965</v>
      </c>
      <c r="AE281" s="69">
        <f t="shared" si="111"/>
        <v>-0.26688524256285273</v>
      </c>
      <c r="AF281" s="69">
        <f t="shared" si="112"/>
        <v>-0.4708087034436943</v>
      </c>
      <c r="AG281" s="69">
        <f t="shared" si="113"/>
        <v>1.148465786341065</v>
      </c>
      <c r="AH281" s="69">
        <f t="shared" si="114"/>
        <v>9.288413832503295E-2</v>
      </c>
    </row>
    <row r="282" spans="1:34" x14ac:dyDescent="0.55000000000000004">
      <c r="A282">
        <f t="shared" si="104"/>
        <v>1</v>
      </c>
      <c r="B282">
        <f t="shared" si="105"/>
        <v>2045</v>
      </c>
      <c r="C282" s="34">
        <f>UPDATE!B282</f>
        <v>52963</v>
      </c>
      <c r="D282" s="35">
        <f>SUMPRODUCT(UPDATE!E282:H282,UPDATE!I282:L282)</f>
        <v>6.9497539202096963</v>
      </c>
      <c r="E282" s="36">
        <f>$D282+UPDATE!M282</f>
        <v>5.5294107035124656</v>
      </c>
      <c r="F282" s="36">
        <f>$D282+UPDATE!N282</f>
        <v>6.7890804566082297</v>
      </c>
      <c r="G282" s="36">
        <f>$D282+UPDATE!O282</f>
        <v>6.8123267429758805</v>
      </c>
      <c r="H282" s="36">
        <f>$D282+UPDATE!P282</f>
        <v>6.5617734637060732</v>
      </c>
      <c r="I282" s="36">
        <f>$D282+UPDATE!Q282</f>
        <v>6.3174957843978694</v>
      </c>
      <c r="J282" s="36">
        <f>$D282+UPDATE!R282</f>
        <v>5.8236259431046635</v>
      </c>
      <c r="K282" s="36">
        <f>$D282+UPDATE!S282</f>
        <v>6.7328279385704599</v>
      </c>
      <c r="L282" s="36">
        <f>$D282+UPDATE!T282</f>
        <v>6.4761852216960145</v>
      </c>
      <c r="M282" s="36">
        <f>$D282+UPDATE!U282</f>
        <v>8.1128254825135961</v>
      </c>
      <c r="N282" s="37">
        <f>$D282+UPDATE!V282</f>
        <v>7.052747227458724</v>
      </c>
      <c r="O282" s="38">
        <f t="shared" si="103"/>
        <v>0.79562683326572026</v>
      </c>
      <c r="P282" s="38">
        <f t="shared" si="94"/>
        <v>0.97688069743962691</v>
      </c>
      <c r="Q282" s="38">
        <f t="shared" si="95"/>
        <v>0.98022560527874503</v>
      </c>
      <c r="R282" s="38">
        <f t="shared" si="96"/>
        <v>0.94417349722622745</v>
      </c>
      <c r="S282" s="38">
        <f t="shared" si="97"/>
        <v>0.90902438516948958</v>
      </c>
      <c r="T282" s="38">
        <f t="shared" si="98"/>
        <v>0.8379614602136799</v>
      </c>
      <c r="U282" s="38">
        <f t="shared" si="99"/>
        <v>0.96878652336042836</v>
      </c>
      <c r="V282" s="38">
        <f t="shared" si="100"/>
        <v>0.93185820621122184</v>
      </c>
      <c r="W282" s="38">
        <f t="shared" si="101"/>
        <v>1.1673543517737686</v>
      </c>
      <c r="X282" s="39">
        <f t="shared" si="102"/>
        <v>1.0148197056228891</v>
      </c>
      <c r="Y282" s="69">
        <f t="shared" si="93"/>
        <v>-1.4203432166972307</v>
      </c>
      <c r="Z282" s="69">
        <f t="shared" si="106"/>
        <v>-0.16067346360146662</v>
      </c>
      <c r="AA282" s="69">
        <f t="shared" si="107"/>
        <v>-0.13742717723381581</v>
      </c>
      <c r="AB282" s="69">
        <f t="shared" si="108"/>
        <v>-0.38798045650362312</v>
      </c>
      <c r="AC282" s="69">
        <f t="shared" si="109"/>
        <v>-0.63225813581182688</v>
      </c>
      <c r="AD282" s="69">
        <f t="shared" si="110"/>
        <v>-1.1261279771050328</v>
      </c>
      <c r="AE282" s="69">
        <f t="shared" si="111"/>
        <v>-0.21692598163923638</v>
      </c>
      <c r="AF282" s="69">
        <f t="shared" si="112"/>
        <v>-0.47356869851368177</v>
      </c>
      <c r="AG282" s="69">
        <f t="shared" si="113"/>
        <v>1.1630715623038999</v>
      </c>
      <c r="AH282" s="69">
        <f t="shared" si="114"/>
        <v>0.10299330724902767</v>
      </c>
    </row>
    <row r="283" spans="1:34" x14ac:dyDescent="0.55000000000000004">
      <c r="A283">
        <f t="shared" si="104"/>
        <v>2</v>
      </c>
      <c r="B283">
        <f t="shared" si="105"/>
        <v>2045</v>
      </c>
      <c r="C283" s="34">
        <f>UPDATE!B283</f>
        <v>52994</v>
      </c>
      <c r="D283" s="35">
        <f>SUMPRODUCT(UPDATE!E283:H283,UPDATE!I283:L283)</f>
        <v>6.7980692513318095</v>
      </c>
      <c r="E283" s="36">
        <f>$D283+UPDATE!M283</f>
        <v>5.5522068222392793</v>
      </c>
      <c r="F283" s="36">
        <f>$D283+UPDATE!N283</f>
        <v>6.4739056363658252</v>
      </c>
      <c r="G283" s="36">
        <f>$D283+UPDATE!O283</f>
        <v>6.3521291277378671</v>
      </c>
      <c r="H283" s="36">
        <f>$D283+UPDATE!P283</f>
        <v>6.0181503294781997</v>
      </c>
      <c r="I283" s="36">
        <f>$D283+UPDATE!Q283</f>
        <v>5.9588327560517129</v>
      </c>
      <c r="J283" s="36">
        <f>$D283+UPDATE!R283</f>
        <v>5.607475450765353</v>
      </c>
      <c r="K283" s="36">
        <f>$D283+UPDATE!S283</f>
        <v>6.4823144392252114</v>
      </c>
      <c r="L283" s="36">
        <f>$D283+UPDATE!T283</f>
        <v>6.138191463702185</v>
      </c>
      <c r="M283" s="36">
        <f>$D283+UPDATE!U283</f>
        <v>7.5595680484530581</v>
      </c>
      <c r="N283" s="37">
        <f>$D283+UPDATE!V283</f>
        <v>6.6791881778834217</v>
      </c>
      <c r="O283" s="38">
        <f t="shared" si="103"/>
        <v>0.8167329012059632</v>
      </c>
      <c r="P283" s="38">
        <f t="shared" si="94"/>
        <v>0.95231534087381098</v>
      </c>
      <c r="Q283" s="38">
        <f t="shared" si="95"/>
        <v>0.93440194456586656</v>
      </c>
      <c r="R283" s="38">
        <f t="shared" si="96"/>
        <v>0.88527346618294367</v>
      </c>
      <c r="S283" s="38">
        <f t="shared" si="97"/>
        <v>0.8765478161147473</v>
      </c>
      <c r="T283" s="38">
        <f t="shared" si="98"/>
        <v>0.82486294908908031</v>
      </c>
      <c r="U283" s="38">
        <f t="shared" si="99"/>
        <v>0.95355228073842602</v>
      </c>
      <c r="V283" s="38">
        <f t="shared" si="100"/>
        <v>0.90293158789161376</v>
      </c>
      <c r="W283" s="38">
        <f t="shared" si="101"/>
        <v>1.1120169225949064</v>
      </c>
      <c r="X283" s="39">
        <f t="shared" si="102"/>
        <v>0.98251252391624311</v>
      </c>
      <c r="Y283" s="69">
        <f t="shared" si="93"/>
        <v>-1.2458624290925302</v>
      </c>
      <c r="Z283" s="69">
        <f t="shared" si="106"/>
        <v>-0.32416361496598434</v>
      </c>
      <c r="AA283" s="69">
        <f t="shared" si="107"/>
        <v>-0.44594012359394242</v>
      </c>
      <c r="AB283" s="69">
        <f t="shared" si="108"/>
        <v>-0.77991892185360978</v>
      </c>
      <c r="AC283" s="69">
        <f t="shared" si="109"/>
        <v>-0.83923649528009658</v>
      </c>
      <c r="AD283" s="69">
        <f t="shared" si="110"/>
        <v>-1.1905938005664565</v>
      </c>
      <c r="AE283" s="69">
        <f t="shared" si="111"/>
        <v>-0.31575481210659806</v>
      </c>
      <c r="AF283" s="69">
        <f t="shared" si="112"/>
        <v>-0.65987778762962446</v>
      </c>
      <c r="AG283" s="69">
        <f t="shared" si="113"/>
        <v>0.76149879712124857</v>
      </c>
      <c r="AH283" s="69">
        <f t="shared" si="114"/>
        <v>-0.11888107344838783</v>
      </c>
    </row>
    <row r="284" spans="1:34" x14ac:dyDescent="0.55000000000000004">
      <c r="A284">
        <f t="shared" si="104"/>
        <v>3</v>
      </c>
      <c r="B284">
        <f t="shared" si="105"/>
        <v>2045</v>
      </c>
      <c r="C284" s="34">
        <f>UPDATE!B284</f>
        <v>53022</v>
      </c>
      <c r="D284" s="35">
        <f>SUMPRODUCT(UPDATE!E284:H284,UPDATE!I284:L284)</f>
        <v>6.0458107474545031</v>
      </c>
      <c r="E284" s="36">
        <f>$D284+UPDATE!M284</f>
        <v>4.875936092866322</v>
      </c>
      <c r="F284" s="36">
        <f>$D284+UPDATE!N284</f>
        <v>5.7302354594676821</v>
      </c>
      <c r="G284" s="36">
        <f>$D284+UPDATE!O284</f>
        <v>5.3746127501695664</v>
      </c>
      <c r="H284" s="36">
        <f>$D284+UPDATE!P284</f>
        <v>5.5115200805680971</v>
      </c>
      <c r="I284" s="36">
        <f>$D284+UPDATE!Q284</f>
        <v>5.2442681775302962</v>
      </c>
      <c r="J284" s="36">
        <f>$D284+UPDATE!R284</f>
        <v>4.8942372347741472</v>
      </c>
      <c r="K284" s="36">
        <f>$D284+UPDATE!S284</f>
        <v>5.7651027642352801</v>
      </c>
      <c r="L284" s="36">
        <f>$D284+UPDATE!T284</f>
        <v>5.3093437616180932</v>
      </c>
      <c r="M284" s="36">
        <f>$D284+UPDATE!U284</f>
        <v>7.0512277670366466</v>
      </c>
      <c r="N284" s="37">
        <f>$D284+UPDATE!V284</f>
        <v>5.8685599406453006</v>
      </c>
      <c r="O284" s="38">
        <f t="shared" si="103"/>
        <v>0.80649830048339854</v>
      </c>
      <c r="P284" s="38">
        <f t="shared" si="94"/>
        <v>0.94780265192394764</v>
      </c>
      <c r="Q284" s="38">
        <f t="shared" si="95"/>
        <v>0.88898130865781166</v>
      </c>
      <c r="R284" s="38">
        <f t="shared" si="96"/>
        <v>0.91162629972971598</v>
      </c>
      <c r="S284" s="38">
        <f t="shared" si="97"/>
        <v>0.86742182257992706</v>
      </c>
      <c r="T284" s="38">
        <f t="shared" si="98"/>
        <v>0.80952537868222085</v>
      </c>
      <c r="U284" s="38">
        <f t="shared" si="99"/>
        <v>0.9535698362147027</v>
      </c>
      <c r="V284" s="38">
        <f t="shared" si="100"/>
        <v>0.87818557070340186</v>
      </c>
      <c r="W284" s="38">
        <f t="shared" si="101"/>
        <v>1.1662997836982343</v>
      </c>
      <c r="X284" s="39">
        <f t="shared" si="102"/>
        <v>0.97068204510307721</v>
      </c>
      <c r="Y284" s="69">
        <f t="shared" si="93"/>
        <v>-1.1698746545881811</v>
      </c>
      <c r="Z284" s="69">
        <f t="shared" si="106"/>
        <v>-0.315575287986821</v>
      </c>
      <c r="AA284" s="69">
        <f t="shared" si="107"/>
        <v>-0.67119799728493668</v>
      </c>
      <c r="AB284" s="69">
        <f t="shared" si="108"/>
        <v>-0.53429066688640603</v>
      </c>
      <c r="AC284" s="69">
        <f t="shared" si="109"/>
        <v>-0.80154256992420692</v>
      </c>
      <c r="AD284" s="69">
        <f t="shared" si="110"/>
        <v>-1.1515735126803559</v>
      </c>
      <c r="AE284" s="69">
        <f t="shared" si="111"/>
        <v>-0.28070798321922297</v>
      </c>
      <c r="AF284" s="69">
        <f t="shared" si="112"/>
        <v>-0.7364669858364099</v>
      </c>
      <c r="AG284" s="69">
        <f t="shared" si="113"/>
        <v>1.0054170195821435</v>
      </c>
      <c r="AH284" s="69">
        <f t="shared" si="114"/>
        <v>-0.17725080680920247</v>
      </c>
    </row>
    <row r="285" spans="1:34" x14ac:dyDescent="0.55000000000000004">
      <c r="A285">
        <f t="shared" si="104"/>
        <v>4</v>
      </c>
      <c r="B285">
        <f t="shared" si="105"/>
        <v>2045</v>
      </c>
      <c r="C285" s="34">
        <f>UPDATE!B285</f>
        <v>53053</v>
      </c>
      <c r="D285" s="35">
        <f>SUMPRODUCT(UPDATE!E285:H285,UPDATE!I285:L285)</f>
        <v>5.9267637493831185</v>
      </c>
      <c r="E285" s="36">
        <f>$D285+UPDATE!M285</f>
        <v>4.7988250094414653</v>
      </c>
      <c r="F285" s="36">
        <f>$D285+UPDATE!N285</f>
        <v>5.4719651455720788</v>
      </c>
      <c r="G285" s="36">
        <f>$D285+UPDATE!O285</f>
        <v>5.2901218418779319</v>
      </c>
      <c r="H285" s="36">
        <f>$D285+UPDATE!P285</f>
        <v>5.3365062023964311</v>
      </c>
      <c r="I285" s="36">
        <f>$D285+UPDATE!Q285</f>
        <v>5.1399059885859426</v>
      </c>
      <c r="J285" s="36">
        <f>$D285+UPDATE!R285</f>
        <v>4.9036736376255075</v>
      </c>
      <c r="K285" s="36">
        <f>$D285+UPDATE!S285</f>
        <v>5.415591721728461</v>
      </c>
      <c r="L285" s="36">
        <f>$D285+UPDATE!T285</f>
        <v>5.1746728476654793</v>
      </c>
      <c r="M285" s="36">
        <f>$D285+UPDATE!U285</f>
        <v>6.8742134018377214</v>
      </c>
      <c r="N285" s="37">
        <f>$D285+UPDATE!V285</f>
        <v>5.6850413291788779</v>
      </c>
      <c r="O285" s="38">
        <f t="shared" si="103"/>
        <v>0.8096872445676524</v>
      </c>
      <c r="P285" s="38">
        <f t="shared" si="94"/>
        <v>0.92326358480909976</v>
      </c>
      <c r="Q285" s="38">
        <f t="shared" si="95"/>
        <v>0.89258186517533267</v>
      </c>
      <c r="R285" s="38">
        <f t="shared" si="96"/>
        <v>0.90040811951579414</v>
      </c>
      <c r="S285" s="38">
        <f t="shared" si="97"/>
        <v>0.86723652332538559</v>
      </c>
      <c r="T285" s="38">
        <f t="shared" si="98"/>
        <v>0.82737794941394482</v>
      </c>
      <c r="U285" s="38">
        <f t="shared" si="99"/>
        <v>0.91375191432122427</v>
      </c>
      <c r="V285" s="38">
        <f t="shared" si="100"/>
        <v>0.87310260143304685</v>
      </c>
      <c r="W285" s="38">
        <f t="shared" si="101"/>
        <v>1.1598595274787555</v>
      </c>
      <c r="X285" s="39">
        <f t="shared" si="102"/>
        <v>0.95921510786904574</v>
      </c>
      <c r="Y285" s="69">
        <f t="shared" si="93"/>
        <v>-1.1279387399416532</v>
      </c>
      <c r="Z285" s="69">
        <f t="shared" si="106"/>
        <v>-0.45479860381103965</v>
      </c>
      <c r="AA285" s="69">
        <f t="shared" si="107"/>
        <v>-0.63664190750518657</v>
      </c>
      <c r="AB285" s="69">
        <f t="shared" si="108"/>
        <v>-0.59025754698668731</v>
      </c>
      <c r="AC285" s="69">
        <f t="shared" si="109"/>
        <v>-0.78685776079717584</v>
      </c>
      <c r="AD285" s="69">
        <f t="shared" si="110"/>
        <v>-1.023090111757611</v>
      </c>
      <c r="AE285" s="69">
        <f t="shared" si="111"/>
        <v>-0.51117202765465741</v>
      </c>
      <c r="AF285" s="69">
        <f t="shared" si="112"/>
        <v>-0.75209090171763915</v>
      </c>
      <c r="AG285" s="69">
        <f t="shared" si="113"/>
        <v>0.947449652454603</v>
      </c>
      <c r="AH285" s="69">
        <f t="shared" si="114"/>
        <v>-0.24172242020424051</v>
      </c>
    </row>
    <row r="286" spans="1:34" x14ac:dyDescent="0.55000000000000004">
      <c r="A286">
        <f t="shared" si="104"/>
        <v>5</v>
      </c>
      <c r="B286">
        <f t="shared" si="105"/>
        <v>2045</v>
      </c>
      <c r="C286" s="34">
        <f>UPDATE!B286</f>
        <v>53083</v>
      </c>
      <c r="D286" s="35">
        <f>SUMPRODUCT(UPDATE!E286:H286,UPDATE!I286:L286)</f>
        <v>5.9678128023176953</v>
      </c>
      <c r="E286" s="36">
        <f>$D286+UPDATE!M286</f>
        <v>4.8308435181314957</v>
      </c>
      <c r="F286" s="36">
        <f>$D286+UPDATE!N286</f>
        <v>5.4208129541155108</v>
      </c>
      <c r="G286" s="36">
        <f>$D286+UPDATE!O286</f>
        <v>5.3239657141603018</v>
      </c>
      <c r="H286" s="36">
        <f>$D286+UPDATE!P286</f>
        <v>5.3461623957339981</v>
      </c>
      <c r="I286" s="36">
        <f>$D286+UPDATE!Q286</f>
        <v>5.1324472559749337</v>
      </c>
      <c r="J286" s="36">
        <f>$D286+UPDATE!R286</f>
        <v>4.8957737384461888</v>
      </c>
      <c r="K286" s="36">
        <f>$D286+UPDATE!S286</f>
        <v>5.3646411572608708</v>
      </c>
      <c r="L286" s="36">
        <f>$D286+UPDATE!T286</f>
        <v>5.2098634665045944</v>
      </c>
      <c r="M286" s="36">
        <f>$D286+UPDATE!U286</f>
        <v>6.8873594608924718</v>
      </c>
      <c r="N286" s="37">
        <f>$D286+UPDATE!V286</f>
        <v>5.6861600317787389</v>
      </c>
      <c r="O286" s="38">
        <f t="shared" si="103"/>
        <v>0.80948308503499988</v>
      </c>
      <c r="P286" s="38">
        <f t="shared" si="94"/>
        <v>0.90834165441822368</v>
      </c>
      <c r="Q286" s="38">
        <f t="shared" si="95"/>
        <v>0.89211339070365192</v>
      </c>
      <c r="R286" s="38">
        <f t="shared" si="96"/>
        <v>0.89583279047521913</v>
      </c>
      <c r="S286" s="38">
        <f t="shared" si="97"/>
        <v>0.86002148961201763</v>
      </c>
      <c r="T286" s="38">
        <f t="shared" si="98"/>
        <v>0.82036315491411471</v>
      </c>
      <c r="U286" s="38">
        <f t="shared" si="99"/>
        <v>0.89892919482618938</v>
      </c>
      <c r="V286" s="38">
        <f t="shared" si="100"/>
        <v>0.87299378165502461</v>
      </c>
      <c r="W286" s="38">
        <f t="shared" si="101"/>
        <v>1.1540843670930254</v>
      </c>
      <c r="X286" s="39">
        <f t="shared" si="102"/>
        <v>0.95280469078561381</v>
      </c>
      <c r="Y286" s="69">
        <f t="shared" si="93"/>
        <v>-1.1369692841861996</v>
      </c>
      <c r="Z286" s="69">
        <f t="shared" si="106"/>
        <v>-0.5469998482021845</v>
      </c>
      <c r="AA286" s="69">
        <f t="shared" si="107"/>
        <v>-0.64384708815739344</v>
      </c>
      <c r="AB286" s="69">
        <f t="shared" si="108"/>
        <v>-0.62165040658369719</v>
      </c>
      <c r="AC286" s="69">
        <f t="shared" si="109"/>
        <v>-0.83536554634276161</v>
      </c>
      <c r="AD286" s="69">
        <f t="shared" si="110"/>
        <v>-1.0720390638715065</v>
      </c>
      <c r="AE286" s="69">
        <f t="shared" si="111"/>
        <v>-0.60317164505682452</v>
      </c>
      <c r="AF286" s="69">
        <f t="shared" si="112"/>
        <v>-0.75794933581310087</v>
      </c>
      <c r="AG286" s="69">
        <f t="shared" si="113"/>
        <v>0.91954665857477647</v>
      </c>
      <c r="AH286" s="69">
        <f t="shared" si="114"/>
        <v>-0.28165277053895643</v>
      </c>
    </row>
    <row r="287" spans="1:34" x14ac:dyDescent="0.55000000000000004">
      <c r="A287">
        <f t="shared" si="104"/>
        <v>6</v>
      </c>
      <c r="B287">
        <f t="shared" si="105"/>
        <v>2045</v>
      </c>
      <c r="C287" s="34">
        <f>UPDATE!B287</f>
        <v>53114</v>
      </c>
      <c r="D287" s="35">
        <f>SUMPRODUCT(UPDATE!E287:H287,UPDATE!I287:L287)</f>
        <v>6.0187202576032117</v>
      </c>
      <c r="E287" s="36">
        <f>$D287+UPDATE!M287</f>
        <v>4.872234125634491</v>
      </c>
      <c r="F287" s="36">
        <f>$D287+UPDATE!N287</f>
        <v>5.4672300507594427</v>
      </c>
      <c r="G287" s="36">
        <f>$D287+UPDATE!O287</f>
        <v>5.3672149639167825</v>
      </c>
      <c r="H287" s="36">
        <f>$D287+UPDATE!P287</f>
        <v>5.2283396726039282</v>
      </c>
      <c r="I287" s="36">
        <f>$D287+UPDATE!Q287</f>
        <v>5.1268668446792267</v>
      </c>
      <c r="J287" s="36">
        <f>$D287+UPDATE!R287</f>
        <v>4.8898047595483716</v>
      </c>
      <c r="K287" s="36">
        <f>$D287+UPDATE!S287</f>
        <v>5.4802842129126406</v>
      </c>
      <c r="L287" s="36">
        <f>$D287+UPDATE!T287</f>
        <v>5.3465962541724519</v>
      </c>
      <c r="M287" s="36">
        <f>$D287+UPDATE!U287</f>
        <v>6.7718033492002183</v>
      </c>
      <c r="N287" s="37">
        <f>$D287+UPDATE!V287</f>
        <v>5.7900747132947092</v>
      </c>
      <c r="O287" s="38">
        <f t="shared" si="103"/>
        <v>0.80951330467296434</v>
      </c>
      <c r="P287" s="38">
        <f t="shared" si="94"/>
        <v>0.90837085240054261</v>
      </c>
      <c r="Q287" s="38">
        <f t="shared" si="95"/>
        <v>0.89175351805669845</v>
      </c>
      <c r="R287" s="38">
        <f t="shared" si="96"/>
        <v>0.86867962769978768</v>
      </c>
      <c r="S287" s="38">
        <f t="shared" si="97"/>
        <v>0.85182009218698251</v>
      </c>
      <c r="T287" s="38">
        <f t="shared" si="98"/>
        <v>0.81243263522196008</v>
      </c>
      <c r="U287" s="38">
        <f t="shared" si="99"/>
        <v>0.91053977894879123</v>
      </c>
      <c r="V287" s="38">
        <f t="shared" si="100"/>
        <v>0.88832775496058447</v>
      </c>
      <c r="W287" s="38">
        <f t="shared" si="101"/>
        <v>1.1251234580383873</v>
      </c>
      <c r="X287" s="39">
        <f t="shared" si="102"/>
        <v>0.96201093679014849</v>
      </c>
      <c r="Y287" s="69">
        <f t="shared" si="93"/>
        <v>-1.1464861319687207</v>
      </c>
      <c r="Z287" s="69">
        <f t="shared" si="106"/>
        <v>-0.55149020684376904</v>
      </c>
      <c r="AA287" s="69">
        <f t="shared" si="107"/>
        <v>-0.65150529368642918</v>
      </c>
      <c r="AB287" s="69">
        <f t="shared" si="108"/>
        <v>-0.79038058499928354</v>
      </c>
      <c r="AC287" s="69">
        <f t="shared" si="109"/>
        <v>-0.89185341292398501</v>
      </c>
      <c r="AD287" s="69">
        <f t="shared" si="110"/>
        <v>-1.1289154980548401</v>
      </c>
      <c r="AE287" s="69">
        <f t="shared" si="111"/>
        <v>-0.53843604469057116</v>
      </c>
      <c r="AF287" s="69">
        <f t="shared" si="112"/>
        <v>-0.67212400343075984</v>
      </c>
      <c r="AG287" s="69">
        <f t="shared" si="113"/>
        <v>0.75308309159700659</v>
      </c>
      <c r="AH287" s="69">
        <f t="shared" si="114"/>
        <v>-0.22864554430850248</v>
      </c>
    </row>
    <row r="288" spans="1:34" x14ac:dyDescent="0.55000000000000004">
      <c r="A288">
        <f t="shared" si="104"/>
        <v>7</v>
      </c>
      <c r="B288">
        <f t="shared" si="105"/>
        <v>2045</v>
      </c>
      <c r="C288" s="34">
        <f>UPDATE!B288</f>
        <v>53144</v>
      </c>
      <c r="D288" s="35">
        <f>SUMPRODUCT(UPDATE!E288:H288,UPDATE!I288:L288)</f>
        <v>6.1216382769468858</v>
      </c>
      <c r="E288" s="36">
        <f>$D288+UPDATE!M288</f>
        <v>4.8443967233425695</v>
      </c>
      <c r="F288" s="36">
        <f>$D288+UPDATE!N288</f>
        <v>5.5953785094465989</v>
      </c>
      <c r="G288" s="36">
        <f>$D288+UPDATE!O288</f>
        <v>5.3417069776934047</v>
      </c>
      <c r="H288" s="36">
        <f>$D288+UPDATE!P288</f>
        <v>5.2132370177875744</v>
      </c>
      <c r="I288" s="36">
        <f>$D288+UPDATE!Q288</f>
        <v>5.1002031691052458</v>
      </c>
      <c r="J288" s="36">
        <f>$D288+UPDATE!R288</f>
        <v>4.8621257143965613</v>
      </c>
      <c r="K288" s="36">
        <f>$D288+UPDATE!S288</f>
        <v>5.6269158511399509</v>
      </c>
      <c r="L288" s="36">
        <f>$D288+UPDATE!T288</f>
        <v>5.5326906245739913</v>
      </c>
      <c r="M288" s="36">
        <f>$D288+UPDATE!U288</f>
        <v>6.7620764524992598</v>
      </c>
      <c r="N288" s="37">
        <f>$D288+UPDATE!V288</f>
        <v>5.9596826642378904</v>
      </c>
      <c r="O288" s="38">
        <f t="shared" si="103"/>
        <v>0.79135625206503879</v>
      </c>
      <c r="P288" s="38">
        <f t="shared" si="94"/>
        <v>0.91403285465557527</v>
      </c>
      <c r="Q288" s="38">
        <f t="shared" si="95"/>
        <v>0.87259435073278047</v>
      </c>
      <c r="R288" s="38">
        <f t="shared" si="96"/>
        <v>0.85160814506466254</v>
      </c>
      <c r="S288" s="38">
        <f t="shared" si="97"/>
        <v>0.833143504788873</v>
      </c>
      <c r="T288" s="38">
        <f t="shared" si="98"/>
        <v>0.79425237075940147</v>
      </c>
      <c r="U288" s="38">
        <f t="shared" si="99"/>
        <v>0.91918463597073663</v>
      </c>
      <c r="V288" s="38">
        <f t="shared" si="100"/>
        <v>0.90379247748257563</v>
      </c>
      <c r="W288" s="38">
        <f t="shared" si="101"/>
        <v>1.1046187550747915</v>
      </c>
      <c r="X288" s="39">
        <f t="shared" si="102"/>
        <v>0.97354374672562827</v>
      </c>
      <c r="Y288" s="69">
        <f t="shared" si="93"/>
        <v>-1.2772415536043162</v>
      </c>
      <c r="Z288" s="69">
        <f t="shared" si="106"/>
        <v>-0.52625976750028691</v>
      </c>
      <c r="AA288" s="69">
        <f t="shared" si="107"/>
        <v>-0.77993129925348104</v>
      </c>
      <c r="AB288" s="69">
        <f t="shared" si="108"/>
        <v>-0.90840125915931136</v>
      </c>
      <c r="AC288" s="69">
        <f t="shared" si="109"/>
        <v>-1.0214351078416399</v>
      </c>
      <c r="AD288" s="69">
        <f t="shared" si="110"/>
        <v>-1.2595125625503245</v>
      </c>
      <c r="AE288" s="69">
        <f t="shared" si="111"/>
        <v>-0.49472242580693493</v>
      </c>
      <c r="AF288" s="69">
        <f t="shared" si="112"/>
        <v>-0.58894765237289448</v>
      </c>
      <c r="AG288" s="69">
        <f t="shared" si="113"/>
        <v>0.64043817555237403</v>
      </c>
      <c r="AH288" s="69">
        <f t="shared" si="114"/>
        <v>-0.16195561270899539</v>
      </c>
    </row>
    <row r="289" spans="1:34" x14ac:dyDescent="0.55000000000000004">
      <c r="A289">
        <f t="shared" si="104"/>
        <v>8</v>
      </c>
      <c r="B289">
        <f t="shared" si="105"/>
        <v>2045</v>
      </c>
      <c r="C289" s="34">
        <f>UPDATE!B289</f>
        <v>53175</v>
      </c>
      <c r="D289" s="35">
        <f>SUMPRODUCT(UPDATE!E289:H289,UPDATE!I289:L289)</f>
        <v>6.3065792195346209</v>
      </c>
      <c r="E289" s="36">
        <f>$D289+UPDATE!M289</f>
        <v>4.7400191536177232</v>
      </c>
      <c r="F289" s="36">
        <f>$D289+UPDATE!N289</f>
        <v>5.6495493863168589</v>
      </c>
      <c r="G289" s="36">
        <f>$D289+UPDATE!O289</f>
        <v>5.2402992542103686</v>
      </c>
      <c r="H289" s="36">
        <f>$D289+UPDATE!P289</f>
        <v>5.1852591679660103</v>
      </c>
      <c r="I289" s="36">
        <f>$D289+UPDATE!Q289</f>
        <v>4.9973195825836161</v>
      </c>
      <c r="J289" s="36">
        <f>$D289+UPDATE!R289</f>
        <v>4.7579324771384481</v>
      </c>
      <c r="K289" s="36">
        <f>$D289+UPDATE!S289</f>
        <v>5.6497171944887139</v>
      </c>
      <c r="L289" s="36">
        <f>$D289+UPDATE!T289</f>
        <v>5.5858180694844446</v>
      </c>
      <c r="M289" s="36">
        <f>$D289+UPDATE!U289</f>
        <v>6.7418927045131714</v>
      </c>
      <c r="N289" s="37">
        <f>$D289+UPDATE!V289</f>
        <v>6.0562102224256309</v>
      </c>
      <c r="O289" s="38">
        <f t="shared" si="103"/>
        <v>0.75159908226246019</v>
      </c>
      <c r="P289" s="38">
        <f t="shared" si="94"/>
        <v>0.89581834932278137</v>
      </c>
      <c r="Q289" s="38">
        <f t="shared" si="95"/>
        <v>0.83092577953806535</v>
      </c>
      <c r="R289" s="38">
        <f t="shared" si="96"/>
        <v>0.82219837212298497</v>
      </c>
      <c r="S289" s="38">
        <f t="shared" si="97"/>
        <v>0.79239781323992975</v>
      </c>
      <c r="T289" s="38">
        <f t="shared" si="98"/>
        <v>0.75443950064097487</v>
      </c>
      <c r="U289" s="38">
        <f t="shared" si="99"/>
        <v>0.89584495775280559</v>
      </c>
      <c r="V289" s="38">
        <f t="shared" si="100"/>
        <v>0.88571282069721413</v>
      </c>
      <c r="W289" s="38">
        <f t="shared" si="101"/>
        <v>1.0690252940342313</v>
      </c>
      <c r="X289" s="39">
        <f t="shared" si="102"/>
        <v>0.96030034851009682</v>
      </c>
      <c r="Y289" s="69">
        <f t="shared" si="93"/>
        <v>-1.5665600659168977</v>
      </c>
      <c r="Z289" s="69">
        <f t="shared" si="106"/>
        <v>-0.65702983321776198</v>
      </c>
      <c r="AA289" s="69">
        <f t="shared" si="107"/>
        <v>-1.0662799653242523</v>
      </c>
      <c r="AB289" s="69">
        <f t="shared" si="108"/>
        <v>-1.1213200515686106</v>
      </c>
      <c r="AC289" s="69">
        <f t="shared" si="109"/>
        <v>-1.3092596369510048</v>
      </c>
      <c r="AD289" s="69">
        <f t="shared" si="110"/>
        <v>-1.5486467423961727</v>
      </c>
      <c r="AE289" s="69">
        <f t="shared" si="111"/>
        <v>-0.65686202504590696</v>
      </c>
      <c r="AF289" s="69">
        <f t="shared" si="112"/>
        <v>-0.72076115005017627</v>
      </c>
      <c r="AG289" s="69">
        <f t="shared" si="113"/>
        <v>0.43531348497855049</v>
      </c>
      <c r="AH289" s="69">
        <f t="shared" si="114"/>
        <v>-0.25036899710898997</v>
      </c>
    </row>
    <row r="290" spans="1:34" x14ac:dyDescent="0.55000000000000004">
      <c r="A290">
        <f t="shared" si="104"/>
        <v>9</v>
      </c>
      <c r="B290">
        <f t="shared" si="105"/>
        <v>2045</v>
      </c>
      <c r="C290" s="34">
        <f>UPDATE!B290</f>
        <v>53206</v>
      </c>
      <c r="D290" s="35">
        <f>SUMPRODUCT(UPDATE!E290:H290,UPDATE!I290:L290)</f>
        <v>6.1884343114601901</v>
      </c>
      <c r="E290" s="36">
        <f>$D290+UPDATE!M290</f>
        <v>4.6126883228756785</v>
      </c>
      <c r="F290" s="36">
        <f>$D290+UPDATE!N290</f>
        <v>5.6741991214148069</v>
      </c>
      <c r="G290" s="36">
        <f>$D290+UPDATE!O290</f>
        <v>5.117048494917543</v>
      </c>
      <c r="H290" s="36">
        <f>$D290+UPDATE!P290</f>
        <v>5.4395542712339005</v>
      </c>
      <c r="I290" s="36">
        <f>$D290+UPDATE!Q290</f>
        <v>4.9117023636972013</v>
      </c>
      <c r="J290" s="36">
        <f>$D290+UPDATE!R290</f>
        <v>4.6705359861209805</v>
      </c>
      <c r="K290" s="36">
        <f>$D290+UPDATE!S290</f>
        <v>5.7006127599547742</v>
      </c>
      <c r="L290" s="36">
        <f>$D290+UPDATE!T290</f>
        <v>5.5876769544844374</v>
      </c>
      <c r="M290" s="36">
        <f>$D290+UPDATE!U290</f>
        <v>6.9995448538409537</v>
      </c>
      <c r="N290" s="37">
        <f>$D290+UPDATE!V290</f>
        <v>6.0406590556470183</v>
      </c>
      <c r="O290" s="38">
        <f t="shared" si="103"/>
        <v>0.74537243036313217</v>
      </c>
      <c r="P290" s="38">
        <f t="shared" si="94"/>
        <v>0.91690382992462482</v>
      </c>
      <c r="Q290" s="38">
        <f t="shared" si="95"/>
        <v>0.82687287888657435</v>
      </c>
      <c r="R290" s="38">
        <f t="shared" si="96"/>
        <v>0.87898715530688276</v>
      </c>
      <c r="S290" s="38">
        <f t="shared" si="97"/>
        <v>0.79369063586913347</v>
      </c>
      <c r="T290" s="38">
        <f t="shared" si="98"/>
        <v>0.7547201361532988</v>
      </c>
      <c r="U290" s="38">
        <f t="shared" si="99"/>
        <v>0.9211720562983059</v>
      </c>
      <c r="V290" s="38">
        <f t="shared" si="100"/>
        <v>0.90292256057994724</v>
      </c>
      <c r="W290" s="38">
        <f t="shared" si="101"/>
        <v>1.1310687811420557</v>
      </c>
      <c r="X290" s="39">
        <f t="shared" si="102"/>
        <v>0.97612073613845896</v>
      </c>
      <c r="Y290" s="69">
        <f t="shared" si="93"/>
        <v>-1.5757459885845115</v>
      </c>
      <c r="Z290" s="69">
        <f t="shared" si="106"/>
        <v>-0.51423519004538321</v>
      </c>
      <c r="AA290" s="69">
        <f t="shared" si="107"/>
        <v>-1.0713858165426471</v>
      </c>
      <c r="AB290" s="69">
        <f t="shared" si="108"/>
        <v>-0.74888004022628962</v>
      </c>
      <c r="AC290" s="69">
        <f t="shared" si="109"/>
        <v>-1.2767319477629888</v>
      </c>
      <c r="AD290" s="69">
        <f t="shared" si="110"/>
        <v>-1.5178983253392095</v>
      </c>
      <c r="AE290" s="69">
        <f t="shared" si="111"/>
        <v>-0.48782155150541584</v>
      </c>
      <c r="AF290" s="69">
        <f t="shared" si="112"/>
        <v>-0.60075735697575272</v>
      </c>
      <c r="AG290" s="69">
        <f t="shared" si="113"/>
        <v>0.81111054238076363</v>
      </c>
      <c r="AH290" s="69">
        <f t="shared" si="114"/>
        <v>-0.14777525581317175</v>
      </c>
    </row>
    <row r="291" spans="1:34" x14ac:dyDescent="0.55000000000000004">
      <c r="A291">
        <f t="shared" si="104"/>
        <v>10</v>
      </c>
      <c r="B291">
        <f t="shared" si="105"/>
        <v>2045</v>
      </c>
      <c r="C291" s="34">
        <f>UPDATE!B291</f>
        <v>53236</v>
      </c>
      <c r="D291" s="35">
        <f>SUMPRODUCT(UPDATE!E291:H291,UPDATE!I291:L291)</f>
        <v>6.2006217669253649</v>
      </c>
      <c r="E291" s="36">
        <f>$D291+UPDATE!M291</f>
        <v>4.6770716637183574</v>
      </c>
      <c r="F291" s="36">
        <f>$D291+UPDATE!N291</f>
        <v>5.7441514952663582</v>
      </c>
      <c r="G291" s="36">
        <f>$D291+UPDATE!O291</f>
        <v>5.1831267317403134</v>
      </c>
      <c r="H291" s="36">
        <f>$D291+UPDATE!P291</f>
        <v>5.595502551882662</v>
      </c>
      <c r="I291" s="36">
        <f>$D291+UPDATE!Q291</f>
        <v>5.056636336207279</v>
      </c>
      <c r="J291" s="36">
        <f>$D291+UPDATE!R291</f>
        <v>4.8141124103438004</v>
      </c>
      <c r="K291" s="36">
        <f>$D291+UPDATE!S291</f>
        <v>5.6745920133318082</v>
      </c>
      <c r="L291" s="36">
        <f>$D291+UPDATE!T291</f>
        <v>5.5467970012766452</v>
      </c>
      <c r="M291" s="36">
        <f>$D291+UPDATE!U291</f>
        <v>7.159318969049794</v>
      </c>
      <c r="N291" s="37">
        <f>$D291+UPDATE!V291</f>
        <v>6.0389236019231181</v>
      </c>
      <c r="O291" s="38">
        <f t="shared" si="103"/>
        <v>0.75429075333481055</v>
      </c>
      <c r="P291" s="38">
        <f t="shared" si="94"/>
        <v>0.92638314530103139</v>
      </c>
      <c r="Q291" s="38">
        <f t="shared" si="95"/>
        <v>0.83590435388069384</v>
      </c>
      <c r="R291" s="38">
        <f t="shared" si="96"/>
        <v>0.90240991342667287</v>
      </c>
      <c r="S291" s="38">
        <f t="shared" si="97"/>
        <v>0.8155047229585588</v>
      </c>
      <c r="T291" s="38">
        <f t="shared" si="98"/>
        <v>0.77639188315318286</v>
      </c>
      <c r="U291" s="38">
        <f t="shared" si="99"/>
        <v>0.91516499903292869</v>
      </c>
      <c r="V291" s="38">
        <f t="shared" si="100"/>
        <v>0.89455496719114913</v>
      </c>
      <c r="W291" s="38">
        <f t="shared" si="101"/>
        <v>1.154613075617384</v>
      </c>
      <c r="X291" s="39">
        <f t="shared" si="102"/>
        <v>0.97392226601132836</v>
      </c>
      <c r="Y291" s="69">
        <f t="shared" si="93"/>
        <v>-1.5235501032070076</v>
      </c>
      <c r="Z291" s="69">
        <f t="shared" si="106"/>
        <v>-0.45647027165900678</v>
      </c>
      <c r="AA291" s="69">
        <f t="shared" si="107"/>
        <v>-1.0174950351850516</v>
      </c>
      <c r="AB291" s="69">
        <f t="shared" si="108"/>
        <v>-0.60511921504270294</v>
      </c>
      <c r="AC291" s="69">
        <f t="shared" si="109"/>
        <v>-1.1439854307180859</v>
      </c>
      <c r="AD291" s="69">
        <f t="shared" si="110"/>
        <v>-1.3865093565815645</v>
      </c>
      <c r="AE291" s="69">
        <f t="shared" si="111"/>
        <v>-0.52602975359355675</v>
      </c>
      <c r="AF291" s="69">
        <f t="shared" si="112"/>
        <v>-0.65382476564871972</v>
      </c>
      <c r="AG291" s="69">
        <f t="shared" si="113"/>
        <v>0.9586972021244291</v>
      </c>
      <c r="AH291" s="69">
        <f t="shared" si="114"/>
        <v>-0.16169816500224687</v>
      </c>
    </row>
    <row r="292" spans="1:34" x14ac:dyDescent="0.55000000000000004">
      <c r="A292">
        <f t="shared" si="104"/>
        <v>11</v>
      </c>
      <c r="B292">
        <f t="shared" si="105"/>
        <v>2045</v>
      </c>
      <c r="C292" s="34">
        <f>UPDATE!B292</f>
        <v>53267</v>
      </c>
      <c r="D292" s="35">
        <f>SUMPRODUCT(UPDATE!E292:H292,UPDATE!I292:L292)</f>
        <v>6.8612435364809201</v>
      </c>
      <c r="E292" s="36">
        <f>$D292+UPDATE!M292</f>
        <v>5.6012343123135109</v>
      </c>
      <c r="F292" s="36">
        <f>$D292+UPDATE!N292</f>
        <v>6.6713115440712354</v>
      </c>
      <c r="G292" s="36">
        <f>$D292+UPDATE!O292</f>
        <v>6.4987737093719335</v>
      </c>
      <c r="H292" s="36">
        <f>$D292+UPDATE!P292</f>
        <v>6.5953811980650547</v>
      </c>
      <c r="I292" s="36">
        <f>$D292+UPDATE!Q292</f>
        <v>6.1335893458189092</v>
      </c>
      <c r="J292" s="36">
        <f>$D292+UPDATE!R292</f>
        <v>5.8123269056908988</v>
      </c>
      <c r="K292" s="36">
        <f>$D292+UPDATE!S292</f>
        <v>6.6340820541745771</v>
      </c>
      <c r="L292" s="36">
        <f>$D292+UPDATE!T292</f>
        <v>6.2391439745669048</v>
      </c>
      <c r="M292" s="36">
        <f>$D292+UPDATE!U292</f>
        <v>8.1726705599880933</v>
      </c>
      <c r="N292" s="37">
        <f>$D292+UPDATE!V292</f>
        <v>6.8283894320853378</v>
      </c>
      <c r="O292" s="38">
        <f t="shared" si="103"/>
        <v>0.81635847533060191</v>
      </c>
      <c r="P292" s="38">
        <f t="shared" si="94"/>
        <v>0.97231813862897809</v>
      </c>
      <c r="Q292" s="38">
        <f t="shared" si="95"/>
        <v>0.94717140920858578</v>
      </c>
      <c r="R292" s="38">
        <f t="shared" si="96"/>
        <v>0.96125158114527087</v>
      </c>
      <c r="S292" s="38">
        <f t="shared" si="97"/>
        <v>0.89394718511402393</v>
      </c>
      <c r="T292" s="38">
        <f t="shared" si="98"/>
        <v>0.84712441334971145</v>
      </c>
      <c r="U292" s="38">
        <f t="shared" si="99"/>
        <v>0.966892082885772</v>
      </c>
      <c r="V292" s="38">
        <f t="shared" si="100"/>
        <v>0.90933136848935037</v>
      </c>
      <c r="W292" s="38">
        <f t="shared" si="101"/>
        <v>1.1911354722412018</v>
      </c>
      <c r="X292" s="39">
        <f t="shared" si="102"/>
        <v>0.99521163995697015</v>
      </c>
      <c r="Y292" s="69">
        <f t="shared" si="93"/>
        <v>-1.2600092241674092</v>
      </c>
      <c r="Z292" s="69">
        <f t="shared" si="106"/>
        <v>-0.18993199240968472</v>
      </c>
      <c r="AA292" s="69">
        <f t="shared" si="107"/>
        <v>-0.36246982710898656</v>
      </c>
      <c r="AB292" s="69">
        <f t="shared" si="108"/>
        <v>-0.26586233841586537</v>
      </c>
      <c r="AC292" s="69">
        <f t="shared" si="109"/>
        <v>-0.72765419066201087</v>
      </c>
      <c r="AD292" s="69">
        <f t="shared" si="110"/>
        <v>-1.0489166307900213</v>
      </c>
      <c r="AE292" s="69">
        <f t="shared" si="111"/>
        <v>-0.22716148230634303</v>
      </c>
      <c r="AF292" s="69">
        <f t="shared" si="112"/>
        <v>-0.62209956191401528</v>
      </c>
      <c r="AG292" s="69">
        <f t="shared" si="113"/>
        <v>1.3114270235071732</v>
      </c>
      <c r="AH292" s="69">
        <f t="shared" si="114"/>
        <v>-3.285410439558234E-2</v>
      </c>
    </row>
    <row r="293" spans="1:34" x14ac:dyDescent="0.55000000000000004">
      <c r="A293">
        <f t="shared" si="104"/>
        <v>12</v>
      </c>
      <c r="B293">
        <f t="shared" si="105"/>
        <v>2045</v>
      </c>
      <c r="C293" s="34">
        <f>UPDATE!B293</f>
        <v>53297</v>
      </c>
      <c r="D293" s="35">
        <f>SUMPRODUCT(UPDATE!E293:H293,UPDATE!I293:L293)</f>
        <v>7.1428729455214004</v>
      </c>
      <c r="E293" s="36">
        <f>$D293+UPDATE!M293</f>
        <v>5.6552945789281157</v>
      </c>
      <c r="F293" s="36">
        <f>$D293+UPDATE!N293</f>
        <v>6.9367511136300273</v>
      </c>
      <c r="G293" s="36">
        <f>$D293+UPDATE!O293</f>
        <v>6.9592239763510992</v>
      </c>
      <c r="H293" s="36">
        <f>$D293+UPDATE!P293</f>
        <v>6.6652186978685801</v>
      </c>
      <c r="I293" s="36">
        <f>$D293+UPDATE!Q293</f>
        <v>6.4291577373182029</v>
      </c>
      <c r="J293" s="36">
        <f>$D293+UPDATE!R293</f>
        <v>6.0091972347454679</v>
      </c>
      <c r="K293" s="36">
        <f>$D293+UPDATE!S293</f>
        <v>6.8190539254375722</v>
      </c>
      <c r="L293" s="36">
        <f>$D293+UPDATE!T293</f>
        <v>6.5719645391833659</v>
      </c>
      <c r="M293" s="36">
        <f>$D293+UPDATE!U293</f>
        <v>8.253061627631272</v>
      </c>
      <c r="N293" s="37">
        <f>$D293+UPDATE!V293</f>
        <v>7.1721224118191902</v>
      </c>
      <c r="O293" s="38">
        <f t="shared" si="103"/>
        <v>0.79173948942686989</v>
      </c>
      <c r="P293" s="38">
        <f t="shared" si="94"/>
        <v>0.97114300737763903</v>
      </c>
      <c r="Q293" s="38">
        <f t="shared" si="95"/>
        <v>0.97428920119803486</v>
      </c>
      <c r="R293" s="38">
        <f t="shared" si="96"/>
        <v>0.93312855327318811</v>
      </c>
      <c r="S293" s="38">
        <f t="shared" si="97"/>
        <v>0.90008009191165883</v>
      </c>
      <c r="T293" s="38">
        <f t="shared" si="98"/>
        <v>0.84128575162648667</v>
      </c>
      <c r="U293" s="38">
        <f t="shared" si="99"/>
        <v>0.95466543748522592</v>
      </c>
      <c r="V293" s="38">
        <f t="shared" si="100"/>
        <v>0.92007299994101177</v>
      </c>
      <c r="W293" s="38">
        <f t="shared" si="101"/>
        <v>1.1554260716349383</v>
      </c>
      <c r="X293" s="39">
        <f t="shared" si="102"/>
        <v>1.0040949162222086</v>
      </c>
      <c r="Y293" s="69">
        <f t="shared" si="93"/>
        <v>-1.4875783665932847</v>
      </c>
      <c r="Z293" s="69">
        <f t="shared" si="106"/>
        <v>-0.20612183189137312</v>
      </c>
      <c r="AA293" s="69">
        <f t="shared" si="107"/>
        <v>-0.18364896917030116</v>
      </c>
      <c r="AB293" s="69">
        <f t="shared" si="108"/>
        <v>-0.47765424765282027</v>
      </c>
      <c r="AC293" s="69">
        <f t="shared" si="109"/>
        <v>-0.71371520820319745</v>
      </c>
      <c r="AD293" s="69">
        <f t="shared" si="110"/>
        <v>-1.1336757107759325</v>
      </c>
      <c r="AE293" s="69">
        <f t="shared" si="111"/>
        <v>-0.32381902008382824</v>
      </c>
      <c r="AF293" s="69">
        <f t="shared" si="112"/>
        <v>-0.57090840633803452</v>
      </c>
      <c r="AG293" s="69">
        <f t="shared" si="113"/>
        <v>1.1101886821098716</v>
      </c>
      <c r="AH293" s="69">
        <f t="shared" si="114"/>
        <v>2.9249466297789795E-2</v>
      </c>
    </row>
    <row r="294" spans="1:34" x14ac:dyDescent="0.55000000000000004">
      <c r="A294">
        <f t="shared" si="104"/>
        <v>1</v>
      </c>
      <c r="B294">
        <f t="shared" si="105"/>
        <v>2046</v>
      </c>
      <c r="C294" s="34">
        <f>UPDATE!B294</f>
        <v>53328</v>
      </c>
      <c r="D294" s="35">
        <f>SUMPRODUCT(UPDATE!E294:H294,UPDATE!I294:L294)</f>
        <v>7.2353552364447218</v>
      </c>
      <c r="E294" s="36">
        <f>$D294+UPDATE!M294</f>
        <v>5.723031087650722</v>
      </c>
      <c r="F294" s="36">
        <f>$D294+UPDATE!N294</f>
        <v>7.0279180183766892</v>
      </c>
      <c r="G294" s="36">
        <f>$D294+UPDATE!O294</f>
        <v>7.049981571485584</v>
      </c>
      <c r="H294" s="36">
        <f>$D294+UPDATE!P294</f>
        <v>6.7511911698228619</v>
      </c>
      <c r="I294" s="36">
        <f>$D294+UPDATE!Q294</f>
        <v>6.5185353502895191</v>
      </c>
      <c r="J294" s="36">
        <f>$D294+UPDATE!R294</f>
        <v>6.0147712946260805</v>
      </c>
      <c r="K294" s="36">
        <f>$D294+UPDATE!S294</f>
        <v>6.9649582528243581</v>
      </c>
      <c r="L294" s="36">
        <f>$D294+UPDATE!T294</f>
        <v>6.6994000454953868</v>
      </c>
      <c r="M294" s="36">
        <f>$D294+UPDATE!U294</f>
        <v>8.3430670762098877</v>
      </c>
      <c r="N294" s="37">
        <f>$D294+UPDATE!V294</f>
        <v>7.2884247057064986</v>
      </c>
      <c r="O294" s="38">
        <f t="shared" ref="O294:O353" si="115">E294/$D294</f>
        <v>0.79098135483709586</v>
      </c>
      <c r="P294" s="38">
        <f t="shared" ref="P294:P353" si="116">F294/$D294</f>
        <v>0.97133005757296276</v>
      </c>
      <c r="Q294" s="38">
        <f t="shared" ref="Q294:Q353" si="117">G294/$D294</f>
        <v>0.97437946598317593</v>
      </c>
      <c r="R294" s="38">
        <f t="shared" ref="R294:R353" si="118">H294/$D294</f>
        <v>0.93308358044631867</v>
      </c>
      <c r="S294" s="38">
        <f t="shared" ref="S294:S353" si="119">I294/$D294</f>
        <v>0.90092816969862688</v>
      </c>
      <c r="T294" s="38">
        <f t="shared" ref="T294:T353" si="120">J294/$D294</f>
        <v>0.83130283145317874</v>
      </c>
      <c r="U294" s="38">
        <f t="shared" ref="U294:U353" si="121">K294/$D294</f>
        <v>0.96262837486425479</v>
      </c>
      <c r="V294" s="38">
        <f t="shared" ref="V294:V353" si="122">L294/$D294</f>
        <v>0.92592551803818679</v>
      </c>
      <c r="W294" s="38">
        <f t="shared" ref="W294:W353" si="123">M294/$D294</f>
        <v>1.1530970910986631</v>
      </c>
      <c r="X294" s="39">
        <f t="shared" ref="X294:X353" si="124">N294/$D294</f>
        <v>1.0073347427358459</v>
      </c>
      <c r="Y294" s="67">
        <f t="shared" si="93"/>
        <v>-1.5123241487939998</v>
      </c>
      <c r="Z294" s="67">
        <f t="shared" si="106"/>
        <v>-0.20743721806803261</v>
      </c>
      <c r="AA294" s="67">
        <f t="shared" si="107"/>
        <v>-0.18537366495913776</v>
      </c>
      <c r="AB294" s="67">
        <f t="shared" si="108"/>
        <v>-0.48416406662185985</v>
      </c>
      <c r="AC294" s="67">
        <f t="shared" si="109"/>
        <v>-0.71681988615520265</v>
      </c>
      <c r="AD294" s="67">
        <f t="shared" si="110"/>
        <v>-1.2205839418186413</v>
      </c>
      <c r="AE294" s="67">
        <f t="shared" si="111"/>
        <v>-0.27039698362036368</v>
      </c>
      <c r="AF294" s="67">
        <f t="shared" si="112"/>
        <v>-0.53595519094933497</v>
      </c>
      <c r="AG294" s="67">
        <f t="shared" si="113"/>
        <v>1.107711839765166</v>
      </c>
      <c r="AH294" s="67">
        <f t="shared" si="114"/>
        <v>5.3069469261776803E-2</v>
      </c>
    </row>
    <row r="295" spans="1:34" x14ac:dyDescent="0.55000000000000004">
      <c r="A295">
        <f t="shared" si="104"/>
        <v>2</v>
      </c>
      <c r="B295">
        <f t="shared" si="105"/>
        <v>2046</v>
      </c>
      <c r="C295" s="34">
        <f>UPDATE!B295</f>
        <v>53359</v>
      </c>
      <c r="D295" s="35">
        <f>SUMPRODUCT(UPDATE!E295:H295,UPDATE!I295:L295)</f>
        <v>7.1312542122236628</v>
      </c>
      <c r="E295" s="36">
        <f>$D295+UPDATE!M295</f>
        <v>5.850727431456261</v>
      </c>
      <c r="F295" s="36">
        <f>$D295+UPDATE!N295</f>
        <v>6.766761803310283</v>
      </c>
      <c r="G295" s="36">
        <f>$D295+UPDATE!O295</f>
        <v>6.3748143660941352</v>
      </c>
      <c r="H295" s="36">
        <f>$D295+UPDATE!P295</f>
        <v>6.2991596948248461</v>
      </c>
      <c r="I295" s="36">
        <f>$D295+UPDATE!Q295</f>
        <v>6.2346558437197714</v>
      </c>
      <c r="J295" s="36">
        <f>$D295+UPDATE!R295</f>
        <v>5.8711615281811858</v>
      </c>
      <c r="K295" s="36">
        <f>$D295+UPDATE!S295</f>
        <v>6.7753877496888064</v>
      </c>
      <c r="L295" s="36">
        <f>$D295+UPDATE!T295</f>
        <v>6.4507150320941813</v>
      </c>
      <c r="M295" s="36">
        <f>$D295+UPDATE!U295</f>
        <v>7.8206048429548618</v>
      </c>
      <c r="N295" s="37">
        <f>$D295+UPDATE!V295</f>
        <v>7.00665962859863</v>
      </c>
      <c r="O295" s="38">
        <f t="shared" si="115"/>
        <v>0.82043456274880022</v>
      </c>
      <c r="P295" s="38">
        <f t="shared" si="116"/>
        <v>0.948888035951852</v>
      </c>
      <c r="Q295" s="38">
        <f t="shared" si="117"/>
        <v>0.89392611403013567</v>
      </c>
      <c r="R295" s="38">
        <f t="shared" si="118"/>
        <v>0.88331722686697578</v>
      </c>
      <c r="S295" s="38">
        <f t="shared" si="119"/>
        <v>0.8742719945438161</v>
      </c>
      <c r="T295" s="38">
        <f t="shared" si="120"/>
        <v>0.82329999092129469</v>
      </c>
      <c r="U295" s="38">
        <f t="shared" si="121"/>
        <v>0.95009763332726704</v>
      </c>
      <c r="V295" s="38">
        <f t="shared" si="122"/>
        <v>0.90456949649011653</v>
      </c>
      <c r="W295" s="38">
        <f t="shared" si="123"/>
        <v>1.0966661137320817</v>
      </c>
      <c r="X295" s="39">
        <f t="shared" si="124"/>
        <v>0.98252837720867314</v>
      </c>
      <c r="Y295" s="67">
        <f t="shared" ref="Y295:Y305" si="125">E295-$D295</f>
        <v>-1.2805267807674019</v>
      </c>
      <c r="Z295" s="67">
        <f t="shared" si="106"/>
        <v>-0.36449240891337986</v>
      </c>
      <c r="AA295" s="67">
        <f t="shared" si="107"/>
        <v>-0.75643984612952764</v>
      </c>
      <c r="AB295" s="67">
        <f t="shared" si="108"/>
        <v>-0.83209451739881679</v>
      </c>
      <c r="AC295" s="67">
        <f t="shared" si="109"/>
        <v>-0.89659836850389141</v>
      </c>
      <c r="AD295" s="67">
        <f t="shared" si="110"/>
        <v>-1.2600926840424771</v>
      </c>
      <c r="AE295" s="67">
        <f t="shared" si="111"/>
        <v>-0.35586646253485643</v>
      </c>
      <c r="AF295" s="67">
        <f t="shared" si="112"/>
        <v>-0.68053918012948156</v>
      </c>
      <c r="AG295" s="67">
        <f t="shared" si="113"/>
        <v>0.68935063073119895</v>
      </c>
      <c r="AH295" s="67">
        <f t="shared" si="114"/>
        <v>-0.12459458362503284</v>
      </c>
    </row>
    <row r="296" spans="1:34" x14ac:dyDescent="0.55000000000000004">
      <c r="A296">
        <f t="shared" si="104"/>
        <v>3</v>
      </c>
      <c r="B296">
        <f t="shared" si="105"/>
        <v>2046</v>
      </c>
      <c r="C296" s="34">
        <f>UPDATE!B296</f>
        <v>53387</v>
      </c>
      <c r="D296" s="35">
        <f>SUMPRODUCT(UPDATE!E296:H296,UPDATE!I296:L296)</f>
        <v>6.3480942185518874</v>
      </c>
      <c r="E296" s="36">
        <f>$D296+UPDATE!M296</f>
        <v>5.1081813686302473</v>
      </c>
      <c r="F296" s="36">
        <f>$D296+UPDATE!N296</f>
        <v>6.0093882611220906</v>
      </c>
      <c r="G296" s="36">
        <f>$D296+UPDATE!O296</f>
        <v>5.6279622506804259</v>
      </c>
      <c r="H296" s="36">
        <f>$D296+UPDATE!P296</f>
        <v>5.7636526017875207</v>
      </c>
      <c r="I296" s="36">
        <f>$D296+UPDATE!Q296</f>
        <v>5.4899780923399497</v>
      </c>
      <c r="J296" s="36">
        <f>$D296+UPDATE!R296</f>
        <v>5.1280640201021672</v>
      </c>
      <c r="K296" s="36">
        <f>$D296+UPDATE!S296</f>
        <v>5.9433356360150897</v>
      </c>
      <c r="L296" s="36">
        <f>$D296+UPDATE!T296</f>
        <v>5.6456544740664256</v>
      </c>
      <c r="M296" s="36">
        <f>$D296+UPDATE!U296</f>
        <v>7.3465618647018598</v>
      </c>
      <c r="N296" s="37">
        <f>$D296+UPDATE!V296</f>
        <v>6.2075770359933431</v>
      </c>
      <c r="O296" s="38">
        <f t="shared" si="115"/>
        <v>0.80467951368804891</v>
      </c>
      <c r="P296" s="38">
        <f t="shared" si="116"/>
        <v>0.94664446591861362</v>
      </c>
      <c r="Q296" s="38">
        <f t="shared" si="117"/>
        <v>0.88655934472949016</v>
      </c>
      <c r="R296" s="38">
        <f t="shared" si="118"/>
        <v>0.90793431908172151</v>
      </c>
      <c r="S296" s="38">
        <f t="shared" si="119"/>
        <v>0.86482303244584025</v>
      </c>
      <c r="T296" s="38">
        <f t="shared" si="120"/>
        <v>0.80781157990940611</v>
      </c>
      <c r="U296" s="38">
        <f t="shared" si="121"/>
        <v>0.9362393548989999</v>
      </c>
      <c r="V296" s="38">
        <f t="shared" si="122"/>
        <v>0.88934635808765605</v>
      </c>
      <c r="W296" s="38">
        <f t="shared" si="123"/>
        <v>1.1572862046111441</v>
      </c>
      <c r="X296" s="39">
        <f t="shared" si="124"/>
        <v>0.9778646665092191</v>
      </c>
      <c r="Y296" s="67">
        <f t="shared" si="125"/>
        <v>-1.2399128499216401</v>
      </c>
      <c r="Z296" s="67">
        <f t="shared" si="106"/>
        <v>-0.33870595742979681</v>
      </c>
      <c r="AA296" s="67">
        <f t="shared" si="107"/>
        <v>-0.7201319678714615</v>
      </c>
      <c r="AB296" s="67">
        <f t="shared" si="108"/>
        <v>-0.58444161676436668</v>
      </c>
      <c r="AC296" s="67">
        <f t="shared" si="109"/>
        <v>-0.85811612621193767</v>
      </c>
      <c r="AD296" s="67">
        <f t="shared" si="110"/>
        <v>-1.2200301984497202</v>
      </c>
      <c r="AE296" s="67">
        <f t="shared" si="111"/>
        <v>-0.40475858253679764</v>
      </c>
      <c r="AF296" s="67">
        <f t="shared" si="112"/>
        <v>-0.70243974448546176</v>
      </c>
      <c r="AG296" s="67">
        <f t="shared" si="113"/>
        <v>0.99846764614997241</v>
      </c>
      <c r="AH296" s="67">
        <f t="shared" si="114"/>
        <v>-0.14051718255854428</v>
      </c>
    </row>
    <row r="297" spans="1:34" x14ac:dyDescent="0.55000000000000004">
      <c r="A297">
        <f t="shared" si="104"/>
        <v>4</v>
      </c>
      <c r="B297">
        <f t="shared" si="105"/>
        <v>2046</v>
      </c>
      <c r="C297" s="34">
        <f>UPDATE!B297</f>
        <v>53418</v>
      </c>
      <c r="D297" s="35">
        <f>SUMPRODUCT(UPDATE!E297:H297,UPDATE!I297:L297)</f>
        <v>6.1549832882860693</v>
      </c>
      <c r="E297" s="36">
        <f>$D297+UPDATE!M297</f>
        <v>5.0358255292603831</v>
      </c>
      <c r="F297" s="36">
        <f>$D297+UPDATE!N297</f>
        <v>5.7193729744091515</v>
      </c>
      <c r="G297" s="36">
        <f>$D297+UPDATE!O297</f>
        <v>5.5459992954515513</v>
      </c>
      <c r="H297" s="36">
        <f>$D297+UPDATE!P297</f>
        <v>5.6004378485551829</v>
      </c>
      <c r="I297" s="36">
        <f>$D297+UPDATE!Q297</f>
        <v>5.3885863546176083</v>
      </c>
      <c r="J297" s="36">
        <f>$D297+UPDATE!R297</f>
        <v>5.1441992310809228</v>
      </c>
      <c r="K297" s="36">
        <f>$D297+UPDATE!S297</f>
        <v>5.7373710907667466</v>
      </c>
      <c r="L297" s="36">
        <f>$D297+UPDATE!T297</f>
        <v>5.4599453359677392</v>
      </c>
      <c r="M297" s="36">
        <f>$D297+UPDATE!U297</f>
        <v>7.1792662348020446</v>
      </c>
      <c r="N297" s="37">
        <f>$D297+UPDATE!V297</f>
        <v>5.9759167097999093</v>
      </c>
      <c r="O297" s="38">
        <f t="shared" si="115"/>
        <v>0.81817046341041655</v>
      </c>
      <c r="P297" s="38">
        <f t="shared" si="116"/>
        <v>0.92922640184808381</v>
      </c>
      <c r="Q297" s="38">
        <f t="shared" si="117"/>
        <v>0.90105838402623883</v>
      </c>
      <c r="R297" s="38">
        <f t="shared" si="118"/>
        <v>0.90990301455630651</v>
      </c>
      <c r="S297" s="38">
        <f t="shared" si="119"/>
        <v>0.87548350697766497</v>
      </c>
      <c r="T297" s="38">
        <f t="shared" si="120"/>
        <v>0.83577793637087006</v>
      </c>
      <c r="U297" s="38">
        <f t="shared" si="121"/>
        <v>0.93215055541838654</v>
      </c>
      <c r="V297" s="38">
        <f t="shared" si="122"/>
        <v>0.88707719911423644</v>
      </c>
      <c r="W297" s="38">
        <f t="shared" si="123"/>
        <v>1.1664152278797169</v>
      </c>
      <c r="X297" s="39">
        <f t="shared" si="124"/>
        <v>0.97090705691647405</v>
      </c>
      <c r="Y297" s="67">
        <f t="shared" si="125"/>
        <v>-1.1191577590256863</v>
      </c>
      <c r="Z297" s="67">
        <f t="shared" si="106"/>
        <v>-0.43561031387691784</v>
      </c>
      <c r="AA297" s="67">
        <f t="shared" si="107"/>
        <v>-0.60898399283451798</v>
      </c>
      <c r="AB297" s="67">
        <f t="shared" si="108"/>
        <v>-0.55454543973088644</v>
      </c>
      <c r="AC297" s="67">
        <f t="shared" si="109"/>
        <v>-0.76639693366846107</v>
      </c>
      <c r="AD297" s="67">
        <f t="shared" si="110"/>
        <v>-1.0107840572051465</v>
      </c>
      <c r="AE297" s="67">
        <f t="shared" si="111"/>
        <v>-0.41761219751932277</v>
      </c>
      <c r="AF297" s="67">
        <f t="shared" si="112"/>
        <v>-0.6950379523183301</v>
      </c>
      <c r="AG297" s="67">
        <f t="shared" si="113"/>
        <v>1.0242829465159753</v>
      </c>
      <c r="AH297" s="67">
        <f t="shared" si="114"/>
        <v>-0.17906657848616003</v>
      </c>
    </row>
    <row r="298" spans="1:34" x14ac:dyDescent="0.55000000000000004">
      <c r="A298">
        <f t="shared" si="104"/>
        <v>5</v>
      </c>
      <c r="B298">
        <f t="shared" si="105"/>
        <v>2046</v>
      </c>
      <c r="C298" s="34">
        <f>UPDATE!B298</f>
        <v>53448</v>
      </c>
      <c r="D298" s="35">
        <f>SUMPRODUCT(UPDATE!E298:H298,UPDATE!I298:L298)</f>
        <v>6.1969872620415281</v>
      </c>
      <c r="E298" s="36">
        <f>$D298+UPDATE!M298</f>
        <v>5.0700461764444871</v>
      </c>
      <c r="F298" s="36">
        <f>$D298+UPDATE!N298</f>
        <v>5.6322608774948408</v>
      </c>
      <c r="G298" s="36">
        <f>$D298+UPDATE!O298</f>
        <v>5.5821220566155008</v>
      </c>
      <c r="H298" s="36">
        <f>$D298+UPDATE!P298</f>
        <v>5.555737069708484</v>
      </c>
      <c r="I298" s="36">
        <f>$D298+UPDATE!Q298</f>
        <v>5.3534062927473895</v>
      </c>
      <c r="J298" s="36">
        <f>$D298+UPDATE!R298</f>
        <v>5.1087918104791337</v>
      </c>
      <c r="K298" s="36">
        <f>$D298+UPDATE!S298</f>
        <v>5.5733402456700984</v>
      </c>
      <c r="L298" s="36">
        <f>$D298+UPDATE!T298</f>
        <v>5.4797504707817808</v>
      </c>
      <c r="M298" s="36">
        <f>$D298+UPDATE!U298</f>
        <v>7.137605668191795</v>
      </c>
      <c r="N298" s="37">
        <f>$D298+UPDATE!V298</f>
        <v>5.9574034117993548</v>
      </c>
      <c r="O298" s="38">
        <f t="shared" si="115"/>
        <v>0.8181469417405608</v>
      </c>
      <c r="P298" s="38">
        <f t="shared" si="116"/>
        <v>0.90887081727506336</v>
      </c>
      <c r="Q298" s="38">
        <f t="shared" si="117"/>
        <v>0.90077997913723851</v>
      </c>
      <c r="R298" s="38">
        <f t="shared" si="118"/>
        <v>0.89652226715699412</v>
      </c>
      <c r="S298" s="38">
        <f t="shared" si="119"/>
        <v>0.86387240547332833</v>
      </c>
      <c r="T298" s="38">
        <f t="shared" si="120"/>
        <v>0.82439927572097338</v>
      </c>
      <c r="U298" s="38">
        <f t="shared" si="121"/>
        <v>0.8993628694072906</v>
      </c>
      <c r="V298" s="38">
        <f t="shared" si="122"/>
        <v>0.88426040575344644</v>
      </c>
      <c r="W298" s="38">
        <f t="shared" si="123"/>
        <v>1.1517864030335914</v>
      </c>
      <c r="X298" s="39">
        <f t="shared" si="124"/>
        <v>0.96133865697777066</v>
      </c>
      <c r="Y298" s="67">
        <f t="shared" si="125"/>
        <v>-1.126941085597041</v>
      </c>
      <c r="Z298" s="67">
        <f t="shared" si="106"/>
        <v>-0.56472638454668722</v>
      </c>
      <c r="AA298" s="67">
        <f t="shared" si="107"/>
        <v>-0.61486520542602729</v>
      </c>
      <c r="AB298" s="67">
        <f t="shared" si="108"/>
        <v>-0.64125019233304403</v>
      </c>
      <c r="AC298" s="67">
        <f t="shared" si="109"/>
        <v>-0.84358096929413851</v>
      </c>
      <c r="AD298" s="67">
        <f t="shared" si="110"/>
        <v>-1.0881954515623944</v>
      </c>
      <c r="AE298" s="67">
        <f t="shared" si="111"/>
        <v>-0.62364701637142961</v>
      </c>
      <c r="AF298" s="67">
        <f t="shared" si="112"/>
        <v>-0.71723679125974726</v>
      </c>
      <c r="AG298" s="67">
        <f t="shared" si="113"/>
        <v>0.94061840615026693</v>
      </c>
      <c r="AH298" s="67">
        <f t="shared" si="114"/>
        <v>-0.23958385024217321</v>
      </c>
    </row>
    <row r="299" spans="1:34" x14ac:dyDescent="0.55000000000000004">
      <c r="A299">
        <f t="shared" si="104"/>
        <v>6</v>
      </c>
      <c r="B299">
        <f t="shared" si="105"/>
        <v>2046</v>
      </c>
      <c r="C299" s="34">
        <f>UPDATE!B299</f>
        <v>53479</v>
      </c>
      <c r="D299" s="35">
        <f>SUMPRODUCT(UPDATE!E299:H299,UPDATE!I299:L299)</f>
        <v>6.2488745705605044</v>
      </c>
      <c r="E299" s="36">
        <f>$D299+UPDATE!M299</f>
        <v>5.0701486225095689</v>
      </c>
      <c r="F299" s="36">
        <f>$D299+UPDATE!N299</f>
        <v>5.6501003509397068</v>
      </c>
      <c r="G299" s="36">
        <f>$D299+UPDATE!O299</f>
        <v>5.5830845643190976</v>
      </c>
      <c r="H299" s="36">
        <f>$D299+UPDATE!P299</f>
        <v>5.3920673448244054</v>
      </c>
      <c r="I299" s="36">
        <f>$D299+UPDATE!Q299</f>
        <v>5.3338095259844414</v>
      </c>
      <c r="J299" s="36">
        <f>$D299+UPDATE!R299</f>
        <v>5.0889120557677554</v>
      </c>
      <c r="K299" s="36">
        <f>$D299+UPDATE!S299</f>
        <v>5.5910286652494978</v>
      </c>
      <c r="L299" s="36">
        <f>$D299+UPDATE!T299</f>
        <v>5.5741150396981549</v>
      </c>
      <c r="M299" s="36">
        <f>$D299+UPDATE!U299</f>
        <v>6.9758405047162642</v>
      </c>
      <c r="N299" s="37">
        <f>$D299+UPDATE!V299</f>
        <v>6.0227889395329584</v>
      </c>
      <c r="O299" s="38">
        <f t="shared" si="115"/>
        <v>0.811369881929762</v>
      </c>
      <c r="P299" s="38">
        <f t="shared" si="116"/>
        <v>0.90417887047345724</v>
      </c>
      <c r="Q299" s="38">
        <f t="shared" si="117"/>
        <v>0.89345441347501919</v>
      </c>
      <c r="R299" s="38">
        <f t="shared" si="118"/>
        <v>0.86288615396880242</v>
      </c>
      <c r="S299" s="38">
        <f t="shared" si="119"/>
        <v>0.8535632241864658</v>
      </c>
      <c r="T299" s="38">
        <f t="shared" si="120"/>
        <v>0.81437257194158974</v>
      </c>
      <c r="U299" s="38">
        <f t="shared" si="121"/>
        <v>0.89472569854254569</v>
      </c>
      <c r="V299" s="38">
        <f t="shared" si="122"/>
        <v>0.89201903106820946</v>
      </c>
      <c r="W299" s="38">
        <f t="shared" si="123"/>
        <v>1.1163354978479834</v>
      </c>
      <c r="X299" s="39">
        <f t="shared" si="124"/>
        <v>0.9638197841107784</v>
      </c>
      <c r="Y299" s="67">
        <f t="shared" si="125"/>
        <v>-1.1787259480509356</v>
      </c>
      <c r="Z299" s="67">
        <f t="shared" si="106"/>
        <v>-0.59877421962079769</v>
      </c>
      <c r="AA299" s="67">
        <f t="shared" si="107"/>
        <v>-0.66579000624140683</v>
      </c>
      <c r="AB299" s="67">
        <f t="shared" si="108"/>
        <v>-0.85680722573609902</v>
      </c>
      <c r="AC299" s="67">
        <f t="shared" si="109"/>
        <v>-0.91506504457606308</v>
      </c>
      <c r="AD299" s="67">
        <f t="shared" si="110"/>
        <v>-1.159962514792749</v>
      </c>
      <c r="AE299" s="67">
        <f t="shared" si="111"/>
        <v>-0.65784590531100662</v>
      </c>
      <c r="AF299" s="67">
        <f t="shared" si="112"/>
        <v>-0.67475953086234952</v>
      </c>
      <c r="AG299" s="67">
        <f t="shared" si="113"/>
        <v>0.72696593415575972</v>
      </c>
      <c r="AH299" s="67">
        <f t="shared" si="114"/>
        <v>-0.22608563102754609</v>
      </c>
    </row>
    <row r="300" spans="1:34" x14ac:dyDescent="0.55000000000000004">
      <c r="A300">
        <f t="shared" si="104"/>
        <v>7</v>
      </c>
      <c r="B300">
        <f t="shared" si="105"/>
        <v>2046</v>
      </c>
      <c r="C300" s="34">
        <f>UPDATE!B300</f>
        <v>53509</v>
      </c>
      <c r="D300" s="35">
        <f>SUMPRODUCT(UPDATE!E300:H300,UPDATE!I300:L300)</f>
        <v>6.3285396065851334</v>
      </c>
      <c r="E300" s="36">
        <f>$D300+UPDATE!M300</f>
        <v>5.0664912119415337</v>
      </c>
      <c r="F300" s="36">
        <f>$D300+UPDATE!N300</f>
        <v>5.7893237094604082</v>
      </c>
      <c r="G300" s="36">
        <f>$D300+UPDATE!O300</f>
        <v>5.581624185361961</v>
      </c>
      <c r="H300" s="36">
        <f>$D300+UPDATE!P300</f>
        <v>5.4010074293755688</v>
      </c>
      <c r="I300" s="36">
        <f>$D300+UPDATE!Q300</f>
        <v>5.3312538976480166</v>
      </c>
      <c r="J300" s="36">
        <f>$D300+UPDATE!R300</f>
        <v>5.085414305913039</v>
      </c>
      <c r="K300" s="36">
        <f>$D300+UPDATE!S300</f>
        <v>5.8083583519698267</v>
      </c>
      <c r="L300" s="36">
        <f>$D300+UPDATE!T300</f>
        <v>5.7243639254457728</v>
      </c>
      <c r="M300" s="36">
        <f>$D300+UPDATE!U300</f>
        <v>6.9895746197314343</v>
      </c>
      <c r="N300" s="37">
        <f>$D300+UPDATE!V300</f>
        <v>6.160929477724534</v>
      </c>
      <c r="O300" s="38">
        <f t="shared" si="115"/>
        <v>0.80057825768675273</v>
      </c>
      <c r="P300" s="38">
        <f t="shared" si="116"/>
        <v>0.91479615667354808</v>
      </c>
      <c r="Q300" s="38">
        <f t="shared" si="117"/>
        <v>0.88197665375342316</v>
      </c>
      <c r="R300" s="38">
        <f t="shared" si="118"/>
        <v>0.85343661652296132</v>
      </c>
      <c r="S300" s="38">
        <f t="shared" si="119"/>
        <v>0.84241455834464629</v>
      </c>
      <c r="T300" s="38">
        <f t="shared" si="120"/>
        <v>0.80356837786421276</v>
      </c>
      <c r="U300" s="38">
        <f t="shared" si="121"/>
        <v>0.91780390311944415</v>
      </c>
      <c r="V300" s="38">
        <f t="shared" si="122"/>
        <v>0.90453157936932427</v>
      </c>
      <c r="W300" s="38">
        <f t="shared" si="123"/>
        <v>1.1044530103688479</v>
      </c>
      <c r="X300" s="39">
        <f t="shared" si="124"/>
        <v>0.97351519635174699</v>
      </c>
      <c r="Y300" s="67">
        <f t="shared" si="125"/>
        <v>-1.2620483946435996</v>
      </c>
      <c r="Z300" s="67">
        <f t="shared" si="106"/>
        <v>-0.53921589712472517</v>
      </c>
      <c r="AA300" s="67">
        <f t="shared" si="107"/>
        <v>-0.74691542122317234</v>
      </c>
      <c r="AB300" s="67">
        <f t="shared" si="108"/>
        <v>-0.9275321772095646</v>
      </c>
      <c r="AC300" s="67">
        <f t="shared" si="109"/>
        <v>-0.99728570893711677</v>
      </c>
      <c r="AD300" s="67">
        <f t="shared" si="110"/>
        <v>-1.2431253006720944</v>
      </c>
      <c r="AE300" s="67">
        <f t="shared" si="111"/>
        <v>-0.52018125461530662</v>
      </c>
      <c r="AF300" s="67">
        <f t="shared" si="112"/>
        <v>-0.6041756811393606</v>
      </c>
      <c r="AG300" s="67">
        <f t="shared" si="113"/>
        <v>0.66103501314630098</v>
      </c>
      <c r="AH300" s="67">
        <f t="shared" si="114"/>
        <v>-0.16761012886059934</v>
      </c>
    </row>
    <row r="301" spans="1:34" x14ac:dyDescent="0.55000000000000004">
      <c r="A301">
        <f t="shared" si="104"/>
        <v>8</v>
      </c>
      <c r="B301">
        <f t="shared" si="105"/>
        <v>2046</v>
      </c>
      <c r="C301" s="34">
        <f>UPDATE!B301</f>
        <v>53540</v>
      </c>
      <c r="D301" s="35">
        <f>SUMPRODUCT(UPDATE!E301:H301,UPDATE!I301:L301)</f>
        <v>6.522823089097078</v>
      </c>
      <c r="E301" s="36">
        <f>$D301+UPDATE!M301</f>
        <v>4.9520608627280698</v>
      </c>
      <c r="F301" s="36">
        <f>$D301+UPDATE!N301</f>
        <v>5.833340981312312</v>
      </c>
      <c r="G301" s="36">
        <f>$D301+UPDATE!O301</f>
        <v>5.4702739688539328</v>
      </c>
      <c r="H301" s="36">
        <f>$D301+UPDATE!P301</f>
        <v>5.3357986617842466</v>
      </c>
      <c r="I301" s="36">
        <f>$D301+UPDATE!Q301</f>
        <v>5.2183686309909234</v>
      </c>
      <c r="J301" s="36">
        <f>$D301+UPDATE!R301</f>
        <v>4.9711800417228584</v>
      </c>
      <c r="K301" s="36">
        <f>$D301+UPDATE!S301</f>
        <v>5.833514943881954</v>
      </c>
      <c r="L301" s="36">
        <f>$D301+UPDATE!T301</f>
        <v>5.8019222004966302</v>
      </c>
      <c r="M301" s="36">
        <f>$D301+UPDATE!U301</f>
        <v>6.9320604601297262</v>
      </c>
      <c r="N301" s="37">
        <f>$D301+UPDATE!V301</f>
        <v>6.2925244863330212</v>
      </c>
      <c r="O301" s="38">
        <f t="shared" si="115"/>
        <v>0.75918981629372362</v>
      </c>
      <c r="P301" s="38">
        <f t="shared" si="116"/>
        <v>0.8942969787211863</v>
      </c>
      <c r="Q301" s="38">
        <f t="shared" si="117"/>
        <v>0.83863595472909813</v>
      </c>
      <c r="R301" s="38">
        <f t="shared" si="118"/>
        <v>0.81801983418852076</v>
      </c>
      <c r="S301" s="38">
        <f t="shared" si="119"/>
        <v>0.80001688834907159</v>
      </c>
      <c r="T301" s="38">
        <f t="shared" si="120"/>
        <v>0.76212093656689905</v>
      </c>
      <c r="U301" s="38">
        <f t="shared" si="121"/>
        <v>0.89432364854915269</v>
      </c>
      <c r="V301" s="38">
        <f t="shared" si="122"/>
        <v>0.88948023290629541</v>
      </c>
      <c r="W301" s="38">
        <f t="shared" si="123"/>
        <v>1.0627393025140739</v>
      </c>
      <c r="X301" s="39">
        <f t="shared" si="124"/>
        <v>0.96469341577744128</v>
      </c>
      <c r="Y301" s="67">
        <f t="shared" si="125"/>
        <v>-1.5707622263690082</v>
      </c>
      <c r="Z301" s="67">
        <f t="shared" si="106"/>
        <v>-0.68948210778476593</v>
      </c>
      <c r="AA301" s="67">
        <f t="shared" si="107"/>
        <v>-1.0525491202431452</v>
      </c>
      <c r="AB301" s="67">
        <f t="shared" si="108"/>
        <v>-1.1870244273128314</v>
      </c>
      <c r="AC301" s="67">
        <f t="shared" si="109"/>
        <v>-1.3044544581061546</v>
      </c>
      <c r="AD301" s="67">
        <f t="shared" si="110"/>
        <v>-1.5516430473742195</v>
      </c>
      <c r="AE301" s="67">
        <f t="shared" si="111"/>
        <v>-0.68930814521512396</v>
      </c>
      <c r="AF301" s="67">
        <f t="shared" si="112"/>
        <v>-0.72090088860044776</v>
      </c>
      <c r="AG301" s="67">
        <f t="shared" si="113"/>
        <v>0.40923737103264823</v>
      </c>
      <c r="AH301" s="67">
        <f t="shared" si="114"/>
        <v>-0.23029860276405678</v>
      </c>
    </row>
    <row r="302" spans="1:34" x14ac:dyDescent="0.55000000000000004">
      <c r="A302">
        <f t="shared" si="104"/>
        <v>9</v>
      </c>
      <c r="B302">
        <f t="shared" si="105"/>
        <v>2046</v>
      </c>
      <c r="C302" s="34">
        <f>UPDATE!B302</f>
        <v>53571</v>
      </c>
      <c r="D302" s="35">
        <f>SUMPRODUCT(UPDATE!E302:H302,UPDATE!I302:L302)</f>
        <v>6.403206454725936</v>
      </c>
      <c r="E302" s="36">
        <f>$D302+UPDATE!M302</f>
        <v>4.7555271267419235</v>
      </c>
      <c r="F302" s="36">
        <f>$D302+UPDATE!N302</f>
        <v>5.8608438320060063</v>
      </c>
      <c r="G302" s="36">
        <f>$D302+UPDATE!O302</f>
        <v>5.2761502764568142</v>
      </c>
      <c r="H302" s="36">
        <f>$D302+UPDATE!P302</f>
        <v>5.5408820448637668</v>
      </c>
      <c r="I302" s="36">
        <f>$D302+UPDATE!Q302</f>
        <v>5.0229967760050966</v>
      </c>
      <c r="J302" s="36">
        <f>$D302+UPDATE!R302</f>
        <v>4.7749215551198105</v>
      </c>
      <c r="K302" s="36">
        <f>$D302+UPDATE!S302</f>
        <v>5.882722759934099</v>
      </c>
      <c r="L302" s="36">
        <f>$D302+UPDATE!T302</f>
        <v>5.794752392551537</v>
      </c>
      <c r="M302" s="36">
        <f>$D302+UPDATE!U302</f>
        <v>7.1401727138872406</v>
      </c>
      <c r="N302" s="37">
        <f>$D302+UPDATE!V302</f>
        <v>6.2561588499398031</v>
      </c>
      <c r="O302" s="38">
        <f t="shared" si="115"/>
        <v>0.74267902501130034</v>
      </c>
      <c r="P302" s="38">
        <f t="shared" si="116"/>
        <v>0.91529827648776896</v>
      </c>
      <c r="Q302" s="38">
        <f t="shared" si="117"/>
        <v>0.82398565683646052</v>
      </c>
      <c r="R302" s="38">
        <f t="shared" si="118"/>
        <v>0.86532928214024329</v>
      </c>
      <c r="S302" s="38">
        <f t="shared" si="119"/>
        <v>0.78445022997780045</v>
      </c>
      <c r="T302" s="38">
        <f t="shared" si="120"/>
        <v>0.74570788695960954</v>
      </c>
      <c r="U302" s="38">
        <f t="shared" si="121"/>
        <v>0.91871514709514168</v>
      </c>
      <c r="V302" s="38">
        <f t="shared" si="122"/>
        <v>0.90497666029098212</v>
      </c>
      <c r="W302" s="38">
        <f t="shared" si="123"/>
        <v>1.1150933152588545</v>
      </c>
      <c r="X302" s="39">
        <f t="shared" si="124"/>
        <v>0.97703531725459147</v>
      </c>
      <c r="Y302" s="67">
        <f t="shared" si="125"/>
        <v>-1.6476793279840125</v>
      </c>
      <c r="Z302" s="67">
        <f t="shared" si="106"/>
        <v>-0.54236262271992963</v>
      </c>
      <c r="AA302" s="67">
        <f t="shared" si="107"/>
        <v>-1.1270561782691217</v>
      </c>
      <c r="AB302" s="67">
        <f t="shared" si="108"/>
        <v>-0.86232440986216918</v>
      </c>
      <c r="AC302" s="67">
        <f t="shared" si="109"/>
        <v>-1.3802096787208393</v>
      </c>
      <c r="AD302" s="67">
        <f t="shared" si="110"/>
        <v>-1.6282848996061254</v>
      </c>
      <c r="AE302" s="67">
        <f t="shared" si="111"/>
        <v>-0.52048369479183698</v>
      </c>
      <c r="AF302" s="67">
        <f t="shared" si="112"/>
        <v>-0.60845406217439901</v>
      </c>
      <c r="AG302" s="67">
        <f t="shared" si="113"/>
        <v>0.73696625916130465</v>
      </c>
      <c r="AH302" s="67">
        <f t="shared" si="114"/>
        <v>-0.14704760478613288</v>
      </c>
    </row>
    <row r="303" spans="1:34" x14ac:dyDescent="0.55000000000000004">
      <c r="A303">
        <f t="shared" si="104"/>
        <v>10</v>
      </c>
      <c r="B303">
        <f t="shared" si="105"/>
        <v>2046</v>
      </c>
      <c r="C303" s="34">
        <f>UPDATE!B303</f>
        <v>53601</v>
      </c>
      <c r="D303" s="35">
        <f>SUMPRODUCT(UPDATE!E303:H303,UPDATE!I303:L303)</f>
        <v>6.4188012960567091</v>
      </c>
      <c r="E303" s="36">
        <f>$D303+UPDATE!M303</f>
        <v>4.8005934862481983</v>
      </c>
      <c r="F303" s="36">
        <f>$D303+UPDATE!N303</f>
        <v>5.9203423981641601</v>
      </c>
      <c r="G303" s="36">
        <f>$D303+UPDATE!O303</f>
        <v>5.3249987857506671</v>
      </c>
      <c r="H303" s="36">
        <f>$D303+UPDATE!P303</f>
        <v>5.700174512140471</v>
      </c>
      <c r="I303" s="36">
        <f>$D303+UPDATE!Q303</f>
        <v>5.1005039463825756</v>
      </c>
      <c r="J303" s="36">
        <f>$D303+UPDATE!R303</f>
        <v>4.8507604100363544</v>
      </c>
      <c r="K303" s="36">
        <f>$D303+UPDATE!S303</f>
        <v>5.942667312412758</v>
      </c>
      <c r="L303" s="36">
        <f>$D303+UPDATE!T303</f>
        <v>5.7441605408562504</v>
      </c>
      <c r="M303" s="36">
        <f>$D303+UPDATE!U303</f>
        <v>7.3035022069477069</v>
      </c>
      <c r="N303" s="37">
        <f>$D303+UPDATE!V303</f>
        <v>6.244465687207513</v>
      </c>
      <c r="O303" s="38">
        <f t="shared" si="115"/>
        <v>0.74789563733611264</v>
      </c>
      <c r="P303" s="38">
        <f t="shared" si="116"/>
        <v>0.92234392764288098</v>
      </c>
      <c r="Q303" s="38">
        <f t="shared" si="117"/>
        <v>0.82959396001586738</v>
      </c>
      <c r="R303" s="38">
        <f t="shared" si="118"/>
        <v>0.88804346002146606</v>
      </c>
      <c r="S303" s="38">
        <f t="shared" si="119"/>
        <v>0.79461938625767881</v>
      </c>
      <c r="T303" s="38">
        <f t="shared" si="120"/>
        <v>0.75571125920603643</v>
      </c>
      <c r="U303" s="38">
        <f t="shared" si="121"/>
        <v>0.92582197801691468</v>
      </c>
      <c r="V303" s="38">
        <f t="shared" si="122"/>
        <v>0.89489614585593824</v>
      </c>
      <c r="W303" s="38">
        <f t="shared" si="123"/>
        <v>1.1378296149211691</v>
      </c>
      <c r="X303" s="39">
        <f t="shared" si="124"/>
        <v>0.9728398495594035</v>
      </c>
      <c r="Y303" s="67">
        <f t="shared" si="125"/>
        <v>-1.6182078098085109</v>
      </c>
      <c r="Z303" s="67">
        <f t="shared" si="106"/>
        <v>-0.49845889789254905</v>
      </c>
      <c r="AA303" s="67">
        <f t="shared" si="107"/>
        <v>-1.093802510306042</v>
      </c>
      <c r="AB303" s="67">
        <f t="shared" si="108"/>
        <v>-0.71862678391623813</v>
      </c>
      <c r="AC303" s="67">
        <f t="shared" si="109"/>
        <v>-1.3182973496741335</v>
      </c>
      <c r="AD303" s="67">
        <f t="shared" si="110"/>
        <v>-1.5680408860203547</v>
      </c>
      <c r="AE303" s="67">
        <f t="shared" si="111"/>
        <v>-0.4761339836439511</v>
      </c>
      <c r="AF303" s="67">
        <f t="shared" si="112"/>
        <v>-0.67464075520045874</v>
      </c>
      <c r="AG303" s="67">
        <f t="shared" si="113"/>
        <v>0.88470091089099778</v>
      </c>
      <c r="AH303" s="67">
        <f t="shared" si="114"/>
        <v>-0.17433560884919608</v>
      </c>
    </row>
    <row r="304" spans="1:34" x14ac:dyDescent="0.55000000000000004">
      <c r="A304">
        <f t="shared" si="104"/>
        <v>11</v>
      </c>
      <c r="B304">
        <f t="shared" si="105"/>
        <v>2046</v>
      </c>
      <c r="C304" s="34">
        <f>UPDATE!B304</f>
        <v>53632</v>
      </c>
      <c r="D304" s="35">
        <f>SUMPRODUCT(UPDATE!E304:H304,UPDATE!I304:L304)</f>
        <v>7.1132086696963537</v>
      </c>
      <c r="E304" s="36">
        <f>$D304+UPDATE!M304</f>
        <v>5.8433586694664594</v>
      </c>
      <c r="F304" s="36">
        <f>$D304+UPDATE!N304</f>
        <v>6.8820891574693448</v>
      </c>
      <c r="G304" s="36">
        <f>$D304+UPDATE!O304</f>
        <v>6.7091878326590084</v>
      </c>
      <c r="H304" s="36">
        <f>$D304+UPDATE!P304</f>
        <v>6.7606447728700596</v>
      </c>
      <c r="I304" s="36">
        <f>$D304+UPDATE!Q304</f>
        <v>6.3059970065306095</v>
      </c>
      <c r="J304" s="36">
        <f>$D304+UPDATE!R304</f>
        <v>6.0490493965455556</v>
      </c>
      <c r="K304" s="36">
        <f>$D304+UPDATE!S304</f>
        <v>6.8508327884942402</v>
      </c>
      <c r="L304" s="36">
        <f>$D304+UPDATE!T304</f>
        <v>6.4670338631406601</v>
      </c>
      <c r="M304" s="36">
        <f>$D304+UPDATE!U304</f>
        <v>8.3784181579021251</v>
      </c>
      <c r="N304" s="37">
        <f>$D304+UPDATE!V304</f>
        <v>7.0675685652965132</v>
      </c>
      <c r="O304" s="38">
        <f t="shared" si="115"/>
        <v>0.8214800016145033</v>
      </c>
      <c r="P304" s="38">
        <f t="shared" si="116"/>
        <v>0.9675084026127867</v>
      </c>
      <c r="Q304" s="38">
        <f t="shared" si="117"/>
        <v>0.94320132365038689</v>
      </c>
      <c r="R304" s="38">
        <f t="shared" si="118"/>
        <v>0.95043532206101522</v>
      </c>
      <c r="S304" s="38">
        <f t="shared" si="119"/>
        <v>0.88651933316611076</v>
      </c>
      <c r="T304" s="38">
        <f t="shared" si="120"/>
        <v>0.85039673056628828</v>
      </c>
      <c r="U304" s="38">
        <f t="shared" si="121"/>
        <v>0.96311427185879062</v>
      </c>
      <c r="V304" s="38">
        <f t="shared" si="122"/>
        <v>0.90915846328134253</v>
      </c>
      <c r="W304" s="38">
        <f t="shared" si="123"/>
        <v>1.1778676188139692</v>
      </c>
      <c r="X304" s="39">
        <f t="shared" si="124"/>
        <v>0.99358375291388878</v>
      </c>
      <c r="Y304" s="67">
        <f t="shared" si="125"/>
        <v>-1.2698500002298942</v>
      </c>
      <c r="Z304" s="67">
        <f t="shared" si="106"/>
        <v>-0.23111951222700888</v>
      </c>
      <c r="AA304" s="67">
        <f t="shared" si="107"/>
        <v>-0.40402083703734526</v>
      </c>
      <c r="AB304" s="67">
        <f t="shared" si="108"/>
        <v>-0.35256389682629408</v>
      </c>
      <c r="AC304" s="67">
        <f t="shared" si="109"/>
        <v>-0.80721166316574422</v>
      </c>
      <c r="AD304" s="67">
        <f t="shared" si="110"/>
        <v>-1.0641592731507981</v>
      </c>
      <c r="AE304" s="67">
        <f t="shared" si="111"/>
        <v>-0.26237588120211353</v>
      </c>
      <c r="AF304" s="67">
        <f t="shared" si="112"/>
        <v>-0.64617480655569359</v>
      </c>
      <c r="AG304" s="67">
        <f t="shared" si="113"/>
        <v>1.2652094882057714</v>
      </c>
      <c r="AH304" s="67">
        <f t="shared" si="114"/>
        <v>-4.5640104399840453E-2</v>
      </c>
    </row>
    <row r="305" spans="1:34" x14ac:dyDescent="0.55000000000000004">
      <c r="A305">
        <f t="shared" si="104"/>
        <v>12</v>
      </c>
      <c r="B305">
        <f t="shared" si="105"/>
        <v>2046</v>
      </c>
      <c r="C305" s="34">
        <f>UPDATE!B305</f>
        <v>53662</v>
      </c>
      <c r="D305" s="35">
        <f>SUMPRODUCT(UPDATE!E305:H305,UPDATE!I305:L305)</f>
        <v>7.4297836845318725</v>
      </c>
      <c r="E305" s="36">
        <f>$D305+UPDATE!M305</f>
        <v>5.8559456150938054</v>
      </c>
      <c r="F305" s="36">
        <f>$D305+UPDATE!N305</f>
        <v>7.15166220627908</v>
      </c>
      <c r="G305" s="36">
        <f>$D305+UPDATE!O305</f>
        <v>7.1732597449619986</v>
      </c>
      <c r="H305" s="36">
        <f>$D305+UPDATE!P305</f>
        <v>6.7906671712532631</v>
      </c>
      <c r="I305" s="36">
        <f>$D305+UPDATE!Q305</f>
        <v>6.5730960311504951</v>
      </c>
      <c r="J305" s="36">
        <f>$D305+UPDATE!R305</f>
        <v>6.1890013535976207</v>
      </c>
      <c r="K305" s="36">
        <f>$D305+UPDATE!S305</f>
        <v>7.0983736181605117</v>
      </c>
      <c r="L305" s="36">
        <f>$D305+UPDATE!T305</f>
        <v>6.765891740257409</v>
      </c>
      <c r="M305" s="36">
        <f>$D305+UPDATE!U305</f>
        <v>8.4194403260474573</v>
      </c>
      <c r="N305" s="37">
        <f>$D305+UPDATE!V305</f>
        <v>7.3828574818800181</v>
      </c>
      <c r="O305" s="38">
        <f t="shared" si="115"/>
        <v>0.78817175085263202</v>
      </c>
      <c r="P305" s="38">
        <f t="shared" si="116"/>
        <v>0.96256667891532077</v>
      </c>
      <c r="Q305" s="38">
        <f t="shared" si="117"/>
        <v>0.96547356552197705</v>
      </c>
      <c r="R305" s="38">
        <f t="shared" si="118"/>
        <v>0.913979122351948</v>
      </c>
      <c r="S305" s="38">
        <f t="shared" si="119"/>
        <v>0.8846954783939508</v>
      </c>
      <c r="T305" s="38">
        <f t="shared" si="120"/>
        <v>0.83299886192952743</v>
      </c>
      <c r="U305" s="38">
        <f t="shared" si="121"/>
        <v>0.95539438556450496</v>
      </c>
      <c r="V305" s="38">
        <f t="shared" si="122"/>
        <v>0.91064451234877464</v>
      </c>
      <c r="W305" s="38">
        <f t="shared" si="123"/>
        <v>1.1332012725452505</v>
      </c>
      <c r="X305" s="39">
        <f t="shared" si="124"/>
        <v>0.99368404187196591</v>
      </c>
      <c r="Y305" s="67">
        <f t="shared" si="125"/>
        <v>-1.5738380694380671</v>
      </c>
      <c r="Z305" s="67">
        <f t="shared" si="106"/>
        <v>-0.27812147825279254</v>
      </c>
      <c r="AA305" s="67">
        <f t="shared" si="107"/>
        <v>-0.25652393956987396</v>
      </c>
      <c r="AB305" s="67">
        <f t="shared" si="108"/>
        <v>-0.63911651327860941</v>
      </c>
      <c r="AC305" s="67">
        <f t="shared" si="109"/>
        <v>-0.85668765338137742</v>
      </c>
      <c r="AD305" s="67">
        <f t="shared" si="110"/>
        <v>-1.2407823309342518</v>
      </c>
      <c r="AE305" s="67">
        <f t="shared" si="111"/>
        <v>-0.33141006637136083</v>
      </c>
      <c r="AF305" s="67">
        <f t="shared" si="112"/>
        <v>-0.66389194427446352</v>
      </c>
      <c r="AG305" s="67">
        <f t="shared" si="113"/>
        <v>0.98965664151558475</v>
      </c>
      <c r="AH305" s="67">
        <f t="shared" si="114"/>
        <v>-4.6926202651854432E-2</v>
      </c>
    </row>
    <row r="306" spans="1:34" x14ac:dyDescent="0.55000000000000004">
      <c r="A306">
        <f t="shared" si="104"/>
        <v>1</v>
      </c>
      <c r="B306">
        <f t="shared" si="105"/>
        <v>2047</v>
      </c>
      <c r="C306" s="34">
        <f>UPDATE!B306</f>
        <v>53693</v>
      </c>
      <c r="D306" s="35">
        <f>SUMPRODUCT(UPDATE!E306:H306,UPDATE!I306:L306)</f>
        <v>7.5964692921850636</v>
      </c>
      <c r="E306" s="36">
        <f>$D306+UPDATE!M306</f>
        <v>6.0018696414862012</v>
      </c>
      <c r="F306" s="36">
        <f>$D306+UPDATE!N306</f>
        <v>7.3362927021067366</v>
      </c>
      <c r="G306" s="36">
        <f>$D306+UPDATE!O306</f>
        <v>7.3420348040391472</v>
      </c>
      <c r="H306" s="36">
        <f>$D306+UPDATE!P306</f>
        <v>6.9544024047370137</v>
      </c>
      <c r="I306" s="36">
        <f>$D306+UPDATE!Q306</f>
        <v>6.7403511668749676</v>
      </c>
      <c r="J306" s="36">
        <f>$D306+UPDATE!R306</f>
        <v>6.269923016120571</v>
      </c>
      <c r="K306" s="36">
        <f>$D306+UPDATE!S306</f>
        <v>7.2553740490684397</v>
      </c>
      <c r="L306" s="36">
        <f>$D306+UPDATE!T306</f>
        <v>6.9806751672077132</v>
      </c>
      <c r="M306" s="36">
        <f>$D306+UPDATE!U306</f>
        <v>8.5872398731932993</v>
      </c>
      <c r="N306" s="37">
        <f>$D306+UPDATE!V306</f>
        <v>7.5764637230533225</v>
      </c>
      <c r="O306" s="38">
        <f t="shared" si="115"/>
        <v>0.79008673775074412</v>
      </c>
      <c r="P306" s="38">
        <f t="shared" si="116"/>
        <v>0.96575032688594076</v>
      </c>
      <c r="Q306" s="38">
        <f t="shared" si="117"/>
        <v>0.96650621777571477</v>
      </c>
      <c r="R306" s="38">
        <f t="shared" si="118"/>
        <v>0.91547824880848505</v>
      </c>
      <c r="S306" s="38">
        <f t="shared" si="119"/>
        <v>0.88730052181072661</v>
      </c>
      <c r="T306" s="38">
        <f t="shared" si="120"/>
        <v>0.82537331159500782</v>
      </c>
      <c r="U306" s="38">
        <f t="shared" si="121"/>
        <v>0.95509818706599281</v>
      </c>
      <c r="V306" s="38">
        <f t="shared" si="122"/>
        <v>0.91893679796601635</v>
      </c>
      <c r="W306" s="38">
        <f t="shared" si="123"/>
        <v>1.1304251413255233</v>
      </c>
      <c r="X306" s="39">
        <f t="shared" si="124"/>
        <v>0.99736646481908087</v>
      </c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</row>
    <row r="307" spans="1:34" x14ac:dyDescent="0.55000000000000004">
      <c r="A307">
        <f t="shared" si="104"/>
        <v>2</v>
      </c>
      <c r="B307">
        <f t="shared" si="105"/>
        <v>2047</v>
      </c>
      <c r="C307" s="34">
        <f>UPDATE!B307</f>
        <v>53724</v>
      </c>
      <c r="D307" s="35">
        <f>SUMPRODUCT(UPDATE!E307:H307,UPDATE!I307:L307)</f>
        <v>7.4427834929807135</v>
      </c>
      <c r="E307" s="36">
        <f>$D307+UPDATE!M307</f>
        <v>6.116362433169872</v>
      </c>
      <c r="F307" s="36">
        <f>$D307+UPDATE!N307</f>
        <v>7.0589217925852239</v>
      </c>
      <c r="G307" s="36">
        <f>$D307+UPDATE!O307</f>
        <v>6.6579011670688981</v>
      </c>
      <c r="H307" s="36">
        <f>$D307+UPDATE!P307</f>
        <v>6.5799016963486805</v>
      </c>
      <c r="I307" s="36">
        <f>$D307+UPDATE!Q307</f>
        <v>6.511874521126038</v>
      </c>
      <c r="J307" s="36">
        <f>$D307+UPDATE!R307</f>
        <v>6.1379194302020208</v>
      </c>
      <c r="K307" s="36">
        <f>$D307+UPDATE!S307</f>
        <v>7.0677526384593765</v>
      </c>
      <c r="L307" s="36">
        <f>$D307+UPDATE!T307</f>
        <v>6.7696768881551774</v>
      </c>
      <c r="M307" s="36">
        <f>$D307+UPDATE!U307</f>
        <v>8.0753804100850797</v>
      </c>
      <c r="N307" s="37">
        <f>$D307+UPDATE!V307</f>
        <v>7.3294702782226393</v>
      </c>
      <c r="O307" s="38">
        <f t="shared" si="115"/>
        <v>0.82178427451748548</v>
      </c>
      <c r="P307" s="38">
        <f t="shared" si="116"/>
        <v>0.94842498095537653</v>
      </c>
      <c r="Q307" s="38">
        <f t="shared" si="117"/>
        <v>0.89454451729624573</v>
      </c>
      <c r="R307" s="38">
        <f t="shared" si="118"/>
        <v>0.88406463825720361</v>
      </c>
      <c r="S307" s="38">
        <f t="shared" si="119"/>
        <v>0.87492462024018092</v>
      </c>
      <c r="T307" s="38">
        <f t="shared" si="120"/>
        <v>0.82468063675245828</v>
      </c>
      <c r="U307" s="38">
        <f t="shared" si="121"/>
        <v>0.94961147870618179</v>
      </c>
      <c r="V307" s="38">
        <f t="shared" si="122"/>
        <v>0.90956251710662517</v>
      </c>
      <c r="W307" s="38">
        <f t="shared" si="123"/>
        <v>1.0849946686882628</v>
      </c>
      <c r="X307" s="39">
        <f t="shared" si="124"/>
        <v>0.98477542509936777</v>
      </c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</row>
    <row r="308" spans="1:34" x14ac:dyDescent="0.55000000000000004">
      <c r="A308">
        <f t="shared" si="104"/>
        <v>3</v>
      </c>
      <c r="B308">
        <f t="shared" si="105"/>
        <v>2047</v>
      </c>
      <c r="C308" s="34">
        <f>UPDATE!B308</f>
        <v>53752</v>
      </c>
      <c r="D308" s="35">
        <f>SUMPRODUCT(UPDATE!E308:H308,UPDATE!I308:L308)</f>
        <v>6.5616751185594779</v>
      </c>
      <c r="E308" s="36">
        <f>$D308+UPDATE!M308</f>
        <v>5.3322464590581307</v>
      </c>
      <c r="F308" s="36">
        <f>$D308+UPDATE!N308</f>
        <v>6.1959621119452164</v>
      </c>
      <c r="G308" s="36">
        <f>$D308+UPDATE!O308</f>
        <v>5.8654425824362395</v>
      </c>
      <c r="H308" s="36">
        <f>$D308+UPDATE!P308</f>
        <v>5.8883825851327334</v>
      </c>
      <c r="I308" s="36">
        <f>$D308+UPDATE!Q308</f>
        <v>5.7235970402311196</v>
      </c>
      <c r="J308" s="36">
        <f>$D308+UPDATE!R308</f>
        <v>5.3527546210617345</v>
      </c>
      <c r="K308" s="36">
        <f>$D308+UPDATE!S308</f>
        <v>6.244008792134216</v>
      </c>
      <c r="L308" s="36">
        <f>$D308+UPDATE!T308</f>
        <v>5.85273411669632</v>
      </c>
      <c r="M308" s="36">
        <f>$D308+UPDATE!U308</f>
        <v>7.5084523027446792</v>
      </c>
      <c r="N308" s="37">
        <f>$D308+UPDATE!V308</f>
        <v>6.4158353120658846</v>
      </c>
      <c r="O308" s="38">
        <f t="shared" si="115"/>
        <v>0.812634938900899</v>
      </c>
      <c r="P308" s="38">
        <f t="shared" si="116"/>
        <v>0.94426529811269466</v>
      </c>
      <c r="Q308" s="38">
        <f t="shared" si="117"/>
        <v>0.89389408595467212</v>
      </c>
      <c r="R308" s="38">
        <f t="shared" si="118"/>
        <v>0.89739014485457236</v>
      </c>
      <c r="S308" s="38">
        <f t="shared" si="119"/>
        <v>0.87227680993259138</v>
      </c>
      <c r="T308" s="38">
        <f t="shared" si="120"/>
        <v>0.81576038501535186</v>
      </c>
      <c r="U308" s="38">
        <f t="shared" si="121"/>
        <v>0.95158761738648823</v>
      </c>
      <c r="V308" s="38">
        <f t="shared" si="122"/>
        <v>0.89195731439705972</v>
      </c>
      <c r="W308" s="38">
        <f t="shared" si="123"/>
        <v>1.1442889455936753</v>
      </c>
      <c r="X308" s="39">
        <f t="shared" si="124"/>
        <v>0.97777399766698436</v>
      </c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</row>
    <row r="309" spans="1:34" x14ac:dyDescent="0.55000000000000004">
      <c r="A309">
        <f t="shared" si="104"/>
        <v>4</v>
      </c>
      <c r="B309">
        <f t="shared" si="105"/>
        <v>2047</v>
      </c>
      <c r="C309" s="34">
        <f>UPDATE!B309</f>
        <v>53783</v>
      </c>
      <c r="D309" s="35">
        <f>SUMPRODUCT(UPDATE!E309:H309,UPDATE!I309:L309)</f>
        <v>6.3671903356258097</v>
      </c>
      <c r="E309" s="36">
        <f>$D309+UPDATE!M309</f>
        <v>5.1254225587240159</v>
      </c>
      <c r="F309" s="36">
        <f>$D309+UPDATE!N309</f>
        <v>5.8565047172169029</v>
      </c>
      <c r="G309" s="36">
        <f>$D309+UPDATE!O309</f>
        <v>5.6469536633988717</v>
      </c>
      <c r="H309" s="36">
        <f>$D309+UPDATE!P309</f>
        <v>5.6952545814794444</v>
      </c>
      <c r="I309" s="36">
        <f>$D309+UPDATE!Q309</f>
        <v>5.478755457662694</v>
      </c>
      <c r="J309" s="36">
        <f>$D309+UPDATE!R309</f>
        <v>5.2288842432759699</v>
      </c>
      <c r="K309" s="36">
        <f>$D309+UPDATE!S309</f>
        <v>5.8742875549684612</v>
      </c>
      <c r="L309" s="36">
        <f>$D309+UPDATE!T309</f>
        <v>5.6687209022740586</v>
      </c>
      <c r="M309" s="36">
        <f>$D309+UPDATE!U309</f>
        <v>7.3110898086819427</v>
      </c>
      <c r="N309" s="37">
        <f>$D309+UPDATE!V309</f>
        <v>6.1712827122461089</v>
      </c>
      <c r="O309" s="38">
        <f t="shared" si="115"/>
        <v>0.80497398201623815</v>
      </c>
      <c r="P309" s="38">
        <f t="shared" si="116"/>
        <v>0.91979419626400827</v>
      </c>
      <c r="Q309" s="38">
        <f t="shared" si="117"/>
        <v>0.886883125167932</v>
      </c>
      <c r="R309" s="38">
        <f t="shared" si="118"/>
        <v>0.89446903285005641</v>
      </c>
      <c r="S309" s="38">
        <f t="shared" si="119"/>
        <v>0.86046673161439358</v>
      </c>
      <c r="T309" s="38">
        <f t="shared" si="120"/>
        <v>0.82122317186267069</v>
      </c>
      <c r="U309" s="38">
        <f t="shared" si="121"/>
        <v>0.92258708242166865</v>
      </c>
      <c r="V309" s="38">
        <f t="shared" si="122"/>
        <v>0.89030178202092325</v>
      </c>
      <c r="W309" s="38">
        <f t="shared" si="123"/>
        <v>1.1482442683980736</v>
      </c>
      <c r="X309" s="39">
        <f t="shared" si="124"/>
        <v>0.96923169984670399</v>
      </c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</row>
    <row r="310" spans="1:34" x14ac:dyDescent="0.55000000000000004">
      <c r="A310">
        <f t="shared" si="104"/>
        <v>5</v>
      </c>
      <c r="B310">
        <f t="shared" si="105"/>
        <v>2047</v>
      </c>
      <c r="C310" s="34">
        <f>UPDATE!B310</f>
        <v>53813</v>
      </c>
      <c r="D310" s="35">
        <f>SUMPRODUCT(UPDATE!E310:H310,UPDATE!I310:L310)</f>
        <v>6.3728643148517161</v>
      </c>
      <c r="E310" s="36">
        <f>$D310+UPDATE!M310</f>
        <v>5.1967934705802445</v>
      </c>
      <c r="F310" s="36">
        <f>$D310+UPDATE!N310</f>
        <v>5.7671879436047444</v>
      </c>
      <c r="G310" s="36">
        <f>$D310+UPDATE!O310</f>
        <v>5.7199412928175271</v>
      </c>
      <c r="H310" s="36">
        <f>$D310+UPDATE!P310</f>
        <v>5.6722028550236647</v>
      </c>
      <c r="I310" s="36">
        <f>$D310+UPDATE!Q310</f>
        <v>5.4657171405778255</v>
      </c>
      <c r="J310" s="36">
        <f>$D310+UPDATE!R310</f>
        <v>5.2158786052966439</v>
      </c>
      <c r="K310" s="36">
        <f>$D310+UPDATE!S310</f>
        <v>5.7834730718626428</v>
      </c>
      <c r="L310" s="36">
        <f>$D310+UPDATE!T310</f>
        <v>5.6774518864497772</v>
      </c>
      <c r="M310" s="36">
        <f>$D310+UPDATE!U310</f>
        <v>7.2900842449947509</v>
      </c>
      <c r="N310" s="37">
        <f>$D310+UPDATE!V310</f>
        <v>6.1442753001474237</v>
      </c>
      <c r="O310" s="38">
        <f t="shared" si="115"/>
        <v>0.81545647511579944</v>
      </c>
      <c r="P310" s="38">
        <f t="shared" si="116"/>
        <v>0.90496010250281556</v>
      </c>
      <c r="Q310" s="38">
        <f t="shared" si="117"/>
        <v>0.89754637949648841</v>
      </c>
      <c r="R310" s="38">
        <f t="shared" si="118"/>
        <v>0.8900554875779817</v>
      </c>
      <c r="S310" s="38">
        <f t="shared" si="119"/>
        <v>0.8576547170226394</v>
      </c>
      <c r="T310" s="38">
        <f t="shared" si="120"/>
        <v>0.81845122500744893</v>
      </c>
      <c r="U310" s="38">
        <f t="shared" si="121"/>
        <v>0.90751548850404373</v>
      </c>
      <c r="V310" s="38">
        <f t="shared" si="122"/>
        <v>0.89087914098825127</v>
      </c>
      <c r="W310" s="38">
        <f t="shared" si="123"/>
        <v>1.1439258526194398</v>
      </c>
      <c r="X310" s="39">
        <f t="shared" si="124"/>
        <v>0.96413088316166184</v>
      </c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</row>
    <row r="311" spans="1:34" x14ac:dyDescent="0.55000000000000004">
      <c r="A311">
        <f t="shared" si="104"/>
        <v>6</v>
      </c>
      <c r="B311">
        <f t="shared" si="105"/>
        <v>2047</v>
      </c>
      <c r="C311" s="34">
        <f>UPDATE!B311</f>
        <v>53844</v>
      </c>
      <c r="D311" s="35">
        <f>SUMPRODUCT(UPDATE!E311:H311,UPDATE!I311:L311)</f>
        <v>6.4224559970411548</v>
      </c>
      <c r="E311" s="36">
        <f>$D311+UPDATE!M311</f>
        <v>5.1925546102344295</v>
      </c>
      <c r="F311" s="36">
        <f>$D311+UPDATE!N311</f>
        <v>5.8064521542388343</v>
      </c>
      <c r="G311" s="36">
        <f>$D311+UPDATE!O311</f>
        <v>5.7163451882373995</v>
      </c>
      <c r="H311" s="36">
        <f>$D311+UPDATE!P311</f>
        <v>5.5210308732414575</v>
      </c>
      <c r="I311" s="36">
        <f>$D311+UPDATE!Q311</f>
        <v>5.4618339455522218</v>
      </c>
      <c r="J311" s="36">
        <f>$D311+UPDATE!R311</f>
        <v>5.2116292355959057</v>
      </c>
      <c r="K311" s="36">
        <f>$D311+UPDATE!S311</f>
        <v>5.8231014323990182</v>
      </c>
      <c r="L311" s="36">
        <f>$D311+UPDATE!T311</f>
        <v>5.7409706764820267</v>
      </c>
      <c r="M311" s="36">
        <f>$D311+UPDATE!U311</f>
        <v>7.1408876192848201</v>
      </c>
      <c r="N311" s="37">
        <f>$D311+UPDATE!V311</f>
        <v>6.193600080637621</v>
      </c>
      <c r="O311" s="38">
        <f t="shared" si="115"/>
        <v>0.80849983442886264</v>
      </c>
      <c r="P311" s="38">
        <f t="shared" si="116"/>
        <v>0.90408593798289694</v>
      </c>
      <c r="Q311" s="38">
        <f t="shared" si="117"/>
        <v>0.89005595225112277</v>
      </c>
      <c r="R311" s="38">
        <f t="shared" si="118"/>
        <v>0.85964479566462015</v>
      </c>
      <c r="S311" s="38">
        <f t="shared" si="119"/>
        <v>0.85042761648635745</v>
      </c>
      <c r="T311" s="38">
        <f t="shared" si="120"/>
        <v>0.81146982369313536</v>
      </c>
      <c r="U311" s="38">
        <f t="shared" si="121"/>
        <v>0.90667829177525527</v>
      </c>
      <c r="V311" s="38">
        <f t="shared" si="122"/>
        <v>0.89389023126462985</v>
      </c>
      <c r="W311" s="38">
        <f t="shared" si="123"/>
        <v>1.1118624436780336</v>
      </c>
      <c r="X311" s="39">
        <f t="shared" si="124"/>
        <v>0.96436629281555708</v>
      </c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</row>
    <row r="312" spans="1:34" x14ac:dyDescent="0.55000000000000004">
      <c r="A312">
        <f t="shared" si="104"/>
        <v>7</v>
      </c>
      <c r="B312">
        <f t="shared" si="105"/>
        <v>2047</v>
      </c>
      <c r="C312" s="34">
        <f>UPDATE!B312</f>
        <v>53874</v>
      </c>
      <c r="D312" s="35">
        <f>SUMPRODUCT(UPDATE!E312:H312,UPDATE!I312:L312)</f>
        <v>6.5021332236437557</v>
      </c>
      <c r="E312" s="36">
        <f>$D312+UPDATE!M312</f>
        <v>5.1906808039027643</v>
      </c>
      <c r="F312" s="36">
        <f>$D312+UPDATE!N312</f>
        <v>5.9481423579723911</v>
      </c>
      <c r="G312" s="36">
        <f>$D312+UPDATE!O312</f>
        <v>5.7166992530037568</v>
      </c>
      <c r="H312" s="36">
        <f>$D312+UPDATE!P312</f>
        <v>5.5319267750322432</v>
      </c>
      <c r="I312" s="36">
        <f>$D312+UPDATE!Q312</f>
        <v>5.4610710101883706</v>
      </c>
      <c r="J312" s="36">
        <f>$D312+UPDATE!R312</f>
        <v>5.2099068349207736</v>
      </c>
      <c r="K312" s="36">
        <f>$D312+UPDATE!S312</f>
        <v>5.9673235740345385</v>
      </c>
      <c r="L312" s="36">
        <f>$D312+UPDATE!T312</f>
        <v>5.8817680887146988</v>
      </c>
      <c r="M312" s="36">
        <f>$D312+UPDATE!U312</f>
        <v>7.1566465250329179</v>
      </c>
      <c r="N312" s="37">
        <f>$D312+UPDATE!V312</f>
        <v>6.3263873630165044</v>
      </c>
      <c r="O312" s="38">
        <f t="shared" si="115"/>
        <v>0.79830428343545057</v>
      </c>
      <c r="P312" s="38">
        <f t="shared" si="116"/>
        <v>0.91479859814977593</v>
      </c>
      <c r="Q312" s="38">
        <f t="shared" si="117"/>
        <v>0.87920364846048993</v>
      </c>
      <c r="R312" s="38">
        <f t="shared" si="118"/>
        <v>0.85078643958208311</v>
      </c>
      <c r="S312" s="38">
        <f t="shared" si="119"/>
        <v>0.83988912905232971</v>
      </c>
      <c r="T312" s="38">
        <f t="shared" si="120"/>
        <v>0.80126116394784874</v>
      </c>
      <c r="U312" s="38">
        <f t="shared" si="121"/>
        <v>0.91774858631556722</v>
      </c>
      <c r="V312" s="38">
        <f t="shared" si="122"/>
        <v>0.90459052228071568</v>
      </c>
      <c r="W312" s="38">
        <f t="shared" si="123"/>
        <v>1.1006613181977187</v>
      </c>
      <c r="X312" s="39">
        <f t="shared" si="124"/>
        <v>0.97297104587334737</v>
      </c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</row>
    <row r="313" spans="1:34" x14ac:dyDescent="0.55000000000000004">
      <c r="A313">
        <f t="shared" si="104"/>
        <v>8</v>
      </c>
      <c r="B313">
        <f t="shared" si="105"/>
        <v>2047</v>
      </c>
      <c r="C313" s="34">
        <f>UPDATE!B313</f>
        <v>53905</v>
      </c>
      <c r="D313" s="35">
        <f>SUMPRODUCT(UPDATE!E313:H313,UPDATE!I313:L313)</f>
        <v>6.6899593618704492</v>
      </c>
      <c r="E313" s="36">
        <f>$D313+UPDATE!M313</f>
        <v>5.0840116619032338</v>
      </c>
      <c r="F313" s="36">
        <f>$D313+UPDATE!N313</f>
        <v>5.9814773525177056</v>
      </c>
      <c r="G313" s="36">
        <f>$D313+UPDATE!O313</f>
        <v>5.6131150883967917</v>
      </c>
      <c r="H313" s="36">
        <f>$D313+UPDATE!P313</f>
        <v>5.4459587895848349</v>
      </c>
      <c r="I313" s="36">
        <f>$D313+UPDATE!Q313</f>
        <v>5.3559439386798964</v>
      </c>
      <c r="J313" s="36">
        <f>$D313+UPDATE!R313</f>
        <v>5.1034348006499544</v>
      </c>
      <c r="K313" s="36">
        <f>$D313+UPDATE!S313</f>
        <v>5.9907001138724025</v>
      </c>
      <c r="L313" s="36">
        <f>$D313+UPDATE!T313</f>
        <v>5.9816452891174681</v>
      </c>
      <c r="M313" s="36">
        <f>$D313+UPDATE!U313</f>
        <v>7.0780579269086097</v>
      </c>
      <c r="N313" s="37">
        <f>$D313+UPDATE!V313</f>
        <v>6.4676868683095687</v>
      </c>
      <c r="O313" s="38">
        <f t="shared" si="115"/>
        <v>0.7599465687160456</v>
      </c>
      <c r="P313" s="38">
        <f t="shared" si="116"/>
        <v>0.89409771105774571</v>
      </c>
      <c r="Q313" s="38">
        <f t="shared" si="117"/>
        <v>0.83903575265177965</v>
      </c>
      <c r="R313" s="38">
        <f t="shared" si="118"/>
        <v>0.81404960703112506</v>
      </c>
      <c r="S313" s="38">
        <f t="shared" si="119"/>
        <v>0.80059439063355164</v>
      </c>
      <c r="T313" s="38">
        <f t="shared" si="120"/>
        <v>0.7628498955818892</v>
      </c>
      <c r="U313" s="38">
        <f t="shared" si="121"/>
        <v>0.89547630857318983</v>
      </c>
      <c r="V313" s="38">
        <f t="shared" si="122"/>
        <v>0.89412281384098824</v>
      </c>
      <c r="W313" s="38">
        <f t="shared" si="123"/>
        <v>1.0580120960450277</v>
      </c>
      <c r="X313" s="39">
        <f t="shared" si="124"/>
        <v>0.96677521020116708</v>
      </c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</row>
    <row r="314" spans="1:34" x14ac:dyDescent="0.55000000000000004">
      <c r="A314">
        <f t="shared" si="104"/>
        <v>9</v>
      </c>
      <c r="B314">
        <f t="shared" si="105"/>
        <v>2047</v>
      </c>
      <c r="C314" s="34">
        <f>UPDATE!B314</f>
        <v>53936</v>
      </c>
      <c r="D314" s="35">
        <f>SUMPRODUCT(UPDATE!E314:H314,UPDATE!I314:L314)</f>
        <v>6.6021660424751696</v>
      </c>
      <c r="E314" s="36">
        <f>$D314+UPDATE!M314</f>
        <v>4.8581776678038082</v>
      </c>
      <c r="F314" s="36">
        <f>$D314+UPDATE!N314</f>
        <v>6.0202074774279533</v>
      </c>
      <c r="G314" s="36">
        <f>$D314+UPDATE!O314</f>
        <v>5.3900972961667559</v>
      </c>
      <c r="H314" s="36">
        <f>$D314+UPDATE!P314</f>
        <v>5.651419360271924</v>
      </c>
      <c r="I314" s="36">
        <f>$D314+UPDATE!Q314</f>
        <v>5.1314818019053696</v>
      </c>
      <c r="J314" s="36">
        <f>$D314+UPDATE!R314</f>
        <v>4.8779131608008148</v>
      </c>
      <c r="K314" s="36">
        <f>$D314+UPDATE!S314</f>
        <v>6.0203773124136761</v>
      </c>
      <c r="L314" s="36">
        <f>$D314+UPDATE!T314</f>
        <v>5.9525605752029671</v>
      </c>
      <c r="M314" s="36">
        <f>$D314+UPDATE!U314</f>
        <v>7.2877110129792806</v>
      </c>
      <c r="N314" s="37">
        <f>$D314+UPDATE!V314</f>
        <v>6.4663136325357096</v>
      </c>
      <c r="O314" s="38">
        <f t="shared" si="115"/>
        <v>0.73584602940135457</v>
      </c>
      <c r="P314" s="38">
        <f t="shared" si="116"/>
        <v>0.9118533885238308</v>
      </c>
      <c r="Q314" s="38">
        <f t="shared" si="117"/>
        <v>0.81641347119861196</v>
      </c>
      <c r="R314" s="38">
        <f t="shared" si="118"/>
        <v>0.85599473323048869</v>
      </c>
      <c r="S314" s="38">
        <f t="shared" si="119"/>
        <v>0.77724216096533727</v>
      </c>
      <c r="T314" s="38">
        <f t="shared" si="120"/>
        <v>0.73883527457786746</v>
      </c>
      <c r="U314" s="38">
        <f t="shared" si="121"/>
        <v>0.91187911265506749</v>
      </c>
      <c r="V314" s="38">
        <f t="shared" si="122"/>
        <v>0.90160722055565512</v>
      </c>
      <c r="W314" s="38">
        <f t="shared" si="123"/>
        <v>1.1038363721987061</v>
      </c>
      <c r="X314" s="39">
        <f t="shared" si="124"/>
        <v>0.97942305463609203</v>
      </c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</row>
    <row r="315" spans="1:34" x14ac:dyDescent="0.55000000000000004">
      <c r="A315">
        <f t="shared" si="104"/>
        <v>10</v>
      </c>
      <c r="B315">
        <f t="shared" si="105"/>
        <v>2047</v>
      </c>
      <c r="C315" s="34">
        <f>UPDATE!B315</f>
        <v>53966</v>
      </c>
      <c r="D315" s="35">
        <f>SUMPRODUCT(UPDATE!E315:H315,UPDATE!I315:L315)</f>
        <v>6.5923854724683144</v>
      </c>
      <c r="E315" s="36">
        <f>$D315+UPDATE!M315</f>
        <v>4.9212112800687713</v>
      </c>
      <c r="F315" s="36">
        <f>$D315+UPDATE!N315</f>
        <v>6.0646592312368277</v>
      </c>
      <c r="G315" s="36">
        <f>$D315+UPDATE!O315</f>
        <v>5.4565293833401602</v>
      </c>
      <c r="H315" s="36">
        <f>$D315+UPDATE!P315</f>
        <v>5.7877107784627535</v>
      </c>
      <c r="I315" s="36">
        <f>$D315+UPDATE!Q315</f>
        <v>5.1961643487096119</v>
      </c>
      <c r="J315" s="36">
        <f>$D315+UPDATE!R315</f>
        <v>4.9413272594207349</v>
      </c>
      <c r="K315" s="36">
        <f>$D315+UPDATE!S315</f>
        <v>6.0869406724900319</v>
      </c>
      <c r="L315" s="36">
        <f>$D315+UPDATE!T315</f>
        <v>5.936778718600916</v>
      </c>
      <c r="M315" s="36">
        <f>$D315+UPDATE!U315</f>
        <v>7.4270594610373859</v>
      </c>
      <c r="N315" s="37">
        <f>$D315+UPDATE!V315</f>
        <v>6.4358908031272453</v>
      </c>
      <c r="O315" s="38">
        <f t="shared" si="115"/>
        <v>0.74649932116699724</v>
      </c>
      <c r="P315" s="38">
        <f t="shared" si="116"/>
        <v>0.91994912259979</v>
      </c>
      <c r="Q315" s="38">
        <f t="shared" si="117"/>
        <v>0.82770180932656112</v>
      </c>
      <c r="R315" s="38">
        <f t="shared" si="118"/>
        <v>0.87793876778502833</v>
      </c>
      <c r="S315" s="38">
        <f t="shared" si="119"/>
        <v>0.78820699584547638</v>
      </c>
      <c r="T315" s="38">
        <f t="shared" si="120"/>
        <v>0.74955071727178724</v>
      </c>
      <c r="U315" s="38">
        <f t="shared" si="121"/>
        <v>0.92332899796452061</v>
      </c>
      <c r="V315" s="38">
        <f t="shared" si="122"/>
        <v>0.90055090731490151</v>
      </c>
      <c r="W315" s="38">
        <f t="shared" si="123"/>
        <v>1.1266118299748866</v>
      </c>
      <c r="X315" s="39">
        <f t="shared" si="124"/>
        <v>0.97626129873706025</v>
      </c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</row>
    <row r="316" spans="1:34" x14ac:dyDescent="0.55000000000000004">
      <c r="A316">
        <f t="shared" si="104"/>
        <v>11</v>
      </c>
      <c r="B316">
        <f t="shared" si="105"/>
        <v>2047</v>
      </c>
      <c r="C316" s="34">
        <f>UPDATE!B316</f>
        <v>53997</v>
      </c>
      <c r="D316" s="35">
        <f>SUMPRODUCT(UPDATE!E316:H316,UPDATE!I316:L316)</f>
        <v>7.2621537303755321</v>
      </c>
      <c r="E316" s="36">
        <f>$D316+UPDATE!M316</f>
        <v>5.9890418217654444</v>
      </c>
      <c r="F316" s="36">
        <f>$D316+UPDATE!N316</f>
        <v>7.0071379308884127</v>
      </c>
      <c r="G316" s="36">
        <f>$D316+UPDATE!O316</f>
        <v>6.8359122997515733</v>
      </c>
      <c r="H316" s="36">
        <f>$D316+UPDATE!P316</f>
        <v>6.846198501404789</v>
      </c>
      <c r="I316" s="36">
        <f>$D316+UPDATE!Q316</f>
        <v>6.4270536868888968</v>
      </c>
      <c r="J316" s="36">
        <f>$D316+UPDATE!R316</f>
        <v>6.1655335126178921</v>
      </c>
      <c r="K316" s="36">
        <f>$D316+UPDATE!S316</f>
        <v>6.9301553699866778</v>
      </c>
      <c r="L316" s="36">
        <f>$D316+UPDATE!T316</f>
        <v>6.6387269039487924</v>
      </c>
      <c r="M316" s="36">
        <f>$D316+UPDATE!U316</f>
        <v>8.4986579503545858</v>
      </c>
      <c r="N316" s="37">
        <f>$D316+UPDATE!V316</f>
        <v>7.2303034688870191</v>
      </c>
      <c r="O316" s="38">
        <f t="shared" si="115"/>
        <v>0.82469223926160895</v>
      </c>
      <c r="P316" s="38">
        <f t="shared" si="116"/>
        <v>0.96488427414852695</v>
      </c>
      <c r="Q316" s="38">
        <f t="shared" si="117"/>
        <v>0.94130647099343112</v>
      </c>
      <c r="R316" s="38">
        <f t="shared" si="118"/>
        <v>0.9427228829884281</v>
      </c>
      <c r="S316" s="38">
        <f t="shared" si="119"/>
        <v>0.8850065594186407</v>
      </c>
      <c r="T316" s="38">
        <f t="shared" si="120"/>
        <v>0.8489951798774531</v>
      </c>
      <c r="U316" s="38">
        <f t="shared" si="121"/>
        <v>0.95428376033955342</v>
      </c>
      <c r="V316" s="38">
        <f t="shared" si="122"/>
        <v>0.91415400312731998</v>
      </c>
      <c r="W316" s="38">
        <f t="shared" si="123"/>
        <v>1.1702668747987401</v>
      </c>
      <c r="X316" s="39">
        <f t="shared" si="124"/>
        <v>0.99561421271553474</v>
      </c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</row>
    <row r="317" spans="1:34" x14ac:dyDescent="0.55000000000000004">
      <c r="A317">
        <f t="shared" si="104"/>
        <v>12</v>
      </c>
      <c r="B317">
        <f t="shared" si="105"/>
        <v>2047</v>
      </c>
      <c r="C317" s="34">
        <f>UPDATE!B317</f>
        <v>54027</v>
      </c>
      <c r="D317" s="35">
        <f>SUMPRODUCT(UPDATE!E317:H317,UPDATE!I317:L317)</f>
        <v>7.6232632509735598</v>
      </c>
      <c r="E317" s="36">
        <f>$D317+UPDATE!M317</f>
        <v>6.0049012494669514</v>
      </c>
      <c r="F317" s="36">
        <f>$D317+UPDATE!N317</f>
        <v>7.3109546032171089</v>
      </c>
      <c r="G317" s="36">
        <f>$D317+UPDATE!O317</f>
        <v>7.3336058508578077</v>
      </c>
      <c r="H317" s="36">
        <f>$D317+UPDATE!P317</f>
        <v>6.8853933043535509</v>
      </c>
      <c r="I317" s="36">
        <f>$D317+UPDATE!Q317</f>
        <v>6.6914959743179603</v>
      </c>
      <c r="J317" s="36">
        <f>$D317+UPDATE!R317</f>
        <v>6.3257227099633102</v>
      </c>
      <c r="K317" s="36">
        <f>$D317+UPDATE!S317</f>
        <v>7.2568848223580993</v>
      </c>
      <c r="L317" s="36">
        <f>$D317+UPDATE!T317</f>
        <v>6.9095112524045978</v>
      </c>
      <c r="M317" s="36">
        <f>$D317+UPDATE!U317</f>
        <v>8.5503850268042072</v>
      </c>
      <c r="N317" s="37">
        <f>$D317+UPDATE!V317</f>
        <v>7.5348394963540706</v>
      </c>
      <c r="O317" s="38">
        <f t="shared" si="115"/>
        <v>0.78770744912948809</v>
      </c>
      <c r="P317" s="38">
        <f t="shared" si="116"/>
        <v>0.95903215755843585</v>
      </c>
      <c r="Q317" s="38">
        <f t="shared" si="117"/>
        <v>0.96200348976814354</v>
      </c>
      <c r="R317" s="38">
        <f t="shared" si="118"/>
        <v>0.90320812461438005</v>
      </c>
      <c r="S317" s="38">
        <f t="shared" si="119"/>
        <v>0.87777317324879156</v>
      </c>
      <c r="T317" s="38">
        <f t="shared" si="120"/>
        <v>0.82979198037736113</v>
      </c>
      <c r="U317" s="38">
        <f t="shared" si="121"/>
        <v>0.95193942324257652</v>
      </c>
      <c r="V317" s="38">
        <f t="shared" si="122"/>
        <v>0.90637185479882132</v>
      </c>
      <c r="W317" s="38">
        <f t="shared" si="123"/>
        <v>1.1216174419415788</v>
      </c>
      <c r="X317" s="39">
        <f t="shared" si="124"/>
        <v>0.98840080006312303</v>
      </c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</row>
    <row r="318" spans="1:34" x14ac:dyDescent="0.55000000000000004">
      <c r="A318">
        <f t="shared" si="104"/>
        <v>1</v>
      </c>
      <c r="B318">
        <f t="shared" si="105"/>
        <v>2048</v>
      </c>
      <c r="C318" s="34">
        <f>UPDATE!B318</f>
        <v>54058</v>
      </c>
      <c r="D318" s="35">
        <f>SUMPRODUCT(UPDATE!E318:H318,UPDATE!I318:L318)</f>
        <v>7.7854396820581471</v>
      </c>
      <c r="E318" s="36">
        <f>$D318+UPDATE!M318</f>
        <v>6.1377400638205826</v>
      </c>
      <c r="F318" s="36">
        <f>$D318+UPDATE!N318</f>
        <v>7.4675262977845662</v>
      </c>
      <c r="G318" s="36">
        <f>$D318+UPDATE!O318</f>
        <v>7.477870262512889</v>
      </c>
      <c r="H318" s="36">
        <f>$D318+UPDATE!P318</f>
        <v>7.0359081855713885</v>
      </c>
      <c r="I318" s="36">
        <f>$D318+UPDATE!Q318</f>
        <v>6.8498162186219433</v>
      </c>
      <c r="J318" s="36">
        <f>$D318+UPDATE!R318</f>
        <v>6.3958652431405643</v>
      </c>
      <c r="K318" s="36">
        <f>$D318+UPDATE!S318</f>
        <v>7.3417042996383879</v>
      </c>
      <c r="L318" s="36">
        <f>$D318+UPDATE!T318</f>
        <v>7.1403836885770451</v>
      </c>
      <c r="M318" s="36">
        <f>$D318+UPDATE!U318</f>
        <v>8.7051653614261948</v>
      </c>
      <c r="N318" s="37">
        <f>$D318+UPDATE!V318</f>
        <v>7.7414755232466348</v>
      </c>
      <c r="O318" s="38">
        <f t="shared" si="115"/>
        <v>0.78836139183831155</v>
      </c>
      <c r="P318" s="38">
        <f t="shared" si="116"/>
        <v>0.95916564802290805</v>
      </c>
      <c r="Q318" s="38">
        <f t="shared" si="117"/>
        <v>0.96049427750958449</v>
      </c>
      <c r="R318" s="38">
        <f t="shared" si="118"/>
        <v>0.90372650394889276</v>
      </c>
      <c r="S318" s="38">
        <f t="shared" si="119"/>
        <v>0.87982394037521283</v>
      </c>
      <c r="T318" s="38">
        <f t="shared" si="120"/>
        <v>0.82151625397343819</v>
      </c>
      <c r="U318" s="38">
        <f t="shared" si="121"/>
        <v>0.94300445439936231</v>
      </c>
      <c r="V318" s="38">
        <f t="shared" si="122"/>
        <v>0.91714584919748865</v>
      </c>
      <c r="W318" s="38">
        <f t="shared" si="123"/>
        <v>1.1181340703836666</v>
      </c>
      <c r="X318" s="39">
        <f t="shared" si="124"/>
        <v>0.99435302813881798</v>
      </c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</row>
    <row r="319" spans="1:34" x14ac:dyDescent="0.55000000000000004">
      <c r="A319">
        <f t="shared" si="104"/>
        <v>2</v>
      </c>
      <c r="B319">
        <f t="shared" si="105"/>
        <v>2048</v>
      </c>
      <c r="C319" s="34">
        <f>UPDATE!B319</f>
        <v>54089</v>
      </c>
      <c r="D319" s="35">
        <f>SUMPRODUCT(UPDATE!E319:H319,UPDATE!I319:L319)</f>
        <v>7.5986229716370906</v>
      </c>
      <c r="E319" s="36">
        <f>$D319+UPDATE!M319</f>
        <v>6.2339001913357617</v>
      </c>
      <c r="F319" s="36">
        <f>$D319+UPDATE!N319</f>
        <v>7.1282762101801191</v>
      </c>
      <c r="G319" s="36">
        <f>$D319+UPDATE!O319</f>
        <v>6.7851757405955588</v>
      </c>
      <c r="H319" s="36">
        <f>$D319+UPDATE!P319</f>
        <v>6.705685859538276</v>
      </c>
      <c r="I319" s="36">
        <f>$D319+UPDATE!Q319</f>
        <v>6.6371675368001668</v>
      </c>
      <c r="J319" s="36">
        <f>$D319+UPDATE!R319</f>
        <v>6.2556071515235034</v>
      </c>
      <c r="K319" s="36">
        <f>$D319+UPDATE!S319</f>
        <v>7.1370887746874621</v>
      </c>
      <c r="L319" s="36">
        <f>$D319+UPDATE!T319</f>
        <v>6.9385994891857559</v>
      </c>
      <c r="M319" s="36">
        <f>$D319+UPDATE!U319</f>
        <v>8.1584979531514037</v>
      </c>
      <c r="N319" s="37">
        <f>$D319+UPDATE!V319</f>
        <v>7.4688326819361812</v>
      </c>
      <c r="O319" s="38">
        <f t="shared" si="115"/>
        <v>0.82039867152307133</v>
      </c>
      <c r="P319" s="38">
        <f t="shared" si="116"/>
        <v>0.93810105288647616</v>
      </c>
      <c r="Q319" s="38">
        <f t="shared" si="117"/>
        <v>0.89294807308142066</v>
      </c>
      <c r="R319" s="38">
        <f t="shared" si="118"/>
        <v>0.88248698278203486</v>
      </c>
      <c r="S319" s="38">
        <f t="shared" si="119"/>
        <v>0.87346978019232047</v>
      </c>
      <c r="T319" s="38">
        <f t="shared" si="120"/>
        <v>0.82325536809411659</v>
      </c>
      <c r="U319" s="38">
        <f t="shared" si="121"/>
        <v>0.93926081098215186</v>
      </c>
      <c r="V319" s="38">
        <f t="shared" si="122"/>
        <v>0.91313906678684242</v>
      </c>
      <c r="W319" s="38">
        <f t="shared" si="123"/>
        <v>1.0736811108544435</v>
      </c>
      <c r="X319" s="39">
        <f t="shared" si="124"/>
        <v>0.98291923547393134</v>
      </c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</row>
    <row r="320" spans="1:34" x14ac:dyDescent="0.55000000000000004">
      <c r="A320">
        <f t="shared" si="104"/>
        <v>3</v>
      </c>
      <c r="B320">
        <f t="shared" si="105"/>
        <v>2048</v>
      </c>
      <c r="C320" s="34">
        <f>UPDATE!B320</f>
        <v>54118</v>
      </c>
      <c r="D320" s="35">
        <f>SUMPRODUCT(UPDATE!E320:H320,UPDATE!I320:L320)</f>
        <v>6.7194276288324186</v>
      </c>
      <c r="E320" s="36">
        <f>$D320+UPDATE!M320</f>
        <v>5.4351473508855417</v>
      </c>
      <c r="F320" s="36">
        <f>$D320+UPDATE!N320</f>
        <v>6.2766956296974925</v>
      </c>
      <c r="G320" s="36">
        <f>$D320+UPDATE!O320</f>
        <v>5.9788988675245358</v>
      </c>
      <c r="H320" s="36">
        <f>$D320+UPDATE!P320</f>
        <v>6.0002634264423671</v>
      </c>
      <c r="I320" s="36">
        <f>$D320+UPDATE!Q320</f>
        <v>5.8346864885815934</v>
      </c>
      <c r="J320" s="36">
        <f>$D320+UPDATE!R320</f>
        <v>5.4558962132184803</v>
      </c>
      <c r="K320" s="36">
        <f>$D320+UPDATE!S320</f>
        <v>6.3120196299449178</v>
      </c>
      <c r="L320" s="36">
        <f>$D320+UPDATE!T320</f>
        <v>6.0452927915496684</v>
      </c>
      <c r="M320" s="36">
        <f>$D320+UPDATE!U320</f>
        <v>7.6568530339745688</v>
      </c>
      <c r="N320" s="37">
        <f>$D320+UPDATE!V320</f>
        <v>6.5765307356666769</v>
      </c>
      <c r="O320" s="38">
        <f t="shared" si="115"/>
        <v>0.80887058409020529</v>
      </c>
      <c r="P320" s="38">
        <f t="shared" si="116"/>
        <v>0.93411165004066632</v>
      </c>
      <c r="Q320" s="38">
        <f t="shared" si="117"/>
        <v>0.88979288085039487</v>
      </c>
      <c r="R320" s="38">
        <f t="shared" si="118"/>
        <v>0.89297240150274304</v>
      </c>
      <c r="S320" s="38">
        <f t="shared" si="119"/>
        <v>0.86833087740174686</v>
      </c>
      <c r="T320" s="38">
        <f t="shared" si="120"/>
        <v>0.81195847542248301</v>
      </c>
      <c r="U320" s="38">
        <f t="shared" si="121"/>
        <v>0.93936864545733745</v>
      </c>
      <c r="V320" s="38">
        <f t="shared" si="122"/>
        <v>0.89967377066610521</v>
      </c>
      <c r="W320" s="38">
        <f t="shared" si="123"/>
        <v>1.1395097107854466</v>
      </c>
      <c r="X320" s="39">
        <f t="shared" si="124"/>
        <v>0.97873377003830131</v>
      </c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</row>
    <row r="321" spans="1:34" x14ac:dyDescent="0.55000000000000004">
      <c r="A321">
        <f t="shared" si="104"/>
        <v>4</v>
      </c>
      <c r="B321">
        <f t="shared" si="105"/>
        <v>2048</v>
      </c>
      <c r="C321" s="34">
        <f>UPDATE!B321</f>
        <v>54149</v>
      </c>
      <c r="D321" s="35">
        <f>SUMPRODUCT(UPDATE!E321:H321,UPDATE!I321:L321)</f>
        <v>6.5571076841898304</v>
      </c>
      <c r="E321" s="36">
        <f>$D321+UPDATE!M321</f>
        <v>5.2880153053119496</v>
      </c>
      <c r="F321" s="36">
        <f>$D321+UPDATE!N321</f>
        <v>6.016010037579143</v>
      </c>
      <c r="G321" s="36">
        <f>$D321+UPDATE!O321</f>
        <v>5.8226827305119695</v>
      </c>
      <c r="H321" s="36">
        <f>$D321+UPDATE!P321</f>
        <v>5.8444762866998836</v>
      </c>
      <c r="I321" s="36">
        <f>$D321+UPDATE!Q321</f>
        <v>5.6366134725725061</v>
      </c>
      <c r="J321" s="36">
        <f>$D321+UPDATE!R321</f>
        <v>5.3806830656782321</v>
      </c>
      <c r="K321" s="36">
        <f>$D321+UPDATE!S321</f>
        <v>6.0344361661372314</v>
      </c>
      <c r="L321" s="36">
        <f>$D321+UPDATE!T321</f>
        <v>5.8819365457224109</v>
      </c>
      <c r="M321" s="36">
        <f>$D321+UPDATE!U321</f>
        <v>7.4983393598565575</v>
      </c>
      <c r="N321" s="37">
        <f>$D321+UPDATE!V321</f>
        <v>6.378394081976043</v>
      </c>
      <c r="O321" s="38">
        <f t="shared" si="115"/>
        <v>0.80645546176741112</v>
      </c>
      <c r="P321" s="38">
        <f t="shared" si="116"/>
        <v>0.9174792190899419</v>
      </c>
      <c r="Q321" s="38">
        <f t="shared" si="117"/>
        <v>0.88799559362908287</v>
      </c>
      <c r="R321" s="38">
        <f t="shared" si="118"/>
        <v>0.89131924747732783</v>
      </c>
      <c r="S321" s="38">
        <f t="shared" si="119"/>
        <v>0.85961886612953242</v>
      </c>
      <c r="T321" s="38">
        <f t="shared" si="120"/>
        <v>0.82058787575684711</v>
      </c>
      <c r="U321" s="38">
        <f t="shared" si="121"/>
        <v>0.92028931912879242</v>
      </c>
      <c r="V321" s="38">
        <f t="shared" si="122"/>
        <v>0.89703217165468274</v>
      </c>
      <c r="W321" s="38">
        <f t="shared" si="123"/>
        <v>1.1435437270515136</v>
      </c>
      <c r="X321" s="39">
        <f t="shared" si="124"/>
        <v>0.97274505607942163</v>
      </c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</row>
    <row r="322" spans="1:34" x14ac:dyDescent="0.55000000000000004">
      <c r="A322">
        <f t="shared" si="104"/>
        <v>5</v>
      </c>
      <c r="B322">
        <f t="shared" si="105"/>
        <v>2048</v>
      </c>
      <c r="C322" s="34">
        <f>UPDATE!B322</f>
        <v>54179</v>
      </c>
      <c r="D322" s="35">
        <f>SUMPRODUCT(UPDATE!E322:H322,UPDATE!I322:L322)</f>
        <v>6.5995126630077072</v>
      </c>
      <c r="E322" s="36">
        <f>$D322+UPDATE!M322</f>
        <v>5.3252949103708618</v>
      </c>
      <c r="F322" s="36">
        <f>$D322+UPDATE!N322</f>
        <v>5.9542882361912319</v>
      </c>
      <c r="G322" s="36">
        <f>$D322+UPDATE!O322</f>
        <v>5.861916420947006</v>
      </c>
      <c r="H322" s="36">
        <f>$D322+UPDATE!P322</f>
        <v>5.8342732300920144</v>
      </c>
      <c r="I322" s="36">
        <f>$D322+UPDATE!Q322</f>
        <v>5.6222333572536458</v>
      </c>
      <c r="J322" s="36">
        <f>$D322+UPDATE!R322</f>
        <v>5.3659126221953457</v>
      </c>
      <c r="K322" s="36">
        <f>$D322+UPDATE!S322</f>
        <v>5.8922988347342056</v>
      </c>
      <c r="L322" s="36">
        <f>$D322+UPDATE!T322</f>
        <v>5.8672500406529942</v>
      </c>
      <c r="M322" s="36">
        <f>$D322+UPDATE!U322</f>
        <v>7.4915914797476697</v>
      </c>
      <c r="N322" s="37">
        <f>$D322+UPDATE!V322</f>
        <v>6.3438923086610535</v>
      </c>
      <c r="O322" s="38">
        <f t="shared" si="115"/>
        <v>0.80692244750446096</v>
      </c>
      <c r="P322" s="38">
        <f t="shared" si="116"/>
        <v>0.90223150408769481</v>
      </c>
      <c r="Q322" s="38">
        <f t="shared" si="117"/>
        <v>0.88823474099911126</v>
      </c>
      <c r="R322" s="38">
        <f t="shared" si="118"/>
        <v>0.88404606946129605</v>
      </c>
      <c r="S322" s="38">
        <f t="shared" si="119"/>
        <v>0.85191644358347673</v>
      </c>
      <c r="T322" s="38">
        <f t="shared" si="120"/>
        <v>0.8130771007188049</v>
      </c>
      <c r="U322" s="38">
        <f t="shared" si="121"/>
        <v>0.89283847696245022</v>
      </c>
      <c r="V322" s="38">
        <f t="shared" si="122"/>
        <v>0.88904292487242742</v>
      </c>
      <c r="W322" s="38">
        <f t="shared" si="123"/>
        <v>1.1351734381449614</v>
      </c>
      <c r="X322" s="39">
        <f t="shared" si="124"/>
        <v>0.96126678326121195</v>
      </c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</row>
    <row r="323" spans="1:34" x14ac:dyDescent="0.55000000000000004">
      <c r="A323">
        <f t="shared" si="104"/>
        <v>6</v>
      </c>
      <c r="B323">
        <f t="shared" si="105"/>
        <v>2048</v>
      </c>
      <c r="C323" s="34">
        <f>UPDATE!B323</f>
        <v>54210</v>
      </c>
      <c r="D323" s="35">
        <f>SUMPRODUCT(UPDATE!E323:H323,UPDATE!I323:L323)</f>
        <v>6.6534598186383471</v>
      </c>
      <c r="E323" s="36">
        <f>$D323+UPDATE!M323</f>
        <v>5.321945635175064</v>
      </c>
      <c r="F323" s="36">
        <f>$D323+UPDATE!N323</f>
        <v>5.9873149682165652</v>
      </c>
      <c r="G323" s="36">
        <f>$D323+UPDATE!O323</f>
        <v>5.8593420989605605</v>
      </c>
      <c r="H323" s="36">
        <f>$D323+UPDATE!P323</f>
        <v>5.6592083969194062</v>
      </c>
      <c r="I323" s="36">
        <f>$D323+UPDATE!Q323</f>
        <v>5.5981654321515606</v>
      </c>
      <c r="J323" s="36">
        <f>$D323+UPDATE!R323</f>
        <v>5.3416030937552303</v>
      </c>
      <c r="K323" s="36">
        <f>$D323+UPDATE!S323</f>
        <v>5.9986879517873817</v>
      </c>
      <c r="L323" s="36">
        <f>$D323+UPDATE!T323</f>
        <v>5.9199373401697919</v>
      </c>
      <c r="M323" s="36">
        <f>$D323+UPDATE!U323</f>
        <v>7.3184536826093947</v>
      </c>
      <c r="N323" s="37">
        <f>$D323+UPDATE!V323</f>
        <v>6.3856331256084378</v>
      </c>
      <c r="O323" s="38">
        <f t="shared" si="115"/>
        <v>0.79987642222873123</v>
      </c>
      <c r="P323" s="38">
        <f t="shared" si="116"/>
        <v>0.89987993185805237</v>
      </c>
      <c r="Q323" s="38">
        <f t="shared" si="117"/>
        <v>0.88064589832597717</v>
      </c>
      <c r="R323" s="38">
        <f t="shared" si="118"/>
        <v>0.850566254426946</v>
      </c>
      <c r="S323" s="38">
        <f t="shared" si="119"/>
        <v>0.84139163454018484</v>
      </c>
      <c r="T323" s="38">
        <f t="shared" si="120"/>
        <v>0.80283089390452012</v>
      </c>
      <c r="U323" s="38">
        <f t="shared" si="121"/>
        <v>0.901589265630379</v>
      </c>
      <c r="V323" s="38">
        <f t="shared" si="122"/>
        <v>0.88975322637197907</v>
      </c>
      <c r="W323" s="38">
        <f t="shared" si="123"/>
        <v>1.0999470774751203</v>
      </c>
      <c r="X323" s="39">
        <f t="shared" si="124"/>
        <v>0.95974625227619981</v>
      </c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</row>
    <row r="324" spans="1:34" x14ac:dyDescent="0.55000000000000004">
      <c r="A324">
        <f t="shared" si="104"/>
        <v>7</v>
      </c>
      <c r="B324">
        <f t="shared" si="105"/>
        <v>2048</v>
      </c>
      <c r="C324" s="34">
        <f>UPDATE!B324</f>
        <v>54240</v>
      </c>
      <c r="D324" s="35">
        <f>SUMPRODUCT(UPDATE!E324:H324,UPDATE!I324:L324)</f>
        <v>6.7191471712491797</v>
      </c>
      <c r="E324" s="36">
        <f>$D324+UPDATE!M324</f>
        <v>5.3362119740535423</v>
      </c>
      <c r="F324" s="36">
        <f>$D324+UPDATE!N324</f>
        <v>6.1034128812412316</v>
      </c>
      <c r="G324" s="36">
        <f>$D324+UPDATE!O324</f>
        <v>5.875761135264927</v>
      </c>
      <c r="H324" s="36">
        <f>$D324+UPDATE!P324</f>
        <v>5.6750490894546282</v>
      </c>
      <c r="I324" s="36">
        <f>$D324+UPDATE!Q324</f>
        <v>5.6135242199739324</v>
      </c>
      <c r="J324" s="36">
        <f>$D324+UPDATE!R324</f>
        <v>5.3560321603279197</v>
      </c>
      <c r="K324" s="36">
        <f>$D324+UPDATE!S324</f>
        <v>6.1228303166402513</v>
      </c>
      <c r="L324" s="36">
        <f>$D324+UPDATE!T324</f>
        <v>6.0591196314910736</v>
      </c>
      <c r="M324" s="36">
        <f>$D324+UPDATE!U324</f>
        <v>7.3387530527414571</v>
      </c>
      <c r="N324" s="37">
        <f>$D324+UPDATE!V324</f>
        <v>6.5056509714664577</v>
      </c>
      <c r="O324" s="38">
        <f t="shared" si="115"/>
        <v>0.79417995142104747</v>
      </c>
      <c r="P324" s="38">
        <f t="shared" si="116"/>
        <v>0.90836124372410865</v>
      </c>
      <c r="Q324" s="38">
        <f t="shared" si="117"/>
        <v>0.87448019599971705</v>
      </c>
      <c r="R324" s="38">
        <f t="shared" si="118"/>
        <v>0.84460854105679017</v>
      </c>
      <c r="S324" s="38">
        <f t="shared" si="119"/>
        <v>0.83545189246543961</v>
      </c>
      <c r="T324" s="38">
        <f t="shared" si="120"/>
        <v>0.7971297582595086</v>
      </c>
      <c r="U324" s="38">
        <f t="shared" si="121"/>
        <v>0.91125110978956803</v>
      </c>
      <c r="V324" s="38">
        <f t="shared" si="122"/>
        <v>0.90176914972448829</v>
      </c>
      <c r="W324" s="38">
        <f t="shared" si="123"/>
        <v>1.092214959086405</v>
      </c>
      <c r="X324" s="39">
        <f t="shared" si="124"/>
        <v>0.96822569972923656</v>
      </c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</row>
    <row r="325" spans="1:34" x14ac:dyDescent="0.55000000000000004">
      <c r="A325">
        <f t="shared" si="104"/>
        <v>8</v>
      </c>
      <c r="B325">
        <f t="shared" si="105"/>
        <v>2048</v>
      </c>
      <c r="C325" s="34">
        <f>UPDATE!B325</f>
        <v>54271</v>
      </c>
      <c r="D325" s="35">
        <f>SUMPRODUCT(UPDATE!E325:H325,UPDATE!I325:L325)</f>
        <v>6.9200450459034144</v>
      </c>
      <c r="E325" s="36">
        <f>$D325+UPDATE!M325</f>
        <v>5.2186816615564764</v>
      </c>
      <c r="F325" s="36">
        <f>$D325+UPDATE!N325</f>
        <v>6.0959517766931288</v>
      </c>
      <c r="G325" s="36">
        <f>$D325+UPDATE!O325</f>
        <v>5.7614297308387084</v>
      </c>
      <c r="H325" s="36">
        <f>$D325+UPDATE!P325</f>
        <v>5.5705322311618701</v>
      </c>
      <c r="I325" s="36">
        <f>$D325+UPDATE!Q325</f>
        <v>5.4976033514038782</v>
      </c>
      <c r="J325" s="36">
        <f>$D325+UPDATE!R325</f>
        <v>5.2387063402721754</v>
      </c>
      <c r="K325" s="36">
        <f>$D325+UPDATE!S325</f>
        <v>6.1181597478529648</v>
      </c>
      <c r="L325" s="36">
        <f>$D325+UPDATE!T325</f>
        <v>6.096123726440049</v>
      </c>
      <c r="M325" s="36">
        <f>$D325+UPDATE!U325</f>
        <v>7.2418402504399308</v>
      </c>
      <c r="N325" s="37">
        <f>$D325+UPDATE!V325</f>
        <v>6.5878113965981546</v>
      </c>
      <c r="O325" s="38">
        <f t="shared" si="115"/>
        <v>0.75413983968874232</v>
      </c>
      <c r="P325" s="38">
        <f t="shared" si="116"/>
        <v>0.88091215248690624</v>
      </c>
      <c r="Q325" s="38">
        <f t="shared" si="117"/>
        <v>0.83257113105779668</v>
      </c>
      <c r="R325" s="38">
        <f t="shared" si="118"/>
        <v>0.80498496674664854</v>
      </c>
      <c r="S325" s="38">
        <f t="shared" si="119"/>
        <v>0.79444617989277322</v>
      </c>
      <c r="T325" s="38">
        <f t="shared" si="120"/>
        <v>0.75703356055079851</v>
      </c>
      <c r="U325" s="38">
        <f t="shared" si="121"/>
        <v>0.8841213759836497</v>
      </c>
      <c r="V325" s="38">
        <f t="shared" si="122"/>
        <v>0.88093700055448088</v>
      </c>
      <c r="W325" s="38">
        <f t="shared" si="123"/>
        <v>1.0465018944821776</v>
      </c>
      <c r="X325" s="39">
        <f t="shared" si="124"/>
        <v>0.95198966956119191</v>
      </c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</row>
    <row r="326" spans="1:34" x14ac:dyDescent="0.55000000000000004">
      <c r="A326">
        <f t="shared" si="104"/>
        <v>9</v>
      </c>
      <c r="B326">
        <f t="shared" si="105"/>
        <v>2048</v>
      </c>
      <c r="C326" s="34">
        <f>UPDATE!B326</f>
        <v>54302</v>
      </c>
      <c r="D326" s="35">
        <f>SUMPRODUCT(UPDATE!E326:H326,UPDATE!I326:L326)</f>
        <v>6.8107772712116468</v>
      </c>
      <c r="E326" s="36">
        <f>$D326+UPDATE!M326</f>
        <v>4.9955663714212237</v>
      </c>
      <c r="F326" s="36">
        <f>$D326+UPDATE!N326</f>
        <v>6.1728213646935091</v>
      </c>
      <c r="G326" s="36">
        <f>$D326+UPDATE!O326</f>
        <v>5.5406353269284461</v>
      </c>
      <c r="H326" s="36">
        <f>$D326+UPDATE!P326</f>
        <v>5.7603862074299119</v>
      </c>
      <c r="I326" s="36">
        <f>$D326+UPDATE!Q326</f>
        <v>5.2756088598905526</v>
      </c>
      <c r="J326" s="36">
        <f>$D326+UPDATE!R326</f>
        <v>5.0158447387364138</v>
      </c>
      <c r="K326" s="36">
        <f>$D326+UPDATE!S326</f>
        <v>6.1870114803847578</v>
      </c>
      <c r="L326" s="36">
        <f>$D326+UPDATE!T326</f>
        <v>6.1035003856160177</v>
      </c>
      <c r="M326" s="36">
        <f>$D326+UPDATE!U326</f>
        <v>7.435226084163471</v>
      </c>
      <c r="N326" s="37">
        <f>$D326+UPDATE!V326</f>
        <v>6.6278717203898996</v>
      </c>
      <c r="O326" s="38">
        <f t="shared" si="115"/>
        <v>0.73347962684624768</v>
      </c>
      <c r="P326" s="38">
        <f t="shared" si="116"/>
        <v>0.90633140960067771</v>
      </c>
      <c r="Q326" s="38">
        <f t="shared" si="117"/>
        <v>0.8135099866425024</v>
      </c>
      <c r="R326" s="38">
        <f t="shared" si="118"/>
        <v>0.84577515576355522</v>
      </c>
      <c r="S326" s="38">
        <f t="shared" si="119"/>
        <v>0.77459717882567236</v>
      </c>
      <c r="T326" s="38">
        <f t="shared" si="120"/>
        <v>0.73645702083634401</v>
      </c>
      <c r="U326" s="38">
        <f t="shared" si="121"/>
        <v>0.90841488922806601</v>
      </c>
      <c r="V326" s="38">
        <f t="shared" si="122"/>
        <v>0.89615327921745358</v>
      </c>
      <c r="W326" s="38">
        <f t="shared" si="123"/>
        <v>1.0916853962603206</v>
      </c>
      <c r="X326" s="39">
        <f t="shared" si="124"/>
        <v>0.97314468767098472</v>
      </c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</row>
    <row r="327" spans="1:34" x14ac:dyDescent="0.55000000000000004">
      <c r="A327">
        <f t="shared" si="104"/>
        <v>10</v>
      </c>
      <c r="B327">
        <f t="shared" si="105"/>
        <v>2048</v>
      </c>
      <c r="C327" s="34">
        <f>UPDATE!B327</f>
        <v>54332</v>
      </c>
      <c r="D327" s="35">
        <f>SUMPRODUCT(UPDATE!E327:H327,UPDATE!I327:L327)</f>
        <v>6.8230541213214693</v>
      </c>
      <c r="E327" s="36">
        <f>$D327+UPDATE!M327</f>
        <v>5.0451655003181095</v>
      </c>
      <c r="F327" s="36">
        <f>$D327+UPDATE!N327</f>
        <v>6.1933356993315796</v>
      </c>
      <c r="G327" s="36">
        <f>$D327+UPDATE!O327</f>
        <v>5.5939875314676994</v>
      </c>
      <c r="H327" s="36">
        <f>$D327+UPDATE!P327</f>
        <v>5.9046910610284158</v>
      </c>
      <c r="I327" s="36">
        <f>$D327+UPDATE!Q327</f>
        <v>5.3270253766569571</v>
      </c>
      <c r="J327" s="36">
        <f>$D327+UPDATE!R327</f>
        <v>5.0658595377877269</v>
      </c>
      <c r="K327" s="36">
        <f>$D327+UPDATE!S327</f>
        <v>6.2163455246260506</v>
      </c>
      <c r="L327" s="36">
        <f>$D327+UPDATE!T327</f>
        <v>6.0994581452905079</v>
      </c>
      <c r="M327" s="36">
        <f>$D327+UPDATE!U327</f>
        <v>7.5834292752736507</v>
      </c>
      <c r="N327" s="37">
        <f>$D327+UPDATE!V327</f>
        <v>6.5992270092547667</v>
      </c>
      <c r="O327" s="38">
        <f t="shared" si="115"/>
        <v>0.73942920730357276</v>
      </c>
      <c r="P327" s="38">
        <f t="shared" si="116"/>
        <v>0.90770725091831339</v>
      </c>
      <c r="Q327" s="38">
        <f t="shared" si="117"/>
        <v>0.81986562498265403</v>
      </c>
      <c r="R327" s="38">
        <f t="shared" si="118"/>
        <v>0.86540293482016417</v>
      </c>
      <c r="S327" s="38">
        <f t="shared" si="119"/>
        <v>0.780739135574266</v>
      </c>
      <c r="T327" s="38">
        <f t="shared" si="120"/>
        <v>0.74246216543370847</v>
      </c>
      <c r="U327" s="38">
        <f t="shared" si="121"/>
        <v>0.9110796153881433</v>
      </c>
      <c r="V327" s="38">
        <f t="shared" si="122"/>
        <v>0.89394837514628755</v>
      </c>
      <c r="W327" s="38">
        <f t="shared" si="123"/>
        <v>1.1114420522586905</v>
      </c>
      <c r="X327" s="39">
        <f t="shared" si="124"/>
        <v>0.96719546582999216</v>
      </c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</row>
    <row r="328" spans="1:34" x14ac:dyDescent="0.55000000000000004">
      <c r="A328">
        <f t="shared" si="104"/>
        <v>11</v>
      </c>
      <c r="B328">
        <f t="shared" si="105"/>
        <v>2048</v>
      </c>
      <c r="C328" s="34">
        <f>UPDATE!B328</f>
        <v>54363</v>
      </c>
      <c r="D328" s="35">
        <f>SUMPRODUCT(UPDATE!E328:H328,UPDATE!I328:L328)</f>
        <v>7.508847714500769</v>
      </c>
      <c r="E328" s="36">
        <f>$D328+UPDATE!M328</f>
        <v>6.0700156239176275</v>
      </c>
      <c r="F328" s="36">
        <f>$D328+UPDATE!N328</f>
        <v>7.1980889769478855</v>
      </c>
      <c r="G328" s="36">
        <f>$D328+UPDATE!O328</f>
        <v>6.92729486130807</v>
      </c>
      <c r="H328" s="36">
        <f>$D328+UPDATE!P328</f>
        <v>7.0333078948511627</v>
      </c>
      <c r="I328" s="36">
        <f>$D328+UPDATE!Q328</f>
        <v>6.508472268080828</v>
      </c>
      <c r="J328" s="36">
        <f>$D328+UPDATE!R328</f>
        <v>6.2403208838341113</v>
      </c>
      <c r="K328" s="36">
        <f>$D328+UPDATE!S328</f>
        <v>7.200995624986497</v>
      </c>
      <c r="L328" s="36">
        <f>$D328+UPDATE!T328</f>
        <v>6.8468828958934678</v>
      </c>
      <c r="M328" s="36">
        <f>$D328+UPDATE!U328</f>
        <v>8.725625743618604</v>
      </c>
      <c r="N328" s="37">
        <f>$D328+UPDATE!V328</f>
        <v>7.4468286263035717</v>
      </c>
      <c r="O328" s="38">
        <f t="shared" si="115"/>
        <v>0.80838177237174091</v>
      </c>
      <c r="P328" s="38">
        <f t="shared" si="116"/>
        <v>0.95861432414553305</v>
      </c>
      <c r="Q328" s="38">
        <f t="shared" si="117"/>
        <v>0.92255098580976291</v>
      </c>
      <c r="R328" s="38">
        <f t="shared" si="118"/>
        <v>0.93666940152065359</v>
      </c>
      <c r="S328" s="38">
        <f t="shared" si="119"/>
        <v>0.86677377349282791</v>
      </c>
      <c r="T328" s="38">
        <f t="shared" si="120"/>
        <v>0.83106238415024292</v>
      </c>
      <c r="U328" s="38">
        <f t="shared" si="121"/>
        <v>0.95900142056153825</v>
      </c>
      <c r="V328" s="38">
        <f t="shared" si="122"/>
        <v>0.91184202373302325</v>
      </c>
      <c r="W328" s="38">
        <f t="shared" si="123"/>
        <v>1.1620459057610191</v>
      </c>
      <c r="X328" s="39">
        <f t="shared" si="124"/>
        <v>0.99174053189580225</v>
      </c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</row>
    <row r="329" spans="1:34" x14ac:dyDescent="0.55000000000000004">
      <c r="A329">
        <f t="shared" si="104"/>
        <v>12</v>
      </c>
      <c r="B329">
        <f t="shared" si="105"/>
        <v>2048</v>
      </c>
      <c r="C329" s="34">
        <f>UPDATE!B329</f>
        <v>54393</v>
      </c>
      <c r="D329" s="35">
        <f>SUMPRODUCT(UPDATE!E329:H329,UPDATE!I329:L329)</f>
        <v>7.8817980610788254</v>
      </c>
      <c r="E329" s="36">
        <f>$D329+UPDATE!M329</f>
        <v>6.1506978934323477</v>
      </c>
      <c r="F329" s="36">
        <f>$D329+UPDATE!N329</f>
        <v>7.4802215518000263</v>
      </c>
      <c r="G329" s="36">
        <f>$D329+UPDATE!O329</f>
        <v>7.4634551367306372</v>
      </c>
      <c r="H329" s="36">
        <f>$D329+UPDATE!P329</f>
        <v>6.9881376820940897</v>
      </c>
      <c r="I329" s="36">
        <f>$D329+UPDATE!Q329</f>
        <v>6.8059192496389489</v>
      </c>
      <c r="J329" s="36">
        <f>$D329+UPDATE!R329</f>
        <v>6.454131293855383</v>
      </c>
      <c r="K329" s="36">
        <f>$D329+UPDATE!S329</f>
        <v>7.4253442275815225</v>
      </c>
      <c r="L329" s="36">
        <f>$D329+UPDATE!T329</f>
        <v>7.1433577188151718</v>
      </c>
      <c r="M329" s="36">
        <f>$D329+UPDATE!U329</f>
        <v>8.6924446812177099</v>
      </c>
      <c r="N329" s="37">
        <f>$D329+UPDATE!V329</f>
        <v>7.7571731529848522</v>
      </c>
      <c r="O329" s="38">
        <f t="shared" si="115"/>
        <v>0.78036735346026709</v>
      </c>
      <c r="P329" s="38">
        <f t="shared" si="116"/>
        <v>0.9490501398073331</v>
      </c>
      <c r="Q329" s="38">
        <f t="shared" si="117"/>
        <v>0.94692290755151276</v>
      </c>
      <c r="R329" s="38">
        <f t="shared" si="118"/>
        <v>0.88661719419104024</v>
      </c>
      <c r="S329" s="38">
        <f t="shared" si="119"/>
        <v>0.86349830291229068</v>
      </c>
      <c r="T329" s="38">
        <f t="shared" si="120"/>
        <v>0.81886534567874603</v>
      </c>
      <c r="U329" s="38">
        <f t="shared" si="121"/>
        <v>0.9420876010828898</v>
      </c>
      <c r="V329" s="38">
        <f t="shared" si="122"/>
        <v>0.90631067472913929</v>
      </c>
      <c r="W329" s="38">
        <f t="shared" si="123"/>
        <v>1.1028504681110705</v>
      </c>
      <c r="X329" s="39">
        <f t="shared" si="124"/>
        <v>0.98418826426048844</v>
      </c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</row>
    <row r="330" spans="1:34" x14ac:dyDescent="0.55000000000000004">
      <c r="A330">
        <f t="shared" si="104"/>
        <v>1</v>
      </c>
      <c r="B330">
        <f t="shared" si="105"/>
        <v>2049</v>
      </c>
      <c r="C330" s="34">
        <f>UPDATE!B330</f>
        <v>54424</v>
      </c>
      <c r="D330" s="35">
        <f>SUMPRODUCT(UPDATE!E330:H330,UPDATE!I330:L330)</f>
        <v>7.9961087967122406</v>
      </c>
      <c r="E330" s="36">
        <f>$D330+UPDATE!M330</f>
        <v>6.2383783276014109</v>
      </c>
      <c r="F330" s="36">
        <f>$D330+UPDATE!N330</f>
        <v>7.5955579296733795</v>
      </c>
      <c r="G330" s="36">
        <f>$D330+UPDATE!O330</f>
        <v>7.5624921982546978</v>
      </c>
      <c r="H330" s="36">
        <f>$D330+UPDATE!P330</f>
        <v>7.0934548814373111</v>
      </c>
      <c r="I330" s="36">
        <f>$D330+UPDATE!Q330</f>
        <v>6.9032935290036015</v>
      </c>
      <c r="J330" s="36">
        <f>$D330+UPDATE!R330</f>
        <v>6.4857612943294454</v>
      </c>
      <c r="K330" s="36">
        <f>$D330+UPDATE!S330</f>
        <v>7.5108191038041845</v>
      </c>
      <c r="L330" s="36">
        <f>$D330+UPDATE!T330</f>
        <v>7.3400120763354675</v>
      </c>
      <c r="M330" s="36">
        <f>$D330+UPDATE!U330</f>
        <v>8.8020724951873799</v>
      </c>
      <c r="N330" s="37">
        <f>$D330+UPDATE!V330</f>
        <v>7.9310288542001093</v>
      </c>
      <c r="O330" s="38">
        <f t="shared" si="115"/>
        <v>0.78017676925136936</v>
      </c>
      <c r="P330" s="38">
        <f t="shared" si="116"/>
        <v>0.94990677625552622</v>
      </c>
      <c r="Q330" s="38">
        <f t="shared" si="117"/>
        <v>0.94577154845168776</v>
      </c>
      <c r="R330" s="38">
        <f t="shared" si="118"/>
        <v>0.88711335247888656</v>
      </c>
      <c r="S330" s="38">
        <f t="shared" si="119"/>
        <v>0.86333161597826535</v>
      </c>
      <c r="T330" s="38">
        <f t="shared" si="120"/>
        <v>0.81111468830891786</v>
      </c>
      <c r="U330" s="38">
        <f t="shared" si="121"/>
        <v>0.93930926838969564</v>
      </c>
      <c r="V330" s="38">
        <f t="shared" si="122"/>
        <v>0.91794799982629793</v>
      </c>
      <c r="W330" s="38">
        <f t="shared" si="123"/>
        <v>1.1007944887901635</v>
      </c>
      <c r="X330" s="39">
        <f t="shared" si="124"/>
        <v>0.99186104839657885</v>
      </c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</row>
    <row r="331" spans="1:34" x14ac:dyDescent="0.55000000000000004">
      <c r="A331">
        <f t="shared" si="104"/>
        <v>2</v>
      </c>
      <c r="B331">
        <f t="shared" si="105"/>
        <v>2049</v>
      </c>
      <c r="C331" s="34">
        <f>UPDATE!B331</f>
        <v>54455</v>
      </c>
      <c r="D331" s="35">
        <f>SUMPRODUCT(UPDATE!E331:H331,UPDATE!I331:L331)</f>
        <v>7.8333107333740006</v>
      </c>
      <c r="E331" s="36">
        <f>$D331+UPDATE!M331</f>
        <v>6.3956719356361154</v>
      </c>
      <c r="F331" s="36">
        <f>$D331+UPDATE!N331</f>
        <v>7.2990565216754169</v>
      </c>
      <c r="G331" s="36">
        <f>$D331+UPDATE!O331</f>
        <v>6.9630135213696294</v>
      </c>
      <c r="H331" s="36">
        <f>$D331+UPDATE!P331</f>
        <v>6.8813136868474905</v>
      </c>
      <c r="I331" s="36">
        <f>$D331+UPDATE!Q331</f>
        <v>6.8099941243693793</v>
      </c>
      <c r="J331" s="36">
        <f>$D331+UPDATE!R331</f>
        <v>6.4182868800734925</v>
      </c>
      <c r="K331" s="36">
        <f>$D331+UPDATE!S331</f>
        <v>7.302075655048621</v>
      </c>
      <c r="L331" s="36">
        <f>$D331+UPDATE!T331</f>
        <v>7.1708285882346283</v>
      </c>
      <c r="M331" s="36">
        <f>$D331+UPDATE!U331</f>
        <v>8.3419823543458964</v>
      </c>
      <c r="N331" s="37">
        <f>$D331+UPDATE!V331</f>
        <v>7.6935915173828073</v>
      </c>
      <c r="O331" s="38">
        <f t="shared" si="115"/>
        <v>0.8164711133425625</v>
      </c>
      <c r="P331" s="38">
        <f t="shared" si="116"/>
        <v>0.93179713790461782</v>
      </c>
      <c r="Q331" s="38">
        <f t="shared" si="117"/>
        <v>0.88889790771398225</v>
      </c>
      <c r="R331" s="38">
        <f t="shared" si="118"/>
        <v>0.87846811151375559</v>
      </c>
      <c r="S331" s="38">
        <f t="shared" si="119"/>
        <v>0.8693634602487097</v>
      </c>
      <c r="T331" s="38">
        <f t="shared" si="120"/>
        <v>0.81935813585540962</v>
      </c>
      <c r="U331" s="38">
        <f t="shared" si="121"/>
        <v>0.93218256029828606</v>
      </c>
      <c r="V331" s="38">
        <f t="shared" si="122"/>
        <v>0.91542756725877705</v>
      </c>
      <c r="W331" s="38">
        <f t="shared" si="123"/>
        <v>1.0649369900270507</v>
      </c>
      <c r="X331" s="39">
        <f t="shared" si="124"/>
        <v>0.98216345288130646</v>
      </c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</row>
    <row r="332" spans="1:34" x14ac:dyDescent="0.55000000000000004">
      <c r="A332">
        <f t="shared" si="104"/>
        <v>3</v>
      </c>
      <c r="B332">
        <f t="shared" si="105"/>
        <v>2049</v>
      </c>
      <c r="C332" s="34">
        <f>UPDATE!B332</f>
        <v>54483</v>
      </c>
      <c r="D332" s="35">
        <f>SUMPRODUCT(UPDATE!E332:H332,UPDATE!I332:L332)</f>
        <v>6.9812006852118378</v>
      </c>
      <c r="E332" s="36">
        <f>$D332+UPDATE!M332</f>
        <v>5.6292274378250884</v>
      </c>
      <c r="F332" s="36">
        <f>$D332+UPDATE!N332</f>
        <v>6.4608398621929304</v>
      </c>
      <c r="G332" s="36">
        <f>$D332+UPDATE!O332</f>
        <v>6.1916848264166262</v>
      </c>
      <c r="H332" s="36">
        <f>$D332+UPDATE!P332</f>
        <v>6.2105129426328087</v>
      </c>
      <c r="I332" s="36">
        <f>$D332+UPDATE!Q332</f>
        <v>6.0411680604555098</v>
      </c>
      <c r="J332" s="36">
        <f>$D332+UPDATE!R332</f>
        <v>5.6512007356846663</v>
      </c>
      <c r="K332" s="36">
        <f>$D332+UPDATE!S332</f>
        <v>6.4878790637594124</v>
      </c>
      <c r="L332" s="36">
        <f>$D332+UPDATE!T332</f>
        <v>6.2721731174708903</v>
      </c>
      <c r="M332" s="36">
        <f>$D332+UPDATE!U332</f>
        <v>7.9103228037759257</v>
      </c>
      <c r="N332" s="37">
        <f>$D332+UPDATE!V332</f>
        <v>6.8062098189024045</v>
      </c>
      <c r="O332" s="38">
        <f t="shared" si="115"/>
        <v>0.80634087052523618</v>
      </c>
      <c r="P332" s="38">
        <f t="shared" si="116"/>
        <v>0.92546256059918475</v>
      </c>
      <c r="Q332" s="38">
        <f t="shared" si="117"/>
        <v>0.88690829924605519</v>
      </c>
      <c r="R332" s="38">
        <f t="shared" si="118"/>
        <v>0.88960527317148119</v>
      </c>
      <c r="S332" s="38">
        <f t="shared" si="119"/>
        <v>0.86534800141935708</v>
      </c>
      <c r="T332" s="38">
        <f t="shared" si="120"/>
        <v>0.80948836604217833</v>
      </c>
      <c r="U332" s="38">
        <f t="shared" si="121"/>
        <v>0.92933570546146593</v>
      </c>
      <c r="V332" s="38">
        <f t="shared" si="122"/>
        <v>0.89843758979127064</v>
      </c>
      <c r="W332" s="38">
        <f t="shared" si="123"/>
        <v>1.1330891576476567</v>
      </c>
      <c r="X332" s="39">
        <f t="shared" si="124"/>
        <v>0.97493398711770118</v>
      </c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</row>
    <row r="333" spans="1:34" x14ac:dyDescent="0.55000000000000004">
      <c r="A333">
        <f t="shared" si="104"/>
        <v>4</v>
      </c>
      <c r="B333">
        <f t="shared" si="105"/>
        <v>2049</v>
      </c>
      <c r="C333" s="34">
        <f>UPDATE!B333</f>
        <v>54514</v>
      </c>
      <c r="D333" s="35">
        <f>SUMPRODUCT(UPDATE!E333:H333,UPDATE!I333:L333)</f>
        <v>6.761961464179266</v>
      </c>
      <c r="E333" s="36">
        <f>$D333+UPDATE!M333</f>
        <v>5.4349851107654361</v>
      </c>
      <c r="F333" s="36">
        <f>$D333+UPDATE!N333</f>
        <v>6.14609015169495</v>
      </c>
      <c r="G333" s="36">
        <f>$D333+UPDATE!O333</f>
        <v>5.9853669745674214</v>
      </c>
      <c r="H333" s="36">
        <f>$D333+UPDATE!P333</f>
        <v>5.9754298858905885</v>
      </c>
      <c r="I333" s="36">
        <f>$D333+UPDATE!Q333</f>
        <v>5.7717635412589097</v>
      </c>
      <c r="J333" s="36">
        <f>$D333+UPDATE!R333</f>
        <v>5.5088662101047978</v>
      </c>
      <c r="K333" s="36">
        <f>$D333+UPDATE!S333</f>
        <v>6.1660568133149054</v>
      </c>
      <c r="L333" s="36">
        <f>$D333+UPDATE!T333</f>
        <v>6.0522043598223956</v>
      </c>
      <c r="M333" s="36">
        <f>$D333+UPDATE!U333</f>
        <v>7.6701733815456654</v>
      </c>
      <c r="N333" s="37">
        <f>$D333+UPDATE!V333</f>
        <v>6.5469647885321498</v>
      </c>
      <c r="O333" s="38">
        <f t="shared" si="115"/>
        <v>0.80375866374818328</v>
      </c>
      <c r="P333" s="38">
        <f t="shared" si="116"/>
        <v>0.90892120344861094</v>
      </c>
      <c r="Q333" s="38">
        <f t="shared" si="117"/>
        <v>0.88515248220124187</v>
      </c>
      <c r="R333" s="38">
        <f t="shared" si="118"/>
        <v>0.88368292507207558</v>
      </c>
      <c r="S333" s="38">
        <f t="shared" si="119"/>
        <v>0.85356350695492444</v>
      </c>
      <c r="T333" s="38">
        <f t="shared" si="120"/>
        <v>0.81468465019911751</v>
      </c>
      <c r="U333" s="38">
        <f t="shared" si="121"/>
        <v>0.91187399484290188</v>
      </c>
      <c r="V333" s="38">
        <f t="shared" si="122"/>
        <v>0.89503680136056241</v>
      </c>
      <c r="W333" s="38">
        <f t="shared" si="123"/>
        <v>1.1343119037541918</v>
      </c>
      <c r="X333" s="39">
        <f t="shared" si="124"/>
        <v>0.9682049836003892</v>
      </c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</row>
    <row r="334" spans="1:34" x14ac:dyDescent="0.55000000000000004">
      <c r="A334">
        <f t="shared" si="104"/>
        <v>5</v>
      </c>
      <c r="B334">
        <f t="shared" si="105"/>
        <v>2049</v>
      </c>
      <c r="C334" s="34">
        <f>UPDATE!B334</f>
        <v>54544</v>
      </c>
      <c r="D334" s="35">
        <f>SUMPRODUCT(UPDATE!E334:H334,UPDATE!I334:L334)</f>
        <v>6.8088236454201736</v>
      </c>
      <c r="E334" s="36">
        <f>$D334+UPDATE!M334</f>
        <v>5.4702047481684648</v>
      </c>
      <c r="F334" s="36">
        <f>$D334+UPDATE!N334</f>
        <v>6.0842967844910838</v>
      </c>
      <c r="G334" s="36">
        <f>$D334+UPDATE!O334</f>
        <v>6.0226463281729936</v>
      </c>
      <c r="H334" s="36">
        <f>$D334+UPDATE!P334</f>
        <v>5.9565082253955239</v>
      </c>
      <c r="I334" s="36">
        <f>$D334+UPDATE!Q334</f>
        <v>5.7540370170957615</v>
      </c>
      <c r="J334" s="36">
        <f>$D334+UPDATE!R334</f>
        <v>5.4907263859684194</v>
      </c>
      <c r="K334" s="36">
        <f>$D334+UPDATE!S334</f>
        <v>6.0961878998173811</v>
      </c>
      <c r="L334" s="36">
        <f>$D334+UPDATE!T334</f>
        <v>6.0081228731732201</v>
      </c>
      <c r="M334" s="36">
        <f>$D334+UPDATE!U334</f>
        <v>7.6548036919517894</v>
      </c>
      <c r="N334" s="37">
        <f>$D334+UPDATE!V334</f>
        <v>6.4923499314130906</v>
      </c>
      <c r="O334" s="38">
        <f t="shared" si="115"/>
        <v>0.80339938777058717</v>
      </c>
      <c r="P334" s="38">
        <f t="shared" si="116"/>
        <v>0.89359000927914634</v>
      </c>
      <c r="Q334" s="38">
        <f t="shared" si="117"/>
        <v>0.8845355147689884</v>
      </c>
      <c r="R334" s="38">
        <f t="shared" si="118"/>
        <v>0.87482192748552923</v>
      </c>
      <c r="S334" s="38">
        <f t="shared" si="119"/>
        <v>0.84508533584448253</v>
      </c>
      <c r="T334" s="38">
        <f t="shared" si="120"/>
        <v>0.80641336476112913</v>
      </c>
      <c r="U334" s="38">
        <f t="shared" si="121"/>
        <v>0.89533643655433293</v>
      </c>
      <c r="V334" s="38">
        <f t="shared" si="122"/>
        <v>0.8824024803777184</v>
      </c>
      <c r="W334" s="38">
        <f t="shared" si="123"/>
        <v>1.124247607308885</v>
      </c>
      <c r="X334" s="39">
        <f t="shared" si="124"/>
        <v>0.95352006007382006</v>
      </c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</row>
    <row r="335" spans="1:34" x14ac:dyDescent="0.55000000000000004">
      <c r="A335">
        <f t="shared" si="104"/>
        <v>6</v>
      </c>
      <c r="B335">
        <f t="shared" si="105"/>
        <v>2049</v>
      </c>
      <c r="C335" s="34">
        <f>UPDATE!B335</f>
        <v>54575</v>
      </c>
      <c r="D335" s="35">
        <f>SUMPRODUCT(UPDATE!E335:H335,UPDATE!I335:L335)</f>
        <v>6.864824786189561</v>
      </c>
      <c r="E335" s="36">
        <f>$D335+UPDATE!M335</f>
        <v>5.4457870541496627</v>
      </c>
      <c r="F335" s="36">
        <f>$D335+UPDATE!N335</f>
        <v>6.1384079836298744</v>
      </c>
      <c r="G335" s="36">
        <f>$D335+UPDATE!O335</f>
        <v>5.9985251216813928</v>
      </c>
      <c r="H335" s="36">
        <f>$D335+UPDATE!P335</f>
        <v>5.7932882052833286</v>
      </c>
      <c r="I335" s="36">
        <f>$D335+UPDATE!Q335</f>
        <v>5.7298232748529863</v>
      </c>
      <c r="J335" s="36">
        <f>$D335+UPDATE!R335</f>
        <v>5.4662366480252036</v>
      </c>
      <c r="K335" s="36">
        <f>$D335+UPDATE!S335</f>
        <v>6.1432384459658333</v>
      </c>
      <c r="L335" s="36">
        <f>$D335+UPDATE!T335</f>
        <v>6.0689692193868554</v>
      </c>
      <c r="M335" s="36">
        <f>$D335+UPDATE!U335</f>
        <v>7.4937285837102063</v>
      </c>
      <c r="N335" s="37">
        <f>$D335+UPDATE!V335</f>
        <v>6.5451303367655527</v>
      </c>
      <c r="O335" s="38">
        <f t="shared" si="115"/>
        <v>0.79328857236171946</v>
      </c>
      <c r="P335" s="38">
        <f t="shared" si="116"/>
        <v>0.89418276136907837</v>
      </c>
      <c r="Q335" s="38">
        <f t="shared" si="117"/>
        <v>0.87380600503439465</v>
      </c>
      <c r="R335" s="38">
        <f t="shared" si="118"/>
        <v>0.84390911432118176</v>
      </c>
      <c r="S335" s="38">
        <f t="shared" si="119"/>
        <v>0.83466416890640305</v>
      </c>
      <c r="T335" s="38">
        <f t="shared" si="120"/>
        <v>0.79626746760121347</v>
      </c>
      <c r="U335" s="38">
        <f t="shared" si="121"/>
        <v>0.89488641550249137</v>
      </c>
      <c r="V335" s="38">
        <f t="shared" si="122"/>
        <v>0.88406760673574902</v>
      </c>
      <c r="W335" s="38">
        <f t="shared" si="123"/>
        <v>1.0916125053600574</v>
      </c>
      <c r="X335" s="39">
        <f t="shared" si="124"/>
        <v>0.9534300642214264</v>
      </c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</row>
    <row r="336" spans="1:34" x14ac:dyDescent="0.55000000000000004">
      <c r="A336">
        <f t="shared" si="104"/>
        <v>7</v>
      </c>
      <c r="B336">
        <f t="shared" si="105"/>
        <v>2049</v>
      </c>
      <c r="C336" s="34">
        <f>UPDATE!B336</f>
        <v>54605</v>
      </c>
      <c r="D336" s="35">
        <f>SUMPRODUCT(UPDATE!E336:H336,UPDATE!I336:L336)</f>
        <v>6.9542771291275942</v>
      </c>
      <c r="E336" s="36">
        <f>$D336+UPDATE!M336</f>
        <v>5.4377591067040454</v>
      </c>
      <c r="F336" s="36">
        <f>$D336+UPDATE!N336</f>
        <v>6.1971990656890776</v>
      </c>
      <c r="G336" s="36">
        <f>$D336+UPDATE!O336</f>
        <v>5.9928868303634335</v>
      </c>
      <c r="H336" s="36">
        <f>$D336+UPDATE!P336</f>
        <v>5.7869775079091186</v>
      </c>
      <c r="I336" s="36">
        <f>$D336+UPDATE!Q336</f>
        <v>5.7229821526636169</v>
      </c>
      <c r="J336" s="36">
        <f>$D336+UPDATE!R336</f>
        <v>5.4583841223297371</v>
      </c>
      <c r="K336" s="36">
        <f>$D336+UPDATE!S336</f>
        <v>6.2100815387261461</v>
      </c>
      <c r="L336" s="36">
        <f>$D336+UPDATE!T336</f>
        <v>6.1805591502713391</v>
      </c>
      <c r="M336" s="36">
        <f>$D336+UPDATE!U336</f>
        <v>7.492463715158002</v>
      </c>
      <c r="N336" s="37">
        <f>$D336+UPDATE!V336</f>
        <v>6.6616558567197037</v>
      </c>
      <c r="O336" s="38">
        <f t="shared" si="115"/>
        <v>0.78193017127952824</v>
      </c>
      <c r="P336" s="38">
        <f t="shared" si="116"/>
        <v>0.89113490167546849</v>
      </c>
      <c r="Q336" s="38">
        <f t="shared" si="117"/>
        <v>0.86175553822302653</v>
      </c>
      <c r="R336" s="38">
        <f t="shared" si="118"/>
        <v>0.83214651939461726</v>
      </c>
      <c r="S336" s="38">
        <f t="shared" si="119"/>
        <v>0.8229442178387214</v>
      </c>
      <c r="T336" s="38">
        <f t="shared" si="120"/>
        <v>0.78489597422967305</v>
      </c>
      <c r="U336" s="38">
        <f t="shared" si="121"/>
        <v>0.89298735489208114</v>
      </c>
      <c r="V336" s="38">
        <f t="shared" si="122"/>
        <v>0.88874214177982913</v>
      </c>
      <c r="W336" s="38">
        <f t="shared" si="123"/>
        <v>1.0773892923789654</v>
      </c>
      <c r="X336" s="39">
        <f t="shared" si="124"/>
        <v>0.95792211512793146</v>
      </c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</row>
    <row r="337" spans="1:34" x14ac:dyDescent="0.55000000000000004">
      <c r="A337">
        <f t="shared" si="104"/>
        <v>8</v>
      </c>
      <c r="B337">
        <f t="shared" si="105"/>
        <v>2049</v>
      </c>
      <c r="C337" s="34">
        <f>UPDATE!B337</f>
        <v>54636</v>
      </c>
      <c r="D337" s="35">
        <f>SUMPRODUCT(UPDATE!E337:H337,UPDATE!I337:L337)</f>
        <v>7.1587965529653612</v>
      </c>
      <c r="E337" s="36">
        <f>$D337+UPDATE!M337</f>
        <v>5.3158061045141949</v>
      </c>
      <c r="F337" s="36">
        <f>$D337+UPDATE!N337</f>
        <v>6.1969937562252637</v>
      </c>
      <c r="G337" s="36">
        <f>$D337+UPDATE!O337</f>
        <v>5.8741581284231952</v>
      </c>
      <c r="H337" s="36">
        <f>$D337+UPDATE!P337</f>
        <v>5.6783390873836952</v>
      </c>
      <c r="I337" s="36">
        <f>$D337+UPDATE!Q337</f>
        <v>5.6026576990346149</v>
      </c>
      <c r="J337" s="36">
        <f>$D337+UPDATE!R337</f>
        <v>5.3366409214179793</v>
      </c>
      <c r="K337" s="36">
        <f>$D337+UPDATE!S337</f>
        <v>6.2178823387064055</v>
      </c>
      <c r="L337" s="36">
        <f>$D337+UPDATE!T337</f>
        <v>6.1971699149868504</v>
      </c>
      <c r="M337" s="36">
        <f>$D337+UPDATE!U337</f>
        <v>7.3914257812800503</v>
      </c>
      <c r="N337" s="37">
        <f>$D337+UPDATE!V337</f>
        <v>6.6967826813674067</v>
      </c>
      <c r="O337" s="38">
        <f t="shared" si="115"/>
        <v>0.74255582836925971</v>
      </c>
      <c r="P337" s="38">
        <f t="shared" si="116"/>
        <v>0.865647418581592</v>
      </c>
      <c r="Q337" s="38">
        <f t="shared" si="117"/>
        <v>0.82055106398993349</v>
      </c>
      <c r="R337" s="38">
        <f t="shared" si="118"/>
        <v>0.79319743833641676</v>
      </c>
      <c r="S337" s="38">
        <f t="shared" si="119"/>
        <v>0.78262563513050909</v>
      </c>
      <c r="T337" s="38">
        <f t="shared" si="120"/>
        <v>0.7454662081725737</v>
      </c>
      <c r="U337" s="38">
        <f t="shared" si="121"/>
        <v>0.86856530880610028</v>
      </c>
      <c r="V337" s="38">
        <f t="shared" si="122"/>
        <v>0.86567202589656223</v>
      </c>
      <c r="W337" s="38">
        <f t="shared" si="123"/>
        <v>1.032495577516912</v>
      </c>
      <c r="X337" s="39">
        <f t="shared" si="124"/>
        <v>0.93546207547879312</v>
      </c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</row>
    <row r="338" spans="1:34" x14ac:dyDescent="0.55000000000000004">
      <c r="A338">
        <f t="shared" si="104"/>
        <v>9</v>
      </c>
      <c r="B338">
        <f t="shared" si="105"/>
        <v>2049</v>
      </c>
      <c r="C338" s="34">
        <f>UPDATE!B338</f>
        <v>54667</v>
      </c>
      <c r="D338" s="35">
        <f>SUMPRODUCT(UPDATE!E338:H338,UPDATE!I338:L338)</f>
        <v>7.037628534424365</v>
      </c>
      <c r="E338" s="36">
        <f>$D338+UPDATE!M338</f>
        <v>5.1084002906756218</v>
      </c>
      <c r="F338" s="36">
        <f>$D338+UPDATE!N338</f>
        <v>6.2763680467846097</v>
      </c>
      <c r="G338" s="36">
        <f>$D338+UPDATE!O338</f>
        <v>5.6691790170401699</v>
      </c>
      <c r="H338" s="36">
        <f>$D338+UPDATE!P338</f>
        <v>5.8451010777349763</v>
      </c>
      <c r="I338" s="36">
        <f>$D338+UPDATE!Q338</f>
        <v>5.396430714297602</v>
      </c>
      <c r="J338" s="36">
        <f>$D338+UPDATE!R338</f>
        <v>5.1295041406346247</v>
      </c>
      <c r="K338" s="36">
        <f>$D338+UPDATE!S338</f>
        <v>6.2979094726825506</v>
      </c>
      <c r="L338" s="36">
        <f>$D338+UPDATE!T338</f>
        <v>6.2050843008761012</v>
      </c>
      <c r="M338" s="36">
        <f>$D338+UPDATE!U338</f>
        <v>7.5613264193594638</v>
      </c>
      <c r="N338" s="37">
        <f>$D338+UPDATE!V338</f>
        <v>6.7372764099378513</v>
      </c>
      <c r="O338" s="38">
        <f t="shared" si="115"/>
        <v>0.7258695547353804</v>
      </c>
      <c r="P338" s="38">
        <f t="shared" si="116"/>
        <v>0.89182997029239741</v>
      </c>
      <c r="Q338" s="38">
        <f t="shared" si="117"/>
        <v>0.805552465480316</v>
      </c>
      <c r="R338" s="38">
        <f t="shared" si="118"/>
        <v>0.83054981506111414</v>
      </c>
      <c r="S338" s="38">
        <f t="shared" si="119"/>
        <v>0.76679675375037348</v>
      </c>
      <c r="T338" s="38">
        <f t="shared" si="120"/>
        <v>0.72886827083069206</v>
      </c>
      <c r="U338" s="38">
        <f t="shared" si="121"/>
        <v>0.89489086300541454</v>
      </c>
      <c r="V338" s="38">
        <f t="shared" si="122"/>
        <v>0.88170102620848811</v>
      </c>
      <c r="W338" s="38">
        <f t="shared" si="123"/>
        <v>1.0744139708956568</v>
      </c>
      <c r="X338" s="39">
        <f t="shared" si="124"/>
        <v>0.95732196960704163</v>
      </c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</row>
    <row r="339" spans="1:34" x14ac:dyDescent="0.55000000000000004">
      <c r="A339">
        <f t="shared" ref="A339:A353" si="126">MONTH(C339)</f>
        <v>10</v>
      </c>
      <c r="B339">
        <f t="shared" ref="B339:B353" si="127">YEAR(C339)</f>
        <v>2049</v>
      </c>
      <c r="C339" s="34">
        <f>UPDATE!B339</f>
        <v>54697</v>
      </c>
      <c r="D339" s="35">
        <f>SUMPRODUCT(UPDATE!E339:H339,UPDATE!I339:L339)</f>
        <v>7.0469092304969525</v>
      </c>
      <c r="E339" s="36">
        <f>$D339+UPDATE!M339</f>
        <v>5.1638306936447034</v>
      </c>
      <c r="F339" s="36">
        <f>$D339+UPDATE!N339</f>
        <v>6.3236606825187343</v>
      </c>
      <c r="G339" s="36">
        <f>$D339+UPDATE!O339</f>
        <v>5.7283985081802218</v>
      </c>
      <c r="H339" s="36">
        <f>$D339+UPDATE!P339</f>
        <v>6.0037977144807488</v>
      </c>
      <c r="I339" s="36">
        <f>$D339+UPDATE!Q339</f>
        <v>5.4536988788944445</v>
      </c>
      <c r="J339" s="36">
        <f>$D339+UPDATE!R339</f>
        <v>5.1853540356100991</v>
      </c>
      <c r="K339" s="36">
        <f>$D339+UPDATE!S339</f>
        <v>6.3452532792908771</v>
      </c>
      <c r="L339" s="36">
        <f>$D339+UPDATE!T339</f>
        <v>6.2522423205426509</v>
      </c>
      <c r="M339" s="36">
        <f>$D339+UPDATE!U339</f>
        <v>7.7240169826403866</v>
      </c>
      <c r="N339" s="37">
        <f>$D339+UPDATE!V339</f>
        <v>6.7545100304428063</v>
      </c>
      <c r="O339" s="38">
        <f t="shared" si="115"/>
        <v>0.73277951010028075</v>
      </c>
      <c r="P339" s="38">
        <f t="shared" si="116"/>
        <v>0.8973665582567445</v>
      </c>
      <c r="Q339" s="38">
        <f t="shared" si="117"/>
        <v>0.81289517443894355</v>
      </c>
      <c r="R339" s="38">
        <f t="shared" si="118"/>
        <v>0.85197602496397662</v>
      </c>
      <c r="S339" s="38">
        <f t="shared" si="119"/>
        <v>0.77391359821869687</v>
      </c>
      <c r="T339" s="38">
        <f t="shared" si="120"/>
        <v>0.73583380543194887</v>
      </c>
      <c r="U339" s="38">
        <f t="shared" si="121"/>
        <v>0.90043068127378245</v>
      </c>
      <c r="V339" s="38">
        <f t="shared" si="122"/>
        <v>0.88723185101984614</v>
      </c>
      <c r="W339" s="38">
        <f t="shared" si="123"/>
        <v>1.0960857774658301</v>
      </c>
      <c r="X339" s="39">
        <f t="shared" si="124"/>
        <v>0.95850674522828694</v>
      </c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</row>
    <row r="340" spans="1:34" x14ac:dyDescent="0.55000000000000004">
      <c r="A340">
        <f t="shared" si="126"/>
        <v>11</v>
      </c>
      <c r="B340">
        <f t="shared" si="127"/>
        <v>2049</v>
      </c>
      <c r="C340" s="34">
        <f>UPDATE!B340</f>
        <v>54728</v>
      </c>
      <c r="D340" s="35">
        <f>SUMPRODUCT(UPDATE!E340:H340,UPDATE!I340:L340)</f>
        <v>7.735285419157317</v>
      </c>
      <c r="E340" s="36">
        <f>$D340+UPDATE!M340</f>
        <v>6.2340308621173852</v>
      </c>
      <c r="F340" s="36">
        <f>$D340+UPDATE!N340</f>
        <v>7.3092839636895084</v>
      </c>
      <c r="G340" s="36">
        <f>$D340+UPDATE!O340</f>
        <v>6.815037227039876</v>
      </c>
      <c r="H340" s="36">
        <f>$D340+UPDATE!P340</f>
        <v>7.1096000984535186</v>
      </c>
      <c r="I340" s="36">
        <f>$D340+UPDATE!Q340</f>
        <v>6.6207341767228041</v>
      </c>
      <c r="J340" s="36">
        <f>$D340+UPDATE!R340</f>
        <v>6.3457598180209569</v>
      </c>
      <c r="K340" s="36">
        <f>$D340+UPDATE!S340</f>
        <v>7.3401526524570135</v>
      </c>
      <c r="L340" s="36">
        <f>$D340+UPDATE!T340</f>
        <v>7.0560000458635459</v>
      </c>
      <c r="M340" s="36">
        <f>$D340+UPDATE!U340</f>
        <v>8.8427244858963583</v>
      </c>
      <c r="N340" s="37">
        <f>$D340+UPDATE!V340</f>
        <v>7.6377299094274793</v>
      </c>
      <c r="O340" s="38">
        <f t="shared" si="115"/>
        <v>0.80592124586354585</v>
      </c>
      <c r="P340" s="38">
        <f t="shared" si="116"/>
        <v>0.94492750656455837</v>
      </c>
      <c r="Q340" s="38">
        <f t="shared" si="117"/>
        <v>0.88103241932891818</v>
      </c>
      <c r="R340" s="38">
        <f t="shared" si="118"/>
        <v>0.9191128333604579</v>
      </c>
      <c r="S340" s="38">
        <f t="shared" si="119"/>
        <v>0.8559133655657748</v>
      </c>
      <c r="T340" s="38">
        <f t="shared" si="120"/>
        <v>0.8203653096374387</v>
      </c>
      <c r="U340" s="38">
        <f t="shared" si="121"/>
        <v>0.94891814001824526</v>
      </c>
      <c r="V340" s="38">
        <f t="shared" si="122"/>
        <v>0.91218354120308953</v>
      </c>
      <c r="W340" s="38">
        <f t="shared" si="123"/>
        <v>1.1431671886335755</v>
      </c>
      <c r="X340" s="39">
        <f t="shared" si="124"/>
        <v>0.98738824691740135</v>
      </c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</row>
    <row r="341" spans="1:34" x14ac:dyDescent="0.55000000000000004">
      <c r="A341">
        <f t="shared" si="126"/>
        <v>12</v>
      </c>
      <c r="B341">
        <f t="shared" si="127"/>
        <v>2049</v>
      </c>
      <c r="C341" s="34">
        <f>UPDATE!B341</f>
        <v>54758</v>
      </c>
      <c r="D341" s="35">
        <f>SUMPRODUCT(UPDATE!E341:H341,UPDATE!I341:L341)</f>
        <v>8.0977580955957986</v>
      </c>
      <c r="E341" s="36">
        <f>$D341+UPDATE!M341</f>
        <v>6.3201241616542525</v>
      </c>
      <c r="F341" s="36">
        <f>$D341+UPDATE!N341</f>
        <v>7.6307828223375243</v>
      </c>
      <c r="G341" s="36">
        <f>$D341+UPDATE!O341</f>
        <v>7.5508684791239649</v>
      </c>
      <c r="H341" s="36">
        <f>$D341+UPDATE!P341</f>
        <v>7.1068399682438121</v>
      </c>
      <c r="I341" s="36">
        <f>$D341+UPDATE!Q341</f>
        <v>6.9244593105330665</v>
      </c>
      <c r="J341" s="36">
        <f>$D341+UPDATE!R341</f>
        <v>6.5949589220657181</v>
      </c>
      <c r="K341" s="36">
        <f>$D341+UPDATE!S341</f>
        <v>7.5866201855955762</v>
      </c>
      <c r="L341" s="36">
        <f>$D341+UPDATE!T341</f>
        <v>7.3797363817913251</v>
      </c>
      <c r="M341" s="36">
        <f>$D341+UPDATE!U341</f>
        <v>8.852006813385648</v>
      </c>
      <c r="N341" s="37">
        <f>$D341+UPDATE!V341</f>
        <v>7.9799804480528262</v>
      </c>
      <c r="O341" s="38">
        <f t="shared" si="115"/>
        <v>0.78047826164276701</v>
      </c>
      <c r="P341" s="38">
        <f t="shared" si="116"/>
        <v>0.94233277065756604</v>
      </c>
      <c r="Q341" s="38">
        <f t="shared" si="117"/>
        <v>0.93246407091744621</v>
      </c>
      <c r="R341" s="38">
        <f t="shared" si="118"/>
        <v>0.87763055951363544</v>
      </c>
      <c r="S341" s="38">
        <f t="shared" si="119"/>
        <v>0.85510819522987913</v>
      </c>
      <c r="T341" s="38">
        <f t="shared" si="120"/>
        <v>0.81441787272610411</v>
      </c>
      <c r="U341" s="38">
        <f t="shared" si="121"/>
        <v>0.93687908381972784</v>
      </c>
      <c r="V341" s="38">
        <f t="shared" si="122"/>
        <v>0.91133080226303742</v>
      </c>
      <c r="W341" s="38">
        <f t="shared" si="123"/>
        <v>1.0931429055901374</v>
      </c>
      <c r="X341" s="39">
        <f t="shared" si="124"/>
        <v>0.98545552409042336</v>
      </c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</row>
    <row r="342" spans="1:34" x14ac:dyDescent="0.55000000000000004">
      <c r="A342">
        <f t="shared" si="126"/>
        <v>1</v>
      </c>
      <c r="B342">
        <f t="shared" si="127"/>
        <v>2050</v>
      </c>
      <c r="C342" s="34">
        <f>UPDATE!B342</f>
        <v>54789</v>
      </c>
      <c r="D342" s="35">
        <f>SUMPRODUCT(UPDATE!E342:H342,UPDATE!I342:L342)</f>
        <v>8.1915518775087222</v>
      </c>
      <c r="E342" s="36">
        <f>$D342+UPDATE!M342</f>
        <v>6.3971130821359106</v>
      </c>
      <c r="F342" s="36">
        <f>$D342+UPDATE!N342</f>
        <v>7.7456565599939911</v>
      </c>
      <c r="G342" s="36">
        <f>$D342+UPDATE!O342</f>
        <v>7.6383835271968215</v>
      </c>
      <c r="H342" s="36">
        <f>$D342+UPDATE!P342</f>
        <v>7.2011604430216707</v>
      </c>
      <c r="I342" s="36">
        <f>$D342+UPDATE!Q342</f>
        <v>7.0227143634997606</v>
      </c>
      <c r="J342" s="36">
        <f>$D342+UPDATE!R342</f>
        <v>6.6172785332797694</v>
      </c>
      <c r="K342" s="36">
        <f>$D342+UPDATE!S342</f>
        <v>7.6251261483272099</v>
      </c>
      <c r="L342" s="36">
        <f>$D342+UPDATE!T342</f>
        <v>7.5328815140643979</v>
      </c>
      <c r="M342" s="36">
        <f>$D342+UPDATE!U342</f>
        <v>8.9506503603250493</v>
      </c>
      <c r="N342" s="37">
        <f>$D342+UPDATE!V342</f>
        <v>8.124227122783914</v>
      </c>
      <c r="O342" s="38">
        <f t="shared" si="115"/>
        <v>0.78094031238455019</v>
      </c>
      <c r="P342" s="38">
        <f t="shared" si="116"/>
        <v>0.94556644159954462</v>
      </c>
      <c r="Q342" s="38">
        <f t="shared" si="117"/>
        <v>0.93247087260342976</v>
      </c>
      <c r="R342" s="38">
        <f t="shared" si="118"/>
        <v>0.87909599434921026</v>
      </c>
      <c r="S342" s="38">
        <f t="shared" si="119"/>
        <v>0.85731183401057365</v>
      </c>
      <c r="T342" s="38">
        <f t="shared" si="120"/>
        <v>0.80781744805262312</v>
      </c>
      <c r="U342" s="38">
        <f t="shared" si="121"/>
        <v>0.93085245169029218</v>
      </c>
      <c r="V342" s="38">
        <f t="shared" si="122"/>
        <v>0.91959150435794534</v>
      </c>
      <c r="W342" s="38">
        <f t="shared" si="123"/>
        <v>1.0926684582076027</v>
      </c>
      <c r="X342" s="39">
        <f t="shared" si="124"/>
        <v>0.99178119656305175</v>
      </c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</row>
    <row r="343" spans="1:34" x14ac:dyDescent="0.55000000000000004">
      <c r="A343">
        <f t="shared" si="126"/>
        <v>2</v>
      </c>
      <c r="B343">
        <f t="shared" si="127"/>
        <v>2050</v>
      </c>
      <c r="C343" s="34">
        <f>UPDATE!B343</f>
        <v>54820</v>
      </c>
      <c r="D343" s="35">
        <f>SUMPRODUCT(UPDATE!E343:H343,UPDATE!I343:L343)</f>
        <v>8.0417154246622182</v>
      </c>
      <c r="E343" s="36">
        <f>$D343+UPDATE!M343</f>
        <v>6.5462257235648282</v>
      </c>
      <c r="F343" s="36">
        <f>$D343+UPDATE!N343</f>
        <v>7.4568925150191756</v>
      </c>
      <c r="G343" s="36">
        <f>$D343+UPDATE!O343</f>
        <v>7.129796135578661</v>
      </c>
      <c r="H343" s="36">
        <f>$D343+UPDATE!P343</f>
        <v>7.0458371478786139</v>
      </c>
      <c r="I343" s="36">
        <f>$D343+UPDATE!Q343</f>
        <v>6.9717271245568204</v>
      </c>
      <c r="J343" s="36">
        <f>$D343+UPDATE!R343</f>
        <v>6.5697236778486507</v>
      </c>
      <c r="K343" s="36">
        <f>$D343+UPDATE!S343</f>
        <v>7.4609065328899344</v>
      </c>
      <c r="L343" s="36">
        <f>$D343+UPDATE!T343</f>
        <v>7.3494355730353078</v>
      </c>
      <c r="M343" s="36">
        <f>$D343+UPDATE!U343</f>
        <v>8.5529125628082721</v>
      </c>
      <c r="N343" s="37">
        <f>$D343+UPDATE!V343</f>
        <v>7.8775311652227042</v>
      </c>
      <c r="O343" s="38">
        <f t="shared" si="115"/>
        <v>0.81403349632206046</v>
      </c>
      <c r="P343" s="38">
        <f t="shared" si="116"/>
        <v>0.92727634854504848</v>
      </c>
      <c r="Q343" s="38">
        <f t="shared" si="117"/>
        <v>0.88660139772082758</v>
      </c>
      <c r="R343" s="38">
        <f t="shared" si="118"/>
        <v>0.876160965143151</v>
      </c>
      <c r="S343" s="38">
        <f t="shared" si="119"/>
        <v>0.86694526682404438</v>
      </c>
      <c r="T343" s="38">
        <f t="shared" si="120"/>
        <v>0.8169555040085994</v>
      </c>
      <c r="U343" s="38">
        <f t="shared" si="121"/>
        <v>0.92777549799995818</v>
      </c>
      <c r="V343" s="38">
        <f t="shared" si="122"/>
        <v>0.91391390828083319</v>
      </c>
      <c r="W343" s="38">
        <f t="shared" si="123"/>
        <v>1.063568170614235</v>
      </c>
      <c r="X343" s="39">
        <f t="shared" si="124"/>
        <v>0.97958342831481005</v>
      </c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</row>
    <row r="344" spans="1:34" x14ac:dyDescent="0.55000000000000004">
      <c r="A344">
        <f t="shared" si="126"/>
        <v>3</v>
      </c>
      <c r="B344">
        <f t="shared" si="127"/>
        <v>2050</v>
      </c>
      <c r="C344" s="34">
        <f>UPDATE!B344</f>
        <v>54848</v>
      </c>
      <c r="D344" s="35">
        <f>SUMPRODUCT(UPDATE!E344:H344,UPDATE!I344:L344)</f>
        <v>7.18575014864461</v>
      </c>
      <c r="E344" s="36">
        <f>$D344+UPDATE!M344</f>
        <v>5.7653634844386845</v>
      </c>
      <c r="F344" s="36">
        <f>$D344+UPDATE!N344</f>
        <v>6.6167220517779075</v>
      </c>
      <c r="G344" s="36">
        <f>$D344+UPDATE!O344</f>
        <v>6.3443272709676481</v>
      </c>
      <c r="H344" s="36">
        <f>$D344+UPDATE!P344</f>
        <v>6.3608655286747542</v>
      </c>
      <c r="I344" s="36">
        <f>$D344+UPDATE!Q344</f>
        <v>6.1886577966306326</v>
      </c>
      <c r="J344" s="36">
        <f>$D344+UPDATE!R344</f>
        <v>5.7882405106649166</v>
      </c>
      <c r="K344" s="36">
        <f>$D344+UPDATE!S344</f>
        <v>6.646481721469411</v>
      </c>
      <c r="L344" s="36">
        <f>$D344+UPDATE!T344</f>
        <v>6.5029367210748834</v>
      </c>
      <c r="M344" s="36">
        <f>$D344+UPDATE!U344</f>
        <v>8.1029442316984959</v>
      </c>
      <c r="N344" s="37">
        <f>$D344+UPDATE!V344</f>
        <v>7.0258896020397872</v>
      </c>
      <c r="O344" s="38">
        <f t="shared" si="115"/>
        <v>0.8023328622866408</v>
      </c>
      <c r="P344" s="38">
        <f t="shared" si="116"/>
        <v>0.92081159446184835</v>
      </c>
      <c r="Q344" s="38">
        <f t="shared" si="117"/>
        <v>0.88290396127456883</v>
      </c>
      <c r="R344" s="38">
        <f t="shared" si="118"/>
        <v>0.88520549658612235</v>
      </c>
      <c r="S344" s="38">
        <f t="shared" si="119"/>
        <v>0.86124032545133078</v>
      </c>
      <c r="T344" s="38">
        <f t="shared" si="120"/>
        <v>0.8055165279795744</v>
      </c>
      <c r="U344" s="38">
        <f t="shared" si="121"/>
        <v>0.92495307852070019</v>
      </c>
      <c r="V344" s="38">
        <f t="shared" si="122"/>
        <v>0.90497673681313284</v>
      </c>
      <c r="W344" s="38">
        <f t="shared" si="123"/>
        <v>1.1276406866479889</v>
      </c>
      <c r="X344" s="39">
        <f t="shared" si="124"/>
        <v>0.97775311647386232</v>
      </c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</row>
    <row r="345" spans="1:34" x14ac:dyDescent="0.55000000000000004">
      <c r="A345">
        <f t="shared" si="126"/>
        <v>4</v>
      </c>
      <c r="B345">
        <f t="shared" si="127"/>
        <v>2050</v>
      </c>
      <c r="C345" s="34">
        <f>UPDATE!B345</f>
        <v>54879</v>
      </c>
      <c r="D345" s="35">
        <f>SUMPRODUCT(UPDATE!E345:H345,UPDATE!I345:L345)</f>
        <v>6.9689155279891359</v>
      </c>
      <c r="E345" s="36">
        <f>$D345+UPDATE!M345</f>
        <v>5.5439515755504596</v>
      </c>
      <c r="F345" s="36">
        <f>$D345+UPDATE!N345</f>
        <v>6.2904737175598822</v>
      </c>
      <c r="G345" s="36">
        <f>$D345+UPDATE!O345</f>
        <v>6.1102765575624822</v>
      </c>
      <c r="H345" s="36">
        <f>$D345+UPDATE!P345</f>
        <v>6.1116359505595019</v>
      </c>
      <c r="I345" s="36">
        <f>$D345+UPDATE!Q345</f>
        <v>5.8978732280264712</v>
      </c>
      <c r="J345" s="36">
        <f>$D345+UPDATE!R345</f>
        <v>5.6276530836513565</v>
      </c>
      <c r="K345" s="36">
        <f>$D345+UPDATE!S345</f>
        <v>6.3111725290856038</v>
      </c>
      <c r="L345" s="36">
        <f>$D345+UPDATE!T345</f>
        <v>6.1943878094245708</v>
      </c>
      <c r="M345" s="36">
        <f>$D345+UPDATE!U345</f>
        <v>7.8488219926657177</v>
      </c>
      <c r="N345" s="37">
        <f>$D345+UPDATE!V345</f>
        <v>6.7022485622699701</v>
      </c>
      <c r="O345" s="38">
        <f t="shared" si="115"/>
        <v>0.79552572466754434</v>
      </c>
      <c r="P345" s="38">
        <f t="shared" si="116"/>
        <v>0.9026474337786935</v>
      </c>
      <c r="Q345" s="38">
        <f t="shared" si="117"/>
        <v>0.87679015953370121</v>
      </c>
      <c r="R345" s="38">
        <f t="shared" si="118"/>
        <v>0.87698522474744356</v>
      </c>
      <c r="S345" s="38">
        <f t="shared" si="119"/>
        <v>0.84631148194277062</v>
      </c>
      <c r="T345" s="38">
        <f t="shared" si="120"/>
        <v>0.80753641811973609</v>
      </c>
      <c r="U345" s="38">
        <f t="shared" si="121"/>
        <v>0.90561759627278449</v>
      </c>
      <c r="V345" s="38">
        <f t="shared" si="122"/>
        <v>0.88885964890034286</v>
      </c>
      <c r="W345" s="38">
        <f t="shared" si="123"/>
        <v>1.1262616057179382</v>
      </c>
      <c r="X345" s="39">
        <f t="shared" si="124"/>
        <v>0.96173479723664956</v>
      </c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</row>
    <row r="346" spans="1:34" x14ac:dyDescent="0.55000000000000004">
      <c r="A346">
        <f t="shared" si="126"/>
        <v>5</v>
      </c>
      <c r="B346">
        <f t="shared" si="127"/>
        <v>2050</v>
      </c>
      <c r="C346" s="34">
        <f>UPDATE!B346</f>
        <v>54909</v>
      </c>
      <c r="D346" s="35">
        <f>SUMPRODUCT(UPDATE!E346:H346,UPDATE!I346:L346)</f>
        <v>7.0172677923919462</v>
      </c>
      <c r="E346" s="36">
        <f>$D346+UPDATE!M346</f>
        <v>5.5798544272728154</v>
      </c>
      <c r="F346" s="36">
        <f>$D346+UPDATE!N346</f>
        <v>6.2444070589637963</v>
      </c>
      <c r="G346" s="36">
        <f>$D346+UPDATE!O346</f>
        <v>6.1482922598746965</v>
      </c>
      <c r="H346" s="36">
        <f>$D346+UPDATE!P346</f>
        <v>6.0752307251870095</v>
      </c>
      <c r="I346" s="36">
        <f>$D346+UPDATE!Q346</f>
        <v>5.8718232488657565</v>
      </c>
      <c r="J346" s="36">
        <f>$D346+UPDATE!R346</f>
        <v>5.6012264841367561</v>
      </c>
      <c r="K346" s="36">
        <f>$D346+UPDATE!S346</f>
        <v>6.2575288194561942</v>
      </c>
      <c r="L346" s="36">
        <f>$D346+UPDATE!T346</f>
        <v>6.173042039720694</v>
      </c>
      <c r="M346" s="36">
        <f>$D346+UPDATE!U346</f>
        <v>7.8159074851021373</v>
      </c>
      <c r="N346" s="37">
        <f>$D346+UPDATE!V346</f>
        <v>6.6685159532744356</v>
      </c>
      <c r="O346" s="38">
        <f t="shared" si="115"/>
        <v>0.79516053717123913</v>
      </c>
      <c r="P346" s="38">
        <f t="shared" si="116"/>
        <v>0.88986301274321067</v>
      </c>
      <c r="Q346" s="38">
        <f t="shared" si="117"/>
        <v>0.87616611504275432</v>
      </c>
      <c r="R346" s="38">
        <f t="shared" si="118"/>
        <v>0.86575443675866492</v>
      </c>
      <c r="S346" s="38">
        <f t="shared" si="119"/>
        <v>0.83676773105793834</v>
      </c>
      <c r="T346" s="38">
        <f t="shared" si="120"/>
        <v>0.7982061750884798</v>
      </c>
      <c r="U346" s="38">
        <f t="shared" si="121"/>
        <v>0.8917329371754269</v>
      </c>
      <c r="V346" s="38">
        <f t="shared" si="122"/>
        <v>0.87969309742082902</v>
      </c>
      <c r="W346" s="38">
        <f t="shared" si="123"/>
        <v>1.1138106334741946</v>
      </c>
      <c r="X346" s="39">
        <f t="shared" si="124"/>
        <v>0.95030090778413445</v>
      </c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</row>
    <row r="347" spans="1:34" x14ac:dyDescent="0.55000000000000004">
      <c r="A347">
        <f t="shared" si="126"/>
        <v>6</v>
      </c>
      <c r="B347">
        <f t="shared" si="127"/>
        <v>2050</v>
      </c>
      <c r="C347" s="34">
        <f>UPDATE!B347</f>
        <v>54940</v>
      </c>
      <c r="D347" s="35">
        <f>SUMPRODUCT(UPDATE!E347:H347,UPDATE!I347:L347)</f>
        <v>7.0770017308446356</v>
      </c>
      <c r="E347" s="36">
        <f>$D347+UPDATE!M347</f>
        <v>5.5514298182674979</v>
      </c>
      <c r="F347" s="36">
        <f>$D347+UPDATE!N347</f>
        <v>6.2675038029274361</v>
      </c>
      <c r="G347" s="36">
        <f>$D347+UPDATE!O347</f>
        <v>6.1201849713147602</v>
      </c>
      <c r="H347" s="36">
        <f>$D347+UPDATE!P347</f>
        <v>5.9096573618940109</v>
      </c>
      <c r="I347" s="36">
        <f>$D347+UPDATE!Q347</f>
        <v>5.8435985414732174</v>
      </c>
      <c r="J347" s="36">
        <f>$D347+UPDATE!R347</f>
        <v>5.5727137532854387</v>
      </c>
      <c r="K347" s="36">
        <f>$D347+UPDATE!S347</f>
        <v>6.2728983835070746</v>
      </c>
      <c r="L347" s="36">
        <f>$D347+UPDATE!T347</f>
        <v>6.1959347815370354</v>
      </c>
      <c r="M347" s="36">
        <f>$D347+UPDATE!U347</f>
        <v>7.6526116165886933</v>
      </c>
      <c r="N347" s="37">
        <f>$D347+UPDATE!V347</f>
        <v>6.7082545105062339</v>
      </c>
      <c r="O347" s="38">
        <f t="shared" si="115"/>
        <v>0.78443245167963782</v>
      </c>
      <c r="P347" s="38">
        <f t="shared" si="116"/>
        <v>0.88561569451240107</v>
      </c>
      <c r="Q347" s="38">
        <f t="shared" si="117"/>
        <v>0.86479913444705636</v>
      </c>
      <c r="R347" s="38">
        <f t="shared" si="118"/>
        <v>0.83505099852345199</v>
      </c>
      <c r="S347" s="38">
        <f t="shared" si="119"/>
        <v>0.82571670372840045</v>
      </c>
      <c r="T347" s="38">
        <f t="shared" si="120"/>
        <v>0.78743993081097341</v>
      </c>
      <c r="U347" s="38">
        <f t="shared" si="121"/>
        <v>0.8863779637310345</v>
      </c>
      <c r="V347" s="38">
        <f t="shared" si="122"/>
        <v>0.87550279301649325</v>
      </c>
      <c r="W347" s="38">
        <f t="shared" si="123"/>
        <v>1.0813352755355847</v>
      </c>
      <c r="X347" s="39">
        <f t="shared" si="124"/>
        <v>0.94789499361979213</v>
      </c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</row>
    <row r="348" spans="1:34" x14ac:dyDescent="0.55000000000000004">
      <c r="A348">
        <f t="shared" si="126"/>
        <v>7</v>
      </c>
      <c r="B348">
        <f t="shared" si="127"/>
        <v>2050</v>
      </c>
      <c r="C348" s="34">
        <f>UPDATE!B348</f>
        <v>54970</v>
      </c>
      <c r="D348" s="35">
        <f>SUMPRODUCT(UPDATE!E348:H348,UPDATE!I348:L348)</f>
        <v>7.1511204267998938</v>
      </c>
      <c r="E348" s="36">
        <f>$D348+UPDATE!M348</f>
        <v>5.560921037147196</v>
      </c>
      <c r="F348" s="36">
        <f>$D348+UPDATE!N348</f>
        <v>6.3235718548182973</v>
      </c>
      <c r="G348" s="36">
        <f>$D348+UPDATE!O348</f>
        <v>6.1319881951424176</v>
      </c>
      <c r="H348" s="36">
        <f>$D348+UPDATE!P348</f>
        <v>5.9208298616107662</v>
      </c>
      <c r="I348" s="36">
        <f>$D348+UPDATE!Q348</f>
        <v>5.8542366490664239</v>
      </c>
      <c r="J348" s="36">
        <f>$D348+UPDATE!R348</f>
        <v>5.5823815349128214</v>
      </c>
      <c r="K348" s="36">
        <f>$D348+UPDATE!S348</f>
        <v>6.3298213771748744</v>
      </c>
      <c r="L348" s="36">
        <f>$D348+UPDATE!T348</f>
        <v>6.3218474182028572</v>
      </c>
      <c r="M348" s="36">
        <f>$D348+UPDATE!U348</f>
        <v>7.6685218511902553</v>
      </c>
      <c r="N348" s="37">
        <f>$D348+UPDATE!V348</f>
        <v>6.8220468294580696</v>
      </c>
      <c r="O348" s="38">
        <f t="shared" si="115"/>
        <v>0.7776293371185321</v>
      </c>
      <c r="P348" s="38">
        <f t="shared" si="116"/>
        <v>0.88427707511675591</v>
      </c>
      <c r="Q348" s="38">
        <f t="shared" si="117"/>
        <v>0.85748635586695954</v>
      </c>
      <c r="R348" s="38">
        <f t="shared" si="118"/>
        <v>0.82795834893530396</v>
      </c>
      <c r="S348" s="38">
        <f t="shared" si="119"/>
        <v>0.8186460721772767</v>
      </c>
      <c r="T348" s="38">
        <f t="shared" si="120"/>
        <v>0.78063033507197155</v>
      </c>
      <c r="U348" s="38">
        <f t="shared" si="121"/>
        <v>0.88515099724134438</v>
      </c>
      <c r="V348" s="38">
        <f t="shared" si="122"/>
        <v>0.884035932958252</v>
      </c>
      <c r="W348" s="38">
        <f t="shared" si="123"/>
        <v>1.0723524977220804</v>
      </c>
      <c r="X348" s="39">
        <f t="shared" si="124"/>
        <v>0.95398293166640413</v>
      </c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</row>
    <row r="349" spans="1:34" x14ac:dyDescent="0.55000000000000004">
      <c r="A349">
        <f t="shared" si="126"/>
        <v>8</v>
      </c>
      <c r="B349">
        <f t="shared" si="127"/>
        <v>2050</v>
      </c>
      <c r="C349" s="34">
        <f>UPDATE!B349</f>
        <v>55001</v>
      </c>
      <c r="D349" s="35">
        <f>SUMPRODUCT(UPDATE!E349:H349,UPDATE!I349:L349)</f>
        <v>7.3732223506771142</v>
      </c>
      <c r="E349" s="36">
        <f>$D349+UPDATE!M349</f>
        <v>5.4226509946745516</v>
      </c>
      <c r="F349" s="36">
        <f>$D349+UPDATE!N349</f>
        <v>6.313476640593934</v>
      </c>
      <c r="G349" s="36">
        <f>$D349+UPDATE!O349</f>
        <v>5.9971595132694357</v>
      </c>
      <c r="H349" s="36">
        <f>$D349+UPDATE!P349</f>
        <v>5.7943394297084918</v>
      </c>
      <c r="I349" s="36">
        <f>$D349+UPDATE!Q349</f>
        <v>5.7176962969227043</v>
      </c>
      <c r="J349" s="36">
        <f>$D349+UPDATE!R349</f>
        <v>5.4443465951781143</v>
      </c>
      <c r="K349" s="36">
        <f>$D349+UPDATE!S349</f>
        <v>6.3277865047558581</v>
      </c>
      <c r="L349" s="36">
        <f>$D349+UPDATE!T349</f>
        <v>6.3151592058929076</v>
      </c>
      <c r="M349" s="36">
        <f>$D349+UPDATE!U349</f>
        <v>7.5499615527816477</v>
      </c>
      <c r="N349" s="37">
        <f>$D349+UPDATE!V349</f>
        <v>6.8398555683502407</v>
      </c>
      <c r="O349" s="38">
        <f t="shared" si="115"/>
        <v>0.7354519824261867</v>
      </c>
      <c r="P349" s="38">
        <f t="shared" si="116"/>
        <v>0.85627102239960806</v>
      </c>
      <c r="Q349" s="38">
        <f t="shared" si="117"/>
        <v>0.8133702237690813</v>
      </c>
      <c r="R349" s="38">
        <f t="shared" si="118"/>
        <v>0.78586256512071317</v>
      </c>
      <c r="S349" s="38">
        <f t="shared" si="119"/>
        <v>0.77546777039724346</v>
      </c>
      <c r="T349" s="38">
        <f t="shared" si="120"/>
        <v>0.73839446801412911</v>
      </c>
      <c r="U349" s="38">
        <f t="shared" si="121"/>
        <v>0.8582118107661233</v>
      </c>
      <c r="V349" s="38">
        <f t="shared" si="122"/>
        <v>0.85649922185148264</v>
      </c>
      <c r="W349" s="38">
        <f t="shared" si="123"/>
        <v>1.0239704153352032</v>
      </c>
      <c r="X349" s="39">
        <f t="shared" si="124"/>
        <v>0.92766164412797181</v>
      </c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</row>
    <row r="350" spans="1:34" x14ac:dyDescent="0.55000000000000004">
      <c r="A350">
        <f t="shared" si="126"/>
        <v>9</v>
      </c>
      <c r="B350">
        <f t="shared" si="127"/>
        <v>2050</v>
      </c>
      <c r="C350" s="34">
        <f>UPDATE!B350</f>
        <v>55032</v>
      </c>
      <c r="D350" s="35">
        <f>SUMPRODUCT(UPDATE!E350:H350,UPDATE!I350:L350)</f>
        <v>7.2532560830835724</v>
      </c>
      <c r="E350" s="36">
        <f>$D350+UPDATE!M350</f>
        <v>5.2259195240377263</v>
      </c>
      <c r="F350" s="36">
        <f>$D350+UPDATE!N350</f>
        <v>6.3966212310855006</v>
      </c>
      <c r="G350" s="36">
        <f>$D350+UPDATE!O350</f>
        <v>5.8032338694039183</v>
      </c>
      <c r="H350" s="36">
        <f>$D350+UPDATE!P350</f>
        <v>5.9544993896898095</v>
      </c>
      <c r="I350" s="36">
        <f>$D350+UPDATE!Q350</f>
        <v>5.5223221402813127</v>
      </c>
      <c r="J350" s="36">
        <f>$D350+UPDATE!R350</f>
        <v>5.2479191834933072</v>
      </c>
      <c r="K350" s="36">
        <f>$D350+UPDATE!S350</f>
        <v>6.4190857068010487</v>
      </c>
      <c r="L350" s="36">
        <f>$D350+UPDATE!T350</f>
        <v>6.3747116661991123</v>
      </c>
      <c r="M350" s="36">
        <f>$D350+UPDATE!U350</f>
        <v>7.7134188016705938</v>
      </c>
      <c r="N350" s="37">
        <f>$D350+UPDATE!V350</f>
        <v>6.9053219132410346</v>
      </c>
      <c r="O350" s="38">
        <f t="shared" si="115"/>
        <v>0.72049290197072902</v>
      </c>
      <c r="P350" s="38">
        <f t="shared" si="116"/>
        <v>0.88189651072764952</v>
      </c>
      <c r="Q350" s="38">
        <f t="shared" si="117"/>
        <v>0.80008672007852133</v>
      </c>
      <c r="R350" s="38">
        <f t="shared" si="118"/>
        <v>0.82094156355201742</v>
      </c>
      <c r="S350" s="38">
        <f t="shared" si="119"/>
        <v>0.76135766847675002</v>
      </c>
      <c r="T350" s="38">
        <f t="shared" si="120"/>
        <v>0.72352597555913989</v>
      </c>
      <c r="U350" s="38">
        <f t="shared" si="121"/>
        <v>0.88499366812264912</v>
      </c>
      <c r="V350" s="38">
        <f t="shared" si="122"/>
        <v>0.87887585839779625</v>
      </c>
      <c r="W350" s="38">
        <f t="shared" si="123"/>
        <v>1.0634422269551791</v>
      </c>
      <c r="X350" s="39">
        <f t="shared" si="124"/>
        <v>0.95203062378370895</v>
      </c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</row>
    <row r="351" spans="1:34" x14ac:dyDescent="0.55000000000000004">
      <c r="A351">
        <f t="shared" si="126"/>
        <v>10</v>
      </c>
      <c r="B351">
        <f t="shared" si="127"/>
        <v>2050</v>
      </c>
      <c r="C351" s="34">
        <f>UPDATE!B351</f>
        <v>55062</v>
      </c>
      <c r="D351" s="35">
        <f>SUMPRODUCT(UPDATE!E351:H351,UPDATE!I351:L351)</f>
        <v>7.2649555961179075</v>
      </c>
      <c r="E351" s="36">
        <f>$D351+UPDATE!M351</f>
        <v>5.3192722159022541</v>
      </c>
      <c r="F351" s="36">
        <f>$D351+UPDATE!N351</f>
        <v>6.4742558320881782</v>
      </c>
      <c r="G351" s="36">
        <f>$D351+UPDATE!O351</f>
        <v>5.901384494934784</v>
      </c>
      <c r="H351" s="36">
        <f>$D351+UPDATE!P351</f>
        <v>6.12783559986255</v>
      </c>
      <c r="I351" s="36">
        <f>$D351+UPDATE!Q351</f>
        <v>5.6180079064293995</v>
      </c>
      <c r="J351" s="36">
        <f>$D351+UPDATE!R351</f>
        <v>5.3418300901796947</v>
      </c>
      <c r="K351" s="36">
        <f>$D351+UPDATE!S351</f>
        <v>6.4965411565599629</v>
      </c>
      <c r="L351" s="36">
        <f>$D351+UPDATE!T351</f>
        <v>6.4005690511053421</v>
      </c>
      <c r="M351" s="36">
        <f>$D351+UPDATE!U351</f>
        <v>7.8910137249925718</v>
      </c>
      <c r="N351" s="37">
        <f>$D351+UPDATE!V351</f>
        <v>6.9143514774192747</v>
      </c>
      <c r="O351" s="38">
        <f t="shared" si="115"/>
        <v>0.73218234379087654</v>
      </c>
      <c r="P351" s="38">
        <f t="shared" si="116"/>
        <v>0.89116247806769167</v>
      </c>
      <c r="Q351" s="38">
        <f t="shared" si="117"/>
        <v>0.81230840531059001</v>
      </c>
      <c r="R351" s="38">
        <f t="shared" si="118"/>
        <v>0.84347874103139908</v>
      </c>
      <c r="S351" s="38">
        <f t="shared" si="119"/>
        <v>0.77330244240328616</v>
      </c>
      <c r="T351" s="38">
        <f t="shared" si="120"/>
        <v>0.73528736955173524</v>
      </c>
      <c r="U351" s="38">
        <f t="shared" si="121"/>
        <v>0.89422998814080112</v>
      </c>
      <c r="V351" s="38">
        <f t="shared" si="122"/>
        <v>0.88101970706132626</v>
      </c>
      <c r="W351" s="38">
        <f t="shared" si="123"/>
        <v>1.0861750798875087</v>
      </c>
      <c r="X351" s="39">
        <f t="shared" si="124"/>
        <v>0.95174036316395638</v>
      </c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</row>
    <row r="352" spans="1:34" x14ac:dyDescent="0.55000000000000004">
      <c r="A352">
        <f t="shared" si="126"/>
        <v>11</v>
      </c>
      <c r="B352">
        <f t="shared" si="127"/>
        <v>2050</v>
      </c>
      <c r="C352" s="34">
        <f>UPDATE!B352</f>
        <v>55093</v>
      </c>
      <c r="D352" s="35">
        <f>SUMPRODUCT(UPDATE!E352:H352,UPDATE!I352:L352)</f>
        <v>7.9438788596352641</v>
      </c>
      <c r="E352" s="36">
        <f>$D352+UPDATE!M352</f>
        <v>6.5128447565412371</v>
      </c>
      <c r="F352" s="36">
        <f>$D352+UPDATE!N352</f>
        <v>7.4934703107465204</v>
      </c>
      <c r="G352" s="36">
        <f>$D352+UPDATE!O352</f>
        <v>7.1110981669245428</v>
      </c>
      <c r="H352" s="36">
        <f>$D352+UPDATE!P352</f>
        <v>7.2422645873289087</v>
      </c>
      <c r="I352" s="36">
        <f>$D352+UPDATE!Q352</f>
        <v>6.879923241110153</v>
      </c>
      <c r="J352" s="36">
        <f>$D352+UPDATE!R352</f>
        <v>6.5974696446329899</v>
      </c>
      <c r="K352" s="36">
        <f>$D352+UPDATE!S352</f>
        <v>7.5315671437854732</v>
      </c>
      <c r="L352" s="36">
        <f>$D352+UPDATE!T352</f>
        <v>7.2697766640360602</v>
      </c>
      <c r="M352" s="36">
        <f>$D352+UPDATE!U352</f>
        <v>9.0177256819074785</v>
      </c>
      <c r="N352" s="37">
        <f>$D352+UPDATE!V352</f>
        <v>7.8574539532495784</v>
      </c>
      <c r="O352" s="38">
        <f t="shared" si="115"/>
        <v>0.81985700834821995</v>
      </c>
      <c r="P352" s="38">
        <f t="shared" si="116"/>
        <v>0.94330118109210137</v>
      </c>
      <c r="Q352" s="38">
        <f t="shared" si="117"/>
        <v>0.89516699493716123</v>
      </c>
      <c r="R352" s="38">
        <f t="shared" si="118"/>
        <v>0.91167862895399576</v>
      </c>
      <c r="S352" s="38">
        <f t="shared" si="119"/>
        <v>0.86606598145254676</v>
      </c>
      <c r="T352" s="38">
        <f t="shared" si="120"/>
        <v>0.83050985056636506</v>
      </c>
      <c r="U352" s="38">
        <f t="shared" si="121"/>
        <v>0.9480969280706375</v>
      </c>
      <c r="V352" s="38">
        <f t="shared" si="122"/>
        <v>0.91514193412182088</v>
      </c>
      <c r="W352" s="38">
        <f t="shared" si="123"/>
        <v>1.1351791538172473</v>
      </c>
      <c r="X352" s="39">
        <f t="shared" si="124"/>
        <v>0.98912056592090913</v>
      </c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</row>
    <row r="353" spans="1:34" ht="14.7" thickBot="1" x14ac:dyDescent="0.6">
      <c r="A353">
        <f t="shared" si="126"/>
        <v>12</v>
      </c>
      <c r="B353">
        <f t="shared" si="127"/>
        <v>2050</v>
      </c>
      <c r="C353" s="40">
        <f>UPDATE!B353</f>
        <v>55123</v>
      </c>
      <c r="D353" s="41">
        <f>SUMPRODUCT(UPDATE!E353:H353,UPDATE!I353:L353)</f>
        <v>8.3257120031851617</v>
      </c>
      <c r="E353" s="42">
        <f>$D353+UPDATE!M353</f>
        <v>6.5931478444618179</v>
      </c>
      <c r="F353" s="42">
        <f>$D353+UPDATE!N353</f>
        <v>7.8193272905097473</v>
      </c>
      <c r="G353" s="42">
        <f>$D353+UPDATE!O353</f>
        <v>7.8431864090604364</v>
      </c>
      <c r="H353" s="42">
        <f>$D353+UPDATE!P353</f>
        <v>7.3756959485269231</v>
      </c>
      <c r="I353" s="42">
        <f>$D353+UPDATE!Q353</f>
        <v>7.1973236643551797</v>
      </c>
      <c r="J353" s="42">
        <f>$D353+UPDATE!R353</f>
        <v>6.8642069640517498</v>
      </c>
      <c r="K353" s="42">
        <f>$D353+UPDATE!S353</f>
        <v>7.695627066335911</v>
      </c>
      <c r="L353" s="42">
        <f>$D353+UPDATE!T353</f>
        <v>7.618716906303062</v>
      </c>
      <c r="M353" s="42">
        <f>$D353+UPDATE!U353</f>
        <v>9.1649207857431119</v>
      </c>
      <c r="N353" s="43">
        <f>$D353+UPDATE!V353</f>
        <v>8.219171276581676</v>
      </c>
      <c r="O353" s="44">
        <f t="shared" si="115"/>
        <v>0.79190198291022817</v>
      </c>
      <c r="P353" s="44">
        <f t="shared" si="116"/>
        <v>0.93917820932531815</v>
      </c>
      <c r="Q353" s="44">
        <f t="shared" si="117"/>
        <v>0.94204392441870122</v>
      </c>
      <c r="R353" s="44">
        <f t="shared" si="118"/>
        <v>0.88589371644193415</v>
      </c>
      <c r="S353" s="44">
        <f t="shared" si="119"/>
        <v>0.86446944857108976</v>
      </c>
      <c r="T353" s="44">
        <f t="shared" si="120"/>
        <v>0.82445885245919093</v>
      </c>
      <c r="U353" s="44">
        <f t="shared" si="121"/>
        <v>0.92432059424969304</v>
      </c>
      <c r="V353" s="44">
        <f t="shared" si="122"/>
        <v>0.91508292664800017</v>
      </c>
      <c r="W353" s="44">
        <f t="shared" si="123"/>
        <v>1.1007972389913192</v>
      </c>
      <c r="X353" s="45">
        <f t="shared" si="124"/>
        <v>0.98720340956272246</v>
      </c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</row>
    <row r="355" spans="1:34" x14ac:dyDescent="0.55000000000000004">
      <c r="C355" s="20">
        <v>1</v>
      </c>
      <c r="D355" s="20">
        <v>2</v>
      </c>
      <c r="E355" s="20">
        <v>3</v>
      </c>
      <c r="F355" s="20">
        <v>4</v>
      </c>
      <c r="G355" s="20">
        <v>5</v>
      </c>
      <c r="H355" s="20">
        <v>6</v>
      </c>
      <c r="I355" s="20">
        <v>7</v>
      </c>
      <c r="J355" s="20">
        <v>8</v>
      </c>
      <c r="K355" s="20">
        <v>9</v>
      </c>
      <c r="L355" s="20">
        <v>10</v>
      </c>
      <c r="M355" s="20">
        <v>11</v>
      </c>
      <c r="N355" s="20">
        <v>12</v>
      </c>
      <c r="O355" s="20">
        <v>1</v>
      </c>
      <c r="P355" s="20">
        <v>2</v>
      </c>
      <c r="Q355" s="20">
        <v>3</v>
      </c>
      <c r="R355" s="20">
        <v>4</v>
      </c>
      <c r="S355" s="20">
        <v>5</v>
      </c>
      <c r="T355" s="20">
        <v>6</v>
      </c>
      <c r="U355" s="20">
        <v>7</v>
      </c>
      <c r="V355" s="20">
        <v>8</v>
      </c>
      <c r="W355" s="20">
        <v>9</v>
      </c>
      <c r="X355" s="20">
        <v>10</v>
      </c>
      <c r="Y355" s="20">
        <v>11</v>
      </c>
      <c r="Z355" s="20">
        <v>12</v>
      </c>
      <c r="AA355" s="68"/>
      <c r="AB355" s="68"/>
      <c r="AC355" s="68"/>
      <c r="AD355" s="68"/>
    </row>
    <row r="356" spans="1:34" x14ac:dyDescent="0.55000000000000004">
      <c r="A356" t="s">
        <v>23</v>
      </c>
      <c r="B356">
        <v>2023</v>
      </c>
      <c r="C356" s="70">
        <f t="shared" ref="C356:N356" si="128">SUMIFS($D$18:$D$353,$A$18:$A$353,C$355,$B$18:$B$353,$B356)</f>
        <v>8.7690000000000001</v>
      </c>
      <c r="D356" s="70">
        <f t="shared" si="128"/>
        <v>8.3209999999999997</v>
      </c>
      <c r="E356" s="70">
        <f t="shared" si="128"/>
        <v>6.9690000000000003</v>
      </c>
      <c r="F356" s="70">
        <f t="shared" si="128"/>
        <v>5.24</v>
      </c>
      <c r="G356" s="70">
        <f t="shared" si="128"/>
        <v>5.0570000000000004</v>
      </c>
      <c r="H356" s="70">
        <f t="shared" si="128"/>
        <v>5.1070000000000002</v>
      </c>
      <c r="I356" s="70">
        <f t="shared" si="128"/>
        <v>5.1589999999999998</v>
      </c>
      <c r="J356" s="70">
        <f t="shared" si="128"/>
        <v>5.165</v>
      </c>
      <c r="K356" s="70">
        <f t="shared" si="128"/>
        <v>5.1379999999999999</v>
      </c>
      <c r="L356" s="70">
        <f t="shared" si="128"/>
        <v>5.1870000000000003</v>
      </c>
      <c r="M356" s="70">
        <f t="shared" si="128"/>
        <v>5.34</v>
      </c>
      <c r="N356" s="70">
        <f t="shared" si="128"/>
        <v>5.5510000000000002</v>
      </c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</row>
    <row r="357" spans="1:34" x14ac:dyDescent="0.55000000000000004">
      <c r="A357" t="s">
        <v>23</v>
      </c>
      <c r="B357">
        <v>2024</v>
      </c>
      <c r="C357" s="70">
        <f t="shared" ref="C357:N378" si="129">SUMIFS($D$18:$D$353,$A$18:$A$353,C$355,$B$18:$B$353,$B357)</f>
        <v>5.68</v>
      </c>
      <c r="D357" s="70">
        <f t="shared" ref="D357:N371" si="130">SUMIFS($D$18:$D$353,$A$18:$A$353,D$355,$B$18:$B$353,$B357)</f>
        <v>5.4889999999999999</v>
      </c>
      <c r="E357" s="70">
        <f t="shared" si="130"/>
        <v>5.0570000000000004</v>
      </c>
      <c r="F357" s="70">
        <f t="shared" si="130"/>
        <v>4.4240000000000004</v>
      </c>
      <c r="G357" s="70">
        <f t="shared" si="130"/>
        <v>4.3659999999999997</v>
      </c>
      <c r="H357" s="70">
        <f t="shared" si="130"/>
        <v>4.4420000000000002</v>
      </c>
      <c r="I357" s="70">
        <f t="shared" si="130"/>
        <v>4.5179999999999998</v>
      </c>
      <c r="J357" s="70">
        <f t="shared" si="130"/>
        <v>4.5389999999999997</v>
      </c>
      <c r="K357" s="70">
        <f t="shared" si="130"/>
        <v>4.5140000000000002</v>
      </c>
      <c r="L357" s="70">
        <f t="shared" si="130"/>
        <v>4.5819999999999999</v>
      </c>
      <c r="M357" s="70">
        <f t="shared" si="130"/>
        <v>4.7649999999999997</v>
      </c>
      <c r="N357" s="70">
        <f t="shared" si="130"/>
        <v>5.1319999999999997</v>
      </c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</row>
    <row r="358" spans="1:34" x14ac:dyDescent="0.55000000000000004">
      <c r="A358" t="s">
        <v>23</v>
      </c>
      <c r="B358">
        <v>2025</v>
      </c>
      <c r="C358" s="70">
        <f t="shared" si="129"/>
        <v>4.7687829968086248</v>
      </c>
      <c r="D358" s="70">
        <f t="shared" si="130"/>
        <v>4.6417240063991541</v>
      </c>
      <c r="E358" s="70">
        <f t="shared" si="130"/>
        <v>4.3468548492427539</v>
      </c>
      <c r="F358" s="70">
        <f t="shared" si="130"/>
        <v>3.8939602577178101</v>
      </c>
      <c r="G358" s="70">
        <f t="shared" si="130"/>
        <v>3.8724490483632681</v>
      </c>
      <c r="H358" s="70">
        <f t="shared" si="130"/>
        <v>3.9829691872060069</v>
      </c>
      <c r="I358" s="70">
        <f t="shared" si="130"/>
        <v>4.0274603233218587</v>
      </c>
      <c r="J358" s="70">
        <f t="shared" si="130"/>
        <v>4.0494048589275602</v>
      </c>
      <c r="K358" s="70">
        <f t="shared" si="130"/>
        <v>4.0220922890882003</v>
      </c>
      <c r="L358" s="70">
        <f t="shared" si="130"/>
        <v>4.1405072046351332</v>
      </c>
      <c r="M358" s="70">
        <f t="shared" si="130"/>
        <v>4.2968162873880527</v>
      </c>
      <c r="N358" s="70">
        <f t="shared" si="130"/>
        <v>4.5846851437533473</v>
      </c>
      <c r="O358" s="68"/>
      <c r="P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</row>
    <row r="359" spans="1:34" x14ac:dyDescent="0.55000000000000004">
      <c r="A359" t="s">
        <v>23</v>
      </c>
      <c r="B359">
        <v>2026</v>
      </c>
      <c r="C359" s="70">
        <f t="shared" si="129"/>
        <v>4.3936441395626913</v>
      </c>
      <c r="D359" s="70">
        <f t="shared" si="130"/>
        <v>4.2112992817216668</v>
      </c>
      <c r="E359" s="70">
        <f t="shared" si="130"/>
        <v>4.0015489489333698</v>
      </c>
      <c r="F359" s="70">
        <f t="shared" si="130"/>
        <v>3.6508916948760097</v>
      </c>
      <c r="G359" s="70">
        <f t="shared" si="130"/>
        <v>3.659375282795744</v>
      </c>
      <c r="H359" s="70">
        <f t="shared" si="130"/>
        <v>3.7045370053630204</v>
      </c>
      <c r="I359" s="70">
        <f t="shared" si="130"/>
        <v>3.760196302801563</v>
      </c>
      <c r="J359" s="70">
        <f t="shared" si="130"/>
        <v>3.7794753224040374</v>
      </c>
      <c r="K359" s="70">
        <f t="shared" si="130"/>
        <v>3.7442975781152237</v>
      </c>
      <c r="L359" s="70">
        <f t="shared" si="130"/>
        <v>3.7970101054110534</v>
      </c>
      <c r="M359" s="70">
        <f t="shared" si="130"/>
        <v>3.95192791559663</v>
      </c>
      <c r="N359" s="70">
        <f t="shared" si="130"/>
        <v>4.1915618468198961</v>
      </c>
      <c r="O359" s="68"/>
      <c r="P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</row>
    <row r="360" spans="1:34" x14ac:dyDescent="0.55000000000000004">
      <c r="A360" t="s">
        <v>23</v>
      </c>
      <c r="B360">
        <v>2027</v>
      </c>
      <c r="C360" s="70">
        <f t="shared" si="129"/>
        <v>4.0034229418851552</v>
      </c>
      <c r="D360" s="70">
        <f t="shared" si="130"/>
        <v>3.9778674024926675</v>
      </c>
      <c r="E360" s="70">
        <f t="shared" si="130"/>
        <v>3.7790347768858998</v>
      </c>
      <c r="F360" s="70">
        <f t="shared" si="130"/>
        <v>3.5584614864246911</v>
      </c>
      <c r="G360" s="70">
        <f t="shared" si="130"/>
        <v>3.5683354615565954</v>
      </c>
      <c r="H360" s="70">
        <f t="shared" si="130"/>
        <v>3.58062835963575</v>
      </c>
      <c r="I360" s="70">
        <f t="shared" si="130"/>
        <v>3.660349108939478</v>
      </c>
      <c r="J360" s="70">
        <f t="shared" si="130"/>
        <v>3.6832550985672841</v>
      </c>
      <c r="K360" s="70">
        <f t="shared" si="130"/>
        <v>3.6483500238836628</v>
      </c>
      <c r="L360" s="70">
        <f t="shared" si="130"/>
        <v>3.6539232653629434</v>
      </c>
      <c r="M360" s="70">
        <f t="shared" si="130"/>
        <v>3.8401331337215847</v>
      </c>
      <c r="N360" s="70">
        <f t="shared" si="130"/>
        <v>4.005056849063946</v>
      </c>
      <c r="O360" s="68"/>
      <c r="P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</row>
    <row r="361" spans="1:34" x14ac:dyDescent="0.55000000000000004">
      <c r="A361" t="s">
        <v>23</v>
      </c>
      <c r="B361">
        <v>2028</v>
      </c>
      <c r="C361" s="70">
        <f t="shared" si="129"/>
        <v>3.9197477283222879</v>
      </c>
      <c r="D361" s="70">
        <f t="shared" si="130"/>
        <v>3.8805798888337915</v>
      </c>
      <c r="E361" s="70">
        <f t="shared" si="130"/>
        <v>3.7631396841354707</v>
      </c>
      <c r="F361" s="70">
        <f t="shared" si="130"/>
        <v>3.5951531129365106</v>
      </c>
      <c r="G361" s="70">
        <f t="shared" si="130"/>
        <v>3.5911167866638403</v>
      </c>
      <c r="H361" s="70">
        <f t="shared" si="130"/>
        <v>3.6162973082771561</v>
      </c>
      <c r="I361" s="70">
        <f t="shared" si="130"/>
        <v>3.7242304582830776</v>
      </c>
      <c r="J361" s="70">
        <f t="shared" si="130"/>
        <v>3.7153209556259972</v>
      </c>
      <c r="K361" s="70">
        <f t="shared" si="130"/>
        <v>3.6816379095410294</v>
      </c>
      <c r="L361" s="70">
        <f t="shared" si="130"/>
        <v>3.7064497269255487</v>
      </c>
      <c r="M361" s="70">
        <f t="shared" si="130"/>
        <v>3.849630123198724</v>
      </c>
      <c r="N361" s="70">
        <f t="shared" si="130"/>
        <v>4.0057866834862343</v>
      </c>
      <c r="O361" s="68"/>
      <c r="P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</row>
    <row r="362" spans="1:34" x14ac:dyDescent="0.55000000000000004">
      <c r="A362" t="s">
        <v>23</v>
      </c>
      <c r="B362">
        <v>2029</v>
      </c>
      <c r="C362" s="70">
        <f t="shared" si="129"/>
        <v>4.1827774958159951</v>
      </c>
      <c r="D362" s="70">
        <f t="shared" si="130"/>
        <v>4.1687755167444855</v>
      </c>
      <c r="E362" s="70">
        <f t="shared" si="130"/>
        <v>3.79348272870689</v>
      </c>
      <c r="F362" s="70">
        <f t="shared" si="130"/>
        <v>3.6675176158230522</v>
      </c>
      <c r="G362" s="70">
        <f t="shared" si="130"/>
        <v>3.6622415633315946</v>
      </c>
      <c r="H362" s="70">
        <f t="shared" si="130"/>
        <v>3.7180278418204566</v>
      </c>
      <c r="I362" s="70">
        <f t="shared" si="130"/>
        <v>3.7604266668929971</v>
      </c>
      <c r="J362" s="70">
        <f t="shared" si="130"/>
        <v>3.8095193704807313</v>
      </c>
      <c r="K362" s="70">
        <f t="shared" si="130"/>
        <v>3.7553735217743789</v>
      </c>
      <c r="L362" s="70">
        <f t="shared" si="130"/>
        <v>3.7477745505196887</v>
      </c>
      <c r="M362" s="70">
        <f t="shared" si="130"/>
        <v>3.9186682787343368</v>
      </c>
      <c r="N362" s="70">
        <f t="shared" si="130"/>
        <v>4.1191821337872163</v>
      </c>
      <c r="O362" s="68"/>
      <c r="P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</row>
    <row r="363" spans="1:34" x14ac:dyDescent="0.55000000000000004">
      <c r="A363" t="s">
        <v>23</v>
      </c>
      <c r="B363">
        <v>2030</v>
      </c>
      <c r="C363" s="70">
        <f t="shared" si="129"/>
        <v>4.2424324877237369</v>
      </c>
      <c r="D363" s="70">
        <f t="shared" si="130"/>
        <v>4.2061907928869937</v>
      </c>
      <c r="E363" s="70">
        <f t="shared" si="130"/>
        <v>3.9228645466517453</v>
      </c>
      <c r="F363" s="70">
        <f t="shared" si="130"/>
        <v>3.7350153910719945</v>
      </c>
      <c r="G363" s="70">
        <f t="shared" si="130"/>
        <v>3.7530242827942404</v>
      </c>
      <c r="H363" s="70">
        <f t="shared" si="130"/>
        <v>3.7786887447485387</v>
      </c>
      <c r="I363" s="70">
        <f t="shared" si="130"/>
        <v>3.8841079997991081</v>
      </c>
      <c r="J363" s="70">
        <f t="shared" si="130"/>
        <v>3.8973149279475714</v>
      </c>
      <c r="K363" s="70">
        <f t="shared" si="130"/>
        <v>3.9127242633997734</v>
      </c>
      <c r="L363" s="70">
        <f t="shared" si="130"/>
        <v>3.9022603688135269</v>
      </c>
      <c r="M363" s="70">
        <f t="shared" si="130"/>
        <v>4.1617758421584909</v>
      </c>
      <c r="N363" s="70">
        <f t="shared" si="130"/>
        <v>4.2410815995989282</v>
      </c>
      <c r="O363" s="68"/>
      <c r="P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</row>
    <row r="364" spans="1:34" x14ac:dyDescent="0.55000000000000004">
      <c r="A364" t="s">
        <v>23</v>
      </c>
      <c r="B364">
        <v>2031</v>
      </c>
      <c r="C364" s="70">
        <f t="shared" si="129"/>
        <v>4.3566610652568327</v>
      </c>
      <c r="D364" s="70">
        <f t="shared" si="130"/>
        <v>4.2713913087172894</v>
      </c>
      <c r="E364" s="70">
        <f t="shared" si="130"/>
        <v>4.0183043652446768</v>
      </c>
      <c r="F364" s="70">
        <f t="shared" si="130"/>
        <v>3.882688270985164</v>
      </c>
      <c r="G364" s="70">
        <f t="shared" si="130"/>
        <v>3.8815491873504722</v>
      </c>
      <c r="H364" s="70">
        <f t="shared" si="130"/>
        <v>3.935514706134545</v>
      </c>
      <c r="I364" s="70">
        <f t="shared" si="130"/>
        <v>3.9882644439057549</v>
      </c>
      <c r="J364" s="70">
        <f t="shared" si="130"/>
        <v>4.0253804585169197</v>
      </c>
      <c r="K364" s="70">
        <f t="shared" si="130"/>
        <v>3.969335335532953</v>
      </c>
      <c r="L364" s="70">
        <f t="shared" si="130"/>
        <v>4.0192099939486603</v>
      </c>
      <c r="M364" s="70">
        <f t="shared" si="130"/>
        <v>4.2619209666271995</v>
      </c>
      <c r="N364" s="70">
        <f t="shared" si="130"/>
        <v>4.43959523658582</v>
      </c>
      <c r="O364" s="68"/>
      <c r="P364" s="68"/>
    </row>
    <row r="365" spans="1:34" x14ac:dyDescent="0.55000000000000004">
      <c r="A365" t="s">
        <v>23</v>
      </c>
      <c r="B365">
        <v>2032</v>
      </c>
      <c r="C365" s="70">
        <f t="shared" si="129"/>
        <v>4.3703940015009106</v>
      </c>
      <c r="D365" s="70">
        <f t="shared" si="130"/>
        <v>4.3370658137419733</v>
      </c>
      <c r="E365" s="70">
        <f t="shared" si="130"/>
        <v>4.1101527779208595</v>
      </c>
      <c r="F365" s="70">
        <f t="shared" si="130"/>
        <v>3.9096987875305889</v>
      </c>
      <c r="G365" s="70">
        <f t="shared" si="130"/>
        <v>3.9292258396755537</v>
      </c>
      <c r="H365" s="70">
        <f t="shared" si="130"/>
        <v>3.9598433505188435</v>
      </c>
      <c r="I365" s="70">
        <f t="shared" si="130"/>
        <v>4.1024109328134148</v>
      </c>
      <c r="J365" s="70">
        <f t="shared" si="130"/>
        <v>4.1543585139700685</v>
      </c>
      <c r="K365" s="70">
        <f t="shared" si="130"/>
        <v>4.1579756561258643</v>
      </c>
      <c r="L365" s="70">
        <f t="shared" si="130"/>
        <v>4.1803432713588613</v>
      </c>
      <c r="M365" s="70">
        <f t="shared" si="130"/>
        <v>4.520226423856343</v>
      </c>
      <c r="N365" s="70">
        <f t="shared" si="130"/>
        <v>4.6744623401737417</v>
      </c>
      <c r="O365" s="68"/>
      <c r="P365" s="68"/>
    </row>
    <row r="366" spans="1:34" x14ac:dyDescent="0.55000000000000004">
      <c r="A366" t="s">
        <v>23</v>
      </c>
      <c r="B366">
        <v>2033</v>
      </c>
      <c r="C366" s="70">
        <f t="shared" si="129"/>
        <v>4.6763140184706149</v>
      </c>
      <c r="D366" s="70">
        <f t="shared" si="130"/>
        <v>4.7073065993818375</v>
      </c>
      <c r="E366" s="70">
        <f t="shared" si="130"/>
        <v>4.2269571965319095</v>
      </c>
      <c r="F366" s="70">
        <f t="shared" si="130"/>
        <v>4.0410417327063231</v>
      </c>
      <c r="G366" s="70">
        <f t="shared" si="130"/>
        <v>4.0934303983393328</v>
      </c>
      <c r="H366" s="70">
        <f t="shared" si="130"/>
        <v>4.1216607492729356</v>
      </c>
      <c r="I366" s="70">
        <f t="shared" si="130"/>
        <v>4.1949894743867802</v>
      </c>
      <c r="J366" s="70">
        <f t="shared" si="130"/>
        <v>4.2566602156880702</v>
      </c>
      <c r="K366" s="70">
        <f t="shared" si="130"/>
        <v>4.2586431548266663</v>
      </c>
      <c r="L366" s="70">
        <f t="shared" si="130"/>
        <v>4.2775554146868906</v>
      </c>
      <c r="M366" s="70">
        <f t="shared" si="130"/>
        <v>4.6677692656945196</v>
      </c>
      <c r="N366" s="70">
        <f t="shared" si="130"/>
        <v>4.7504301923034369</v>
      </c>
      <c r="O366" s="68"/>
      <c r="P366" s="68"/>
    </row>
    <row r="367" spans="1:34" x14ac:dyDescent="0.55000000000000004">
      <c r="A367" t="s">
        <v>23</v>
      </c>
      <c r="B367">
        <v>2034</v>
      </c>
      <c r="C367" s="70">
        <f t="shared" si="129"/>
        <v>4.7935326189276761</v>
      </c>
      <c r="D367" s="70">
        <f t="shared" si="130"/>
        <v>4.7826757594436389</v>
      </c>
      <c r="E367" s="70">
        <f t="shared" si="130"/>
        <v>4.3601363184446438</v>
      </c>
      <c r="F367" s="70">
        <f t="shared" si="130"/>
        <v>4.1700531516420209</v>
      </c>
      <c r="G367" s="70">
        <f t="shared" si="130"/>
        <v>4.1654237077616285</v>
      </c>
      <c r="H367" s="70">
        <f t="shared" si="130"/>
        <v>4.2258015460205032</v>
      </c>
      <c r="I367" s="70">
        <f t="shared" si="130"/>
        <v>4.2701070492978195</v>
      </c>
      <c r="J367" s="70">
        <f t="shared" si="130"/>
        <v>4.327645106645007</v>
      </c>
      <c r="K367" s="70">
        <f t="shared" si="130"/>
        <v>4.2876790412948385</v>
      </c>
      <c r="L367" s="70">
        <f t="shared" si="130"/>
        <v>4.339758807876299</v>
      </c>
      <c r="M367" s="70">
        <f t="shared" si="130"/>
        <v>4.6418252437146084</v>
      </c>
      <c r="N367" s="70">
        <f t="shared" si="130"/>
        <v>4.7468280837238082</v>
      </c>
      <c r="O367" s="68"/>
      <c r="P367" s="68"/>
      <c r="R367" s="68"/>
    </row>
    <row r="368" spans="1:34" x14ac:dyDescent="0.55000000000000004">
      <c r="A368" t="s">
        <v>23</v>
      </c>
      <c r="B368">
        <v>2035</v>
      </c>
      <c r="C368" s="70">
        <f t="shared" si="129"/>
        <v>4.8625862405645917</v>
      </c>
      <c r="D368" s="70">
        <f t="shared" si="130"/>
        <v>4.8081198651951702</v>
      </c>
      <c r="E368" s="70">
        <f t="shared" si="130"/>
        <v>4.4297539600982407</v>
      </c>
      <c r="F368" s="70">
        <f t="shared" si="130"/>
        <v>4.2511363890982317</v>
      </c>
      <c r="G368" s="70">
        <f t="shared" si="130"/>
        <v>4.2436642280434675</v>
      </c>
      <c r="H368" s="70">
        <f t="shared" si="130"/>
        <v>4.3091846032935264</v>
      </c>
      <c r="I368" s="70">
        <f t="shared" si="130"/>
        <v>4.3657078771851356</v>
      </c>
      <c r="J368" s="70">
        <f t="shared" si="130"/>
        <v>4.4299384737378471</v>
      </c>
      <c r="K368" s="70">
        <f t="shared" si="130"/>
        <v>4.3945442120746456</v>
      </c>
      <c r="L368" s="70">
        <f t="shared" si="130"/>
        <v>4.4475770131571215</v>
      </c>
      <c r="M368" s="70">
        <f t="shared" si="130"/>
        <v>4.7651217990222445</v>
      </c>
      <c r="N368" s="70">
        <f t="shared" si="130"/>
        <v>4.8834000586031729</v>
      </c>
      <c r="O368" s="68"/>
      <c r="P368" s="68"/>
      <c r="Q368" s="68"/>
      <c r="R368" s="68"/>
    </row>
    <row r="369" spans="1:77" x14ac:dyDescent="0.55000000000000004">
      <c r="A369" t="s">
        <v>23</v>
      </c>
      <c r="B369">
        <v>2036</v>
      </c>
      <c r="C369" s="70">
        <f t="shared" si="129"/>
        <v>4.9830661830676535</v>
      </c>
      <c r="D369" s="70">
        <f t="shared" si="130"/>
        <v>5.033877663401304</v>
      </c>
      <c r="E369" s="70">
        <f t="shared" si="130"/>
        <v>4.4798635920307115</v>
      </c>
      <c r="F369" s="70">
        <f t="shared" si="130"/>
        <v>4.3246715296328375</v>
      </c>
      <c r="G369" s="70">
        <f t="shared" si="130"/>
        <v>4.3488759305293998</v>
      </c>
      <c r="H369" s="70">
        <f t="shared" si="130"/>
        <v>4.3857699997375885</v>
      </c>
      <c r="I369" s="70">
        <f t="shared" si="130"/>
        <v>4.4669621398747328</v>
      </c>
      <c r="J369" s="70">
        <f t="shared" si="130"/>
        <v>4.5308277932602214</v>
      </c>
      <c r="K369" s="70">
        <f t="shared" si="130"/>
        <v>4.4787201131869097</v>
      </c>
      <c r="L369" s="70">
        <f t="shared" si="130"/>
        <v>4.4883791410349172</v>
      </c>
      <c r="M369" s="70">
        <f t="shared" si="130"/>
        <v>4.9570198158183247</v>
      </c>
      <c r="N369" s="70">
        <f t="shared" si="130"/>
        <v>5.0798871797705605</v>
      </c>
      <c r="O369" s="68"/>
      <c r="P369" s="68"/>
      <c r="Q369" s="68"/>
      <c r="R369" s="68"/>
    </row>
    <row r="370" spans="1:77" x14ac:dyDescent="0.55000000000000004">
      <c r="A370" t="s">
        <v>23</v>
      </c>
      <c r="B370">
        <v>2037</v>
      </c>
      <c r="C370" s="70">
        <f t="shared" si="129"/>
        <v>5.1960994946107668</v>
      </c>
      <c r="D370" s="70">
        <f t="shared" si="130"/>
        <v>5.2300127100404241</v>
      </c>
      <c r="E370" s="70">
        <f t="shared" si="130"/>
        <v>4.6113706765776179</v>
      </c>
      <c r="F370" s="70">
        <f t="shared" si="130"/>
        <v>4.4232111917027765</v>
      </c>
      <c r="G370" s="70">
        <f t="shared" si="130"/>
        <v>4.4508947928951947</v>
      </c>
      <c r="H370" s="70">
        <f t="shared" si="130"/>
        <v>4.4876070846666032</v>
      </c>
      <c r="I370" s="70">
        <f t="shared" si="130"/>
        <v>4.5830660986592555</v>
      </c>
      <c r="J370" s="70">
        <f t="shared" si="130"/>
        <v>4.6576865065373703</v>
      </c>
      <c r="K370" s="70">
        <f t="shared" si="130"/>
        <v>4.5961215113300575</v>
      </c>
      <c r="L370" s="70">
        <f t="shared" si="130"/>
        <v>4.6180412655836083</v>
      </c>
      <c r="M370" s="70">
        <f t="shared" si="130"/>
        <v>5.1086128445239307</v>
      </c>
      <c r="N370" s="70">
        <f t="shared" si="130"/>
        <v>5.2460873915778929</v>
      </c>
      <c r="O370" s="68"/>
      <c r="P370" s="68"/>
      <c r="Q370" s="68"/>
      <c r="R370" s="68"/>
    </row>
    <row r="371" spans="1:77" x14ac:dyDescent="0.55000000000000004">
      <c r="A371" t="s">
        <v>23</v>
      </c>
      <c r="B371">
        <v>2038</v>
      </c>
      <c r="C371" s="70">
        <f t="shared" si="129"/>
        <v>5.3675046935679882</v>
      </c>
      <c r="D371" s="70">
        <f t="shared" si="130"/>
        <v>5.3907939054420169</v>
      </c>
      <c r="E371" s="70">
        <f t="shared" si="130"/>
        <v>4.7784324906795979</v>
      </c>
      <c r="F371" s="70">
        <f t="shared" si="130"/>
        <v>4.5759353106999914</v>
      </c>
      <c r="G371" s="70">
        <f t="shared" si="130"/>
        <v>4.6005191878422282</v>
      </c>
      <c r="H371" s="70">
        <f t="shared" si="130"/>
        <v>4.63846982531257</v>
      </c>
      <c r="I371" s="70">
        <f t="shared" si="130"/>
        <v>4.7217138145009923</v>
      </c>
      <c r="J371" s="70">
        <f t="shared" si="130"/>
        <v>4.8126095720162887</v>
      </c>
      <c r="K371" s="70">
        <f t="shared" si="130"/>
        <v>4.7430077051718857</v>
      </c>
      <c r="L371" s="70">
        <f t="shared" si="130"/>
        <v>4.7566367175060034</v>
      </c>
      <c r="M371" s="70">
        <f t="shared" si="130"/>
        <v>5.2411295360825711</v>
      </c>
      <c r="N371" s="70">
        <f t="shared" si="130"/>
        <v>5.3164682683707678</v>
      </c>
      <c r="O371" s="68"/>
      <c r="P371" s="68"/>
      <c r="Q371" s="68"/>
      <c r="R371" s="68"/>
    </row>
    <row r="372" spans="1:77" x14ac:dyDescent="0.55000000000000004">
      <c r="A372" t="s">
        <v>23</v>
      </c>
      <c r="B372">
        <v>2039</v>
      </c>
      <c r="C372" s="70">
        <f t="shared" si="129"/>
        <v>5.4543694461071617</v>
      </c>
      <c r="D372" s="70">
        <f t="shared" si="129"/>
        <v>5.488769663973275</v>
      </c>
      <c r="E372" s="70">
        <f t="shared" si="129"/>
        <v>4.8688061693208402</v>
      </c>
      <c r="F372" s="70">
        <f t="shared" si="129"/>
        <v>4.7370394033643946</v>
      </c>
      <c r="G372" s="70">
        <f t="shared" si="129"/>
        <v>4.7655894111767605</v>
      </c>
      <c r="H372" s="70">
        <f t="shared" si="129"/>
        <v>4.8054002839177254</v>
      </c>
      <c r="I372" s="70">
        <f t="shared" si="129"/>
        <v>4.9064188356362219</v>
      </c>
      <c r="J372" s="70">
        <f t="shared" si="129"/>
        <v>4.9952282581155734</v>
      </c>
      <c r="K372" s="70">
        <f t="shared" si="129"/>
        <v>4.9258593070555303</v>
      </c>
      <c r="L372" s="70">
        <f t="shared" si="129"/>
        <v>4.9421964017872542</v>
      </c>
      <c r="M372" s="70">
        <f t="shared" si="129"/>
        <v>5.4682134766366541</v>
      </c>
      <c r="N372" s="70">
        <f t="shared" si="129"/>
        <v>5.6239332883934363</v>
      </c>
      <c r="O372" s="68"/>
      <c r="P372" s="68"/>
      <c r="Q372" s="68"/>
      <c r="R372" s="68"/>
    </row>
    <row r="373" spans="1:77" x14ac:dyDescent="0.55000000000000004">
      <c r="A373" t="s">
        <v>23</v>
      </c>
      <c r="B373">
        <v>2040</v>
      </c>
      <c r="C373" s="70">
        <f t="shared" si="129"/>
        <v>5.7492536756081325</v>
      </c>
      <c r="D373" s="70">
        <f t="shared" si="129"/>
        <v>5.7800127541830371</v>
      </c>
      <c r="E373" s="70">
        <f t="shared" si="129"/>
        <v>5.1262471799833449</v>
      </c>
      <c r="F373" s="70">
        <f t="shared" si="129"/>
        <v>4.9655363326336053</v>
      </c>
      <c r="G373" s="70">
        <f t="shared" si="129"/>
        <v>4.9892934320294557</v>
      </c>
      <c r="H373" s="70">
        <f t="shared" si="129"/>
        <v>5.0309583217760219</v>
      </c>
      <c r="I373" s="70">
        <f t="shared" si="129"/>
        <v>5.1401705518056797</v>
      </c>
      <c r="J373" s="70">
        <f t="shared" si="129"/>
        <v>5.2281519811625223</v>
      </c>
      <c r="K373" s="70">
        <f t="shared" si="129"/>
        <v>5.1599496364645141</v>
      </c>
      <c r="L373" s="70">
        <f t="shared" si="129"/>
        <v>5.1863410884884944</v>
      </c>
      <c r="M373" s="70">
        <f t="shared" si="129"/>
        <v>5.7841891313038545</v>
      </c>
      <c r="N373" s="70">
        <f t="shared" si="129"/>
        <v>5.9593156187405416</v>
      </c>
      <c r="O373" s="68"/>
      <c r="P373" s="68"/>
      <c r="Q373" s="68"/>
      <c r="R373" s="68"/>
    </row>
    <row r="374" spans="1:77" x14ac:dyDescent="0.55000000000000004">
      <c r="A374" t="s">
        <v>23</v>
      </c>
      <c r="B374">
        <v>2041</v>
      </c>
      <c r="C374" s="70">
        <f t="shared" si="129"/>
        <v>6.0786536231266499</v>
      </c>
      <c r="D374" s="70">
        <f t="shared" si="129"/>
        <v>6.0859304676211368</v>
      </c>
      <c r="E374" s="70">
        <f t="shared" si="129"/>
        <v>5.3229253475130438</v>
      </c>
      <c r="F374" s="70">
        <f t="shared" si="129"/>
        <v>5.0926167082169593</v>
      </c>
      <c r="G374" s="70">
        <f t="shared" si="129"/>
        <v>5.1152168241417382</v>
      </c>
      <c r="H374" s="70">
        <f t="shared" si="129"/>
        <v>5.1584178007273627</v>
      </c>
      <c r="I374" s="70">
        <f t="shared" si="129"/>
        <v>5.2731415429532245</v>
      </c>
      <c r="J374" s="70">
        <f t="shared" si="129"/>
        <v>5.3684826345661891</v>
      </c>
      <c r="K374" s="70">
        <f t="shared" si="129"/>
        <v>5.2911283144535819</v>
      </c>
      <c r="L374" s="70">
        <f t="shared" si="129"/>
        <v>5.3184331617490157</v>
      </c>
      <c r="M374" s="70">
        <f t="shared" si="129"/>
        <v>5.9019933248018095</v>
      </c>
      <c r="N374" s="70">
        <f t="shared" si="129"/>
        <v>6.1140243311462195</v>
      </c>
      <c r="O374" s="68"/>
      <c r="P374" s="68"/>
      <c r="Q374" s="68"/>
      <c r="R374" s="68"/>
    </row>
    <row r="375" spans="1:77" x14ac:dyDescent="0.55000000000000004">
      <c r="A375" t="s">
        <v>23</v>
      </c>
      <c r="B375">
        <v>2042</v>
      </c>
      <c r="C375" s="70">
        <f t="shared" si="129"/>
        <v>6.2390309705946621</v>
      </c>
      <c r="D375" s="70">
        <f t="shared" si="129"/>
        <v>6.1693929025796743</v>
      </c>
      <c r="E375" s="70">
        <f t="shared" si="129"/>
        <v>5.4462930201174649</v>
      </c>
      <c r="F375" s="70">
        <f t="shared" si="129"/>
        <v>5.2741928270490757</v>
      </c>
      <c r="G375" s="70">
        <f t="shared" si="129"/>
        <v>5.303756201359656</v>
      </c>
      <c r="H375" s="70">
        <f t="shared" si="129"/>
        <v>5.3489986916298999</v>
      </c>
      <c r="I375" s="70">
        <f t="shared" si="129"/>
        <v>5.460249459434583</v>
      </c>
      <c r="J375" s="70">
        <f t="shared" si="129"/>
        <v>5.5720275579298884</v>
      </c>
      <c r="K375" s="70">
        <f t="shared" si="129"/>
        <v>5.4823024187304732</v>
      </c>
      <c r="L375" s="70">
        <f t="shared" si="129"/>
        <v>5.5087636775518103</v>
      </c>
      <c r="M375" s="70">
        <f t="shared" si="129"/>
        <v>6.1099233895973875</v>
      </c>
      <c r="N375" s="70">
        <f t="shared" si="129"/>
        <v>6.3294851417866065</v>
      </c>
      <c r="O375" s="68"/>
      <c r="P375" s="68"/>
      <c r="Q375" s="68"/>
      <c r="R375" s="68"/>
    </row>
    <row r="376" spans="1:77" x14ac:dyDescent="0.55000000000000004">
      <c r="A376" t="s">
        <v>23</v>
      </c>
      <c r="B376">
        <v>2043</v>
      </c>
      <c r="C376" s="70">
        <f t="shared" si="129"/>
        <v>6.4600446957466575</v>
      </c>
      <c r="D376" s="70">
        <f t="shared" si="129"/>
        <v>6.3411352391118783</v>
      </c>
      <c r="E376" s="70">
        <f t="shared" si="129"/>
        <v>5.6409286797864358</v>
      </c>
      <c r="F376" s="70">
        <f t="shared" si="129"/>
        <v>5.4858115824793261</v>
      </c>
      <c r="G376" s="70">
        <f t="shared" si="129"/>
        <v>5.5240538370763881</v>
      </c>
      <c r="H376" s="70">
        <f t="shared" si="129"/>
        <v>5.5723079671988796</v>
      </c>
      <c r="I376" s="70">
        <f t="shared" si="129"/>
        <v>5.6979101122439726</v>
      </c>
      <c r="J376" s="70">
        <f t="shared" si="129"/>
        <v>5.8277061962608894</v>
      </c>
      <c r="K376" s="70">
        <f t="shared" si="129"/>
        <v>5.7262890631132759</v>
      </c>
      <c r="L376" s="70">
        <f t="shared" si="129"/>
        <v>5.745419785739581</v>
      </c>
      <c r="M376" s="70">
        <f t="shared" si="129"/>
        <v>6.3855467379187942</v>
      </c>
      <c r="N376" s="70">
        <f t="shared" si="129"/>
        <v>6.6219203905369497</v>
      </c>
      <c r="O376" s="68"/>
      <c r="P376" s="68"/>
      <c r="Q376" s="68"/>
      <c r="R376" s="68"/>
    </row>
    <row r="377" spans="1:77" x14ac:dyDescent="0.55000000000000004">
      <c r="A377" t="s">
        <v>23</v>
      </c>
      <c r="B377">
        <v>2044</v>
      </c>
      <c r="C377" s="70">
        <f t="shared" si="129"/>
        <v>6.7309289330767346</v>
      </c>
      <c r="D377" s="70">
        <f t="shared" si="129"/>
        <v>6.6191296541756017</v>
      </c>
      <c r="E377" s="70">
        <f t="shared" si="129"/>
        <v>5.8486258254012142</v>
      </c>
      <c r="F377" s="70">
        <f t="shared" si="129"/>
        <v>5.6527676827274735</v>
      </c>
      <c r="G377" s="70">
        <f t="shared" si="129"/>
        <v>5.6921143766851845</v>
      </c>
      <c r="H377" s="70">
        <f t="shared" si="129"/>
        <v>5.741045411188054</v>
      </c>
      <c r="I377" s="70">
        <f t="shared" si="129"/>
        <v>5.8423002696928688</v>
      </c>
      <c r="J377" s="70">
        <f t="shared" si="129"/>
        <v>6.0097065903407847</v>
      </c>
      <c r="K377" s="70">
        <f t="shared" si="129"/>
        <v>5.8769874528728572</v>
      </c>
      <c r="L377" s="70">
        <f t="shared" si="129"/>
        <v>5.8756063590675609</v>
      </c>
      <c r="M377" s="70">
        <f t="shared" si="129"/>
        <v>6.4960767333661957</v>
      </c>
      <c r="N377" s="70">
        <f t="shared" si="129"/>
        <v>6.8152884324494201</v>
      </c>
      <c r="O377" s="68"/>
      <c r="P377" s="68"/>
      <c r="Q377" s="68"/>
      <c r="R377" s="68"/>
    </row>
    <row r="378" spans="1:77" x14ac:dyDescent="0.55000000000000004">
      <c r="A378" t="s">
        <v>23</v>
      </c>
      <c r="B378">
        <v>2045</v>
      </c>
      <c r="C378" s="70">
        <f t="shared" si="129"/>
        <v>6.9497539202096963</v>
      </c>
      <c r="D378" s="70">
        <f t="shared" si="129"/>
        <v>6.7980692513318095</v>
      </c>
      <c r="E378" s="70">
        <f t="shared" si="129"/>
        <v>6.0458107474545031</v>
      </c>
      <c r="F378" s="70">
        <f t="shared" si="129"/>
        <v>5.9267637493831185</v>
      </c>
      <c r="G378" s="70">
        <f t="shared" si="129"/>
        <v>5.9678128023176953</v>
      </c>
      <c r="H378" s="70">
        <f t="shared" si="129"/>
        <v>6.0187202576032117</v>
      </c>
      <c r="I378" s="70">
        <f t="shared" si="129"/>
        <v>6.1216382769468858</v>
      </c>
      <c r="J378" s="70">
        <f t="shared" si="129"/>
        <v>6.3065792195346209</v>
      </c>
      <c r="K378" s="70">
        <f t="shared" si="129"/>
        <v>6.1884343114601901</v>
      </c>
      <c r="L378" s="70">
        <f t="shared" si="129"/>
        <v>6.2006217669253649</v>
      </c>
      <c r="M378" s="70">
        <f t="shared" si="129"/>
        <v>6.8612435364809201</v>
      </c>
      <c r="N378" s="70">
        <f t="shared" si="129"/>
        <v>7.1428729455214004</v>
      </c>
      <c r="O378" s="68"/>
      <c r="P378" s="68"/>
      <c r="Q378" s="68"/>
      <c r="R378" s="68"/>
    </row>
    <row r="379" spans="1:77" x14ac:dyDescent="0.55000000000000004">
      <c r="A379" t="s">
        <v>3</v>
      </c>
      <c r="B379">
        <v>2023</v>
      </c>
      <c r="C379" s="68">
        <f>SUMIFS($E$18:$E$353,$A$18:$A$353,C$355,$B$18:$B$353,$B379)</f>
        <v>8.2398342863919574</v>
      </c>
      <c r="D379" s="68">
        <f t="shared" ref="D379:N381" si="131">SUMIFS($E$18:$E$353,$A$18:$A$353,D$355,$B$18:$B$353,$B379)</f>
        <v>7.8990075312325398</v>
      </c>
      <c r="E379" s="68">
        <f t="shared" si="131"/>
        <v>6.5053679251179162</v>
      </c>
      <c r="F379" s="68">
        <f t="shared" si="131"/>
        <v>4.72226387459542</v>
      </c>
      <c r="G379" s="68">
        <f t="shared" si="131"/>
        <v>4.5884154984277803</v>
      </c>
      <c r="H379" s="68">
        <f t="shared" si="131"/>
        <v>4.6666110196380153</v>
      </c>
      <c r="I379" s="68">
        <f t="shared" si="131"/>
        <v>4.807636396601759</v>
      </c>
      <c r="J379" s="68">
        <f t="shared" si="131"/>
        <v>4.7689773880259771</v>
      </c>
      <c r="K379" s="68">
        <f t="shared" si="131"/>
        <v>4.3122260495049911</v>
      </c>
      <c r="L379" s="68">
        <f t="shared" si="131"/>
        <v>4.6631370814623425</v>
      </c>
      <c r="M379" s="68">
        <f t="shared" si="131"/>
        <v>5.0061846078966683</v>
      </c>
      <c r="N379" s="68">
        <f t="shared" si="131"/>
        <v>5.2131730509455911</v>
      </c>
      <c r="O379" s="70">
        <f>SUMIFS($Y$18:$Y$353,$A$18:$A$353,O$355,$B$18:$B$353,$B379)</f>
        <v>-0.52916571360804276</v>
      </c>
      <c r="P379" s="70">
        <f t="shared" ref="P379:Z394" si="132">SUMIFS($Y$18:$Y$353,$A$18:$A$353,P$355,$B$18:$B$353,$B379)</f>
        <v>-0.42199246876745988</v>
      </c>
      <c r="Q379" s="70">
        <f t="shared" si="132"/>
        <v>-0.46363207488208413</v>
      </c>
      <c r="R379" s="70">
        <f t="shared" si="132"/>
        <v>-0.51773612540458025</v>
      </c>
      <c r="S379" s="70">
        <f t="shared" si="132"/>
        <v>-0.46858450157222009</v>
      </c>
      <c r="T379" s="70">
        <f t="shared" si="132"/>
        <v>-0.44038898036198493</v>
      </c>
      <c r="U379" s="70">
        <f t="shared" si="132"/>
        <v>-0.3513636033982408</v>
      </c>
      <c r="V379" s="70">
        <f t="shared" si="132"/>
        <v>-0.39602261197402289</v>
      </c>
      <c r="W379" s="70">
        <f t="shared" si="132"/>
        <v>-0.82577395049500879</v>
      </c>
      <c r="X379" s="70">
        <f t="shared" si="132"/>
        <v>-0.52386291853765776</v>
      </c>
      <c r="Y379" s="70">
        <f t="shared" si="132"/>
        <v>-0.33381539210333155</v>
      </c>
      <c r="Z379" s="70">
        <f>SUMIFS($Y$18:$Y$353,$A$18:$A$353,Z$355,$B$18:$B$353,$B379)</f>
        <v>-0.33782694905440902</v>
      </c>
    </row>
    <row r="380" spans="1:77" x14ac:dyDescent="0.55000000000000004">
      <c r="A380" t="s">
        <v>3</v>
      </c>
      <c r="B380">
        <v>2024</v>
      </c>
      <c r="C380" s="68">
        <f t="shared" ref="C380:C401" si="133">SUMIFS($E$18:$E$353,$A$18:$A$353,C$355,$B$18:$B$353,$B380)</f>
        <v>5.0756468086900668</v>
      </c>
      <c r="D380" s="68">
        <f t="shared" si="131"/>
        <v>4.9718079954480574</v>
      </c>
      <c r="E380" s="68">
        <f t="shared" si="131"/>
        <v>4.2245326728949628</v>
      </c>
      <c r="F380" s="68">
        <f t="shared" si="131"/>
        <v>3.6842712891373761</v>
      </c>
      <c r="G380" s="68">
        <f t="shared" si="131"/>
        <v>3.678736091625026</v>
      </c>
      <c r="H380" s="68">
        <f t="shared" si="131"/>
        <v>4.0580932988414391</v>
      </c>
      <c r="I380" s="68">
        <f t="shared" si="131"/>
        <v>4.0595317557514434</v>
      </c>
      <c r="J380" s="68">
        <f t="shared" si="131"/>
        <v>3.920782391598963</v>
      </c>
      <c r="K380" s="68">
        <f t="shared" si="131"/>
        <v>3.8156748470707145</v>
      </c>
      <c r="L380" s="68">
        <f t="shared" si="131"/>
        <v>4.0603602103717487</v>
      </c>
      <c r="M380" s="68">
        <f t="shared" si="131"/>
        <v>4.3330850393402915</v>
      </c>
      <c r="N380" s="68">
        <f t="shared" si="131"/>
        <v>4.6520505447437692</v>
      </c>
      <c r="O380" s="70">
        <f t="shared" ref="O380:O401" si="134">SUMIFS($Y$18:$Y$353,$A$18:$A$353,O$355,$B$18:$B$353,$B380)</f>
        <v>-0.60435319130993292</v>
      </c>
      <c r="P380" s="70">
        <f t="shared" si="132"/>
        <v>-0.51719200455194247</v>
      </c>
      <c r="Q380" s="70">
        <f t="shared" si="132"/>
        <v>-0.83246732710503757</v>
      </c>
      <c r="R380" s="70">
        <f t="shared" si="132"/>
        <v>-0.73972871086262426</v>
      </c>
      <c r="S380" s="70">
        <f t="shared" si="132"/>
        <v>-0.68726390837497364</v>
      </c>
      <c r="T380" s="70">
        <f t="shared" si="132"/>
        <v>-0.38390670115856107</v>
      </c>
      <c r="U380" s="70">
        <f t="shared" si="132"/>
        <v>-0.45846824424855637</v>
      </c>
      <c r="V380" s="70">
        <f t="shared" si="132"/>
        <v>-0.61821760840103668</v>
      </c>
      <c r="W380" s="70">
        <f t="shared" si="132"/>
        <v>-0.69832515292928576</v>
      </c>
      <c r="X380" s="70">
        <f t="shared" si="132"/>
        <v>-0.52163978962825119</v>
      </c>
      <c r="Y380" s="70">
        <f t="shared" si="132"/>
        <v>-0.43191496065970814</v>
      </c>
      <c r="Z380" s="70">
        <f>SUMIFS($Y$18:$Y$353,$A$18:$A$353,Z$355,$B$18:$B$353,$B380)</f>
        <v>-0.47994945525623045</v>
      </c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55000000000000004">
      <c r="A381" t="s">
        <v>3</v>
      </c>
      <c r="B381">
        <v>2025</v>
      </c>
      <c r="C381" s="68">
        <f t="shared" si="133"/>
        <v>4.1402359112002145</v>
      </c>
      <c r="D381" s="68">
        <f t="shared" si="131"/>
        <v>4.1489977735356414</v>
      </c>
      <c r="E381" s="68">
        <f t="shared" si="131"/>
        <v>3.6794109512737343</v>
      </c>
      <c r="F381" s="68">
        <f t="shared" ref="D381:N401" si="135">SUMIFS($E$18:$E$353,$A$18:$A$353,F$355,$B$18:$B$353,$B381)</f>
        <v>3.316332655915502</v>
      </c>
      <c r="G381" s="68">
        <f t="shared" si="135"/>
        <v>3.2239620423677282</v>
      </c>
      <c r="H381" s="68">
        <f t="shared" si="135"/>
        <v>3.1026110195572811</v>
      </c>
      <c r="I381" s="68">
        <f t="shared" si="135"/>
        <v>3.1003549935995007</v>
      </c>
      <c r="J381" s="68">
        <f t="shared" si="135"/>
        <v>3.1030879366928366</v>
      </c>
      <c r="K381" s="68">
        <f t="shared" si="135"/>
        <v>3.2055798965846014</v>
      </c>
      <c r="L381" s="68">
        <f t="shared" si="135"/>
        <v>3.0784012394064333</v>
      </c>
      <c r="M381" s="68">
        <f t="shared" si="135"/>
        <v>3.3889479292699347</v>
      </c>
      <c r="N381" s="68">
        <f t="shared" si="135"/>
        <v>3.7198811330948227</v>
      </c>
      <c r="O381" s="70">
        <f t="shared" si="134"/>
        <v>-0.62854708560841033</v>
      </c>
      <c r="P381" s="70">
        <f t="shared" si="132"/>
        <v>-0.49272623286351269</v>
      </c>
      <c r="Q381" s="70">
        <f t="shared" si="132"/>
        <v>-0.66744389796901959</v>
      </c>
      <c r="R381" s="70">
        <f t="shared" si="132"/>
        <v>-0.5776276018023081</v>
      </c>
      <c r="S381" s="70">
        <f t="shared" si="132"/>
        <v>-0.64848700599553988</v>
      </c>
      <c r="T381" s="70">
        <f t="shared" si="132"/>
        <v>-0.88035816764872576</v>
      </c>
      <c r="U381" s="70">
        <f t="shared" si="132"/>
        <v>-0.92710532972235793</v>
      </c>
      <c r="V381" s="70">
        <f t="shared" si="132"/>
        <v>-0.94631692223472363</v>
      </c>
      <c r="W381" s="70">
        <f t="shared" si="132"/>
        <v>-0.81651239250359886</v>
      </c>
      <c r="X381" s="70">
        <f t="shared" si="132"/>
        <v>-1.0621059652286999</v>
      </c>
      <c r="Y381" s="70">
        <f t="shared" si="132"/>
        <v>-0.90786835811811795</v>
      </c>
      <c r="Z381" s="70">
        <f t="shared" si="132"/>
        <v>-0.86480401065852464</v>
      </c>
    </row>
    <row r="382" spans="1:77" x14ac:dyDescent="0.55000000000000004">
      <c r="A382" t="s">
        <v>3</v>
      </c>
      <c r="B382">
        <v>2026</v>
      </c>
      <c r="C382" s="68">
        <f t="shared" si="133"/>
        <v>3.3595286766313839</v>
      </c>
      <c r="D382" s="68">
        <f t="shared" si="135"/>
        <v>3.4664934448250602</v>
      </c>
      <c r="E382" s="68">
        <f t="shared" si="135"/>
        <v>3.1899168294092894</v>
      </c>
      <c r="F382" s="68">
        <f t="shared" si="135"/>
        <v>2.7995555351471091</v>
      </c>
      <c r="G382" s="68">
        <f t="shared" si="135"/>
        <v>2.8028933177217681</v>
      </c>
      <c r="H382" s="68">
        <f t="shared" si="135"/>
        <v>2.8416633315697841</v>
      </c>
      <c r="I382" s="68">
        <f t="shared" si="135"/>
        <v>2.8366534680861317</v>
      </c>
      <c r="J382" s="68">
        <f t="shared" si="135"/>
        <v>2.8485914409674473</v>
      </c>
      <c r="K382" s="68">
        <f t="shared" si="135"/>
        <v>2.8240565976696841</v>
      </c>
      <c r="L382" s="68">
        <f t="shared" si="135"/>
        <v>2.8803001041884997</v>
      </c>
      <c r="M382" s="68">
        <f t="shared" si="135"/>
        <v>3.1931070124250569</v>
      </c>
      <c r="N382" s="68">
        <f t="shared" si="135"/>
        <v>3.3249674982195945</v>
      </c>
      <c r="O382" s="70">
        <f t="shared" si="134"/>
        <v>-1.0341154629313074</v>
      </c>
      <c r="P382" s="70">
        <f t="shared" si="132"/>
        <v>-0.74480583689660662</v>
      </c>
      <c r="Q382" s="70">
        <f t="shared" si="132"/>
        <v>-0.81163211952408032</v>
      </c>
      <c r="R382" s="70">
        <f t="shared" si="132"/>
        <v>-0.85133615972890064</v>
      </c>
      <c r="S382" s="70">
        <f t="shared" si="132"/>
        <v>-0.85648196507397589</v>
      </c>
      <c r="T382" s="70">
        <f t="shared" si="132"/>
        <v>-0.86287367379323632</v>
      </c>
      <c r="U382" s="70">
        <f t="shared" si="132"/>
        <v>-0.9235428347154313</v>
      </c>
      <c r="V382" s="70">
        <f t="shared" si="132"/>
        <v>-0.93088388143659007</v>
      </c>
      <c r="W382" s="70">
        <f t="shared" si="132"/>
        <v>-0.92024098044553959</v>
      </c>
      <c r="X382" s="70">
        <f t="shared" si="132"/>
        <v>-0.91671000122255375</v>
      </c>
      <c r="Y382" s="70">
        <f t="shared" si="132"/>
        <v>-0.75882090317157314</v>
      </c>
      <c r="Z382" s="70">
        <f t="shared" si="132"/>
        <v>-0.8665943486003016</v>
      </c>
    </row>
    <row r="383" spans="1:77" x14ac:dyDescent="0.55000000000000004">
      <c r="A383" t="s">
        <v>3</v>
      </c>
      <c r="B383">
        <v>2027</v>
      </c>
      <c r="C383" s="68">
        <f t="shared" si="133"/>
        <v>3.1523708246944584</v>
      </c>
      <c r="D383" s="68">
        <f t="shared" si="135"/>
        <v>3.0259343441859499</v>
      </c>
      <c r="E383" s="68">
        <f t="shared" si="135"/>
        <v>2.9349077175350171</v>
      </c>
      <c r="F383" s="68">
        <f t="shared" si="135"/>
        <v>2.7226346264892651</v>
      </c>
      <c r="G383" s="68">
        <f t="shared" si="135"/>
        <v>2.7187237275286571</v>
      </c>
      <c r="H383" s="68">
        <f t="shared" si="135"/>
        <v>2.7513483337341116</v>
      </c>
      <c r="I383" s="68">
        <f t="shared" si="135"/>
        <v>2.7447647433047764</v>
      </c>
      <c r="J383" s="68">
        <f t="shared" si="135"/>
        <v>2.7440979629071793</v>
      </c>
      <c r="K383" s="68">
        <f t="shared" si="135"/>
        <v>2.6645308582326122</v>
      </c>
      <c r="L383" s="68">
        <f t="shared" si="135"/>
        <v>2.6716547477611314</v>
      </c>
      <c r="M383" s="68">
        <f t="shared" si="135"/>
        <v>3.1075125718788383</v>
      </c>
      <c r="N383" s="68">
        <f t="shared" si="135"/>
        <v>3.2172311416873547</v>
      </c>
      <c r="O383" s="70">
        <f t="shared" si="134"/>
        <v>-0.85105211719069684</v>
      </c>
      <c r="P383" s="70">
        <f t="shared" si="132"/>
        <v>-0.95193305830671759</v>
      </c>
      <c r="Q383" s="70">
        <f t="shared" si="132"/>
        <v>-0.84412705935088272</v>
      </c>
      <c r="R383" s="70">
        <f t="shared" si="132"/>
        <v>-0.83582685993542594</v>
      </c>
      <c r="S383" s="70">
        <f t="shared" si="132"/>
        <v>-0.84961173402793833</v>
      </c>
      <c r="T383" s="70">
        <f t="shared" si="132"/>
        <v>-0.82928002590163841</v>
      </c>
      <c r="U383" s="70">
        <f t="shared" si="132"/>
        <v>-0.91558436563470158</v>
      </c>
      <c r="V383" s="70">
        <f t="shared" si="132"/>
        <v>-0.93915713566010472</v>
      </c>
      <c r="W383" s="70">
        <f t="shared" si="132"/>
        <v>-0.98381916565105065</v>
      </c>
      <c r="X383" s="70">
        <f t="shared" si="132"/>
        <v>-0.982268517601812</v>
      </c>
      <c r="Y383" s="70">
        <f t="shared" si="132"/>
        <v>-0.73262056184274638</v>
      </c>
      <c r="Z383" s="70">
        <f t="shared" si="132"/>
        <v>-0.7878257073765913</v>
      </c>
    </row>
    <row r="384" spans="1:77" x14ac:dyDescent="0.55000000000000004">
      <c r="A384" t="s">
        <v>3</v>
      </c>
      <c r="B384">
        <v>2028</v>
      </c>
      <c r="C384" s="68">
        <f t="shared" si="133"/>
        <v>3.1131016974739745</v>
      </c>
      <c r="D384" s="68">
        <f t="shared" si="135"/>
        <v>3.0635044150101547</v>
      </c>
      <c r="E384" s="68">
        <f t="shared" si="135"/>
        <v>2.8109836247670565</v>
      </c>
      <c r="F384" s="68">
        <f t="shared" si="135"/>
        <v>2.7385849016744075</v>
      </c>
      <c r="G384" s="68">
        <f t="shared" si="135"/>
        <v>2.7284020706991425</v>
      </c>
      <c r="H384" s="68">
        <f t="shared" si="135"/>
        <v>2.7432980220744017</v>
      </c>
      <c r="I384" s="68">
        <f t="shared" si="135"/>
        <v>2.7356972503478683</v>
      </c>
      <c r="J384" s="68">
        <f t="shared" si="135"/>
        <v>2.7182464232373489</v>
      </c>
      <c r="K384" s="68">
        <f t="shared" si="135"/>
        <v>2.6955260149943561</v>
      </c>
      <c r="L384" s="68">
        <f t="shared" si="135"/>
        <v>2.7146492843941363</v>
      </c>
      <c r="M384" s="68">
        <f t="shared" si="135"/>
        <v>3.0727245298762877</v>
      </c>
      <c r="N384" s="68">
        <f t="shared" si="135"/>
        <v>3.1644217240555363</v>
      </c>
      <c r="O384" s="70">
        <f t="shared" si="134"/>
        <v>-0.80664603084831343</v>
      </c>
      <c r="P384" s="70">
        <f t="shared" si="132"/>
        <v>-0.81707547382363677</v>
      </c>
      <c r="Q384" s="70">
        <f t="shared" si="132"/>
        <v>-0.95215605936841419</v>
      </c>
      <c r="R384" s="70">
        <f t="shared" si="132"/>
        <v>-0.85656821126210314</v>
      </c>
      <c r="S384" s="70">
        <f t="shared" si="132"/>
        <v>-0.86271471596469773</v>
      </c>
      <c r="T384" s="70">
        <f t="shared" si="132"/>
        <v>-0.87299928620275447</v>
      </c>
      <c r="U384" s="70">
        <f t="shared" si="132"/>
        <v>-0.98853320793520938</v>
      </c>
      <c r="V384" s="70">
        <f t="shared" si="132"/>
        <v>-0.99707453238864829</v>
      </c>
      <c r="W384" s="70">
        <f t="shared" si="132"/>
        <v>-0.98611189454667336</v>
      </c>
      <c r="X384" s="70">
        <f t="shared" si="132"/>
        <v>-0.99180044253141242</v>
      </c>
      <c r="Y384" s="70">
        <f t="shared" si="132"/>
        <v>-0.77690559332243625</v>
      </c>
      <c r="Z384" s="70">
        <f t="shared" si="132"/>
        <v>-0.841364959430698</v>
      </c>
    </row>
    <row r="385" spans="1:26" x14ac:dyDescent="0.55000000000000004">
      <c r="A385" t="s">
        <v>3</v>
      </c>
      <c r="B385">
        <v>2029</v>
      </c>
      <c r="C385" s="68">
        <f t="shared" si="133"/>
        <v>3.3111814238265174</v>
      </c>
      <c r="D385" s="68">
        <f t="shared" si="135"/>
        <v>3.2659982577989317</v>
      </c>
      <c r="E385" s="68">
        <f t="shared" si="135"/>
        <v>2.8525430966466585</v>
      </c>
      <c r="F385" s="68">
        <f t="shared" si="135"/>
        <v>2.8689492089808732</v>
      </c>
      <c r="G385" s="68">
        <f t="shared" si="135"/>
        <v>2.8521650082796133</v>
      </c>
      <c r="H385" s="68">
        <f t="shared" si="135"/>
        <v>2.884520905902404</v>
      </c>
      <c r="I385" s="68">
        <f t="shared" si="135"/>
        <v>2.833835799803424</v>
      </c>
      <c r="J385" s="68">
        <f t="shared" si="135"/>
        <v>2.8736081687520278</v>
      </c>
      <c r="K385" s="68">
        <f t="shared" si="135"/>
        <v>2.7925765406723002</v>
      </c>
      <c r="L385" s="68">
        <f t="shared" si="135"/>
        <v>2.7844958986938764</v>
      </c>
      <c r="M385" s="68">
        <f t="shared" si="135"/>
        <v>3.1461138981402974</v>
      </c>
      <c r="N385" s="68">
        <f t="shared" si="135"/>
        <v>3.2097896139589275</v>
      </c>
      <c r="O385" s="70">
        <f t="shared" si="134"/>
        <v>-0.87159607198947775</v>
      </c>
      <c r="P385" s="70">
        <f t="shared" si="132"/>
        <v>-0.90277725894555383</v>
      </c>
      <c r="Q385" s="70">
        <f t="shared" si="132"/>
        <v>-0.94093963206023146</v>
      </c>
      <c r="R385" s="70">
        <f t="shared" si="132"/>
        <v>-0.798568406842179</v>
      </c>
      <c r="S385" s="70">
        <f t="shared" si="132"/>
        <v>-0.81007655505198128</v>
      </c>
      <c r="T385" s="70">
        <f t="shared" si="132"/>
        <v>-0.83350693591805269</v>
      </c>
      <c r="U385" s="70">
        <f t="shared" si="132"/>
        <v>-0.92659086708957306</v>
      </c>
      <c r="V385" s="70">
        <f t="shared" si="132"/>
        <v>-0.93591120172870346</v>
      </c>
      <c r="W385" s="70">
        <f t="shared" si="132"/>
        <v>-0.96279698110207868</v>
      </c>
      <c r="X385" s="70">
        <f t="shared" si="132"/>
        <v>-0.96327865182581229</v>
      </c>
      <c r="Y385" s="70">
        <f t="shared" si="132"/>
        <v>-0.77255438059403936</v>
      </c>
      <c r="Z385" s="70">
        <f t="shared" si="132"/>
        <v>-0.90939251982828884</v>
      </c>
    </row>
    <row r="386" spans="1:26" x14ac:dyDescent="0.55000000000000004">
      <c r="A386" t="s">
        <v>3</v>
      </c>
      <c r="B386">
        <v>2030</v>
      </c>
      <c r="C386" s="68">
        <f t="shared" si="133"/>
        <v>3.307136746349173</v>
      </c>
      <c r="D386" s="68">
        <f t="shared" si="135"/>
        <v>3.2446205867528155</v>
      </c>
      <c r="E386" s="68">
        <f t="shared" si="135"/>
        <v>2.9761781764496744</v>
      </c>
      <c r="F386" s="68">
        <f t="shared" si="135"/>
        <v>2.9377957295606918</v>
      </c>
      <c r="G386" s="68">
        <f t="shared" si="135"/>
        <v>2.9625624527810324</v>
      </c>
      <c r="H386" s="68">
        <f t="shared" si="135"/>
        <v>2.9820562153767107</v>
      </c>
      <c r="I386" s="68">
        <f t="shared" si="135"/>
        <v>2.9207045625225483</v>
      </c>
      <c r="J386" s="68">
        <f t="shared" si="135"/>
        <v>2.9411157709580529</v>
      </c>
      <c r="K386" s="68">
        <f t="shared" si="135"/>
        <v>2.8241438956274161</v>
      </c>
      <c r="L386" s="68">
        <f t="shared" si="135"/>
        <v>2.8191543160104038</v>
      </c>
      <c r="M386" s="68">
        <f t="shared" si="135"/>
        <v>3.1749748043451929</v>
      </c>
      <c r="N386" s="68">
        <f t="shared" si="135"/>
        <v>3.2949790191354693</v>
      </c>
      <c r="O386" s="70">
        <f t="shared" si="134"/>
        <v>-0.93529574137456395</v>
      </c>
      <c r="P386" s="70">
        <f t="shared" si="132"/>
        <v>-0.96157020613417821</v>
      </c>
      <c r="Q386" s="70">
        <f t="shared" si="132"/>
        <v>-0.94668637020207091</v>
      </c>
      <c r="R386" s="70">
        <f t="shared" si="132"/>
        <v>-0.79721966151130275</v>
      </c>
      <c r="S386" s="70">
        <f t="shared" si="132"/>
        <v>-0.79046183001320802</v>
      </c>
      <c r="T386" s="70">
        <f t="shared" si="132"/>
        <v>-0.79663252937182794</v>
      </c>
      <c r="U386" s="70">
        <f t="shared" si="132"/>
        <v>-0.96340343727655986</v>
      </c>
      <c r="V386" s="70">
        <f t="shared" si="132"/>
        <v>-0.95619915698951852</v>
      </c>
      <c r="W386" s="70">
        <f t="shared" si="132"/>
        <v>-1.0885803677723573</v>
      </c>
      <c r="X386" s="70">
        <f t="shared" si="132"/>
        <v>-1.0831060528031231</v>
      </c>
      <c r="Y386" s="70">
        <f t="shared" si="132"/>
        <v>-0.98680103781329809</v>
      </c>
      <c r="Z386" s="70">
        <f t="shared" si="132"/>
        <v>-0.94610258046345885</v>
      </c>
    </row>
    <row r="387" spans="1:26" x14ac:dyDescent="0.55000000000000004">
      <c r="A387" t="s">
        <v>3</v>
      </c>
      <c r="B387">
        <v>2031</v>
      </c>
      <c r="C387" s="68">
        <f t="shared" si="133"/>
        <v>3.3786036462339832</v>
      </c>
      <c r="D387" s="68">
        <f t="shared" si="135"/>
        <v>3.2738736883273298</v>
      </c>
      <c r="E387" s="68">
        <f t="shared" si="135"/>
        <v>2.9742390694141374</v>
      </c>
      <c r="F387" s="68">
        <f t="shared" si="135"/>
        <v>3.0313906638150456</v>
      </c>
      <c r="G387" s="68">
        <f t="shared" si="135"/>
        <v>3.0236297895203132</v>
      </c>
      <c r="H387" s="68">
        <f t="shared" si="135"/>
        <v>3.0737699741100366</v>
      </c>
      <c r="I387" s="68">
        <f t="shared" si="135"/>
        <v>3.0157110371592122</v>
      </c>
      <c r="J387" s="68">
        <f t="shared" si="135"/>
        <v>3.0251016694769852</v>
      </c>
      <c r="K387" s="68">
        <f t="shared" si="135"/>
        <v>2.9783725277372977</v>
      </c>
      <c r="L387" s="68">
        <f t="shared" si="135"/>
        <v>3.0364840578343273</v>
      </c>
      <c r="M387" s="68">
        <f t="shared" si="135"/>
        <v>3.3798738493736966</v>
      </c>
      <c r="N387" s="68">
        <f t="shared" si="135"/>
        <v>3.5004776584298685</v>
      </c>
      <c r="O387" s="70">
        <f t="shared" si="134"/>
        <v>-0.97805741902284948</v>
      </c>
      <c r="P387" s="70">
        <f t="shared" si="132"/>
        <v>-0.99751762038995961</v>
      </c>
      <c r="Q387" s="70">
        <f t="shared" si="132"/>
        <v>-1.0440652958305394</v>
      </c>
      <c r="R387" s="70">
        <f t="shared" si="132"/>
        <v>-0.85129760717011838</v>
      </c>
      <c r="S387" s="70">
        <f t="shared" si="132"/>
        <v>-0.85791939783015891</v>
      </c>
      <c r="T387" s="70">
        <f t="shared" si="132"/>
        <v>-0.86174473202450841</v>
      </c>
      <c r="U387" s="70">
        <f t="shared" si="132"/>
        <v>-0.97255340674654267</v>
      </c>
      <c r="V387" s="70">
        <f t="shared" si="132"/>
        <v>-1.0002787890399345</v>
      </c>
      <c r="W387" s="70">
        <f t="shared" si="132"/>
        <v>-0.99096280779565538</v>
      </c>
      <c r="X387" s="70">
        <f t="shared" si="132"/>
        <v>-0.98272593611433301</v>
      </c>
      <c r="Y387" s="70">
        <f t="shared" si="132"/>
        <v>-0.88204711725350293</v>
      </c>
      <c r="Z387" s="70">
        <f t="shared" si="132"/>
        <v>-0.93911757815595154</v>
      </c>
    </row>
    <row r="388" spans="1:26" x14ac:dyDescent="0.55000000000000004">
      <c r="A388" t="s">
        <v>3</v>
      </c>
      <c r="B388">
        <v>2032</v>
      </c>
      <c r="C388" s="68">
        <f t="shared" si="133"/>
        <v>3.4092224288406148</v>
      </c>
      <c r="D388" s="68">
        <f t="shared" si="135"/>
        <v>3.3616453427797914</v>
      </c>
      <c r="E388" s="68">
        <f t="shared" si="135"/>
        <v>3.2258114582005422</v>
      </c>
      <c r="F388" s="68">
        <f t="shared" si="135"/>
        <v>3.0610957310371667</v>
      </c>
      <c r="G388" s="68">
        <f t="shared" si="135"/>
        <v>3.0857851565230074</v>
      </c>
      <c r="H388" s="68">
        <f t="shared" si="135"/>
        <v>3.1097898449125845</v>
      </c>
      <c r="I388" s="68">
        <f t="shared" si="135"/>
        <v>3.0790876044375306</v>
      </c>
      <c r="J388" s="68">
        <f t="shared" si="135"/>
        <v>3.1319789804281042</v>
      </c>
      <c r="K388" s="68">
        <f t="shared" si="135"/>
        <v>2.9581110518136216</v>
      </c>
      <c r="L388" s="68">
        <f t="shared" si="135"/>
        <v>2.9850989471618492</v>
      </c>
      <c r="M388" s="68">
        <f t="shared" si="135"/>
        <v>3.574611206681924</v>
      </c>
      <c r="N388" s="68">
        <f t="shared" si="135"/>
        <v>3.7205072433749229</v>
      </c>
      <c r="O388" s="70">
        <f t="shared" si="134"/>
        <v>-0.96117157266029585</v>
      </c>
      <c r="P388" s="70">
        <f t="shared" si="132"/>
        <v>-0.97542047096218187</v>
      </c>
      <c r="Q388" s="70">
        <f t="shared" si="132"/>
        <v>-0.88434131972031738</v>
      </c>
      <c r="R388" s="70">
        <f t="shared" si="132"/>
        <v>-0.84860305649342216</v>
      </c>
      <c r="S388" s="70">
        <f t="shared" si="132"/>
        <v>-0.84344068315254628</v>
      </c>
      <c r="T388" s="70">
        <f t="shared" si="132"/>
        <v>-0.85005350560625903</v>
      </c>
      <c r="U388" s="70">
        <f t="shared" si="132"/>
        <v>-1.0233233283758842</v>
      </c>
      <c r="V388" s="70">
        <f t="shared" si="132"/>
        <v>-1.0223795335419643</v>
      </c>
      <c r="W388" s="70">
        <f t="shared" si="132"/>
        <v>-1.1998646043122427</v>
      </c>
      <c r="X388" s="70">
        <f t="shared" si="132"/>
        <v>-1.1952443241970121</v>
      </c>
      <c r="Y388" s="70">
        <f t="shared" si="132"/>
        <v>-0.94561521717441899</v>
      </c>
      <c r="Z388" s="70">
        <f t="shared" si="132"/>
        <v>-0.95395509679881885</v>
      </c>
    </row>
    <row r="389" spans="1:26" x14ac:dyDescent="0.55000000000000004">
      <c r="A389" t="s">
        <v>3</v>
      </c>
      <c r="B389">
        <v>2033</v>
      </c>
      <c r="C389" s="68">
        <f t="shared" si="133"/>
        <v>3.6939655655960069</v>
      </c>
      <c r="D389" s="68">
        <f t="shared" si="135"/>
        <v>3.7179672048020729</v>
      </c>
      <c r="E389" s="68">
        <f t="shared" si="135"/>
        <v>3.3822525448938237</v>
      </c>
      <c r="F389" s="68">
        <f t="shared" si="135"/>
        <v>3.1866048763094366</v>
      </c>
      <c r="G389" s="68">
        <f t="shared" si="135"/>
        <v>3.2331602858396016</v>
      </c>
      <c r="H389" s="68">
        <f t="shared" si="135"/>
        <v>3.2591680884632126</v>
      </c>
      <c r="I389" s="68">
        <f t="shared" si="135"/>
        <v>3.1879989484196889</v>
      </c>
      <c r="J389" s="68">
        <f t="shared" si="135"/>
        <v>3.2375791356795598</v>
      </c>
      <c r="K389" s="68">
        <f t="shared" si="135"/>
        <v>3.156567277320554</v>
      </c>
      <c r="L389" s="68">
        <f t="shared" si="135"/>
        <v>3.1897275296045855</v>
      </c>
      <c r="M389" s="68">
        <f t="shared" si="135"/>
        <v>3.7424023386848786</v>
      </c>
      <c r="N389" s="68">
        <f t="shared" si="135"/>
        <v>3.7705098970156024</v>
      </c>
      <c r="O389" s="70">
        <f t="shared" si="134"/>
        <v>-0.98234845287460804</v>
      </c>
      <c r="P389" s="70">
        <f t="shared" si="132"/>
        <v>-0.98933939457976461</v>
      </c>
      <c r="Q389" s="70">
        <f t="shared" si="132"/>
        <v>-0.84470465163808583</v>
      </c>
      <c r="R389" s="70">
        <f t="shared" si="132"/>
        <v>-0.85443685639688649</v>
      </c>
      <c r="S389" s="70">
        <f t="shared" si="132"/>
        <v>-0.86027011249973118</v>
      </c>
      <c r="T389" s="70">
        <f t="shared" si="132"/>
        <v>-0.86249266080972298</v>
      </c>
      <c r="U389" s="70">
        <f t="shared" si="132"/>
        <v>-1.0069905259670913</v>
      </c>
      <c r="V389" s="70">
        <f t="shared" si="132"/>
        <v>-1.0190810800085104</v>
      </c>
      <c r="W389" s="70">
        <f t="shared" si="132"/>
        <v>-1.1020758775061124</v>
      </c>
      <c r="X389" s="70">
        <f t="shared" si="132"/>
        <v>-1.0878278850823051</v>
      </c>
      <c r="Y389" s="70">
        <f t="shared" si="132"/>
        <v>-0.92536692700964096</v>
      </c>
      <c r="Z389" s="70">
        <f t="shared" si="132"/>
        <v>-0.97992029528783453</v>
      </c>
    </row>
    <row r="390" spans="1:26" x14ac:dyDescent="0.55000000000000004">
      <c r="A390" t="s">
        <v>3</v>
      </c>
      <c r="B390">
        <v>2034</v>
      </c>
      <c r="C390" s="68">
        <f t="shared" si="133"/>
        <v>3.7713578857225585</v>
      </c>
      <c r="D390" s="68">
        <f t="shared" si="135"/>
        <v>3.7715489093284011</v>
      </c>
      <c r="E390" s="68">
        <f t="shared" si="135"/>
        <v>3.4689742215090198</v>
      </c>
      <c r="F390" s="68">
        <f t="shared" si="135"/>
        <v>3.2943850549020293</v>
      </c>
      <c r="G390" s="68">
        <f t="shared" si="135"/>
        <v>3.2882968963217749</v>
      </c>
      <c r="H390" s="68">
        <f t="shared" si="135"/>
        <v>3.339434326172174</v>
      </c>
      <c r="I390" s="68">
        <f t="shared" si="135"/>
        <v>3.2861868424856655</v>
      </c>
      <c r="J390" s="68">
        <f t="shared" si="135"/>
        <v>3.2783385013078212</v>
      </c>
      <c r="K390" s="68">
        <f t="shared" si="135"/>
        <v>3.1588937453189905</v>
      </c>
      <c r="L390" s="68">
        <f t="shared" si="135"/>
        <v>3.2232611449809401</v>
      </c>
      <c r="M390" s="68">
        <f t="shared" si="135"/>
        <v>3.7092080647028682</v>
      </c>
      <c r="N390" s="68">
        <f t="shared" si="135"/>
        <v>3.76026102877303</v>
      </c>
      <c r="O390" s="70">
        <f t="shared" si="134"/>
        <v>-1.0221747332051176</v>
      </c>
      <c r="P390" s="70">
        <f t="shared" si="132"/>
        <v>-1.0111268501152377</v>
      </c>
      <c r="Q390" s="70">
        <f t="shared" si="132"/>
        <v>-0.89116209693562398</v>
      </c>
      <c r="R390" s="70">
        <f t="shared" si="132"/>
        <v>-0.87566809673999169</v>
      </c>
      <c r="S390" s="70">
        <f t="shared" si="132"/>
        <v>-0.8771268114398536</v>
      </c>
      <c r="T390" s="70">
        <f t="shared" si="132"/>
        <v>-0.88636721984832922</v>
      </c>
      <c r="U390" s="70">
        <f t="shared" si="132"/>
        <v>-0.98392020681215397</v>
      </c>
      <c r="V390" s="70">
        <f t="shared" si="132"/>
        <v>-1.0493066053371858</v>
      </c>
      <c r="W390" s="70">
        <f t="shared" si="132"/>
        <v>-1.128785295975848</v>
      </c>
      <c r="X390" s="70">
        <f t="shared" si="132"/>
        <v>-1.1164976628953589</v>
      </c>
      <c r="Y390" s="70">
        <f t="shared" si="132"/>
        <v>-0.93261717901174013</v>
      </c>
      <c r="Z390" s="70">
        <f t="shared" si="132"/>
        <v>-0.98656705495077812</v>
      </c>
    </row>
    <row r="391" spans="1:26" x14ac:dyDescent="0.55000000000000004">
      <c r="A391" t="s">
        <v>3</v>
      </c>
      <c r="B391">
        <v>2035</v>
      </c>
      <c r="C391" s="68">
        <f t="shared" si="133"/>
        <v>3.8301780315363749</v>
      </c>
      <c r="D391" s="68">
        <f t="shared" si="135"/>
        <v>3.7683667244325556</v>
      </c>
      <c r="E391" s="68">
        <f t="shared" si="135"/>
        <v>3.548546309677707</v>
      </c>
      <c r="F391" s="68">
        <f t="shared" si="135"/>
        <v>3.4050535242303579</v>
      </c>
      <c r="G391" s="68">
        <f t="shared" si="135"/>
        <v>3.3959315453341596</v>
      </c>
      <c r="H391" s="68">
        <f t="shared" si="135"/>
        <v>3.4454907345292187</v>
      </c>
      <c r="I391" s="68">
        <f t="shared" si="135"/>
        <v>3.3785760461607723</v>
      </c>
      <c r="J391" s="68">
        <f t="shared" si="135"/>
        <v>3.386039060546528</v>
      </c>
      <c r="K391" s="68">
        <f t="shared" si="135"/>
        <v>3.301777741163594</v>
      </c>
      <c r="L391" s="68">
        <f t="shared" si="135"/>
        <v>3.3843960305418443</v>
      </c>
      <c r="M391" s="68">
        <f t="shared" si="135"/>
        <v>3.8664561330467428</v>
      </c>
      <c r="N391" s="68">
        <f t="shared" si="135"/>
        <v>3.9046794962626032</v>
      </c>
      <c r="O391" s="70">
        <f t="shared" si="134"/>
        <v>-1.0324082090282167</v>
      </c>
      <c r="P391" s="70">
        <f t="shared" si="132"/>
        <v>-1.0397531407626146</v>
      </c>
      <c r="Q391" s="70">
        <f t="shared" si="132"/>
        <v>-0.88120765042053373</v>
      </c>
      <c r="R391" s="70">
        <f t="shared" si="132"/>
        <v>-0.84608286486787376</v>
      </c>
      <c r="S391" s="70">
        <f t="shared" si="132"/>
        <v>-0.84773268270930791</v>
      </c>
      <c r="T391" s="70">
        <f t="shared" si="132"/>
        <v>-0.86369386876430765</v>
      </c>
      <c r="U391" s="70">
        <f t="shared" si="132"/>
        <v>-0.9871318310243633</v>
      </c>
      <c r="V391" s="70">
        <f t="shared" si="132"/>
        <v>-1.0438994131913191</v>
      </c>
      <c r="W391" s="70">
        <f t="shared" si="132"/>
        <v>-1.0927664709110516</v>
      </c>
      <c r="X391" s="70">
        <f t="shared" si="132"/>
        <v>-1.0631809826152772</v>
      </c>
      <c r="Y391" s="70">
        <f t="shared" si="132"/>
        <v>-0.89866566597550168</v>
      </c>
      <c r="Z391" s="70">
        <f t="shared" si="132"/>
        <v>-0.9787205623405697</v>
      </c>
    </row>
    <row r="392" spans="1:26" x14ac:dyDescent="0.55000000000000004">
      <c r="A392" t="s">
        <v>3</v>
      </c>
      <c r="B392">
        <v>2036</v>
      </c>
      <c r="C392" s="68">
        <f t="shared" si="133"/>
        <v>3.9585733010076272</v>
      </c>
      <c r="D392" s="68">
        <f t="shared" si="135"/>
        <v>3.9595830717428613</v>
      </c>
      <c r="E392" s="68">
        <f t="shared" si="135"/>
        <v>3.4894201504982609</v>
      </c>
      <c r="F392" s="68">
        <f t="shared" si="135"/>
        <v>3.4622437636839791</v>
      </c>
      <c r="G392" s="68">
        <f t="shared" si="135"/>
        <v>3.4890244750277231</v>
      </c>
      <c r="H392" s="68">
        <f t="shared" si="135"/>
        <v>3.5171489489332908</v>
      </c>
      <c r="I392" s="68">
        <f t="shared" si="135"/>
        <v>3.4890863095629476</v>
      </c>
      <c r="J392" s="68">
        <f t="shared" si="135"/>
        <v>3.4796635752053811</v>
      </c>
      <c r="K392" s="68">
        <f t="shared" si="135"/>
        <v>3.3461757725928574</v>
      </c>
      <c r="L392" s="68">
        <f t="shared" si="135"/>
        <v>3.399003001149306</v>
      </c>
      <c r="M392" s="68">
        <f t="shared" si="135"/>
        <v>4.0287923173382847</v>
      </c>
      <c r="N392" s="68">
        <f t="shared" si="135"/>
        <v>4.0785890163004792</v>
      </c>
      <c r="O392" s="70">
        <f t="shared" si="134"/>
        <v>-1.0244928820600263</v>
      </c>
      <c r="P392" s="70">
        <f t="shared" si="132"/>
        <v>-1.0742945916584428</v>
      </c>
      <c r="Q392" s="70">
        <f t="shared" si="132"/>
        <v>-0.99044344153245056</v>
      </c>
      <c r="R392" s="70">
        <f t="shared" si="132"/>
        <v>-0.86242776594885839</v>
      </c>
      <c r="S392" s="70">
        <f t="shared" si="132"/>
        <v>-0.85985145550167674</v>
      </c>
      <c r="T392" s="70">
        <f t="shared" si="132"/>
        <v>-0.86862105080429775</v>
      </c>
      <c r="U392" s="70">
        <f t="shared" si="132"/>
        <v>-0.97787583031178515</v>
      </c>
      <c r="V392" s="70">
        <f t="shared" si="132"/>
        <v>-1.0511642180548404</v>
      </c>
      <c r="W392" s="70">
        <f t="shared" si="132"/>
        <v>-1.1325443405940523</v>
      </c>
      <c r="X392" s="70">
        <f t="shared" si="132"/>
        <v>-1.0893761398856112</v>
      </c>
      <c r="Y392" s="70">
        <f t="shared" si="132"/>
        <v>-0.92822749848004005</v>
      </c>
      <c r="Z392" s="70">
        <f t="shared" si="132"/>
        <v>-1.0012981634700813</v>
      </c>
    </row>
    <row r="393" spans="1:26" x14ac:dyDescent="0.55000000000000004">
      <c r="A393" t="s">
        <v>3</v>
      </c>
      <c r="B393">
        <v>2037</v>
      </c>
      <c r="C393" s="68">
        <f t="shared" si="133"/>
        <v>4.1482166435128311</v>
      </c>
      <c r="D393" s="68">
        <f t="shared" si="135"/>
        <v>4.1173475644281856</v>
      </c>
      <c r="E393" s="68">
        <f t="shared" si="135"/>
        <v>3.6673742098607778</v>
      </c>
      <c r="F393" s="68">
        <f t="shared" si="135"/>
        <v>3.5476335903781817</v>
      </c>
      <c r="G393" s="68">
        <f t="shared" si="135"/>
        <v>3.5720290479130621</v>
      </c>
      <c r="H393" s="68">
        <f t="shared" si="135"/>
        <v>3.6011381118183712</v>
      </c>
      <c r="I393" s="68">
        <f t="shared" si="135"/>
        <v>3.5596605560147498</v>
      </c>
      <c r="J393" s="68">
        <f t="shared" si="135"/>
        <v>3.5409440942851589</v>
      </c>
      <c r="K393" s="68">
        <f t="shared" si="135"/>
        <v>3.4171240420197302</v>
      </c>
      <c r="L393" s="68">
        <f t="shared" si="135"/>
        <v>3.462813754681227</v>
      </c>
      <c r="M393" s="68">
        <f t="shared" si="135"/>
        <v>4.110638235894581</v>
      </c>
      <c r="N393" s="68">
        <f t="shared" si="135"/>
        <v>4.1483789578792019</v>
      </c>
      <c r="O393" s="70">
        <f t="shared" si="134"/>
        <v>-1.0478828510979357</v>
      </c>
      <c r="P393" s="70">
        <f t="shared" si="132"/>
        <v>-1.1126651456122385</v>
      </c>
      <c r="Q393" s="70">
        <f t="shared" si="132"/>
        <v>-0.94399646671684012</v>
      </c>
      <c r="R393" s="70">
        <f t="shared" si="132"/>
        <v>-0.87557760132459483</v>
      </c>
      <c r="S393" s="70">
        <f t="shared" si="132"/>
        <v>-0.87886574498213266</v>
      </c>
      <c r="T393" s="70">
        <f t="shared" si="132"/>
        <v>-0.88646897284823201</v>
      </c>
      <c r="U393" s="70">
        <f t="shared" si="132"/>
        <v>-1.0234055426445057</v>
      </c>
      <c r="V393" s="70">
        <f t="shared" si="132"/>
        <v>-1.1167424122522114</v>
      </c>
      <c r="W393" s="70">
        <f t="shared" si="132"/>
        <v>-1.1789974693103273</v>
      </c>
      <c r="X393" s="70">
        <f t="shared" si="132"/>
        <v>-1.1552275109023813</v>
      </c>
      <c r="Y393" s="70">
        <f t="shared" si="132"/>
        <v>-0.99797460862934972</v>
      </c>
      <c r="Z393" s="70">
        <f t="shared" si="132"/>
        <v>-1.0977084336986911</v>
      </c>
    </row>
    <row r="394" spans="1:26" x14ac:dyDescent="0.55000000000000004">
      <c r="A394" t="s">
        <v>3</v>
      </c>
      <c r="B394">
        <v>2038</v>
      </c>
      <c r="C394" s="68">
        <f t="shared" si="133"/>
        <v>4.2366786147182385</v>
      </c>
      <c r="D394" s="68">
        <f t="shared" si="135"/>
        <v>4.2597258402444353</v>
      </c>
      <c r="E394" s="68">
        <f t="shared" si="135"/>
        <v>3.7412785971963087</v>
      </c>
      <c r="F394" s="68">
        <f t="shared" si="135"/>
        <v>3.6468142798016614</v>
      </c>
      <c r="G394" s="68">
        <f t="shared" si="135"/>
        <v>3.675845206686275</v>
      </c>
      <c r="H394" s="68">
        <f t="shared" si="135"/>
        <v>3.7057263601225072</v>
      </c>
      <c r="I394" s="68">
        <f t="shared" si="135"/>
        <v>3.6776796475529498</v>
      </c>
      <c r="J394" s="68">
        <f t="shared" si="135"/>
        <v>3.6449261310192376</v>
      </c>
      <c r="K394" s="68">
        <f t="shared" si="135"/>
        <v>3.5324171494497016</v>
      </c>
      <c r="L394" s="68">
        <f t="shared" si="135"/>
        <v>3.5806524489650893</v>
      </c>
      <c r="M394" s="68">
        <f t="shared" si="135"/>
        <v>4.155669917294885</v>
      </c>
      <c r="N394" s="68">
        <f t="shared" si="135"/>
        <v>4.233055186611109</v>
      </c>
      <c r="O394" s="70">
        <f t="shared" si="134"/>
        <v>-1.1308260788497497</v>
      </c>
      <c r="P394" s="70">
        <f t="shared" si="132"/>
        <v>-1.1310680651975815</v>
      </c>
      <c r="Q394" s="70">
        <f t="shared" si="132"/>
        <v>-1.0371538934832891</v>
      </c>
      <c r="R394" s="70">
        <f t="shared" ref="P394:Z401" si="136">SUMIFS($Y$18:$Y$353,$A$18:$A$353,R$355,$B$18:$B$353,$B394)</f>
        <v>-0.92912103089832998</v>
      </c>
      <c r="S394" s="70">
        <f t="shared" si="136"/>
        <v>-0.92467398115595323</v>
      </c>
      <c r="T394" s="70">
        <f t="shared" si="136"/>
        <v>-0.93274346519006279</v>
      </c>
      <c r="U394" s="70">
        <f t="shared" si="136"/>
        <v>-1.0440341669480424</v>
      </c>
      <c r="V394" s="70">
        <f t="shared" si="136"/>
        <v>-1.1676834409970511</v>
      </c>
      <c r="W394" s="70">
        <f t="shared" si="136"/>
        <v>-1.2105905557221841</v>
      </c>
      <c r="X394" s="70">
        <f t="shared" si="136"/>
        <v>-1.1759842685409141</v>
      </c>
      <c r="Y394" s="70">
        <f t="shared" si="136"/>
        <v>-1.0854596187876862</v>
      </c>
      <c r="Z394" s="70">
        <f t="shared" si="136"/>
        <v>-1.0834130817596588</v>
      </c>
    </row>
    <row r="395" spans="1:26" x14ac:dyDescent="0.55000000000000004">
      <c r="A395" t="s">
        <v>3</v>
      </c>
      <c r="B395">
        <v>2039</v>
      </c>
      <c r="C395" s="68">
        <f t="shared" si="133"/>
        <v>4.3347666479987339</v>
      </c>
      <c r="D395" s="68">
        <f t="shared" si="135"/>
        <v>4.3536195893006724</v>
      </c>
      <c r="E395" s="68">
        <f t="shared" si="135"/>
        <v>3.8690420875332352</v>
      </c>
      <c r="F395" s="68">
        <f t="shared" si="135"/>
        <v>3.7966112472318003</v>
      </c>
      <c r="G395" s="68">
        <f t="shared" si="135"/>
        <v>3.8243644748520533</v>
      </c>
      <c r="H395" s="68">
        <f t="shared" si="135"/>
        <v>3.8566497105663351</v>
      </c>
      <c r="I395" s="68">
        <f t="shared" si="135"/>
        <v>3.8179048886999976</v>
      </c>
      <c r="J395" s="68">
        <f t="shared" si="135"/>
        <v>3.7923693270190726</v>
      </c>
      <c r="K395" s="68">
        <f t="shared" si="135"/>
        <v>3.6345711655930568</v>
      </c>
      <c r="L395" s="68">
        <f t="shared" si="135"/>
        <v>3.6773209686437616</v>
      </c>
      <c r="M395" s="68">
        <f t="shared" si="135"/>
        <v>4.3593260840409629</v>
      </c>
      <c r="N395" s="68">
        <f t="shared" si="135"/>
        <v>4.4900923431238686</v>
      </c>
      <c r="O395" s="70">
        <f t="shared" si="134"/>
        <v>-1.1196027981084278</v>
      </c>
      <c r="P395" s="70">
        <f t="shared" si="136"/>
        <v>-1.1351500746726026</v>
      </c>
      <c r="Q395" s="70">
        <f t="shared" si="136"/>
        <v>-0.99976408178760501</v>
      </c>
      <c r="R395" s="70">
        <f t="shared" si="136"/>
        <v>-0.94042815613259423</v>
      </c>
      <c r="S395" s="70">
        <f t="shared" si="136"/>
        <v>-0.94122493632470716</v>
      </c>
      <c r="T395" s="70">
        <f t="shared" si="136"/>
        <v>-0.94875057335139035</v>
      </c>
      <c r="U395" s="70">
        <f t="shared" si="136"/>
        <v>-1.0885139469362244</v>
      </c>
      <c r="V395" s="70">
        <f t="shared" si="136"/>
        <v>-1.2028589310965008</v>
      </c>
      <c r="W395" s="70">
        <f t="shared" si="136"/>
        <v>-1.2912881414624735</v>
      </c>
      <c r="X395" s="70">
        <f t="shared" si="136"/>
        <v>-1.2648754331434926</v>
      </c>
      <c r="Y395" s="70">
        <f t="shared" si="136"/>
        <v>-1.1088873925956912</v>
      </c>
      <c r="Z395" s="70">
        <f t="shared" si="136"/>
        <v>-1.1338409452695677</v>
      </c>
    </row>
    <row r="396" spans="1:26" x14ac:dyDescent="0.55000000000000004">
      <c r="A396" t="s">
        <v>3</v>
      </c>
      <c r="B396">
        <v>2040</v>
      </c>
      <c r="C396" s="68">
        <f t="shared" si="133"/>
        <v>4.5766488403800016</v>
      </c>
      <c r="D396" s="68">
        <f t="shared" si="135"/>
        <v>4.648647528540474</v>
      </c>
      <c r="E396" s="68">
        <f t="shared" si="135"/>
        <v>4.0671382408869867</v>
      </c>
      <c r="F396" s="68">
        <f t="shared" si="135"/>
        <v>3.9595901685139969</v>
      </c>
      <c r="G396" s="68">
        <f t="shared" si="135"/>
        <v>3.9945252589728786</v>
      </c>
      <c r="H396" s="68">
        <f t="shared" si="135"/>
        <v>4.0282432599533946</v>
      </c>
      <c r="I396" s="68">
        <f t="shared" si="135"/>
        <v>3.9824429289466536</v>
      </c>
      <c r="J396" s="68">
        <f t="shared" si="135"/>
        <v>3.981553025829391</v>
      </c>
      <c r="K396" s="68">
        <f t="shared" si="135"/>
        <v>3.7881984983744976</v>
      </c>
      <c r="L396" s="68">
        <f t="shared" si="135"/>
        <v>3.851795020327109</v>
      </c>
      <c r="M396" s="68">
        <f t="shared" si="135"/>
        <v>4.6223722891322065</v>
      </c>
      <c r="N396" s="68">
        <f t="shared" si="135"/>
        <v>4.7454644589782777</v>
      </c>
      <c r="O396" s="70">
        <f t="shared" si="134"/>
        <v>-1.1726048352281309</v>
      </c>
      <c r="P396" s="70">
        <f t="shared" si="136"/>
        <v>-1.131365225642563</v>
      </c>
      <c r="Q396" s="70">
        <f t="shared" si="136"/>
        <v>-1.0591089390963582</v>
      </c>
      <c r="R396" s="70">
        <f t="shared" si="136"/>
        <v>-1.0059461641196084</v>
      </c>
      <c r="S396" s="70">
        <f t="shared" si="136"/>
        <v>-0.99476817305657717</v>
      </c>
      <c r="T396" s="70">
        <f t="shared" si="136"/>
        <v>-1.0027150618226273</v>
      </c>
      <c r="U396" s="70">
        <f t="shared" si="136"/>
        <v>-1.1577276228590261</v>
      </c>
      <c r="V396" s="70">
        <f t="shared" si="136"/>
        <v>-1.2465989553331314</v>
      </c>
      <c r="W396" s="70">
        <f t="shared" si="136"/>
        <v>-1.3717511380900165</v>
      </c>
      <c r="X396" s="70">
        <f t="shared" si="136"/>
        <v>-1.3345460681613854</v>
      </c>
      <c r="Y396" s="70">
        <f t="shared" si="136"/>
        <v>-1.1618168421716479</v>
      </c>
      <c r="Z396" s="70">
        <f t="shared" si="136"/>
        <v>-1.2138511597622639</v>
      </c>
    </row>
    <row r="397" spans="1:26" x14ac:dyDescent="0.55000000000000004">
      <c r="A397" t="s">
        <v>3</v>
      </c>
      <c r="B397">
        <v>2041</v>
      </c>
      <c r="C397" s="68">
        <f t="shared" si="133"/>
        <v>4.829581224439158</v>
      </c>
      <c r="D397" s="68">
        <f t="shared" si="135"/>
        <v>4.9247417589529796</v>
      </c>
      <c r="E397" s="68">
        <f t="shared" si="135"/>
        <v>4.3366454853552749</v>
      </c>
      <c r="F397" s="68">
        <f t="shared" si="135"/>
        <v>4.1073036565864518</v>
      </c>
      <c r="G397" s="68">
        <f t="shared" si="135"/>
        <v>4.1445191278585476</v>
      </c>
      <c r="H397" s="68">
        <f t="shared" si="135"/>
        <v>4.1736353156008841</v>
      </c>
      <c r="I397" s="68">
        <f t="shared" si="135"/>
        <v>4.1281454077343644</v>
      </c>
      <c r="J397" s="68">
        <f t="shared" si="135"/>
        <v>4.1027576038938447</v>
      </c>
      <c r="K397" s="68">
        <f t="shared" si="135"/>
        <v>3.9037197698673953</v>
      </c>
      <c r="L397" s="68">
        <f t="shared" si="135"/>
        <v>3.9676576902142306</v>
      </c>
      <c r="M397" s="68">
        <f t="shared" si="135"/>
        <v>4.757711474751698</v>
      </c>
      <c r="N397" s="68">
        <f t="shared" si="135"/>
        <v>4.8762106459051386</v>
      </c>
      <c r="O397" s="70">
        <f t="shared" si="134"/>
        <v>-1.2490723986874919</v>
      </c>
      <c r="P397" s="70">
        <f t="shared" si="136"/>
        <v>-1.1611887086681572</v>
      </c>
      <c r="Q397" s="70">
        <f t="shared" si="136"/>
        <v>-0.98627986215776886</v>
      </c>
      <c r="R397" s="70">
        <f t="shared" si="136"/>
        <v>-0.98531305163050753</v>
      </c>
      <c r="S397" s="70">
        <f t="shared" si="136"/>
        <v>-0.97069769628319058</v>
      </c>
      <c r="T397" s="70">
        <f t="shared" si="136"/>
        <v>-0.98478248512647859</v>
      </c>
      <c r="U397" s="70">
        <f t="shared" si="136"/>
        <v>-1.14499613521886</v>
      </c>
      <c r="V397" s="70">
        <f t="shared" si="136"/>
        <v>-1.2657250306723444</v>
      </c>
      <c r="W397" s="70">
        <f t="shared" si="136"/>
        <v>-1.3874085445861866</v>
      </c>
      <c r="X397" s="70">
        <f t="shared" si="136"/>
        <v>-1.3507754715347851</v>
      </c>
      <c r="Y397" s="70">
        <f t="shared" si="136"/>
        <v>-1.1442818500501115</v>
      </c>
      <c r="Z397" s="70">
        <f t="shared" si="136"/>
        <v>-1.2378136852410808</v>
      </c>
    </row>
    <row r="398" spans="1:26" x14ac:dyDescent="0.55000000000000004">
      <c r="A398" t="s">
        <v>3</v>
      </c>
      <c r="B398">
        <v>2042</v>
      </c>
      <c r="C398" s="68">
        <f t="shared" si="133"/>
        <v>4.9897295692096097</v>
      </c>
      <c r="D398" s="68">
        <f t="shared" si="135"/>
        <v>5.02110494869095</v>
      </c>
      <c r="E398" s="68">
        <f t="shared" si="135"/>
        <v>4.4814313253241673</v>
      </c>
      <c r="F398" s="68">
        <f t="shared" si="135"/>
        <v>4.2597397521343545</v>
      </c>
      <c r="G398" s="68">
        <f t="shared" si="135"/>
        <v>4.2930553583110527</v>
      </c>
      <c r="H398" s="68">
        <f t="shared" si="135"/>
        <v>4.3287475562459967</v>
      </c>
      <c r="I398" s="68">
        <f t="shared" si="135"/>
        <v>4.2898136854585314</v>
      </c>
      <c r="J398" s="68">
        <f t="shared" si="135"/>
        <v>4.2521697593832508</v>
      </c>
      <c r="K398" s="68">
        <f t="shared" si="135"/>
        <v>4.0714466303336927</v>
      </c>
      <c r="L398" s="68">
        <f t="shared" si="135"/>
        <v>4.134497540511223</v>
      </c>
      <c r="M398" s="68">
        <f t="shared" si="135"/>
        <v>4.971389492033059</v>
      </c>
      <c r="N398" s="68">
        <f t="shared" si="135"/>
        <v>5.0686810106290219</v>
      </c>
      <c r="O398" s="70">
        <f t="shared" si="134"/>
        <v>-1.2493014013850523</v>
      </c>
      <c r="P398" s="70">
        <f t="shared" si="136"/>
        <v>-1.1482879538887243</v>
      </c>
      <c r="Q398" s="70">
        <f t="shared" si="136"/>
        <v>-0.96486169479329753</v>
      </c>
      <c r="R398" s="70">
        <f t="shared" si="136"/>
        <v>-1.0144530749147211</v>
      </c>
      <c r="S398" s="70">
        <f t="shared" si="136"/>
        <v>-1.0107008430486033</v>
      </c>
      <c r="T398" s="70">
        <f t="shared" si="136"/>
        <v>-1.0202511353839032</v>
      </c>
      <c r="U398" s="70">
        <f t="shared" si="136"/>
        <v>-1.1704357739760516</v>
      </c>
      <c r="V398" s="70">
        <f t="shared" si="136"/>
        <v>-1.3198577985466375</v>
      </c>
      <c r="W398" s="70">
        <f t="shared" si="136"/>
        <v>-1.4108557883967805</v>
      </c>
      <c r="X398" s="70">
        <f t="shared" si="136"/>
        <v>-1.3742661370405873</v>
      </c>
      <c r="Y398" s="70">
        <f t="shared" si="136"/>
        <v>-1.1385338975643284</v>
      </c>
      <c r="Z398" s="70">
        <f t="shared" si="136"/>
        <v>-1.2608041311575846</v>
      </c>
    </row>
    <row r="399" spans="1:26" x14ac:dyDescent="0.55000000000000004">
      <c r="A399" t="s">
        <v>3</v>
      </c>
      <c r="B399">
        <v>2043</v>
      </c>
      <c r="C399" s="68">
        <f t="shared" si="133"/>
        <v>5.1778993268166591</v>
      </c>
      <c r="D399" s="68">
        <f t="shared" si="135"/>
        <v>5.2013169692373777</v>
      </c>
      <c r="E399" s="68">
        <f t="shared" si="135"/>
        <v>4.5835211699007026</v>
      </c>
      <c r="F399" s="68">
        <f t="shared" si="135"/>
        <v>4.553322983147166</v>
      </c>
      <c r="G399" s="68">
        <f t="shared" si="135"/>
        <v>4.5838572658269445</v>
      </c>
      <c r="H399" s="68">
        <f t="shared" si="135"/>
        <v>4.6217420724471081</v>
      </c>
      <c r="I399" s="68">
        <f t="shared" si="135"/>
        <v>4.5754964773484383</v>
      </c>
      <c r="J399" s="68">
        <f t="shared" si="135"/>
        <v>4.5278409102068888</v>
      </c>
      <c r="K399" s="68">
        <f t="shared" si="135"/>
        <v>4.3560561107484403</v>
      </c>
      <c r="L399" s="68">
        <f t="shared" si="135"/>
        <v>4.4770816961225961</v>
      </c>
      <c r="M399" s="68">
        <f t="shared" si="135"/>
        <v>5.28992063374971</v>
      </c>
      <c r="N399" s="68">
        <f t="shared" si="135"/>
        <v>5.369012112961526</v>
      </c>
      <c r="O399" s="70">
        <f t="shared" si="134"/>
        <v>-1.2821453689299984</v>
      </c>
      <c r="P399" s="70">
        <f t="shared" si="136"/>
        <v>-1.1398182698745005</v>
      </c>
      <c r="Q399" s="70">
        <f t="shared" si="136"/>
        <v>-1.0574075098857332</v>
      </c>
      <c r="R399" s="70">
        <f t="shared" si="136"/>
        <v>-0.93248859933216011</v>
      </c>
      <c r="S399" s="70">
        <f t="shared" si="136"/>
        <v>-0.94019657124944356</v>
      </c>
      <c r="T399" s="70">
        <f t="shared" si="136"/>
        <v>-0.95056589475177145</v>
      </c>
      <c r="U399" s="70">
        <f t="shared" si="136"/>
        <v>-1.1224136348955343</v>
      </c>
      <c r="V399" s="70">
        <f t="shared" si="136"/>
        <v>-1.2998652860540005</v>
      </c>
      <c r="W399" s="70">
        <f t="shared" si="136"/>
        <v>-1.3702329523648356</v>
      </c>
      <c r="X399" s="70">
        <f t="shared" si="136"/>
        <v>-1.2683380896169849</v>
      </c>
      <c r="Y399" s="70">
        <f t="shared" si="136"/>
        <v>-1.0956261041690842</v>
      </c>
      <c r="Z399" s="70">
        <f t="shared" si="136"/>
        <v>-1.2529082775754237</v>
      </c>
    </row>
    <row r="400" spans="1:26" x14ac:dyDescent="0.55000000000000004">
      <c r="A400" t="s">
        <v>3</v>
      </c>
      <c r="B400">
        <v>2044</v>
      </c>
      <c r="C400" s="68">
        <f t="shared" si="133"/>
        <v>5.4417512122600575</v>
      </c>
      <c r="D400" s="68">
        <f t="shared" si="135"/>
        <v>5.4299703609846421</v>
      </c>
      <c r="E400" s="68">
        <f t="shared" si="135"/>
        <v>4.8455122222000373</v>
      </c>
      <c r="F400" s="68">
        <f t="shared" si="135"/>
        <v>4.6165812796387682</v>
      </c>
      <c r="G400" s="68">
        <f t="shared" si="135"/>
        <v>4.6477964446391304</v>
      </c>
      <c r="H400" s="68">
        <f t="shared" si="135"/>
        <v>4.6549054524443045</v>
      </c>
      <c r="I400" s="68">
        <f t="shared" si="135"/>
        <v>4.6310502044570008</v>
      </c>
      <c r="J400" s="68">
        <f t="shared" si="135"/>
        <v>4.5509594063457666</v>
      </c>
      <c r="K400" s="68">
        <f t="shared" si="135"/>
        <v>4.375933506076219</v>
      </c>
      <c r="L400" s="68">
        <f t="shared" si="135"/>
        <v>4.4559082948428719</v>
      </c>
      <c r="M400" s="68">
        <f t="shared" si="135"/>
        <v>5.3369834152058928</v>
      </c>
      <c r="N400" s="68">
        <f t="shared" si="135"/>
        <v>5.4335312959072279</v>
      </c>
      <c r="O400" s="70">
        <f t="shared" si="134"/>
        <v>-1.289177720816677</v>
      </c>
      <c r="P400" s="70">
        <f t="shared" si="136"/>
        <v>-1.1891592931909596</v>
      </c>
      <c r="Q400" s="70">
        <f t="shared" si="136"/>
        <v>-1.0031136032011769</v>
      </c>
      <c r="R400" s="70">
        <f t="shared" si="136"/>
        <v>-1.0361864030887054</v>
      </c>
      <c r="S400" s="70">
        <f t="shared" si="136"/>
        <v>-1.0443179320460541</v>
      </c>
      <c r="T400" s="70">
        <f t="shared" si="136"/>
        <v>-1.0861399587437495</v>
      </c>
      <c r="U400" s="70">
        <f t="shared" si="136"/>
        <v>-1.211250065235868</v>
      </c>
      <c r="V400" s="70">
        <f t="shared" si="136"/>
        <v>-1.4587471839950181</v>
      </c>
      <c r="W400" s="70">
        <f t="shared" si="136"/>
        <v>-1.5010539467966382</v>
      </c>
      <c r="X400" s="70">
        <f t="shared" si="136"/>
        <v>-1.419698064224689</v>
      </c>
      <c r="Y400" s="70">
        <f t="shared" si="136"/>
        <v>-1.1590933181603029</v>
      </c>
      <c r="Z400" s="70">
        <f t="shared" si="136"/>
        <v>-1.3817571365421921</v>
      </c>
    </row>
    <row r="401" spans="1:26" x14ac:dyDescent="0.55000000000000004">
      <c r="A401" t="s">
        <v>3</v>
      </c>
      <c r="B401">
        <v>2045</v>
      </c>
      <c r="C401" s="68">
        <f t="shared" si="133"/>
        <v>5.5294107035124656</v>
      </c>
      <c r="D401" s="68">
        <f t="shared" si="135"/>
        <v>5.5522068222392793</v>
      </c>
      <c r="E401" s="68">
        <f t="shared" si="135"/>
        <v>4.875936092866322</v>
      </c>
      <c r="F401" s="68">
        <f t="shared" si="135"/>
        <v>4.7988250094414653</v>
      </c>
      <c r="G401" s="68">
        <f t="shared" si="135"/>
        <v>4.8308435181314957</v>
      </c>
      <c r="H401" s="68">
        <f t="shared" si="135"/>
        <v>4.872234125634491</v>
      </c>
      <c r="I401" s="68">
        <f t="shared" si="135"/>
        <v>4.8443967233425695</v>
      </c>
      <c r="J401" s="68">
        <f t="shared" si="135"/>
        <v>4.7400191536177232</v>
      </c>
      <c r="K401" s="68">
        <f t="shared" si="135"/>
        <v>4.6126883228756785</v>
      </c>
      <c r="L401" s="68">
        <f t="shared" si="135"/>
        <v>4.6770716637183574</v>
      </c>
      <c r="M401" s="68">
        <f t="shared" si="135"/>
        <v>5.6012343123135109</v>
      </c>
      <c r="N401" s="68">
        <f t="shared" si="135"/>
        <v>5.6552945789281157</v>
      </c>
      <c r="O401" s="70">
        <f t="shared" si="134"/>
        <v>-1.4203432166972307</v>
      </c>
      <c r="P401" s="70">
        <f t="shared" si="136"/>
        <v>-1.2458624290925302</v>
      </c>
      <c r="Q401" s="70">
        <f t="shared" si="136"/>
        <v>-1.1698746545881811</v>
      </c>
      <c r="R401" s="70">
        <f t="shared" si="136"/>
        <v>-1.1279387399416532</v>
      </c>
      <c r="S401" s="70">
        <f t="shared" si="136"/>
        <v>-1.1369692841861996</v>
      </c>
      <c r="T401" s="70">
        <f t="shared" si="136"/>
        <v>-1.1464861319687207</v>
      </c>
      <c r="U401" s="70">
        <f t="shared" si="136"/>
        <v>-1.2772415536043162</v>
      </c>
      <c r="V401" s="70">
        <f t="shared" si="136"/>
        <v>-1.5665600659168977</v>
      </c>
      <c r="W401" s="70">
        <f t="shared" si="136"/>
        <v>-1.5757459885845115</v>
      </c>
      <c r="X401" s="70">
        <f t="shared" si="136"/>
        <v>-1.5235501032070076</v>
      </c>
      <c r="Y401" s="70">
        <f t="shared" si="136"/>
        <v>-1.2600092241674092</v>
      </c>
      <c r="Z401" s="70">
        <f t="shared" si="136"/>
        <v>-1.4875783665932847</v>
      </c>
    </row>
    <row r="402" spans="1:26" x14ac:dyDescent="0.55000000000000004">
      <c r="A402" t="s">
        <v>4</v>
      </c>
      <c r="B402">
        <v>2023</v>
      </c>
      <c r="C402" s="68">
        <f>SUMIFS($F$18:$F$353,$A$18:$A$353,C$355,$B$18:$B$353,$B402)</f>
        <v>8.7995293061930262</v>
      </c>
      <c r="D402" s="68">
        <f t="shared" ref="D402:N402" si="137">SUMIFS($F$18:$F$353,$A$18:$A$353,D$355,$B$18:$B$353,$B402)</f>
        <v>8.1932771149833172</v>
      </c>
      <c r="E402" s="68">
        <f t="shared" si="137"/>
        <v>6.7883717896808538</v>
      </c>
      <c r="F402" s="68">
        <f t="shared" si="137"/>
        <v>4.9566989951685079</v>
      </c>
      <c r="G402" s="68">
        <f t="shared" si="137"/>
        <v>4.7507190623381437</v>
      </c>
      <c r="H402" s="68">
        <f t="shared" si="137"/>
        <v>4.7763105179922452</v>
      </c>
      <c r="I402" s="68">
        <f t="shared" si="137"/>
        <v>4.9497982061796666</v>
      </c>
      <c r="J402" s="68">
        <f t="shared" si="137"/>
        <v>4.9965966996670481</v>
      </c>
      <c r="K402" s="68">
        <f t="shared" si="137"/>
        <v>4.9618757402027462</v>
      </c>
      <c r="L402" s="68">
        <f t="shared" si="137"/>
        <v>4.9912165154450649</v>
      </c>
      <c r="M402" s="68">
        <f t="shared" si="137"/>
        <v>5.2625113998846746</v>
      </c>
      <c r="N402" s="68">
        <f t="shared" si="137"/>
        <v>5.5240501942017772</v>
      </c>
      <c r="O402" s="70">
        <f>SUMIFS($Z$18:$Z$353,$A$18:$A$353,O$355,$B$18:$B$353,$B402)</f>
        <v>3.0529306193026073E-2</v>
      </c>
      <c r="P402" s="70">
        <f t="shared" ref="P402:Z417" si="138">SUMIFS($Z$18:$Z$353,$A$18:$A$353,P$355,$B$18:$B$353,$B402)</f>
        <v>-0.1277228850166825</v>
      </c>
      <c r="Q402" s="70">
        <f t="shared" si="138"/>
        <v>-0.18062821031914655</v>
      </c>
      <c r="R402" s="70">
        <f t="shared" si="138"/>
        <v>-0.28330100483149234</v>
      </c>
      <c r="S402" s="70">
        <f t="shared" si="138"/>
        <v>-0.30628093766185671</v>
      </c>
      <c r="T402" s="70">
        <f t="shared" si="138"/>
        <v>-0.33068948200775505</v>
      </c>
      <c r="U402" s="70">
        <f t="shared" si="138"/>
        <v>-0.20920179382033322</v>
      </c>
      <c r="V402" s="70">
        <f t="shared" si="138"/>
        <v>-0.16840330033295192</v>
      </c>
      <c r="W402" s="70">
        <f t="shared" si="138"/>
        <v>-0.17612425979725366</v>
      </c>
      <c r="X402" s="70">
        <f t="shared" si="138"/>
        <v>-0.19578348455493533</v>
      </c>
      <c r="Y402" s="70">
        <f t="shared" si="138"/>
        <v>-7.7488600115325212E-2</v>
      </c>
      <c r="Z402" s="70">
        <f t="shared" si="138"/>
        <v>-2.6949805798222926E-2</v>
      </c>
    </row>
    <row r="403" spans="1:26" x14ac:dyDescent="0.55000000000000004">
      <c r="A403" t="s">
        <v>4</v>
      </c>
      <c r="B403">
        <v>2024</v>
      </c>
      <c r="C403" s="68">
        <f t="shared" ref="C403:N424" si="139">SUMIFS($F$18:$F$353,$A$18:$A$353,C$355,$B$18:$B$353,$B403)</f>
        <v>5.6646267838648967</v>
      </c>
      <c r="D403" s="68">
        <f t="shared" si="139"/>
        <v>5.3646730338932365</v>
      </c>
      <c r="E403" s="68">
        <f t="shared" si="139"/>
        <v>4.837496793845979</v>
      </c>
      <c r="F403" s="68">
        <f t="shared" si="139"/>
        <v>4.0412653465887258</v>
      </c>
      <c r="G403" s="68">
        <f t="shared" si="139"/>
        <v>4.0280057909943938</v>
      </c>
      <c r="H403" s="68">
        <f t="shared" si="139"/>
        <v>4.0938714344747975</v>
      </c>
      <c r="I403" s="68">
        <f t="shared" si="139"/>
        <v>4.2963635608960438</v>
      </c>
      <c r="J403" s="68">
        <f t="shared" si="139"/>
        <v>4.3382199026286505</v>
      </c>
      <c r="K403" s="68">
        <f t="shared" si="139"/>
        <v>4.3277908772395746</v>
      </c>
      <c r="L403" s="68">
        <f t="shared" si="139"/>
        <v>4.4000047564437974</v>
      </c>
      <c r="M403" s="68">
        <f t="shared" si="139"/>
        <v>4.6759635057062923</v>
      </c>
      <c r="N403" s="68">
        <f t="shared" si="139"/>
        <v>5.1484923856452154</v>
      </c>
      <c r="O403" s="70">
        <f t="shared" ref="O403:Z424" si="140">SUMIFS($Z$18:$Z$353,$A$18:$A$353,O$355,$B$18:$B$353,$B403)</f>
        <v>-1.5373216135103007E-2</v>
      </c>
      <c r="P403" s="70">
        <f t="shared" si="138"/>
        <v>-0.12432696610676341</v>
      </c>
      <c r="Q403" s="70">
        <f t="shared" si="138"/>
        <v>-0.21950320615402141</v>
      </c>
      <c r="R403" s="70">
        <f t="shared" si="138"/>
        <v>-0.38273465341127455</v>
      </c>
      <c r="S403" s="70">
        <f t="shared" si="138"/>
        <v>-0.33799420900560584</v>
      </c>
      <c r="T403" s="70">
        <f t="shared" si="138"/>
        <v>-0.34812856552520266</v>
      </c>
      <c r="U403" s="70">
        <f t="shared" si="138"/>
        <v>-0.22163643910395603</v>
      </c>
      <c r="V403" s="70">
        <f t="shared" si="138"/>
        <v>-0.20078009737134916</v>
      </c>
      <c r="W403" s="70">
        <f t="shared" si="138"/>
        <v>-0.18620912276042567</v>
      </c>
      <c r="X403" s="70">
        <f t="shared" si="138"/>
        <v>-0.18199524355620245</v>
      </c>
      <c r="Y403" s="70">
        <f t="shared" si="138"/>
        <v>-8.9036494293707413E-2</v>
      </c>
      <c r="Z403" s="70">
        <f t="shared" si="138"/>
        <v>1.6492385645215712E-2</v>
      </c>
    </row>
    <row r="404" spans="1:26" x14ac:dyDescent="0.55000000000000004">
      <c r="A404" t="s">
        <v>4</v>
      </c>
      <c r="B404">
        <v>2025</v>
      </c>
      <c r="C404" s="68">
        <f t="shared" si="139"/>
        <v>4.7153865233302898</v>
      </c>
      <c r="D404" s="68">
        <f t="shared" si="139"/>
        <v>4.4700240935411202</v>
      </c>
      <c r="E404" s="68">
        <f t="shared" si="139"/>
        <v>4.1487605485407446</v>
      </c>
      <c r="F404" s="68">
        <f t="shared" si="139"/>
        <v>3.6099297993442852</v>
      </c>
      <c r="G404" s="68">
        <f t="shared" si="139"/>
        <v>3.572730255813287</v>
      </c>
      <c r="H404" s="68">
        <f t="shared" si="139"/>
        <v>3.5993832830497405</v>
      </c>
      <c r="I404" s="68">
        <f t="shared" si="139"/>
        <v>3.8012034988422907</v>
      </c>
      <c r="J404" s="68">
        <f t="shared" si="139"/>
        <v>3.825804171110244</v>
      </c>
      <c r="K404" s="68">
        <f t="shared" si="139"/>
        <v>3.863024254836628</v>
      </c>
      <c r="L404" s="68">
        <f t="shared" si="139"/>
        <v>3.9638805157996471</v>
      </c>
      <c r="M404" s="68">
        <f t="shared" si="139"/>
        <v>4.2442099580625658</v>
      </c>
      <c r="N404" s="68">
        <f t="shared" si="139"/>
        <v>4.5408810215739157</v>
      </c>
      <c r="O404" s="70">
        <f t="shared" si="140"/>
        <v>-5.3396473478334983E-2</v>
      </c>
      <c r="P404" s="70">
        <f t="shared" si="138"/>
        <v>-0.17169991285803388</v>
      </c>
      <c r="Q404" s="70">
        <f t="shared" si="138"/>
        <v>-0.19809430070200928</v>
      </c>
      <c r="R404" s="70">
        <f t="shared" si="138"/>
        <v>-0.28403045837352492</v>
      </c>
      <c r="S404" s="70">
        <f t="shared" si="138"/>
        <v>-0.29971879254998113</v>
      </c>
      <c r="T404" s="70">
        <f t="shared" si="138"/>
        <v>-0.38358590415626637</v>
      </c>
      <c r="U404" s="70">
        <f t="shared" si="138"/>
        <v>-0.22625682447956796</v>
      </c>
      <c r="V404" s="70">
        <f t="shared" si="138"/>
        <v>-0.22360068781731623</v>
      </c>
      <c r="W404" s="70">
        <f t="shared" si="138"/>
        <v>-0.15906803425157223</v>
      </c>
      <c r="X404" s="70">
        <f t="shared" si="138"/>
        <v>-0.17662668883548616</v>
      </c>
      <c r="Y404" s="70">
        <f t="shared" si="138"/>
        <v>-5.2606329325486811E-2</v>
      </c>
      <c r="Z404" s="70">
        <f t="shared" si="138"/>
        <v>-4.3804122179431637E-2</v>
      </c>
    </row>
    <row r="405" spans="1:26" x14ac:dyDescent="0.55000000000000004">
      <c r="A405" t="s">
        <v>4</v>
      </c>
      <c r="B405">
        <v>2026</v>
      </c>
      <c r="C405" s="68">
        <f t="shared" si="139"/>
        <v>4.3494238179431077</v>
      </c>
      <c r="D405" s="68">
        <f t="shared" si="139"/>
        <v>4.0176722239035429</v>
      </c>
      <c r="E405" s="68">
        <f t="shared" si="139"/>
        <v>3.8249636463523564</v>
      </c>
      <c r="F405" s="68">
        <f t="shared" si="139"/>
        <v>3.3559175908046268</v>
      </c>
      <c r="G405" s="68">
        <f t="shared" si="139"/>
        <v>3.3482598321586732</v>
      </c>
      <c r="H405" s="68">
        <f t="shared" si="139"/>
        <v>3.3358272244685838</v>
      </c>
      <c r="I405" s="68">
        <f t="shared" si="139"/>
        <v>3.5449038820786325</v>
      </c>
      <c r="J405" s="68">
        <f t="shared" si="139"/>
        <v>3.5609629656312829</v>
      </c>
      <c r="K405" s="68">
        <f t="shared" si="139"/>
        <v>3.5740554951589454</v>
      </c>
      <c r="L405" s="68">
        <f t="shared" si="139"/>
        <v>3.6336618900776316</v>
      </c>
      <c r="M405" s="68">
        <f t="shared" si="139"/>
        <v>3.8924535610296127</v>
      </c>
      <c r="N405" s="68">
        <f t="shared" si="139"/>
        <v>4.1627160286496512</v>
      </c>
      <c r="O405" s="70">
        <f t="shared" si="140"/>
        <v>-4.4220321619583558E-2</v>
      </c>
      <c r="P405" s="70">
        <f t="shared" si="138"/>
        <v>-0.19362705781812384</v>
      </c>
      <c r="Q405" s="70">
        <f t="shared" si="138"/>
        <v>-0.17658530258101335</v>
      </c>
      <c r="R405" s="70">
        <f t="shared" si="138"/>
        <v>-0.29497410407138291</v>
      </c>
      <c r="S405" s="70">
        <f t="shared" si="138"/>
        <v>-0.3111154506370708</v>
      </c>
      <c r="T405" s="70">
        <f t="shared" si="138"/>
        <v>-0.36870978089443662</v>
      </c>
      <c r="U405" s="70">
        <f t="shared" si="138"/>
        <v>-0.21529242072293053</v>
      </c>
      <c r="V405" s="70">
        <f t="shared" si="138"/>
        <v>-0.21851235677275449</v>
      </c>
      <c r="W405" s="70">
        <f t="shared" si="138"/>
        <v>-0.1702420829562783</v>
      </c>
      <c r="X405" s="70">
        <f t="shared" si="138"/>
        <v>-0.16334821533342181</v>
      </c>
      <c r="Y405" s="70">
        <f t="shared" si="138"/>
        <v>-5.9474354567017329E-2</v>
      </c>
      <c r="Z405" s="70">
        <f t="shared" si="138"/>
        <v>-2.8845818170244897E-2</v>
      </c>
    </row>
    <row r="406" spans="1:26" x14ac:dyDescent="0.55000000000000004">
      <c r="A406" t="s">
        <v>4</v>
      </c>
      <c r="B406">
        <v>2027</v>
      </c>
      <c r="C406" s="68">
        <f t="shared" si="139"/>
        <v>3.9798480892025121</v>
      </c>
      <c r="D406" s="68">
        <f t="shared" si="139"/>
        <v>3.7751576381417884</v>
      </c>
      <c r="E406" s="68">
        <f t="shared" si="139"/>
        <v>3.6046215967169197</v>
      </c>
      <c r="F406" s="68">
        <f t="shared" si="139"/>
        <v>3.2840071477043478</v>
      </c>
      <c r="G406" s="68">
        <f t="shared" si="139"/>
        <v>3.2297326430902196</v>
      </c>
      <c r="H406" s="68">
        <f t="shared" si="139"/>
        <v>3.1654757590185132</v>
      </c>
      <c r="I406" s="68">
        <f t="shared" si="139"/>
        <v>3.4086376759771464</v>
      </c>
      <c r="J406" s="68">
        <f t="shared" si="139"/>
        <v>3.4216401653697783</v>
      </c>
      <c r="K406" s="68">
        <f t="shared" si="139"/>
        <v>3.4470191338166374</v>
      </c>
      <c r="L406" s="68">
        <f t="shared" si="139"/>
        <v>3.4627680777302907</v>
      </c>
      <c r="M406" s="68">
        <f t="shared" si="139"/>
        <v>3.8181755014372443</v>
      </c>
      <c r="N406" s="68">
        <f t="shared" si="139"/>
        <v>4.0156466614028314</v>
      </c>
      <c r="O406" s="70">
        <f t="shared" si="140"/>
        <v>-2.3574852682643144E-2</v>
      </c>
      <c r="P406" s="70">
        <f t="shared" si="138"/>
        <v>-0.20270976435087906</v>
      </c>
      <c r="Q406" s="70">
        <f t="shared" si="138"/>
        <v>-0.17441318016898011</v>
      </c>
      <c r="R406" s="70">
        <f t="shared" si="138"/>
        <v>-0.2744543387203433</v>
      </c>
      <c r="S406" s="70">
        <f t="shared" si="138"/>
        <v>-0.33860281846637585</v>
      </c>
      <c r="T406" s="70">
        <f t="shared" si="138"/>
        <v>-0.4151526006172368</v>
      </c>
      <c r="U406" s="70">
        <f t="shared" si="138"/>
        <v>-0.25171143296233156</v>
      </c>
      <c r="V406" s="70">
        <f t="shared" si="138"/>
        <v>-0.26161493319750573</v>
      </c>
      <c r="W406" s="70">
        <f t="shared" si="138"/>
        <v>-0.20133089006702543</v>
      </c>
      <c r="X406" s="70">
        <f t="shared" si="138"/>
        <v>-0.19115518763265271</v>
      </c>
      <c r="Y406" s="70">
        <f t="shared" si="138"/>
        <v>-2.1957632284340445E-2</v>
      </c>
      <c r="Z406" s="70">
        <f t="shared" si="138"/>
        <v>1.0589812338885451E-2</v>
      </c>
    </row>
    <row r="407" spans="1:26" x14ac:dyDescent="0.55000000000000004">
      <c r="A407" t="s">
        <v>4</v>
      </c>
      <c r="B407">
        <v>2028</v>
      </c>
      <c r="C407" s="68">
        <f t="shared" si="139"/>
        <v>3.9348828479644884</v>
      </c>
      <c r="D407" s="68">
        <f t="shared" si="139"/>
        <v>3.6566776198615059</v>
      </c>
      <c r="E407" s="68">
        <f t="shared" si="139"/>
        <v>3.5528034354814428</v>
      </c>
      <c r="F407" s="68">
        <f t="shared" si="139"/>
        <v>3.275261706923438</v>
      </c>
      <c r="G407" s="68">
        <f t="shared" si="139"/>
        <v>3.1827145481553147</v>
      </c>
      <c r="H407" s="68">
        <f t="shared" si="139"/>
        <v>3.1964630786844594</v>
      </c>
      <c r="I407" s="68">
        <f t="shared" si="139"/>
        <v>3.4284485549442811</v>
      </c>
      <c r="J407" s="68">
        <f t="shared" si="139"/>
        <v>3.4366313662231116</v>
      </c>
      <c r="K407" s="68">
        <f t="shared" si="139"/>
        <v>3.4715874709406904</v>
      </c>
      <c r="L407" s="68">
        <f t="shared" si="139"/>
        <v>3.5006757551195986</v>
      </c>
      <c r="M407" s="68">
        <f t="shared" si="139"/>
        <v>3.8319850741647841</v>
      </c>
      <c r="N407" s="68">
        <f t="shared" si="139"/>
        <v>4.0400592504010966</v>
      </c>
      <c r="O407" s="70">
        <f t="shared" si="140"/>
        <v>1.513511964220049E-2</v>
      </c>
      <c r="P407" s="70">
        <f t="shared" si="138"/>
        <v>-0.2239022689722856</v>
      </c>
      <c r="Q407" s="70">
        <f t="shared" si="138"/>
        <v>-0.21033624865402789</v>
      </c>
      <c r="R407" s="70">
        <f t="shared" si="138"/>
        <v>-0.31989140601307264</v>
      </c>
      <c r="S407" s="70">
        <f t="shared" si="138"/>
        <v>-0.40840223850852553</v>
      </c>
      <c r="T407" s="70">
        <f t="shared" si="138"/>
        <v>-0.41983422959269667</v>
      </c>
      <c r="U407" s="70">
        <f t="shared" si="138"/>
        <v>-0.2957819033387965</v>
      </c>
      <c r="V407" s="70">
        <f t="shared" si="138"/>
        <v>-0.27868958940288557</v>
      </c>
      <c r="W407" s="70">
        <f t="shared" si="138"/>
        <v>-0.21005043860033901</v>
      </c>
      <c r="X407" s="70">
        <f t="shared" si="138"/>
        <v>-0.20577397180595014</v>
      </c>
      <c r="Y407" s="70">
        <f t="shared" si="138"/>
        <v>-1.764504903393993E-2</v>
      </c>
      <c r="Z407" s="70">
        <f t="shared" si="138"/>
        <v>3.4272566914862246E-2</v>
      </c>
    </row>
    <row r="408" spans="1:26" x14ac:dyDescent="0.55000000000000004">
      <c r="A408" t="s">
        <v>4</v>
      </c>
      <c r="B408">
        <v>2029</v>
      </c>
      <c r="C408" s="68">
        <f t="shared" si="139"/>
        <v>4.2558317948007192</v>
      </c>
      <c r="D408" s="68">
        <f t="shared" si="139"/>
        <v>3.9360437324166351</v>
      </c>
      <c r="E408" s="68">
        <f t="shared" si="139"/>
        <v>3.5712282547102894</v>
      </c>
      <c r="F408" s="68">
        <f t="shared" si="139"/>
        <v>3.259772048714296</v>
      </c>
      <c r="G408" s="68">
        <f t="shared" si="139"/>
        <v>3.2235266842755279</v>
      </c>
      <c r="H408" s="68">
        <f t="shared" si="139"/>
        <v>3.1923962298508788</v>
      </c>
      <c r="I408" s="68">
        <f t="shared" si="139"/>
        <v>3.4067278585715761</v>
      </c>
      <c r="J408" s="68">
        <f t="shared" si="139"/>
        <v>3.4984479729756006</v>
      </c>
      <c r="K408" s="68">
        <f t="shared" si="139"/>
        <v>3.5659241069520924</v>
      </c>
      <c r="L408" s="68">
        <f t="shared" si="139"/>
        <v>3.5627517180705413</v>
      </c>
      <c r="M408" s="68">
        <f t="shared" si="139"/>
        <v>3.8854467199576228</v>
      </c>
      <c r="N408" s="68">
        <f t="shared" si="139"/>
        <v>4.2163695277572275</v>
      </c>
      <c r="O408" s="70">
        <f t="shared" si="140"/>
        <v>7.3054298984724042E-2</v>
      </c>
      <c r="P408" s="70">
        <f t="shared" si="138"/>
        <v>-0.23273178432785047</v>
      </c>
      <c r="Q408" s="70">
        <f t="shared" si="138"/>
        <v>-0.22225447399660059</v>
      </c>
      <c r="R408" s="70">
        <f t="shared" si="138"/>
        <v>-0.4077455671087562</v>
      </c>
      <c r="S408" s="70">
        <f t="shared" si="138"/>
        <v>-0.43871487905606665</v>
      </c>
      <c r="T408" s="70">
        <f t="shared" si="138"/>
        <v>-0.52563161196957786</v>
      </c>
      <c r="U408" s="70">
        <f t="shared" si="138"/>
        <v>-0.35369880832142098</v>
      </c>
      <c r="V408" s="70">
        <f t="shared" si="138"/>
        <v>-0.31107139750513069</v>
      </c>
      <c r="W408" s="70">
        <f t="shared" si="138"/>
        <v>-0.1894494148222865</v>
      </c>
      <c r="X408" s="70">
        <f t="shared" si="138"/>
        <v>-0.18502283244914741</v>
      </c>
      <c r="Y408" s="70">
        <f t="shared" si="138"/>
        <v>-3.3221558776713955E-2</v>
      </c>
      <c r="Z408" s="70">
        <f t="shared" si="138"/>
        <v>9.7187393970011193E-2</v>
      </c>
    </row>
    <row r="409" spans="1:26" x14ac:dyDescent="0.55000000000000004">
      <c r="A409" t="s">
        <v>4</v>
      </c>
      <c r="B409">
        <v>2030</v>
      </c>
      <c r="C409" s="68">
        <f t="shared" si="139"/>
        <v>4.3415628693847124</v>
      </c>
      <c r="D409" s="68">
        <f t="shared" si="139"/>
        <v>4.0298935873399593</v>
      </c>
      <c r="E409" s="68">
        <f t="shared" si="139"/>
        <v>3.7062986011415706</v>
      </c>
      <c r="F409" s="68">
        <f t="shared" si="139"/>
        <v>3.5185908457818815</v>
      </c>
      <c r="G409" s="68">
        <f t="shared" si="139"/>
        <v>3.3789493014448531</v>
      </c>
      <c r="H409" s="68">
        <f t="shared" si="139"/>
        <v>3.3032418489890505</v>
      </c>
      <c r="I409" s="68">
        <f t="shared" si="139"/>
        <v>3.6153583796207385</v>
      </c>
      <c r="J409" s="68">
        <f t="shared" si="139"/>
        <v>3.6454016194503738</v>
      </c>
      <c r="K409" s="68">
        <f t="shared" si="139"/>
        <v>3.7029439533232598</v>
      </c>
      <c r="L409" s="68">
        <f t="shared" si="139"/>
        <v>3.7030733063825263</v>
      </c>
      <c r="M409" s="68">
        <f t="shared" si="139"/>
        <v>4.1150466532794843</v>
      </c>
      <c r="N409" s="68">
        <f t="shared" si="139"/>
        <v>4.4641015342705188</v>
      </c>
      <c r="O409" s="70">
        <f t="shared" si="140"/>
        <v>9.9130381660975431E-2</v>
      </c>
      <c r="P409" s="70">
        <f t="shared" si="138"/>
        <v>-0.17629720554703443</v>
      </c>
      <c r="Q409" s="70">
        <f t="shared" si="138"/>
        <v>-0.21656594551017472</v>
      </c>
      <c r="R409" s="70">
        <f t="shared" si="138"/>
        <v>-0.21642454529011301</v>
      </c>
      <c r="S409" s="70">
        <f t="shared" si="138"/>
        <v>-0.37407498134938733</v>
      </c>
      <c r="T409" s="70">
        <f t="shared" si="138"/>
        <v>-0.47544689575948818</v>
      </c>
      <c r="U409" s="70">
        <f t="shared" si="138"/>
        <v>-0.26874962017836967</v>
      </c>
      <c r="V409" s="70">
        <f t="shared" si="138"/>
        <v>-0.25191330849719762</v>
      </c>
      <c r="W409" s="70">
        <f t="shared" si="138"/>
        <v>-0.20978031007651365</v>
      </c>
      <c r="X409" s="70">
        <f t="shared" si="138"/>
        <v>-0.19918706243100059</v>
      </c>
      <c r="Y409" s="70">
        <f t="shared" si="138"/>
        <v>-4.6729188879006678E-2</v>
      </c>
      <c r="Z409" s="70">
        <f t="shared" si="138"/>
        <v>0.22301993467159065</v>
      </c>
    </row>
    <row r="410" spans="1:26" x14ac:dyDescent="0.55000000000000004">
      <c r="A410" t="s">
        <v>4</v>
      </c>
      <c r="B410">
        <v>2031</v>
      </c>
      <c r="C410" s="68">
        <f t="shared" si="139"/>
        <v>4.5770544097618542</v>
      </c>
      <c r="D410" s="68">
        <f t="shared" si="139"/>
        <v>4.1209515549565339</v>
      </c>
      <c r="E410" s="68">
        <f t="shared" si="139"/>
        <v>3.8191986515947538</v>
      </c>
      <c r="F410" s="68">
        <f t="shared" si="139"/>
        <v>3.6684068369953176</v>
      </c>
      <c r="G410" s="68">
        <f t="shared" si="139"/>
        <v>3.5982114762738164</v>
      </c>
      <c r="H410" s="68">
        <f t="shared" si="139"/>
        <v>3.5532594790353267</v>
      </c>
      <c r="I410" s="68">
        <f t="shared" si="139"/>
        <v>3.7566600511174184</v>
      </c>
      <c r="J410" s="68">
        <f t="shared" si="139"/>
        <v>3.774424954978949</v>
      </c>
      <c r="K410" s="68">
        <f t="shared" si="139"/>
        <v>3.7647534366765742</v>
      </c>
      <c r="L410" s="68">
        <f t="shared" si="139"/>
        <v>3.8257450946647169</v>
      </c>
      <c r="M410" s="68">
        <f t="shared" si="139"/>
        <v>4.2332809140234184</v>
      </c>
      <c r="N410" s="68">
        <f t="shared" si="139"/>
        <v>4.9294975502766976</v>
      </c>
      <c r="O410" s="70">
        <f t="shared" si="140"/>
        <v>0.22039334450502146</v>
      </c>
      <c r="P410" s="70">
        <f t="shared" si="138"/>
        <v>-0.15043975376075558</v>
      </c>
      <c r="Q410" s="70">
        <f t="shared" si="138"/>
        <v>-0.19910571364992302</v>
      </c>
      <c r="R410" s="70">
        <f t="shared" si="138"/>
        <v>-0.21428143398984645</v>
      </c>
      <c r="S410" s="70">
        <f t="shared" si="138"/>
        <v>-0.28333771107665573</v>
      </c>
      <c r="T410" s="70">
        <f t="shared" si="138"/>
        <v>-0.38225522709921833</v>
      </c>
      <c r="U410" s="70">
        <f t="shared" si="138"/>
        <v>-0.23160439278833644</v>
      </c>
      <c r="V410" s="70">
        <f t="shared" si="138"/>
        <v>-0.25095550353797069</v>
      </c>
      <c r="W410" s="70">
        <f t="shared" si="138"/>
        <v>-0.20458189885637879</v>
      </c>
      <c r="X410" s="70">
        <f t="shared" si="138"/>
        <v>-0.19346489928394339</v>
      </c>
      <c r="Y410" s="70">
        <f t="shared" si="138"/>
        <v>-2.8640052603781108E-2</v>
      </c>
      <c r="Z410" s="70">
        <f t="shared" si="138"/>
        <v>0.48990231369087756</v>
      </c>
    </row>
    <row r="411" spans="1:26" x14ac:dyDescent="0.55000000000000004">
      <c r="A411" t="s">
        <v>4</v>
      </c>
      <c r="B411">
        <v>2032</v>
      </c>
      <c r="C411" s="68">
        <f t="shared" si="139"/>
        <v>4.8726743203007867</v>
      </c>
      <c r="D411" s="68">
        <f t="shared" si="139"/>
        <v>4.1575924651353393</v>
      </c>
      <c r="E411" s="68">
        <f t="shared" si="139"/>
        <v>3.9096953511066772</v>
      </c>
      <c r="F411" s="68">
        <f t="shared" si="139"/>
        <v>3.6819324026513867</v>
      </c>
      <c r="G411" s="68">
        <f t="shared" si="139"/>
        <v>3.5501016253209814</v>
      </c>
      <c r="H411" s="68">
        <f t="shared" si="139"/>
        <v>3.5009930322852729</v>
      </c>
      <c r="I411" s="68">
        <f t="shared" si="139"/>
        <v>3.8599917522633214</v>
      </c>
      <c r="J411" s="68">
        <f t="shared" si="139"/>
        <v>3.9064668301559213</v>
      </c>
      <c r="K411" s="68">
        <f t="shared" si="139"/>
        <v>3.9423934929806603</v>
      </c>
      <c r="L411" s="68">
        <f t="shared" si="139"/>
        <v>3.9731701813667124</v>
      </c>
      <c r="M411" s="68">
        <f t="shared" si="139"/>
        <v>4.5027944857476951</v>
      </c>
      <c r="N411" s="68">
        <f t="shared" si="139"/>
        <v>5.0857690662755823</v>
      </c>
      <c r="O411" s="70">
        <f t="shared" si="140"/>
        <v>0.50228031879987611</v>
      </c>
      <c r="P411" s="70">
        <f t="shared" si="138"/>
        <v>-0.179473348606634</v>
      </c>
      <c r="Q411" s="70">
        <f t="shared" si="138"/>
        <v>-0.20045742681418233</v>
      </c>
      <c r="R411" s="70">
        <f t="shared" si="138"/>
        <v>-0.2277663848792022</v>
      </c>
      <c r="S411" s="70">
        <f t="shared" si="138"/>
        <v>-0.37912421435457233</v>
      </c>
      <c r="T411" s="70">
        <f t="shared" si="138"/>
        <v>-0.45885031823357059</v>
      </c>
      <c r="U411" s="70">
        <f t="shared" si="138"/>
        <v>-0.24241918055009348</v>
      </c>
      <c r="V411" s="70">
        <f t="shared" si="138"/>
        <v>-0.24789168381414717</v>
      </c>
      <c r="W411" s="70">
        <f t="shared" si="138"/>
        <v>-0.21558216314520395</v>
      </c>
      <c r="X411" s="70">
        <f t="shared" si="138"/>
        <v>-0.2071730899921489</v>
      </c>
      <c r="Y411" s="70">
        <f t="shared" si="138"/>
        <v>-1.7431938108647849E-2</v>
      </c>
      <c r="Z411" s="70">
        <f t="shared" si="138"/>
        <v>0.4113067261018406</v>
      </c>
    </row>
    <row r="412" spans="1:26" x14ac:dyDescent="0.55000000000000004">
      <c r="A412" t="s">
        <v>4</v>
      </c>
      <c r="B412">
        <v>2033</v>
      </c>
      <c r="C412" s="68">
        <f t="shared" si="139"/>
        <v>5.0636032948729195</v>
      </c>
      <c r="D412" s="68">
        <f t="shared" si="139"/>
        <v>4.6508745807806733</v>
      </c>
      <c r="E412" s="68">
        <f t="shared" si="139"/>
        <v>4.0490642061837967</v>
      </c>
      <c r="F412" s="68">
        <f t="shared" si="139"/>
        <v>3.8048233327770498</v>
      </c>
      <c r="G412" s="68">
        <f t="shared" si="139"/>
        <v>3.8561045737053083</v>
      </c>
      <c r="H412" s="68">
        <f t="shared" si="139"/>
        <v>3.7443866268096575</v>
      </c>
      <c r="I412" s="68">
        <f t="shared" si="139"/>
        <v>3.9499303562010848</v>
      </c>
      <c r="J412" s="68">
        <f t="shared" si="139"/>
        <v>4.0037372285370267</v>
      </c>
      <c r="K412" s="68">
        <f t="shared" si="139"/>
        <v>4.0446440638087697</v>
      </c>
      <c r="L412" s="68">
        <f t="shared" si="139"/>
        <v>4.0647206962982327</v>
      </c>
      <c r="M412" s="68">
        <f t="shared" si="139"/>
        <v>4.6155311413281979</v>
      </c>
      <c r="N412" s="68">
        <f t="shared" si="139"/>
        <v>5.0532368050266854</v>
      </c>
      <c r="O412" s="70">
        <f t="shared" si="140"/>
        <v>0.38728927640230459</v>
      </c>
      <c r="P412" s="70">
        <f t="shared" si="138"/>
        <v>-5.6432018601164202E-2</v>
      </c>
      <c r="Q412" s="70">
        <f t="shared" si="138"/>
        <v>-0.17789299034811279</v>
      </c>
      <c r="R412" s="70">
        <f t="shared" si="138"/>
        <v>-0.23621839992927329</v>
      </c>
      <c r="S412" s="70">
        <f t="shared" si="138"/>
        <v>-0.23732582463402441</v>
      </c>
      <c r="T412" s="70">
        <f t="shared" si="138"/>
        <v>-0.37727412246327807</v>
      </c>
      <c r="U412" s="70">
        <f t="shared" si="138"/>
        <v>-0.24505911818569537</v>
      </c>
      <c r="V412" s="70">
        <f t="shared" si="138"/>
        <v>-0.25292298715104344</v>
      </c>
      <c r="W412" s="70">
        <f t="shared" si="138"/>
        <v>-0.2139990910178966</v>
      </c>
      <c r="X412" s="70">
        <f t="shared" si="138"/>
        <v>-0.21283471838865786</v>
      </c>
      <c r="Y412" s="70">
        <f t="shared" si="138"/>
        <v>-5.2238124366321692E-2</v>
      </c>
      <c r="Z412" s="70">
        <f t="shared" si="138"/>
        <v>0.30280661272324849</v>
      </c>
    </row>
    <row r="413" spans="1:26" x14ac:dyDescent="0.55000000000000004">
      <c r="A413" t="s">
        <v>4</v>
      </c>
      <c r="B413">
        <v>2034</v>
      </c>
      <c r="C413" s="68">
        <f t="shared" si="139"/>
        <v>5.0834622214672125</v>
      </c>
      <c r="D413" s="68">
        <f t="shared" si="139"/>
        <v>4.7170269390614372</v>
      </c>
      <c r="E413" s="68">
        <f t="shared" si="139"/>
        <v>4.208440787748116</v>
      </c>
      <c r="F413" s="68">
        <f t="shared" si="139"/>
        <v>3.9412041993170819</v>
      </c>
      <c r="G413" s="68">
        <f t="shared" si="139"/>
        <v>3.9029601056758167</v>
      </c>
      <c r="H413" s="68">
        <f t="shared" si="139"/>
        <v>3.8274865806884861</v>
      </c>
      <c r="I413" s="68">
        <f t="shared" si="139"/>
        <v>4.01936217709678</v>
      </c>
      <c r="J413" s="68">
        <f t="shared" si="139"/>
        <v>4.0494180403826228</v>
      </c>
      <c r="K413" s="68">
        <f t="shared" si="139"/>
        <v>4.0673942625359576</v>
      </c>
      <c r="L413" s="68">
        <f t="shared" si="139"/>
        <v>4.1371212953173124</v>
      </c>
      <c r="M413" s="68">
        <f t="shared" si="139"/>
        <v>4.5986654951522663</v>
      </c>
      <c r="N413" s="68">
        <f t="shared" si="139"/>
        <v>5.1050377631968678</v>
      </c>
      <c r="O413" s="70">
        <f t="shared" si="140"/>
        <v>0.28992960253953637</v>
      </c>
      <c r="P413" s="70">
        <f t="shared" si="138"/>
        <v>-6.5648820382201656E-2</v>
      </c>
      <c r="Q413" s="70">
        <f t="shared" si="138"/>
        <v>-0.15169553069652775</v>
      </c>
      <c r="R413" s="70">
        <f t="shared" si="138"/>
        <v>-0.22884895232493907</v>
      </c>
      <c r="S413" s="70">
        <f t="shared" si="138"/>
        <v>-0.26246360208581176</v>
      </c>
      <c r="T413" s="70">
        <f t="shared" si="138"/>
        <v>-0.39831496533201705</v>
      </c>
      <c r="U413" s="70">
        <f t="shared" si="138"/>
        <v>-0.25074487220103947</v>
      </c>
      <c r="V413" s="70">
        <f t="shared" si="138"/>
        <v>-0.27822706626238425</v>
      </c>
      <c r="W413" s="70">
        <f t="shared" si="138"/>
        <v>-0.22028477875888086</v>
      </c>
      <c r="X413" s="70">
        <f t="shared" si="138"/>
        <v>-0.20263751255898654</v>
      </c>
      <c r="Y413" s="70">
        <f t="shared" si="138"/>
        <v>-4.315974856234206E-2</v>
      </c>
      <c r="Z413" s="70">
        <f t="shared" si="138"/>
        <v>0.35820967947305959</v>
      </c>
    </row>
    <row r="414" spans="1:26" x14ac:dyDescent="0.55000000000000004">
      <c r="A414" t="s">
        <v>4</v>
      </c>
      <c r="B414">
        <v>2035</v>
      </c>
      <c r="C414" s="68">
        <f t="shared" si="139"/>
        <v>5.221736089106618</v>
      </c>
      <c r="D414" s="68">
        <f t="shared" si="139"/>
        <v>4.7482730621238192</v>
      </c>
      <c r="E414" s="68">
        <f t="shared" si="139"/>
        <v>4.3283426111559189</v>
      </c>
      <c r="F414" s="68">
        <f t="shared" si="139"/>
        <v>4.0754263338870782</v>
      </c>
      <c r="G414" s="68">
        <f t="shared" si="139"/>
        <v>3.9941791200060881</v>
      </c>
      <c r="H414" s="68">
        <f t="shared" si="139"/>
        <v>3.9307115094837877</v>
      </c>
      <c r="I414" s="68">
        <f t="shared" si="139"/>
        <v>4.1151936512136231</v>
      </c>
      <c r="J414" s="68">
        <f t="shared" si="139"/>
        <v>4.1446421053887228</v>
      </c>
      <c r="K414" s="68">
        <f t="shared" si="139"/>
        <v>4.2070366996290511</v>
      </c>
      <c r="L414" s="68">
        <f t="shared" si="139"/>
        <v>4.2868237473726793</v>
      </c>
      <c r="M414" s="68">
        <f t="shared" si="139"/>
        <v>4.7383199012495236</v>
      </c>
      <c r="N414" s="68">
        <f t="shared" si="139"/>
        <v>5.2859671241991242</v>
      </c>
      <c r="O414" s="70">
        <f t="shared" si="140"/>
        <v>0.35914984854202636</v>
      </c>
      <c r="P414" s="70">
        <f t="shared" si="138"/>
        <v>-5.984680307135104E-2</v>
      </c>
      <c r="Q414" s="70">
        <f t="shared" si="138"/>
        <v>-0.10141134894232184</v>
      </c>
      <c r="R414" s="70">
        <f t="shared" si="138"/>
        <v>-0.17571005521115346</v>
      </c>
      <c r="S414" s="70">
        <f t="shared" si="138"/>
        <v>-0.24948510803737944</v>
      </c>
      <c r="T414" s="70">
        <f t="shared" si="138"/>
        <v>-0.3784730938097387</v>
      </c>
      <c r="U414" s="70">
        <f t="shared" si="138"/>
        <v>-0.25051422597151252</v>
      </c>
      <c r="V414" s="70">
        <f t="shared" si="138"/>
        <v>-0.28529636834912431</v>
      </c>
      <c r="W414" s="70">
        <f t="shared" si="138"/>
        <v>-0.18750751244559449</v>
      </c>
      <c r="X414" s="70">
        <f t="shared" si="138"/>
        <v>-0.16075326578444216</v>
      </c>
      <c r="Y414" s="70">
        <f t="shared" si="138"/>
        <v>-2.6801897772720906E-2</v>
      </c>
      <c r="Z414" s="70">
        <f t="shared" si="138"/>
        <v>0.40256706559595123</v>
      </c>
    </row>
    <row r="415" spans="1:26" x14ac:dyDescent="0.55000000000000004">
      <c r="A415" t="s">
        <v>4</v>
      </c>
      <c r="B415">
        <v>2036</v>
      </c>
      <c r="C415" s="68">
        <f t="shared" si="139"/>
        <v>5.3777085714830912</v>
      </c>
      <c r="D415" s="68">
        <f t="shared" si="139"/>
        <v>4.9514094383631857</v>
      </c>
      <c r="E415" s="68">
        <f t="shared" si="139"/>
        <v>4.4106934862639742</v>
      </c>
      <c r="F415" s="68">
        <f t="shared" si="139"/>
        <v>4.1048866384450573</v>
      </c>
      <c r="G415" s="68">
        <f t="shared" si="139"/>
        <v>4.0897611648980039</v>
      </c>
      <c r="H415" s="68">
        <f t="shared" si="139"/>
        <v>3.959274055385523</v>
      </c>
      <c r="I415" s="68">
        <f t="shared" si="139"/>
        <v>4.2106003936531371</v>
      </c>
      <c r="J415" s="68">
        <f t="shared" si="139"/>
        <v>4.2511207346860838</v>
      </c>
      <c r="K415" s="68">
        <f t="shared" si="139"/>
        <v>4.2605070924558053</v>
      </c>
      <c r="L415" s="68">
        <f t="shared" si="139"/>
        <v>4.3119640362696448</v>
      </c>
      <c r="M415" s="68">
        <f t="shared" si="139"/>
        <v>4.9295277661643233</v>
      </c>
      <c r="N415" s="68">
        <f t="shared" si="139"/>
        <v>5.3556676798441814</v>
      </c>
      <c r="O415" s="70">
        <f t="shared" si="140"/>
        <v>0.39464238841543775</v>
      </c>
      <c r="P415" s="70">
        <f t="shared" si="138"/>
        <v>-8.2468225038118348E-2</v>
      </c>
      <c r="Q415" s="70">
        <f t="shared" si="138"/>
        <v>-6.9170105766737322E-2</v>
      </c>
      <c r="R415" s="70">
        <f t="shared" si="138"/>
        <v>-0.21978489118778022</v>
      </c>
      <c r="S415" s="70">
        <f t="shared" si="138"/>
        <v>-0.2591147656313959</v>
      </c>
      <c r="T415" s="70">
        <f t="shared" si="138"/>
        <v>-0.4264959443520655</v>
      </c>
      <c r="U415" s="70">
        <f t="shared" si="138"/>
        <v>-0.25636174622159569</v>
      </c>
      <c r="V415" s="70">
        <f t="shared" si="138"/>
        <v>-0.27970705857413769</v>
      </c>
      <c r="W415" s="70">
        <f t="shared" si="138"/>
        <v>-0.21821302073110438</v>
      </c>
      <c r="X415" s="70">
        <f t="shared" si="138"/>
        <v>-0.17641510476527245</v>
      </c>
      <c r="Y415" s="70">
        <f t="shared" si="138"/>
        <v>-2.7492049654001427E-2</v>
      </c>
      <c r="Z415" s="70">
        <f t="shared" si="138"/>
        <v>0.27578050007362087</v>
      </c>
    </row>
    <row r="416" spans="1:26" x14ac:dyDescent="0.55000000000000004">
      <c r="A416" t="s">
        <v>4</v>
      </c>
      <c r="B416">
        <v>2037</v>
      </c>
      <c r="C416" s="68">
        <f t="shared" si="139"/>
        <v>5.4885872049362661</v>
      </c>
      <c r="D416" s="68">
        <f t="shared" si="139"/>
        <v>5.1514382653761093</v>
      </c>
      <c r="E416" s="68">
        <f t="shared" si="139"/>
        <v>4.5445407454130189</v>
      </c>
      <c r="F416" s="68">
        <f t="shared" si="139"/>
        <v>4.238130403197963</v>
      </c>
      <c r="G416" s="68">
        <f t="shared" si="139"/>
        <v>4.1774392637635973</v>
      </c>
      <c r="H416" s="68">
        <f t="shared" si="139"/>
        <v>4.0863397507735133</v>
      </c>
      <c r="I416" s="68">
        <f t="shared" si="139"/>
        <v>4.3129805674649289</v>
      </c>
      <c r="J416" s="68">
        <f t="shared" si="139"/>
        <v>4.3619607968888801</v>
      </c>
      <c r="K416" s="68">
        <f t="shared" si="139"/>
        <v>4.3805336101720149</v>
      </c>
      <c r="L416" s="68">
        <f t="shared" si="139"/>
        <v>4.4301754561501232</v>
      </c>
      <c r="M416" s="68">
        <f t="shared" si="139"/>
        <v>5.0515312221835282</v>
      </c>
      <c r="N416" s="68">
        <f t="shared" si="139"/>
        <v>5.4188617992257333</v>
      </c>
      <c r="O416" s="70">
        <f t="shared" si="140"/>
        <v>0.29248771032549925</v>
      </c>
      <c r="P416" s="70">
        <f t="shared" si="138"/>
        <v>-7.8574444664314846E-2</v>
      </c>
      <c r="Q416" s="70">
        <f t="shared" si="138"/>
        <v>-6.682993116459901E-2</v>
      </c>
      <c r="R416" s="70">
        <f t="shared" si="138"/>
        <v>-0.18508078850481358</v>
      </c>
      <c r="S416" s="70">
        <f t="shared" si="138"/>
        <v>-0.27345552913159743</v>
      </c>
      <c r="T416" s="70">
        <f t="shared" si="138"/>
        <v>-0.40126733389308988</v>
      </c>
      <c r="U416" s="70">
        <f t="shared" si="138"/>
        <v>-0.27008553119432666</v>
      </c>
      <c r="V416" s="70">
        <f t="shared" si="138"/>
        <v>-0.29572570964849021</v>
      </c>
      <c r="W416" s="70">
        <f t="shared" si="138"/>
        <v>-0.21558790115804261</v>
      </c>
      <c r="X416" s="70">
        <f t="shared" si="138"/>
        <v>-0.18786580943348508</v>
      </c>
      <c r="Y416" s="70">
        <f t="shared" si="138"/>
        <v>-5.7081622340402483E-2</v>
      </c>
      <c r="Z416" s="70">
        <f t="shared" si="138"/>
        <v>0.17277440764784036</v>
      </c>
    </row>
    <row r="417" spans="1:26" x14ac:dyDescent="0.55000000000000004">
      <c r="A417" t="s">
        <v>4</v>
      </c>
      <c r="B417">
        <v>2038</v>
      </c>
      <c r="C417" s="68">
        <f t="shared" si="139"/>
        <v>5.532258451856773</v>
      </c>
      <c r="D417" s="68">
        <f t="shared" si="139"/>
        <v>5.272792350994</v>
      </c>
      <c r="E417" s="68">
        <f t="shared" si="139"/>
        <v>4.6520378037381844</v>
      </c>
      <c r="F417" s="68">
        <f t="shared" si="139"/>
        <v>4.3264411421178357</v>
      </c>
      <c r="G417" s="68">
        <f t="shared" si="139"/>
        <v>4.2385624260377144</v>
      </c>
      <c r="H417" s="68">
        <f t="shared" si="139"/>
        <v>4.2053914509469497</v>
      </c>
      <c r="I417" s="68">
        <f t="shared" si="139"/>
        <v>4.4350372726045535</v>
      </c>
      <c r="J417" s="68">
        <f t="shared" si="139"/>
        <v>4.4732662539126009</v>
      </c>
      <c r="K417" s="68">
        <f t="shared" si="139"/>
        <v>4.5112918311222234</v>
      </c>
      <c r="L417" s="68">
        <f t="shared" si="139"/>
        <v>4.5603321270703789</v>
      </c>
      <c r="M417" s="68">
        <f t="shared" si="139"/>
        <v>5.1803811596576956</v>
      </c>
      <c r="N417" s="68">
        <f t="shared" si="139"/>
        <v>5.3944699075877418</v>
      </c>
      <c r="O417" s="70">
        <f t="shared" si="140"/>
        <v>0.1647537582887848</v>
      </c>
      <c r="P417" s="70">
        <f t="shared" si="138"/>
        <v>-0.11800155444801685</v>
      </c>
      <c r="Q417" s="70">
        <f t="shared" si="138"/>
        <v>-0.12639468694141343</v>
      </c>
      <c r="R417" s="70">
        <f t="shared" si="138"/>
        <v>-0.24949416858215567</v>
      </c>
      <c r="S417" s="70">
        <f t="shared" si="138"/>
        <v>-0.36195676180451386</v>
      </c>
      <c r="T417" s="70">
        <f t="shared" si="138"/>
        <v>-0.43307837436562036</v>
      </c>
      <c r="U417" s="70">
        <f t="shared" si="138"/>
        <v>-0.28667654189643876</v>
      </c>
      <c r="V417" s="70">
        <f t="shared" si="138"/>
        <v>-0.33934331810368779</v>
      </c>
      <c r="W417" s="70">
        <f t="shared" si="138"/>
        <v>-0.23171587404966232</v>
      </c>
      <c r="X417" s="70">
        <f t="shared" si="138"/>
        <v>-0.19630459043562443</v>
      </c>
      <c r="Y417" s="70">
        <f t="shared" si="138"/>
        <v>-6.0748376424875516E-2</v>
      </c>
      <c r="Z417" s="70">
        <f t="shared" si="138"/>
        <v>7.8001639216974006E-2</v>
      </c>
    </row>
    <row r="418" spans="1:26" x14ac:dyDescent="0.55000000000000004">
      <c r="A418" t="s">
        <v>4</v>
      </c>
      <c r="B418">
        <v>2039</v>
      </c>
      <c r="C418" s="68">
        <f t="shared" si="139"/>
        <v>5.5183125737702463</v>
      </c>
      <c r="D418" s="68">
        <f t="shared" si="139"/>
        <v>5.3516937109797045</v>
      </c>
      <c r="E418" s="68">
        <f t="shared" si="139"/>
        <v>4.7699370625199338</v>
      </c>
      <c r="F418" s="68">
        <f t="shared" si="139"/>
        <v>4.4189572714597674</v>
      </c>
      <c r="G418" s="68">
        <f t="shared" si="139"/>
        <v>4.4025470988149467</v>
      </c>
      <c r="H418" s="68">
        <f t="shared" si="139"/>
        <v>4.3880721425527689</v>
      </c>
      <c r="I418" s="68">
        <f t="shared" si="139"/>
        <v>4.610137193736966</v>
      </c>
      <c r="J418" s="68">
        <f t="shared" si="139"/>
        <v>4.6618842387735233</v>
      </c>
      <c r="K418" s="68">
        <f t="shared" ref="D418:N424" si="141">SUMIFS($F$18:$F$353,$A$18:$A$353,K$355,$B$18:$B$353,$B418)</f>
        <v>4.6891944680099575</v>
      </c>
      <c r="L418" s="68">
        <f t="shared" si="141"/>
        <v>4.7489043623886653</v>
      </c>
      <c r="M418" s="68">
        <f t="shared" si="141"/>
        <v>5.4019714822388751</v>
      </c>
      <c r="N418" s="68">
        <f t="shared" si="141"/>
        <v>5.792590868538209</v>
      </c>
      <c r="O418" s="70">
        <f t="shared" si="140"/>
        <v>6.3943127663084631E-2</v>
      </c>
      <c r="P418" s="70">
        <f t="shared" si="140"/>
        <v>-0.13707595299357056</v>
      </c>
      <c r="Q418" s="70">
        <f t="shared" si="140"/>
        <v>-9.8869106800906437E-2</v>
      </c>
      <c r="R418" s="70">
        <f t="shared" si="140"/>
        <v>-0.3180821319046272</v>
      </c>
      <c r="S418" s="70">
        <f t="shared" si="140"/>
        <v>-0.36304231236181383</v>
      </c>
      <c r="T418" s="70">
        <f t="shared" si="140"/>
        <v>-0.41732814136495655</v>
      </c>
      <c r="U418" s="70">
        <f t="shared" si="140"/>
        <v>-0.29628164189925599</v>
      </c>
      <c r="V418" s="70">
        <f t="shared" si="140"/>
        <v>-0.33334401934205005</v>
      </c>
      <c r="W418" s="70">
        <f t="shared" si="140"/>
        <v>-0.23666483904557278</v>
      </c>
      <c r="X418" s="70">
        <f t="shared" si="140"/>
        <v>-0.19329203939858886</v>
      </c>
      <c r="Y418" s="70">
        <f t="shared" si="140"/>
        <v>-6.6241994397779003E-2</v>
      </c>
      <c r="Z418" s="70">
        <f t="shared" si="140"/>
        <v>0.16865758014477272</v>
      </c>
    </row>
    <row r="419" spans="1:26" x14ac:dyDescent="0.55000000000000004">
      <c r="A419" t="s">
        <v>4</v>
      </c>
      <c r="B419">
        <v>2040</v>
      </c>
      <c r="C419" s="68">
        <f t="shared" si="139"/>
        <v>5.9004354303308242</v>
      </c>
      <c r="D419" s="68">
        <f t="shared" si="141"/>
        <v>5.635164934857225</v>
      </c>
      <c r="E419" s="68">
        <f t="shared" si="141"/>
        <v>5.0294216543033636</v>
      </c>
      <c r="F419" s="68">
        <f t="shared" si="141"/>
        <v>4.6449141104827074</v>
      </c>
      <c r="G419" s="68">
        <f t="shared" si="141"/>
        <v>4.577154836060652</v>
      </c>
      <c r="H419" s="68">
        <f t="shared" si="141"/>
        <v>4.572932672746048</v>
      </c>
      <c r="I419" s="68">
        <f t="shared" si="141"/>
        <v>4.8039657421795621</v>
      </c>
      <c r="J419" s="68">
        <f t="shared" si="141"/>
        <v>4.8719891170639977</v>
      </c>
      <c r="K419" s="68">
        <f t="shared" si="141"/>
        <v>4.9132104411639368</v>
      </c>
      <c r="L419" s="68">
        <f t="shared" si="141"/>
        <v>4.9856174131885904</v>
      </c>
      <c r="M419" s="68">
        <f t="shared" si="141"/>
        <v>5.7138339711627379</v>
      </c>
      <c r="N419" s="68">
        <f t="shared" si="141"/>
        <v>6.0854255214177169</v>
      </c>
      <c r="O419" s="70">
        <f t="shared" si="140"/>
        <v>0.15118175472269169</v>
      </c>
      <c r="P419" s="70">
        <f t="shared" si="140"/>
        <v>-0.14484781932581203</v>
      </c>
      <c r="Q419" s="70">
        <f t="shared" si="140"/>
        <v>-9.6825525679981261E-2</v>
      </c>
      <c r="R419" s="70">
        <f t="shared" si="140"/>
        <v>-0.32062222215089786</v>
      </c>
      <c r="S419" s="70">
        <f t="shared" si="140"/>
        <v>-0.41213859596880376</v>
      </c>
      <c r="T419" s="70">
        <f t="shared" si="140"/>
        <v>-0.45802564902997389</v>
      </c>
      <c r="U419" s="70">
        <f t="shared" si="140"/>
        <v>-0.33620480962611765</v>
      </c>
      <c r="V419" s="70">
        <f t="shared" si="140"/>
        <v>-0.3561628640985246</v>
      </c>
      <c r="W419" s="70">
        <f t="shared" si="140"/>
        <v>-0.24673919530057731</v>
      </c>
      <c r="X419" s="70">
        <f t="shared" si="140"/>
        <v>-0.20072367529990398</v>
      </c>
      <c r="Y419" s="70">
        <f t="shared" si="140"/>
        <v>-7.0355160141116535E-2</v>
      </c>
      <c r="Z419" s="70">
        <f t="shared" si="140"/>
        <v>0.12610990267717526</v>
      </c>
    </row>
    <row r="420" spans="1:26" x14ac:dyDescent="0.55000000000000004">
      <c r="A420" t="s">
        <v>4</v>
      </c>
      <c r="B420">
        <v>2041</v>
      </c>
      <c r="C420" s="68">
        <f t="shared" si="139"/>
        <v>6.1888190386832287</v>
      </c>
      <c r="D420" s="68">
        <f t="shared" si="141"/>
        <v>5.9390912669538283</v>
      </c>
      <c r="E420" s="68">
        <f t="shared" si="141"/>
        <v>5.1795943181465507</v>
      </c>
      <c r="F420" s="68">
        <f t="shared" si="141"/>
        <v>4.79992846899491</v>
      </c>
      <c r="G420" s="68">
        <f t="shared" si="141"/>
        <v>4.6973813245302605</v>
      </c>
      <c r="H420" s="68">
        <f t="shared" si="141"/>
        <v>4.6827658866095625</v>
      </c>
      <c r="I420" s="68">
        <f t="shared" si="141"/>
        <v>4.9207172453858385</v>
      </c>
      <c r="J420" s="68">
        <f t="shared" si="141"/>
        <v>4.9766133524076288</v>
      </c>
      <c r="K420" s="68">
        <f t="shared" si="141"/>
        <v>5.0096889085929917</v>
      </c>
      <c r="L420" s="68">
        <f t="shared" si="141"/>
        <v>5.0721205555417281</v>
      </c>
      <c r="M420" s="68">
        <f t="shared" si="141"/>
        <v>5.8124049610675916</v>
      </c>
      <c r="N420" s="68">
        <f t="shared" si="141"/>
        <v>6.091604901040272</v>
      </c>
      <c r="O420" s="70">
        <f t="shared" si="140"/>
        <v>0.11016541555657877</v>
      </c>
      <c r="P420" s="70">
        <f t="shared" si="140"/>
        <v>-0.14683920066730849</v>
      </c>
      <c r="Q420" s="70">
        <f t="shared" si="140"/>
        <v>-0.14333102936649311</v>
      </c>
      <c r="R420" s="70">
        <f t="shared" si="140"/>
        <v>-0.29268823922204934</v>
      </c>
      <c r="S420" s="70">
        <f t="shared" si="140"/>
        <v>-0.4178354996114777</v>
      </c>
      <c r="T420" s="70">
        <f t="shared" si="140"/>
        <v>-0.47565191411780017</v>
      </c>
      <c r="U420" s="70">
        <f t="shared" si="140"/>
        <v>-0.35242429756738591</v>
      </c>
      <c r="V420" s="70">
        <f t="shared" si="140"/>
        <v>-0.39186928215856032</v>
      </c>
      <c r="W420" s="70">
        <f t="shared" si="140"/>
        <v>-0.28143940586059024</v>
      </c>
      <c r="X420" s="70">
        <f t="shared" si="140"/>
        <v>-0.24631260620728757</v>
      </c>
      <c r="Y420" s="70">
        <f t="shared" si="140"/>
        <v>-8.9588363734217857E-2</v>
      </c>
      <c r="Z420" s="70">
        <f t="shared" si="140"/>
        <v>-2.2419430105947491E-2</v>
      </c>
    </row>
    <row r="421" spans="1:26" x14ac:dyDescent="0.55000000000000004">
      <c r="A421" t="s">
        <v>4</v>
      </c>
      <c r="B421">
        <v>2042</v>
      </c>
      <c r="C421" s="68">
        <f t="shared" si="139"/>
        <v>6.2236929677300967</v>
      </c>
      <c r="D421" s="68">
        <f t="shared" si="141"/>
        <v>6.0035334673477347</v>
      </c>
      <c r="E421" s="68">
        <f t="shared" si="141"/>
        <v>5.2531141325669219</v>
      </c>
      <c r="F421" s="68">
        <f t="shared" si="141"/>
        <v>4.9257960320695249</v>
      </c>
      <c r="G421" s="68">
        <f t="shared" si="141"/>
        <v>4.8279764108196339</v>
      </c>
      <c r="H421" s="68">
        <f t="shared" si="141"/>
        <v>4.8194418552255893</v>
      </c>
      <c r="I421" s="68">
        <f t="shared" si="141"/>
        <v>5.0533862971109809</v>
      </c>
      <c r="J421" s="68">
        <f t="shared" si="141"/>
        <v>5.1079819051553832</v>
      </c>
      <c r="K421" s="68">
        <f t="shared" si="141"/>
        <v>5.1410263409164818</v>
      </c>
      <c r="L421" s="68">
        <f t="shared" si="141"/>
        <v>5.2083229674333325</v>
      </c>
      <c r="M421" s="68">
        <f t="shared" si="141"/>
        <v>5.9934801707734584</v>
      </c>
      <c r="N421" s="68">
        <f t="shared" si="141"/>
        <v>6.2608692913981763</v>
      </c>
      <c r="O421" s="70">
        <f t="shared" si="140"/>
        <v>-1.5338002864565325E-2</v>
      </c>
      <c r="P421" s="70">
        <f t="shared" si="140"/>
        <v>-0.16585943523193958</v>
      </c>
      <c r="Q421" s="70">
        <f t="shared" si="140"/>
        <v>-0.19317888755054291</v>
      </c>
      <c r="R421" s="70">
        <f t="shared" si="140"/>
        <v>-0.34839679497955078</v>
      </c>
      <c r="S421" s="70">
        <f t="shared" si="140"/>
        <v>-0.47577979054002206</v>
      </c>
      <c r="T421" s="70">
        <f t="shared" si="140"/>
        <v>-0.52955683640431062</v>
      </c>
      <c r="U421" s="70">
        <f t="shared" si="140"/>
        <v>-0.40686316232360209</v>
      </c>
      <c r="V421" s="70">
        <f t="shared" si="140"/>
        <v>-0.46404565277450516</v>
      </c>
      <c r="W421" s="70">
        <f t="shared" si="140"/>
        <v>-0.34127607781399139</v>
      </c>
      <c r="X421" s="70">
        <f t="shared" si="140"/>
        <v>-0.30044071011847784</v>
      </c>
      <c r="Y421" s="70">
        <f t="shared" si="140"/>
        <v>-0.11644321882392905</v>
      </c>
      <c r="Z421" s="70">
        <f t="shared" si="140"/>
        <v>-6.8615850388430211E-2</v>
      </c>
    </row>
    <row r="422" spans="1:26" x14ac:dyDescent="0.55000000000000004">
      <c r="A422" t="s">
        <v>4</v>
      </c>
      <c r="B422">
        <v>2043</v>
      </c>
      <c r="C422" s="68">
        <f t="shared" si="139"/>
        <v>6.3871703068298746</v>
      </c>
      <c r="D422" s="68">
        <f t="shared" si="141"/>
        <v>6.1441102355896211</v>
      </c>
      <c r="E422" s="68">
        <f t="shared" si="141"/>
        <v>5.4260995767322822</v>
      </c>
      <c r="F422" s="68">
        <f t="shared" si="141"/>
        <v>5.0900643612794898</v>
      </c>
      <c r="G422" s="68">
        <f t="shared" si="141"/>
        <v>5.0462000344894049</v>
      </c>
      <c r="H422" s="68">
        <f t="shared" si="141"/>
        <v>5.0771704039244545</v>
      </c>
      <c r="I422" s="68">
        <f t="shared" si="141"/>
        <v>5.2416064919897538</v>
      </c>
      <c r="J422" s="68">
        <f t="shared" si="141"/>
        <v>5.2784374542787198</v>
      </c>
      <c r="K422" s="68">
        <f t="shared" si="141"/>
        <v>5.3217982395237495</v>
      </c>
      <c r="L422" s="68">
        <f t="shared" si="141"/>
        <v>5.3799128260340359</v>
      </c>
      <c r="M422" s="68">
        <f t="shared" si="141"/>
        <v>6.2572606528239882</v>
      </c>
      <c r="N422" s="68">
        <f t="shared" si="141"/>
        <v>6.5206098958453946</v>
      </c>
      <c r="O422" s="70">
        <f t="shared" si="140"/>
        <v>-7.2874388916782884E-2</v>
      </c>
      <c r="P422" s="70">
        <f t="shared" si="140"/>
        <v>-0.19702500352225716</v>
      </c>
      <c r="Q422" s="70">
        <f t="shared" si="140"/>
        <v>-0.21482910305415359</v>
      </c>
      <c r="R422" s="70">
        <f t="shared" si="140"/>
        <v>-0.3957472211998363</v>
      </c>
      <c r="S422" s="70">
        <f t="shared" si="140"/>
        <v>-0.47785380258698318</v>
      </c>
      <c r="T422" s="70">
        <f t="shared" si="140"/>
        <v>-0.49513756327442504</v>
      </c>
      <c r="U422" s="70">
        <f t="shared" si="140"/>
        <v>-0.45630362025421878</v>
      </c>
      <c r="V422" s="70">
        <f t="shared" si="140"/>
        <v>-0.54926874198216957</v>
      </c>
      <c r="W422" s="70">
        <f t="shared" si="140"/>
        <v>-0.40449082358952637</v>
      </c>
      <c r="X422" s="70">
        <f t="shared" si="140"/>
        <v>-0.36550695970554514</v>
      </c>
      <c r="Y422" s="70">
        <f t="shared" si="140"/>
        <v>-0.12828608509480599</v>
      </c>
      <c r="Z422" s="70">
        <f t="shared" si="140"/>
        <v>-0.10131049469155506</v>
      </c>
    </row>
    <row r="423" spans="1:26" x14ac:dyDescent="0.55000000000000004">
      <c r="A423" t="s">
        <v>4</v>
      </c>
      <c r="B423">
        <v>2044</v>
      </c>
      <c r="C423" s="68">
        <f t="shared" si="139"/>
        <v>6.644038293624523</v>
      </c>
      <c r="D423" s="68">
        <f t="shared" si="141"/>
        <v>6.4035670351413918</v>
      </c>
      <c r="E423" s="68">
        <f t="shared" si="141"/>
        <v>5.5598558074715507</v>
      </c>
      <c r="F423" s="68">
        <f t="shared" si="141"/>
        <v>5.2144853466058683</v>
      </c>
      <c r="G423" s="68">
        <f t="shared" si="141"/>
        <v>5.180143849155308</v>
      </c>
      <c r="H423" s="68">
        <f t="shared" si="141"/>
        <v>5.2251553973049356</v>
      </c>
      <c r="I423" s="68">
        <f t="shared" si="141"/>
        <v>5.3439034380870032</v>
      </c>
      <c r="J423" s="68">
        <f t="shared" si="141"/>
        <v>5.363517795710333</v>
      </c>
      <c r="K423" s="68">
        <f t="shared" si="141"/>
        <v>5.4179739994833689</v>
      </c>
      <c r="L423" s="68">
        <f t="shared" si="141"/>
        <v>5.4939718748025088</v>
      </c>
      <c r="M423" s="68">
        <f t="shared" si="141"/>
        <v>6.3724307539510194</v>
      </c>
      <c r="N423" s="68">
        <f t="shared" si="141"/>
        <v>6.6588440808263263</v>
      </c>
      <c r="O423" s="70">
        <f t="shared" si="140"/>
        <v>-8.6890639452211538E-2</v>
      </c>
      <c r="P423" s="70">
        <f t="shared" si="140"/>
        <v>-0.21556261903420992</v>
      </c>
      <c r="Q423" s="70">
        <f t="shared" si="140"/>
        <v>-0.2887700179296635</v>
      </c>
      <c r="R423" s="70">
        <f t="shared" si="140"/>
        <v>-0.43828233612160528</v>
      </c>
      <c r="S423" s="70">
        <f t="shared" si="140"/>
        <v>-0.51197052752987648</v>
      </c>
      <c r="T423" s="70">
        <f t="shared" si="140"/>
        <v>-0.51589001388311839</v>
      </c>
      <c r="U423" s="70">
        <f t="shared" si="140"/>
        <v>-0.49839683160586556</v>
      </c>
      <c r="V423" s="70">
        <f t="shared" si="140"/>
        <v>-0.64618879463045165</v>
      </c>
      <c r="W423" s="70">
        <f t="shared" si="140"/>
        <v>-0.45901345338948829</v>
      </c>
      <c r="X423" s="70">
        <f t="shared" si="140"/>
        <v>-0.38163448426505209</v>
      </c>
      <c r="Y423" s="70">
        <f t="shared" si="140"/>
        <v>-0.1236459794151763</v>
      </c>
      <c r="Z423" s="70">
        <f t="shared" si="140"/>
        <v>-0.15644435162309378</v>
      </c>
    </row>
    <row r="424" spans="1:26" x14ac:dyDescent="0.55000000000000004">
      <c r="A424" t="s">
        <v>4</v>
      </c>
      <c r="B424">
        <v>2045</v>
      </c>
      <c r="C424" s="68">
        <f t="shared" si="139"/>
        <v>6.7890804566082297</v>
      </c>
      <c r="D424" s="68">
        <f t="shared" si="141"/>
        <v>6.4739056363658252</v>
      </c>
      <c r="E424" s="68">
        <f t="shared" si="141"/>
        <v>5.7302354594676821</v>
      </c>
      <c r="F424" s="68">
        <f t="shared" si="141"/>
        <v>5.4719651455720788</v>
      </c>
      <c r="G424" s="68">
        <f t="shared" si="141"/>
        <v>5.4208129541155108</v>
      </c>
      <c r="H424" s="68">
        <f t="shared" si="141"/>
        <v>5.4672300507594427</v>
      </c>
      <c r="I424" s="68">
        <f t="shared" si="141"/>
        <v>5.5953785094465989</v>
      </c>
      <c r="J424" s="68">
        <f t="shared" si="141"/>
        <v>5.6495493863168589</v>
      </c>
      <c r="K424" s="68">
        <f t="shared" si="141"/>
        <v>5.6741991214148069</v>
      </c>
      <c r="L424" s="68">
        <f t="shared" si="141"/>
        <v>5.7441514952663582</v>
      </c>
      <c r="M424" s="68">
        <f t="shared" si="141"/>
        <v>6.6713115440712354</v>
      </c>
      <c r="N424" s="68">
        <f t="shared" si="141"/>
        <v>6.9367511136300273</v>
      </c>
      <c r="O424" s="70">
        <f t="shared" si="140"/>
        <v>-0.16067346360146662</v>
      </c>
      <c r="P424" s="70">
        <f t="shared" si="140"/>
        <v>-0.32416361496598434</v>
      </c>
      <c r="Q424" s="70">
        <f t="shared" si="140"/>
        <v>-0.315575287986821</v>
      </c>
      <c r="R424" s="70">
        <f t="shared" si="140"/>
        <v>-0.45479860381103965</v>
      </c>
      <c r="S424" s="70">
        <f t="shared" si="140"/>
        <v>-0.5469998482021845</v>
      </c>
      <c r="T424" s="70">
        <f t="shared" si="140"/>
        <v>-0.55149020684376904</v>
      </c>
      <c r="U424" s="70">
        <f t="shared" si="140"/>
        <v>-0.52625976750028691</v>
      </c>
      <c r="V424" s="70">
        <f t="shared" si="140"/>
        <v>-0.65702983321776198</v>
      </c>
      <c r="W424" s="70">
        <f t="shared" si="140"/>
        <v>-0.51423519004538321</v>
      </c>
      <c r="X424" s="70">
        <f t="shared" si="140"/>
        <v>-0.45647027165900678</v>
      </c>
      <c r="Y424" s="70">
        <f t="shared" si="140"/>
        <v>-0.18993199240968472</v>
      </c>
      <c r="Z424" s="70">
        <f t="shared" si="140"/>
        <v>-0.20612183189137312</v>
      </c>
    </row>
    <row r="425" spans="1:26" x14ac:dyDescent="0.55000000000000004">
      <c r="A425" t="s">
        <v>5</v>
      </c>
      <c r="B425">
        <v>2023</v>
      </c>
      <c r="C425" s="68">
        <f>SUMIFS($G$18:$G$353,$A$18:$A$353,C$355,$B$18:$B$353,$B425)</f>
        <v>9.1770570125706286</v>
      </c>
      <c r="D425" s="68">
        <f t="shared" ref="D425:N425" si="142">SUMIFS($G$18:$G$353,$A$18:$A$353,D$355,$B$18:$B$353,$B425)</f>
        <v>8.4652538587206472</v>
      </c>
      <c r="E425" s="68">
        <f t="shared" si="142"/>
        <v>7.1044983936311841</v>
      </c>
      <c r="F425" s="68">
        <f t="shared" si="142"/>
        <v>4.9882269520834512</v>
      </c>
      <c r="G425" s="68">
        <f t="shared" si="142"/>
        <v>4.8375651095398293</v>
      </c>
      <c r="H425" s="68">
        <f t="shared" si="142"/>
        <v>4.8799539108103538</v>
      </c>
      <c r="I425" s="68">
        <f t="shared" si="142"/>
        <v>5.0489523605829092</v>
      </c>
      <c r="J425" s="68">
        <f t="shared" si="142"/>
        <v>5.0228084889996198</v>
      </c>
      <c r="K425" s="68">
        <f t="shared" si="142"/>
        <v>4.6153012784573839</v>
      </c>
      <c r="L425" s="68">
        <f t="shared" si="142"/>
        <v>4.9340761792541654</v>
      </c>
      <c r="M425" s="68">
        <f t="shared" si="142"/>
        <v>5.2451897764984787</v>
      </c>
      <c r="N425" s="68">
        <f t="shared" si="142"/>
        <v>5.7854618392514503</v>
      </c>
      <c r="O425" s="70">
        <f>SUMIFS($AA$18:$AA$353,$A$18:$A$353,O$355,$B$18:$B$353,$B425)</f>
        <v>0.40805701257062843</v>
      </c>
      <c r="P425" s="70">
        <f t="shared" ref="P425:Z440" si="143">SUMIFS($AA$18:$AA$353,$A$18:$A$353,P$355,$B$18:$B$353,$B425)</f>
        <v>0.14425385872064744</v>
      </c>
      <c r="Q425" s="70">
        <f t="shared" si="143"/>
        <v>0.13549839363118377</v>
      </c>
      <c r="R425" s="70">
        <f t="shared" si="143"/>
        <v>-0.25177304791654898</v>
      </c>
      <c r="S425" s="70">
        <f t="shared" si="143"/>
        <v>-0.21943489046017106</v>
      </c>
      <c r="T425" s="70">
        <f t="shared" si="143"/>
        <v>-0.22704608918964642</v>
      </c>
      <c r="U425" s="70">
        <f t="shared" si="143"/>
        <v>-0.11004763941709061</v>
      </c>
      <c r="V425" s="70">
        <f t="shared" si="143"/>
        <v>-0.14219151100038019</v>
      </c>
      <c r="W425" s="70">
        <f t="shared" si="143"/>
        <v>-0.52269872154261598</v>
      </c>
      <c r="X425" s="70">
        <f t="shared" si="143"/>
        <v>-0.25292382074583486</v>
      </c>
      <c r="Y425" s="70">
        <f t="shared" si="143"/>
        <v>-9.4810223501521129E-2</v>
      </c>
      <c r="Z425" s="70">
        <f t="shared" si="143"/>
        <v>0.23446183925145014</v>
      </c>
    </row>
    <row r="426" spans="1:26" x14ac:dyDescent="0.55000000000000004">
      <c r="A426" t="s">
        <v>5</v>
      </c>
      <c r="B426">
        <v>2024</v>
      </c>
      <c r="C426" s="68">
        <f t="shared" ref="C426:N447" si="144">SUMIFS($G$18:$G$353,$A$18:$A$353,C$355,$B$18:$B$353,$B426)</f>
        <v>5.8093601138109978</v>
      </c>
      <c r="D426" s="68">
        <f t="shared" si="144"/>
        <v>5.3676772098027641</v>
      </c>
      <c r="E426" s="68">
        <f t="shared" si="144"/>
        <v>4.5687992774573063</v>
      </c>
      <c r="F426" s="68">
        <f t="shared" si="144"/>
        <v>4.0373338406500521</v>
      </c>
      <c r="G426" s="68">
        <f t="shared" si="144"/>
        <v>4.0019004358779924</v>
      </c>
      <c r="H426" s="68">
        <f t="shared" si="144"/>
        <v>4.2837447919690037</v>
      </c>
      <c r="I426" s="68">
        <f t="shared" si="144"/>
        <v>4.3704784518215369</v>
      </c>
      <c r="J426" s="68">
        <f t="shared" si="144"/>
        <v>4.3054422412442381</v>
      </c>
      <c r="K426" s="68">
        <f t="shared" si="144"/>
        <v>4.1045886020075395</v>
      </c>
      <c r="L426" s="68">
        <f t="shared" si="144"/>
        <v>4.3055064278836195</v>
      </c>
      <c r="M426" s="68">
        <f t="shared" si="144"/>
        <v>4.5761926959993104</v>
      </c>
      <c r="N426" s="68">
        <f t="shared" si="144"/>
        <v>5.352335529100408</v>
      </c>
      <c r="O426" s="70">
        <f t="shared" ref="O426:Z447" si="145">SUMIFS($AA$18:$AA$353,$A$18:$A$353,O$355,$B$18:$B$353,$B426)</f>
        <v>0.1293601138109981</v>
      </c>
      <c r="P426" s="70">
        <f t="shared" si="143"/>
        <v>-0.1213227901972358</v>
      </c>
      <c r="Q426" s="70">
        <f t="shared" si="143"/>
        <v>-0.48820072254269409</v>
      </c>
      <c r="R426" s="70">
        <f t="shared" si="143"/>
        <v>-0.3866661593499483</v>
      </c>
      <c r="S426" s="70">
        <f t="shared" si="143"/>
        <v>-0.36409956412200728</v>
      </c>
      <c r="T426" s="70">
        <f t="shared" si="143"/>
        <v>-0.15825520803099646</v>
      </c>
      <c r="U426" s="70">
        <f t="shared" si="143"/>
        <v>-0.14752154817846286</v>
      </c>
      <c r="V426" s="70">
        <f t="shared" si="143"/>
        <v>-0.23355775875576157</v>
      </c>
      <c r="W426" s="70">
        <f t="shared" si="143"/>
        <v>-0.40941139799246073</v>
      </c>
      <c r="X426" s="70">
        <f t="shared" si="143"/>
        <v>-0.27649357211638037</v>
      </c>
      <c r="Y426" s="70">
        <f t="shared" si="143"/>
        <v>-0.18880730400068924</v>
      </c>
      <c r="Z426" s="70">
        <f t="shared" si="143"/>
        <v>0.22033552910040832</v>
      </c>
    </row>
    <row r="427" spans="1:26" x14ac:dyDescent="0.55000000000000004">
      <c r="A427" t="s">
        <v>5</v>
      </c>
      <c r="B427">
        <v>2025</v>
      </c>
      <c r="C427" s="68">
        <f t="shared" si="144"/>
        <v>4.9940729987362529</v>
      </c>
      <c r="D427" s="68">
        <f t="shared" si="144"/>
        <v>4.5525400855302047</v>
      </c>
      <c r="E427" s="68">
        <f t="shared" si="144"/>
        <v>3.9377515125812637</v>
      </c>
      <c r="F427" s="68">
        <f t="shared" si="144"/>
        <v>3.576187218693982</v>
      </c>
      <c r="G427" s="68">
        <f t="shared" si="144"/>
        <v>3.4935589237733309</v>
      </c>
      <c r="H427" s="68">
        <f t="shared" si="144"/>
        <v>3.4160379186149705</v>
      </c>
      <c r="I427" s="68">
        <f t="shared" si="144"/>
        <v>3.4069934395549009</v>
      </c>
      <c r="J427" s="68">
        <f t="shared" si="144"/>
        <v>3.4152624308300679</v>
      </c>
      <c r="K427" s="68">
        <f t="shared" si="144"/>
        <v>3.5035465341044976</v>
      </c>
      <c r="L427" s="68">
        <f t="shared" si="144"/>
        <v>3.4372635435395011</v>
      </c>
      <c r="M427" s="68">
        <f t="shared" si="144"/>
        <v>3.7577085449789416</v>
      </c>
      <c r="N427" s="68">
        <f t="shared" si="144"/>
        <v>4.4493479768545292</v>
      </c>
      <c r="O427" s="70">
        <f t="shared" si="145"/>
        <v>0.22529000192762805</v>
      </c>
      <c r="P427" s="70">
        <f t="shared" si="143"/>
        <v>-8.9183920868949329E-2</v>
      </c>
      <c r="Q427" s="70">
        <f t="shared" si="143"/>
        <v>-0.40910333666149024</v>
      </c>
      <c r="R427" s="70">
        <f t="shared" si="143"/>
        <v>-0.31777303902382803</v>
      </c>
      <c r="S427" s="70">
        <f t="shared" si="143"/>
        <v>-0.37889012458993721</v>
      </c>
      <c r="T427" s="70">
        <f t="shared" si="143"/>
        <v>-0.56693126859103637</v>
      </c>
      <c r="U427" s="70">
        <f t="shared" si="143"/>
        <v>-0.6204668837669578</v>
      </c>
      <c r="V427" s="70">
        <f t="shared" si="143"/>
        <v>-0.63414242809749233</v>
      </c>
      <c r="W427" s="70">
        <f t="shared" si="143"/>
        <v>-0.5185457549837027</v>
      </c>
      <c r="X427" s="70">
        <f t="shared" si="143"/>
        <v>-0.70324366109563208</v>
      </c>
      <c r="Y427" s="70">
        <f t="shared" si="143"/>
        <v>-0.53910774240911108</v>
      </c>
      <c r="Z427" s="70">
        <f t="shared" si="143"/>
        <v>-0.13533716689881814</v>
      </c>
    </row>
    <row r="428" spans="1:26" x14ac:dyDescent="0.55000000000000004">
      <c r="A428" t="s">
        <v>5</v>
      </c>
      <c r="B428">
        <v>2026</v>
      </c>
      <c r="C428" s="68">
        <f t="shared" si="144"/>
        <v>4.2081262500615546</v>
      </c>
      <c r="D428" s="68">
        <f t="shared" si="144"/>
        <v>3.7912054672151823</v>
      </c>
      <c r="E428" s="68">
        <f t="shared" si="144"/>
        <v>3.5151513517409887</v>
      </c>
      <c r="F428" s="68">
        <f t="shared" si="144"/>
        <v>3.118586875641999</v>
      </c>
      <c r="G428" s="68">
        <f t="shared" si="144"/>
        <v>3.1229462836579263</v>
      </c>
      <c r="H428" s="68">
        <f t="shared" si="144"/>
        <v>3.1643985324144568</v>
      </c>
      <c r="I428" s="68">
        <f t="shared" si="144"/>
        <v>3.1601118245013637</v>
      </c>
      <c r="J428" s="68">
        <f t="shared" si="144"/>
        <v>3.1771580914014614</v>
      </c>
      <c r="K428" s="68">
        <f t="shared" si="144"/>
        <v>3.15693490063282</v>
      </c>
      <c r="L428" s="68">
        <f t="shared" si="144"/>
        <v>3.2140040294104368</v>
      </c>
      <c r="M428" s="68">
        <f t="shared" si="144"/>
        <v>3.5247136600710305</v>
      </c>
      <c r="N428" s="68">
        <f t="shared" si="144"/>
        <v>4.0070842429865712</v>
      </c>
      <c r="O428" s="70">
        <f t="shared" si="145"/>
        <v>-0.18551788950113668</v>
      </c>
      <c r="P428" s="70">
        <f t="shared" si="143"/>
        <v>-0.42009381450648453</v>
      </c>
      <c r="Q428" s="70">
        <f t="shared" si="143"/>
        <v>-0.48639759719238107</v>
      </c>
      <c r="R428" s="70">
        <f t="shared" si="143"/>
        <v>-0.53230481923401074</v>
      </c>
      <c r="S428" s="70">
        <f t="shared" si="143"/>
        <v>-0.53642899913781772</v>
      </c>
      <c r="T428" s="70">
        <f t="shared" si="143"/>
        <v>-0.54013847294856365</v>
      </c>
      <c r="U428" s="70">
        <f t="shared" si="143"/>
        <v>-0.60008447830019929</v>
      </c>
      <c r="V428" s="70">
        <f t="shared" si="143"/>
        <v>-0.60231723100257595</v>
      </c>
      <c r="W428" s="70">
        <f t="shared" si="143"/>
        <v>-0.58736267748240367</v>
      </c>
      <c r="X428" s="70">
        <f t="shared" si="143"/>
        <v>-0.5830060760006166</v>
      </c>
      <c r="Y428" s="70">
        <f t="shared" si="143"/>
        <v>-0.42721425552559955</v>
      </c>
      <c r="Z428" s="70">
        <f t="shared" si="143"/>
        <v>-0.1844776038333249</v>
      </c>
    </row>
    <row r="429" spans="1:26" x14ac:dyDescent="0.55000000000000004">
      <c r="A429" t="s">
        <v>5</v>
      </c>
      <c r="B429">
        <v>2027</v>
      </c>
      <c r="C429" s="68">
        <f t="shared" si="144"/>
        <v>3.8742706723866931</v>
      </c>
      <c r="D429" s="68">
        <f t="shared" si="144"/>
        <v>3.3584061531963982</v>
      </c>
      <c r="E429" s="68">
        <f t="shared" si="144"/>
        <v>3.2657615184872872</v>
      </c>
      <c r="F429" s="68">
        <f t="shared" si="144"/>
        <v>3.0469373274638674</v>
      </c>
      <c r="G429" s="68">
        <f t="shared" si="144"/>
        <v>3.0437962613796223</v>
      </c>
      <c r="H429" s="68">
        <f t="shared" si="144"/>
        <v>3.0772315332840381</v>
      </c>
      <c r="I429" s="68">
        <f t="shared" si="144"/>
        <v>3.0716843126755058</v>
      </c>
      <c r="J429" s="68">
        <f t="shared" si="144"/>
        <v>3.0720734761782316</v>
      </c>
      <c r="K429" s="68">
        <f t="shared" si="144"/>
        <v>2.999853254895152</v>
      </c>
      <c r="L429" s="68">
        <f t="shared" si="144"/>
        <v>3.0080474915019653</v>
      </c>
      <c r="M429" s="68">
        <f t="shared" si="144"/>
        <v>3.7461441336470012</v>
      </c>
      <c r="N429" s="68">
        <f t="shared" si="144"/>
        <v>4.2303286774465834</v>
      </c>
      <c r="O429" s="70">
        <f t="shared" si="145"/>
        <v>-0.12915226949846215</v>
      </c>
      <c r="P429" s="70">
        <f t="shared" si="143"/>
        <v>-0.61946124929626922</v>
      </c>
      <c r="Q429" s="70">
        <f t="shared" si="143"/>
        <v>-0.5132732583986126</v>
      </c>
      <c r="R429" s="70">
        <f t="shared" si="143"/>
        <v>-0.5115241589608237</v>
      </c>
      <c r="S429" s="70">
        <f t="shared" si="143"/>
        <v>-0.52453920017697309</v>
      </c>
      <c r="T429" s="70">
        <f t="shared" si="143"/>
        <v>-0.5033968263517119</v>
      </c>
      <c r="U429" s="70">
        <f t="shared" si="143"/>
        <v>-0.58866479626397217</v>
      </c>
      <c r="V429" s="70">
        <f t="shared" si="143"/>
        <v>-0.61118162238905249</v>
      </c>
      <c r="W429" s="70">
        <f t="shared" si="143"/>
        <v>-0.64849676898851083</v>
      </c>
      <c r="X429" s="70">
        <f t="shared" si="143"/>
        <v>-0.64587577386097816</v>
      </c>
      <c r="Y429" s="70">
        <f t="shared" si="143"/>
        <v>-9.3989000074583551E-2</v>
      </c>
      <c r="Z429" s="70">
        <f t="shared" si="143"/>
        <v>0.22527182838263737</v>
      </c>
    </row>
    <row r="430" spans="1:26" x14ac:dyDescent="0.55000000000000004">
      <c r="A430" t="s">
        <v>5</v>
      </c>
      <c r="B430">
        <v>2028</v>
      </c>
      <c r="C430" s="68">
        <f t="shared" si="144"/>
        <v>4.1527842536240271</v>
      </c>
      <c r="D430" s="68">
        <f t="shared" si="144"/>
        <v>3.6835494181182487</v>
      </c>
      <c r="E430" s="68">
        <f t="shared" si="144"/>
        <v>3.3334537273309133</v>
      </c>
      <c r="F430" s="68">
        <f t="shared" si="144"/>
        <v>3.0718179218648327</v>
      </c>
      <c r="G430" s="68">
        <f t="shared" si="144"/>
        <v>3.062681113008805</v>
      </c>
      <c r="H430" s="68">
        <f t="shared" si="144"/>
        <v>3.0785425029290177</v>
      </c>
      <c r="I430" s="68">
        <f t="shared" si="144"/>
        <v>3.0720116668419482</v>
      </c>
      <c r="J430" s="68">
        <f t="shared" si="144"/>
        <v>3.0557149204494323</v>
      </c>
      <c r="K430" s="68">
        <f t="shared" si="144"/>
        <v>3.0377535072988957</v>
      </c>
      <c r="L430" s="68">
        <f t="shared" si="144"/>
        <v>3.0579695083195548</v>
      </c>
      <c r="M430" s="68">
        <f t="shared" si="144"/>
        <v>3.7139490342080617</v>
      </c>
      <c r="N430" s="68">
        <f t="shared" si="144"/>
        <v>4.3489714360284069</v>
      </c>
      <c r="O430" s="70">
        <f t="shared" si="145"/>
        <v>0.23303652530173924</v>
      </c>
      <c r="P430" s="70">
        <f t="shared" si="143"/>
        <v>-0.1970304707155428</v>
      </c>
      <c r="Q430" s="70">
        <f t="shared" si="143"/>
        <v>-0.42968595680455746</v>
      </c>
      <c r="R430" s="70">
        <f t="shared" si="143"/>
        <v>-0.52333519107167792</v>
      </c>
      <c r="S430" s="70">
        <f t="shared" si="143"/>
        <v>-0.5284356736550353</v>
      </c>
      <c r="T430" s="70">
        <f t="shared" si="143"/>
        <v>-0.53775480534813846</v>
      </c>
      <c r="U430" s="70">
        <f t="shared" si="143"/>
        <v>-0.65221879144112949</v>
      </c>
      <c r="V430" s="70">
        <f t="shared" si="143"/>
        <v>-0.65960603517656491</v>
      </c>
      <c r="W430" s="70">
        <f t="shared" si="143"/>
        <v>-0.64388440224213372</v>
      </c>
      <c r="X430" s="70">
        <f t="shared" si="143"/>
        <v>-0.64848021860599392</v>
      </c>
      <c r="Y430" s="70">
        <f t="shared" si="143"/>
        <v>-0.13568108899066234</v>
      </c>
      <c r="Z430" s="70">
        <f t="shared" si="143"/>
        <v>0.34318475254217251</v>
      </c>
    </row>
    <row r="431" spans="1:26" x14ac:dyDescent="0.55000000000000004">
      <c r="A431" t="s">
        <v>5</v>
      </c>
      <c r="B431">
        <v>2029</v>
      </c>
      <c r="C431" s="68">
        <f t="shared" si="144"/>
        <v>4.524128832225891</v>
      </c>
      <c r="D431" s="68">
        <f t="shared" si="144"/>
        <v>3.9640958651457776</v>
      </c>
      <c r="E431" s="68">
        <f t="shared" si="144"/>
        <v>3.4499792720038625</v>
      </c>
      <c r="F431" s="68">
        <f t="shared" si="144"/>
        <v>3.2086062994350053</v>
      </c>
      <c r="G431" s="68">
        <f t="shared" si="144"/>
        <v>3.1927558931918054</v>
      </c>
      <c r="H431" s="68">
        <f t="shared" si="144"/>
        <v>3.2257743285738467</v>
      </c>
      <c r="I431" s="68">
        <f t="shared" si="144"/>
        <v>3.1761564680809093</v>
      </c>
      <c r="J431" s="68">
        <f t="shared" si="144"/>
        <v>3.2170902021218315</v>
      </c>
      <c r="K431" s="68">
        <f t="shared" si="144"/>
        <v>3.1379333533953035</v>
      </c>
      <c r="L431" s="68">
        <f t="shared" si="144"/>
        <v>3.1309388755081997</v>
      </c>
      <c r="M431" s="68">
        <f t="shared" si="144"/>
        <v>3.8688459169230751</v>
      </c>
      <c r="N431" s="68">
        <f t="shared" si="144"/>
        <v>4.3409368670816324</v>
      </c>
      <c r="O431" s="70">
        <f t="shared" si="145"/>
        <v>0.3413513364098959</v>
      </c>
      <c r="P431" s="70">
        <f t="shared" si="143"/>
        <v>-0.20467965159870793</v>
      </c>
      <c r="Q431" s="70">
        <f t="shared" si="143"/>
        <v>-0.34350345670302751</v>
      </c>
      <c r="R431" s="70">
        <f t="shared" si="143"/>
        <v>-0.45891131638804694</v>
      </c>
      <c r="S431" s="70">
        <f t="shared" si="143"/>
        <v>-0.46948567013978915</v>
      </c>
      <c r="T431" s="70">
        <f t="shared" si="143"/>
        <v>-0.49225351324660993</v>
      </c>
      <c r="U431" s="70">
        <f t="shared" si="143"/>
        <v>-0.58427019881208775</v>
      </c>
      <c r="V431" s="70">
        <f t="shared" si="143"/>
        <v>-0.5924291683588998</v>
      </c>
      <c r="W431" s="70">
        <f t="shared" si="143"/>
        <v>-0.61744016837907534</v>
      </c>
      <c r="X431" s="70">
        <f t="shared" si="143"/>
        <v>-0.61683567501148895</v>
      </c>
      <c r="Y431" s="70">
        <f t="shared" si="143"/>
        <v>-4.9822361811261651E-2</v>
      </c>
      <c r="Z431" s="70">
        <f t="shared" si="143"/>
        <v>0.22175473329441608</v>
      </c>
    </row>
    <row r="432" spans="1:26" x14ac:dyDescent="0.55000000000000004">
      <c r="A432" t="s">
        <v>5</v>
      </c>
      <c r="B432">
        <v>2030</v>
      </c>
      <c r="C432" s="68">
        <f t="shared" si="144"/>
        <v>4.4676170056170195</v>
      </c>
      <c r="D432" s="68">
        <f t="shared" si="144"/>
        <v>4.0574505953066939</v>
      </c>
      <c r="E432" s="68">
        <f t="shared" si="144"/>
        <v>3.6411585749827173</v>
      </c>
      <c r="F432" s="68">
        <f t="shared" si="144"/>
        <v>3.2933367139101701</v>
      </c>
      <c r="G432" s="68">
        <f t="shared" si="144"/>
        <v>3.3191405282111472</v>
      </c>
      <c r="H432" s="68">
        <f t="shared" si="144"/>
        <v>3.3396584830893588</v>
      </c>
      <c r="I432" s="68">
        <f t="shared" si="144"/>
        <v>3.2788148144229581</v>
      </c>
      <c r="J432" s="68">
        <f t="shared" si="144"/>
        <v>3.3013471809099477</v>
      </c>
      <c r="K432" s="68">
        <f t="shared" si="144"/>
        <v>3.1863241987241429</v>
      </c>
      <c r="L432" s="68">
        <f t="shared" si="144"/>
        <v>3.1824217922987361</v>
      </c>
      <c r="M432" s="68">
        <f t="shared" si="144"/>
        <v>3.9893957092185088</v>
      </c>
      <c r="N432" s="68">
        <f t="shared" si="144"/>
        <v>4.5334179887742021</v>
      </c>
      <c r="O432" s="70">
        <f t="shared" si="145"/>
        <v>0.22518451789328253</v>
      </c>
      <c r="P432" s="70">
        <f t="shared" si="143"/>
        <v>-0.14874019758029977</v>
      </c>
      <c r="Q432" s="70">
        <f t="shared" si="143"/>
        <v>-0.281705971669028</v>
      </c>
      <c r="R432" s="70">
        <f t="shared" si="143"/>
        <v>-0.44167867716182441</v>
      </c>
      <c r="S432" s="70">
        <f t="shared" si="143"/>
        <v>-0.43388375458309314</v>
      </c>
      <c r="T432" s="70">
        <f t="shared" si="143"/>
        <v>-0.43903026165917991</v>
      </c>
      <c r="U432" s="70">
        <f t="shared" si="143"/>
        <v>-0.60529318537615007</v>
      </c>
      <c r="V432" s="70">
        <f t="shared" si="143"/>
        <v>-0.59596774703762367</v>
      </c>
      <c r="W432" s="70">
        <f t="shared" si="143"/>
        <v>-0.72640006467563056</v>
      </c>
      <c r="X432" s="70">
        <f t="shared" si="143"/>
        <v>-0.71983857651479077</v>
      </c>
      <c r="Y432" s="70">
        <f t="shared" si="143"/>
        <v>-0.17238013293998211</v>
      </c>
      <c r="Z432" s="70">
        <f t="shared" si="143"/>
        <v>0.29233638917527394</v>
      </c>
    </row>
    <row r="433" spans="1:26" x14ac:dyDescent="0.55000000000000004">
      <c r="A433" t="s">
        <v>5</v>
      </c>
      <c r="B433">
        <v>2031</v>
      </c>
      <c r="C433" s="68">
        <f t="shared" si="144"/>
        <v>4.6448172137883654</v>
      </c>
      <c r="D433" s="68">
        <f t="shared" si="144"/>
        <v>4.1481140661045277</v>
      </c>
      <c r="E433" s="68">
        <f t="shared" si="144"/>
        <v>3.650958011215061</v>
      </c>
      <c r="F433" s="68">
        <f t="shared" si="144"/>
        <v>3.3864611852416324</v>
      </c>
      <c r="G433" s="68">
        <f t="shared" si="144"/>
        <v>3.379789269301904</v>
      </c>
      <c r="H433" s="68">
        <f t="shared" si="144"/>
        <v>3.4310178527455806</v>
      </c>
      <c r="I433" s="68">
        <f t="shared" si="144"/>
        <v>3.3740509724569203</v>
      </c>
      <c r="J433" s="68">
        <f t="shared" si="144"/>
        <v>3.3845581792598343</v>
      </c>
      <c r="K433" s="68">
        <f t="shared" si="144"/>
        <v>3.338947933359361</v>
      </c>
      <c r="L433" s="68">
        <f t="shared" si="144"/>
        <v>3.3981669972205704</v>
      </c>
      <c r="M433" s="68">
        <f t="shared" si="144"/>
        <v>4.220396491799951</v>
      </c>
      <c r="N433" s="68">
        <f t="shared" si="144"/>
        <v>4.6366868419332041</v>
      </c>
      <c r="O433" s="70">
        <f t="shared" si="145"/>
        <v>0.28815614853153271</v>
      </c>
      <c r="P433" s="70">
        <f t="shared" si="143"/>
        <v>-0.12327724261276174</v>
      </c>
      <c r="Q433" s="70">
        <f t="shared" si="143"/>
        <v>-0.3673463540296158</v>
      </c>
      <c r="R433" s="70">
        <f t="shared" si="143"/>
        <v>-0.49622708574353158</v>
      </c>
      <c r="S433" s="70">
        <f t="shared" si="143"/>
        <v>-0.50175991804856812</v>
      </c>
      <c r="T433" s="70">
        <f t="shared" si="143"/>
        <v>-0.50449685338896444</v>
      </c>
      <c r="U433" s="70">
        <f t="shared" si="143"/>
        <v>-0.61421347144883454</v>
      </c>
      <c r="V433" s="70">
        <f t="shared" si="143"/>
        <v>-0.64082227925708546</v>
      </c>
      <c r="W433" s="70">
        <f t="shared" si="143"/>
        <v>-0.63038740217359202</v>
      </c>
      <c r="X433" s="70">
        <f t="shared" si="143"/>
        <v>-0.62104299672808994</v>
      </c>
      <c r="Y433" s="70">
        <f t="shared" si="143"/>
        <v>-4.1524474827248525E-2</v>
      </c>
      <c r="Z433" s="70">
        <f t="shared" si="143"/>
        <v>0.19709160534738412</v>
      </c>
    </row>
    <row r="434" spans="1:26" x14ac:dyDescent="0.55000000000000004">
      <c r="A434" t="s">
        <v>5</v>
      </c>
      <c r="B434">
        <v>2032</v>
      </c>
      <c r="C434" s="68">
        <f t="shared" si="144"/>
        <v>4.5933153983011623</v>
      </c>
      <c r="D434" s="68">
        <f t="shared" si="144"/>
        <v>4.1876763586966534</v>
      </c>
      <c r="E434" s="68">
        <f t="shared" si="144"/>
        <v>3.9427254357989634</v>
      </c>
      <c r="F434" s="68">
        <f t="shared" si="144"/>
        <v>3.4375906191146433</v>
      </c>
      <c r="G434" s="68">
        <f t="shared" si="144"/>
        <v>3.4633243385917423</v>
      </c>
      <c r="H434" s="68">
        <f t="shared" si="144"/>
        <v>3.4883457320396483</v>
      </c>
      <c r="I434" s="68">
        <f t="shared" si="144"/>
        <v>3.4591959778861558</v>
      </c>
      <c r="J434" s="68">
        <f t="shared" si="144"/>
        <v>3.5144722086069029</v>
      </c>
      <c r="K434" s="68">
        <f t="shared" si="144"/>
        <v>3.3441950564472482</v>
      </c>
      <c r="L434" s="68">
        <f t="shared" si="144"/>
        <v>3.3723368363025727</v>
      </c>
      <c r="M434" s="68">
        <f t="shared" si="144"/>
        <v>4.406695445161855</v>
      </c>
      <c r="N434" s="68">
        <f t="shared" si="144"/>
        <v>4.7352657858558569</v>
      </c>
      <c r="O434" s="70">
        <f t="shared" si="145"/>
        <v>0.22292139680025169</v>
      </c>
      <c r="P434" s="70">
        <f t="shared" si="143"/>
        <v>-0.14938945504531986</v>
      </c>
      <c r="Q434" s="70">
        <f t="shared" si="143"/>
        <v>-0.16742734212189614</v>
      </c>
      <c r="R434" s="70">
        <f t="shared" si="143"/>
        <v>-0.47210816841594561</v>
      </c>
      <c r="S434" s="70">
        <f t="shared" si="143"/>
        <v>-0.46590150108381145</v>
      </c>
      <c r="T434" s="70">
        <f t="shared" si="143"/>
        <v>-0.47149761847919525</v>
      </c>
      <c r="U434" s="70">
        <f t="shared" si="143"/>
        <v>-0.643214954927259</v>
      </c>
      <c r="V434" s="70">
        <f t="shared" si="143"/>
        <v>-0.6398863053631656</v>
      </c>
      <c r="W434" s="70">
        <f t="shared" si="143"/>
        <v>-0.81378059967861605</v>
      </c>
      <c r="X434" s="70">
        <f t="shared" si="143"/>
        <v>-0.80800643505628855</v>
      </c>
      <c r="Y434" s="70">
        <f t="shared" si="143"/>
        <v>-0.11353097869448803</v>
      </c>
      <c r="Z434" s="70">
        <f t="shared" si="143"/>
        <v>6.0803445682115154E-2</v>
      </c>
    </row>
    <row r="435" spans="1:26" x14ac:dyDescent="0.55000000000000004">
      <c r="A435" t="s">
        <v>5</v>
      </c>
      <c r="B435">
        <v>2033</v>
      </c>
      <c r="C435" s="68">
        <f t="shared" si="144"/>
        <v>4.7063284954032492</v>
      </c>
      <c r="D435" s="68">
        <f t="shared" si="144"/>
        <v>4.6910203880536878</v>
      </c>
      <c r="E435" s="68">
        <f t="shared" si="144"/>
        <v>4.0809970661029613</v>
      </c>
      <c r="F435" s="68">
        <f t="shared" si="144"/>
        <v>3.5702507169159259</v>
      </c>
      <c r="G435" s="68">
        <f t="shared" si="144"/>
        <v>3.6179012564856121</v>
      </c>
      <c r="H435" s="68">
        <f t="shared" si="144"/>
        <v>3.6450370253714262</v>
      </c>
      <c r="I435" s="68">
        <f t="shared" si="144"/>
        <v>3.574568401878766</v>
      </c>
      <c r="J435" s="68">
        <f t="shared" si="144"/>
        <v>3.6256809145448363</v>
      </c>
      <c r="K435" s="68">
        <f t="shared" si="144"/>
        <v>3.5484950476052157</v>
      </c>
      <c r="L435" s="68">
        <f t="shared" si="144"/>
        <v>3.5823818711101421</v>
      </c>
      <c r="M435" s="68">
        <f t="shared" si="144"/>
        <v>4.5694148993404458</v>
      </c>
      <c r="N435" s="68">
        <f t="shared" si="144"/>
        <v>4.7920236748739136</v>
      </c>
      <c r="O435" s="70">
        <f t="shared" si="145"/>
        <v>3.001447693263426E-2</v>
      </c>
      <c r="P435" s="70">
        <f t="shared" si="143"/>
        <v>-1.6286211328149669E-2</v>
      </c>
      <c r="Q435" s="70">
        <f t="shared" si="143"/>
        <v>-0.14596013042894818</v>
      </c>
      <c r="R435" s="70">
        <f t="shared" si="143"/>
        <v>-0.47079101579039717</v>
      </c>
      <c r="S435" s="70">
        <f t="shared" si="143"/>
        <v>-0.47552914185372064</v>
      </c>
      <c r="T435" s="70">
        <f t="shared" si="143"/>
        <v>-0.47662372390150942</v>
      </c>
      <c r="U435" s="70">
        <f t="shared" si="143"/>
        <v>-0.62042107250801415</v>
      </c>
      <c r="V435" s="70">
        <f t="shared" si="143"/>
        <v>-0.63097930114323386</v>
      </c>
      <c r="W435" s="70">
        <f t="shared" si="143"/>
        <v>-0.71014810722145061</v>
      </c>
      <c r="X435" s="70">
        <f t="shared" si="143"/>
        <v>-0.69517354357674854</v>
      </c>
      <c r="Y435" s="70">
        <f t="shared" si="143"/>
        <v>-9.8354366354073797E-2</v>
      </c>
      <c r="Z435" s="70">
        <f t="shared" si="143"/>
        <v>4.1593482570476681E-2</v>
      </c>
    </row>
    <row r="436" spans="1:26" x14ac:dyDescent="0.55000000000000004">
      <c r="A436" t="s">
        <v>5</v>
      </c>
      <c r="B436">
        <v>2034</v>
      </c>
      <c r="C436" s="68">
        <f t="shared" si="144"/>
        <v>4.8496973770012435</v>
      </c>
      <c r="D436" s="68">
        <f t="shared" si="144"/>
        <v>4.7445547501965857</v>
      </c>
      <c r="E436" s="68">
        <f t="shared" si="144"/>
        <v>4.2406724989943694</v>
      </c>
      <c r="F436" s="68">
        <f t="shared" si="144"/>
        <v>3.6853196437182603</v>
      </c>
      <c r="G436" s="68">
        <f t="shared" si="144"/>
        <v>3.6803414351084944</v>
      </c>
      <c r="H436" s="68">
        <f t="shared" si="144"/>
        <v>3.7325806024864039</v>
      </c>
      <c r="I436" s="68">
        <f t="shared" si="144"/>
        <v>3.680171933228829</v>
      </c>
      <c r="J436" s="68">
        <f t="shared" si="144"/>
        <v>3.6733033156388895</v>
      </c>
      <c r="K436" s="68">
        <f t="shared" si="144"/>
        <v>3.5588889977336429</v>
      </c>
      <c r="L436" s="68">
        <f t="shared" si="144"/>
        <v>3.624018108563825</v>
      </c>
      <c r="M436" s="68">
        <f t="shared" si="144"/>
        <v>4.554250496725647</v>
      </c>
      <c r="N436" s="68">
        <f t="shared" si="144"/>
        <v>4.8752779698780362</v>
      </c>
      <c r="O436" s="70">
        <f t="shared" si="145"/>
        <v>5.6164758073567356E-2</v>
      </c>
      <c r="P436" s="70">
        <f t="shared" si="143"/>
        <v>-3.8121009247053195E-2</v>
      </c>
      <c r="Q436" s="70">
        <f t="shared" si="143"/>
        <v>-0.1194638194502744</v>
      </c>
      <c r="R436" s="70">
        <f t="shared" si="143"/>
        <v>-0.48473350792376069</v>
      </c>
      <c r="S436" s="70">
        <f t="shared" si="143"/>
        <v>-0.48508227265313408</v>
      </c>
      <c r="T436" s="70">
        <f t="shared" si="143"/>
        <v>-0.49322094353409929</v>
      </c>
      <c r="U436" s="70">
        <f t="shared" si="143"/>
        <v>-0.58993511606899052</v>
      </c>
      <c r="V436" s="70">
        <f t="shared" si="143"/>
        <v>-0.65434179100611756</v>
      </c>
      <c r="W436" s="70">
        <f t="shared" si="143"/>
        <v>-0.72879004356119559</v>
      </c>
      <c r="X436" s="70">
        <f t="shared" si="143"/>
        <v>-0.71574069931247397</v>
      </c>
      <c r="Y436" s="70">
        <f t="shared" si="143"/>
        <v>-8.7574746988961394E-2</v>
      </c>
      <c r="Z436" s="70">
        <f t="shared" si="143"/>
        <v>0.12844988615422803</v>
      </c>
    </row>
    <row r="437" spans="1:26" x14ac:dyDescent="0.55000000000000004">
      <c r="A437" t="s">
        <v>5</v>
      </c>
      <c r="B437">
        <v>2035</v>
      </c>
      <c r="C437" s="68">
        <f t="shared" si="144"/>
        <v>5.0290869691710105</v>
      </c>
      <c r="D437" s="68">
        <f t="shared" si="144"/>
        <v>4.7788324489563347</v>
      </c>
      <c r="E437" s="68">
        <f t="shared" si="144"/>
        <v>4.362704605299129</v>
      </c>
      <c r="F437" s="68">
        <f t="shared" si="144"/>
        <v>3.8100200814937404</v>
      </c>
      <c r="G437" s="68">
        <f t="shared" si="144"/>
        <v>3.8045202378858907</v>
      </c>
      <c r="H437" s="68">
        <f t="shared" si="144"/>
        <v>3.8547836652018379</v>
      </c>
      <c r="I437" s="68">
        <f t="shared" si="144"/>
        <v>3.7879822917450632</v>
      </c>
      <c r="J437" s="68">
        <f t="shared" si="144"/>
        <v>3.8016613336074698</v>
      </c>
      <c r="K437" s="68">
        <f t="shared" si="144"/>
        <v>3.7277088023441864</v>
      </c>
      <c r="L437" s="68">
        <f t="shared" si="144"/>
        <v>3.8052094392121818</v>
      </c>
      <c r="M437" s="68">
        <f t="shared" si="144"/>
        <v>4.6965466424625602</v>
      </c>
      <c r="N437" s="68">
        <f t="shared" si="144"/>
        <v>5.1272589367582508</v>
      </c>
      <c r="O437" s="70">
        <f t="shared" si="145"/>
        <v>0.16650072860641885</v>
      </c>
      <c r="P437" s="70">
        <f t="shared" si="143"/>
        <v>-2.9287416238835462E-2</v>
      </c>
      <c r="Q437" s="70">
        <f t="shared" si="143"/>
        <v>-6.7049354799111782E-2</v>
      </c>
      <c r="R437" s="70">
        <f t="shared" si="143"/>
        <v>-0.44111630760449128</v>
      </c>
      <c r="S437" s="70">
        <f t="shared" si="143"/>
        <v>-0.43914399015757688</v>
      </c>
      <c r="T437" s="70">
        <f t="shared" si="143"/>
        <v>-0.45440093809168847</v>
      </c>
      <c r="U437" s="70">
        <f t="shared" si="143"/>
        <v>-0.57772558544007246</v>
      </c>
      <c r="V437" s="70">
        <f t="shared" si="143"/>
        <v>-0.62827714013037728</v>
      </c>
      <c r="W437" s="70">
        <f t="shared" si="143"/>
        <v>-0.66683540973045918</v>
      </c>
      <c r="X437" s="70">
        <f t="shared" si="143"/>
        <v>-0.64236757394493971</v>
      </c>
      <c r="Y437" s="70">
        <f t="shared" si="143"/>
        <v>-6.857515655968438E-2</v>
      </c>
      <c r="Z437" s="70">
        <f t="shared" si="143"/>
        <v>0.2438588781550779</v>
      </c>
    </row>
    <row r="438" spans="1:26" x14ac:dyDescent="0.55000000000000004">
      <c r="A438" t="s">
        <v>5</v>
      </c>
      <c r="B438">
        <v>2036</v>
      </c>
      <c r="C438" s="68">
        <f t="shared" si="144"/>
        <v>5.2478262142391543</v>
      </c>
      <c r="D438" s="68">
        <f t="shared" si="144"/>
        <v>4.9824676983418232</v>
      </c>
      <c r="E438" s="68">
        <f t="shared" si="144"/>
        <v>4.344286505919249</v>
      </c>
      <c r="F438" s="68">
        <f t="shared" si="144"/>
        <v>3.872394284093466</v>
      </c>
      <c r="G438" s="68">
        <f t="shared" si="144"/>
        <v>3.9003779490605854</v>
      </c>
      <c r="H438" s="68">
        <f t="shared" si="144"/>
        <v>3.9296878107026427</v>
      </c>
      <c r="I438" s="68">
        <f t="shared" si="144"/>
        <v>3.9024894852211194</v>
      </c>
      <c r="J438" s="68">
        <f t="shared" si="144"/>
        <v>3.8940814089332383</v>
      </c>
      <c r="K438" s="68">
        <f t="shared" si="144"/>
        <v>3.7703201444852077</v>
      </c>
      <c r="L438" s="68">
        <f t="shared" si="144"/>
        <v>3.820211084219781</v>
      </c>
      <c r="M438" s="68">
        <f t="shared" si="144"/>
        <v>4.887614642265488</v>
      </c>
      <c r="N438" s="68">
        <f t="shared" si="144"/>
        <v>5.3006485449824554</v>
      </c>
      <c r="O438" s="70">
        <f t="shared" si="145"/>
        <v>0.26476003117150082</v>
      </c>
      <c r="P438" s="70">
        <f t="shared" si="143"/>
        <v>-5.1409965059480811E-2</v>
      </c>
      <c r="Q438" s="70">
        <f t="shared" si="143"/>
        <v>-0.13557708611146246</v>
      </c>
      <c r="R438" s="70">
        <f t="shared" si="143"/>
        <v>-0.45227724553937154</v>
      </c>
      <c r="S438" s="70">
        <f t="shared" si="143"/>
        <v>-0.44849798146881437</v>
      </c>
      <c r="T438" s="70">
        <f t="shared" si="143"/>
        <v>-0.4560821890349458</v>
      </c>
      <c r="U438" s="70">
        <f t="shared" si="143"/>
        <v>-0.5644726546536134</v>
      </c>
      <c r="V438" s="70">
        <f t="shared" si="143"/>
        <v>-0.63674638432698316</v>
      </c>
      <c r="W438" s="70">
        <f t="shared" si="143"/>
        <v>-0.70839996870170197</v>
      </c>
      <c r="X438" s="70">
        <f t="shared" si="143"/>
        <v>-0.66816805681513625</v>
      </c>
      <c r="Y438" s="70">
        <f t="shared" si="143"/>
        <v>-6.9405173552836708E-2</v>
      </c>
      <c r="Z438" s="70">
        <f t="shared" si="143"/>
        <v>0.22076136521189493</v>
      </c>
    </row>
    <row r="439" spans="1:26" x14ac:dyDescent="0.55000000000000004">
      <c r="A439" t="s">
        <v>5</v>
      </c>
      <c r="B439">
        <v>2037</v>
      </c>
      <c r="C439" s="68">
        <f t="shared" si="144"/>
        <v>5.4409096806911608</v>
      </c>
      <c r="D439" s="68">
        <f t="shared" si="144"/>
        <v>5.1823128138772923</v>
      </c>
      <c r="E439" s="68">
        <f t="shared" si="144"/>
        <v>4.5288187959245185</v>
      </c>
      <c r="F439" s="68">
        <f t="shared" si="144"/>
        <v>3.9663852590311572</v>
      </c>
      <c r="G439" s="68">
        <f t="shared" si="144"/>
        <v>3.991982188154231</v>
      </c>
      <c r="H439" s="68">
        <f t="shared" si="144"/>
        <v>4.022283468571537</v>
      </c>
      <c r="I439" s="68">
        <f t="shared" si="144"/>
        <v>3.9815917289940428</v>
      </c>
      <c r="J439" s="68">
        <f t="shared" si="144"/>
        <v>3.9638537649575056</v>
      </c>
      <c r="K439" s="68">
        <f t="shared" si="144"/>
        <v>3.8430918270761492</v>
      </c>
      <c r="L439" s="68">
        <f t="shared" si="144"/>
        <v>3.8904172406750677</v>
      </c>
      <c r="M439" s="68">
        <f t="shared" si="144"/>
        <v>5.0108170447692206</v>
      </c>
      <c r="N439" s="68">
        <f t="shared" si="144"/>
        <v>5.6123576547123539</v>
      </c>
      <c r="O439" s="70">
        <f t="shared" si="145"/>
        <v>0.24481018608039395</v>
      </c>
      <c r="P439" s="70">
        <f t="shared" si="143"/>
        <v>-4.7699896163131861E-2</v>
      </c>
      <c r="Q439" s="70">
        <f t="shared" si="143"/>
        <v>-8.2551880653099374E-2</v>
      </c>
      <c r="R439" s="70">
        <f t="shared" si="143"/>
        <v>-0.45682593267161931</v>
      </c>
      <c r="S439" s="70">
        <f t="shared" si="143"/>
        <v>-0.45891260474096374</v>
      </c>
      <c r="T439" s="70">
        <f t="shared" si="143"/>
        <v>-0.46532361609506623</v>
      </c>
      <c r="U439" s="70">
        <f t="shared" si="143"/>
        <v>-0.60147436966521273</v>
      </c>
      <c r="V439" s="70">
        <f t="shared" si="143"/>
        <v>-0.69383274157986463</v>
      </c>
      <c r="W439" s="70">
        <f t="shared" si="143"/>
        <v>-0.75302968425390837</v>
      </c>
      <c r="X439" s="70">
        <f t="shared" si="143"/>
        <v>-0.72762402490854061</v>
      </c>
      <c r="Y439" s="70">
        <f t="shared" si="143"/>
        <v>-9.7795799754710089E-2</v>
      </c>
      <c r="Z439" s="70">
        <f t="shared" si="143"/>
        <v>0.36627026313446098</v>
      </c>
    </row>
    <row r="440" spans="1:26" x14ac:dyDescent="0.55000000000000004">
      <c r="A440" t="s">
        <v>5</v>
      </c>
      <c r="B440">
        <v>2038</v>
      </c>
      <c r="C440" s="68">
        <f t="shared" si="144"/>
        <v>5.7240281620858777</v>
      </c>
      <c r="D440" s="68">
        <f t="shared" si="144"/>
        <v>5.3046228581042385</v>
      </c>
      <c r="E440" s="68">
        <f t="shared" si="144"/>
        <v>4.587099005068314</v>
      </c>
      <c r="F440" s="68">
        <f t="shared" si="144"/>
        <v>4.0755647237174513</v>
      </c>
      <c r="G440" s="68">
        <f t="shared" si="144"/>
        <v>4.1058556889942643</v>
      </c>
      <c r="H440" s="68">
        <f t="shared" si="144"/>
        <v>4.1369629265276817</v>
      </c>
      <c r="I440" s="68">
        <f t="shared" si="144"/>
        <v>4.1098224814293491</v>
      </c>
      <c r="J440" s="68">
        <f t="shared" si="144"/>
        <v>4.0779981002819952</v>
      </c>
      <c r="K440" s="68">
        <f t="shared" si="144"/>
        <v>3.9687467016521056</v>
      </c>
      <c r="L440" s="68">
        <f t="shared" si="144"/>
        <v>4.018527319945286</v>
      </c>
      <c r="M440" s="68">
        <f t="shared" si="144"/>
        <v>5.033539319694869</v>
      </c>
      <c r="N440" s="68">
        <f t="shared" si="144"/>
        <v>5.5510023714257226</v>
      </c>
      <c r="O440" s="70">
        <f t="shared" si="145"/>
        <v>0.35652346851788952</v>
      </c>
      <c r="P440" s="70">
        <f t="shared" si="143"/>
        <v>-8.6171047337778361E-2</v>
      </c>
      <c r="Q440" s="70">
        <f t="shared" si="143"/>
        <v>-0.19133348561128383</v>
      </c>
      <c r="R440" s="70">
        <f t="shared" si="143"/>
        <v>-0.50037058698254011</v>
      </c>
      <c r="S440" s="70">
        <f t="shared" si="143"/>
        <v>-0.4946634988479639</v>
      </c>
      <c r="T440" s="70">
        <f t="shared" si="143"/>
        <v>-0.5015068987848883</v>
      </c>
      <c r="U440" s="70">
        <f t="shared" si="143"/>
        <v>-0.61189133307164312</v>
      </c>
      <c r="V440" s="70">
        <f t="shared" si="143"/>
        <v>-0.73461147173429353</v>
      </c>
      <c r="W440" s="70">
        <f t="shared" si="143"/>
        <v>-0.77426100351978011</v>
      </c>
      <c r="X440" s="70">
        <f t="shared" si="143"/>
        <v>-0.73810939756071736</v>
      </c>
      <c r="Y440" s="70">
        <f t="shared" si="143"/>
        <v>-0.20759021638770214</v>
      </c>
      <c r="Z440" s="70">
        <f t="shared" si="143"/>
        <v>0.23453410305495481</v>
      </c>
    </row>
    <row r="441" spans="1:26" x14ac:dyDescent="0.55000000000000004">
      <c r="A441" t="s">
        <v>5</v>
      </c>
      <c r="B441">
        <v>2039</v>
      </c>
      <c r="C441" s="68">
        <f t="shared" si="144"/>
        <v>5.675209060531972</v>
      </c>
      <c r="D441" s="68">
        <f t="shared" si="144"/>
        <v>5.3832711585766742</v>
      </c>
      <c r="E441" s="68">
        <f t="shared" si="144"/>
        <v>4.494138908595259</v>
      </c>
      <c r="F441" s="68">
        <f t="shared" si="144"/>
        <v>4.2249424428930027</v>
      </c>
      <c r="G441" s="68">
        <f t="shared" si="144"/>
        <v>4.2540248733401373</v>
      </c>
      <c r="H441" s="68">
        <f t="shared" si="144"/>
        <v>4.2876651526787777</v>
      </c>
      <c r="I441" s="68">
        <f t="shared" si="144"/>
        <v>4.2502685327017078</v>
      </c>
      <c r="J441" s="68">
        <f t="shared" si="144"/>
        <v>4.2261065189178115</v>
      </c>
      <c r="K441" s="68">
        <f t="shared" ref="D441:N447" si="146">SUMIFS($G$18:$G$353,$A$18:$A$353,K$355,$B$18:$B$353,$B441)</f>
        <v>4.0716057678489967</v>
      </c>
      <c r="L441" s="68">
        <f t="shared" si="146"/>
        <v>4.1157735953112589</v>
      </c>
      <c r="M441" s="68">
        <f t="shared" si="146"/>
        <v>5.2499937258379541</v>
      </c>
      <c r="N441" s="68">
        <f t="shared" si="146"/>
        <v>5.8813915778229031</v>
      </c>
      <c r="O441" s="70">
        <f t="shared" si="145"/>
        <v>0.22083961442481037</v>
      </c>
      <c r="P441" s="70">
        <f t="shared" si="145"/>
        <v>-0.10549850539660088</v>
      </c>
      <c r="Q441" s="70">
        <f t="shared" si="145"/>
        <v>-0.37466726072558121</v>
      </c>
      <c r="R441" s="70">
        <f t="shared" si="145"/>
        <v>-0.51209696047139186</v>
      </c>
      <c r="S441" s="70">
        <f t="shared" si="145"/>
        <v>-0.51156453783662315</v>
      </c>
      <c r="T441" s="70">
        <f t="shared" si="145"/>
        <v>-0.51773513123894777</v>
      </c>
      <c r="U441" s="70">
        <f t="shared" si="145"/>
        <v>-0.65615030293451415</v>
      </c>
      <c r="V441" s="70">
        <f t="shared" si="145"/>
        <v>-0.76912173919776183</v>
      </c>
      <c r="W441" s="70">
        <f t="shared" si="145"/>
        <v>-0.85425353920653357</v>
      </c>
      <c r="X441" s="70">
        <f t="shared" si="145"/>
        <v>-0.82642280647599531</v>
      </c>
      <c r="Y441" s="70">
        <f t="shared" si="145"/>
        <v>-0.21821975079870004</v>
      </c>
      <c r="Z441" s="70">
        <f t="shared" si="145"/>
        <v>0.2574582894294668</v>
      </c>
    </row>
    <row r="442" spans="1:26" x14ac:dyDescent="0.55000000000000004">
      <c r="A442" t="s">
        <v>5</v>
      </c>
      <c r="B442">
        <v>2040</v>
      </c>
      <c r="C442" s="68">
        <f t="shared" si="144"/>
        <v>5.9865447514271599</v>
      </c>
      <c r="D442" s="68">
        <f t="shared" si="146"/>
        <v>5.6658609964641249</v>
      </c>
      <c r="E442" s="68">
        <f t="shared" si="146"/>
        <v>4.5164583095033537</v>
      </c>
      <c r="F442" s="68">
        <f t="shared" si="146"/>
        <v>4.4016610048627003</v>
      </c>
      <c r="G442" s="68">
        <f t="shared" si="146"/>
        <v>4.4379899755966541</v>
      </c>
      <c r="H442" s="68">
        <f t="shared" si="146"/>
        <v>4.4731238919887328</v>
      </c>
      <c r="I442" s="68">
        <f t="shared" si="146"/>
        <v>4.4287310220197966</v>
      </c>
      <c r="J442" s="68">
        <f t="shared" si="146"/>
        <v>4.4298323433114026</v>
      </c>
      <c r="K442" s="68">
        <f t="shared" si="146"/>
        <v>4.2402397764900943</v>
      </c>
      <c r="L442" s="68">
        <f t="shared" si="146"/>
        <v>4.3059894499470275</v>
      </c>
      <c r="M442" s="68">
        <f t="shared" si="146"/>
        <v>5.5586485913002228</v>
      </c>
      <c r="N442" s="68">
        <f t="shared" si="146"/>
        <v>6.134296296223912</v>
      </c>
      <c r="O442" s="70">
        <f t="shared" si="145"/>
        <v>0.23729107581902742</v>
      </c>
      <c r="P442" s="70">
        <f t="shared" si="145"/>
        <v>-0.11415175771891217</v>
      </c>
      <c r="Q442" s="70">
        <f t="shared" si="145"/>
        <v>-0.6097888704799912</v>
      </c>
      <c r="R442" s="70">
        <f t="shared" si="145"/>
        <v>-0.56387532777090499</v>
      </c>
      <c r="S442" s="70">
        <f t="shared" si="145"/>
        <v>-0.55130345643280165</v>
      </c>
      <c r="T442" s="70">
        <f t="shared" si="145"/>
        <v>-0.55783442978728903</v>
      </c>
      <c r="U442" s="70">
        <f t="shared" si="145"/>
        <v>-0.7114395297858831</v>
      </c>
      <c r="V442" s="70">
        <f t="shared" si="145"/>
        <v>-0.7983196378511197</v>
      </c>
      <c r="W442" s="70">
        <f t="shared" si="145"/>
        <v>-0.91970985997441979</v>
      </c>
      <c r="X442" s="70">
        <f t="shared" si="145"/>
        <v>-0.88035163854146692</v>
      </c>
      <c r="Y442" s="70">
        <f t="shared" si="145"/>
        <v>-0.22554054000363166</v>
      </c>
      <c r="Z442" s="70">
        <f t="shared" si="145"/>
        <v>0.17498067748337043</v>
      </c>
    </row>
    <row r="443" spans="1:26" x14ac:dyDescent="0.55000000000000004">
      <c r="A443" t="s">
        <v>5</v>
      </c>
      <c r="B443">
        <v>2041</v>
      </c>
      <c r="C443" s="68">
        <f t="shared" si="144"/>
        <v>6.229636297452938</v>
      </c>
      <c r="D443" s="68">
        <f t="shared" si="146"/>
        <v>5.968389421480353</v>
      </c>
      <c r="E443" s="68">
        <f t="shared" si="146"/>
        <v>4.7894893558213152</v>
      </c>
      <c r="F443" s="68">
        <f t="shared" si="146"/>
        <v>4.5499085109993729</v>
      </c>
      <c r="G443" s="68">
        <f t="shared" si="146"/>
        <v>4.5885301182200111</v>
      </c>
      <c r="H443" s="68">
        <f t="shared" si="146"/>
        <v>4.6190226389540019</v>
      </c>
      <c r="I443" s="68">
        <f t="shared" si="146"/>
        <v>4.5754374783347274</v>
      </c>
      <c r="J443" s="68">
        <f t="shared" si="146"/>
        <v>4.5518787520764263</v>
      </c>
      <c r="K443" s="68">
        <f t="shared" si="146"/>
        <v>4.3561620521560869</v>
      </c>
      <c r="L443" s="68">
        <f t="shared" si="146"/>
        <v>4.4222943856691419</v>
      </c>
      <c r="M443" s="68">
        <f t="shared" si="146"/>
        <v>5.6517111189771372</v>
      </c>
      <c r="N443" s="68">
        <f t="shared" si="146"/>
        <v>6.146864949183513</v>
      </c>
      <c r="O443" s="70">
        <f t="shared" si="145"/>
        <v>0.15098267432628809</v>
      </c>
      <c r="P443" s="70">
        <f t="shared" si="145"/>
        <v>-0.11754104614078376</v>
      </c>
      <c r="Q443" s="70">
        <f t="shared" si="145"/>
        <v>-0.53343599169172862</v>
      </c>
      <c r="R443" s="70">
        <f t="shared" si="145"/>
        <v>-0.54270819721758645</v>
      </c>
      <c r="S443" s="70">
        <f t="shared" si="145"/>
        <v>-0.52668670592172706</v>
      </c>
      <c r="T443" s="70">
        <f t="shared" si="145"/>
        <v>-0.53939516177336078</v>
      </c>
      <c r="U443" s="70">
        <f t="shared" si="145"/>
        <v>-0.6977040646184971</v>
      </c>
      <c r="V443" s="70">
        <f t="shared" si="145"/>
        <v>-0.81660388248976279</v>
      </c>
      <c r="W443" s="70">
        <f t="shared" si="145"/>
        <v>-0.93496626229749502</v>
      </c>
      <c r="X443" s="70">
        <f t="shared" si="145"/>
        <v>-0.8961387760798738</v>
      </c>
      <c r="Y443" s="70">
        <f t="shared" si="145"/>
        <v>-0.25028220582467231</v>
      </c>
      <c r="Z443" s="70">
        <f t="shared" si="145"/>
        <v>3.2840618037293545E-2</v>
      </c>
    </row>
    <row r="444" spans="1:26" x14ac:dyDescent="0.55000000000000004">
      <c r="A444" t="s">
        <v>5</v>
      </c>
      <c r="B444">
        <v>2042</v>
      </c>
      <c r="C444" s="68">
        <f t="shared" si="144"/>
        <v>6.2709945318504845</v>
      </c>
      <c r="D444" s="68">
        <f t="shared" si="146"/>
        <v>6.0314625817905227</v>
      </c>
      <c r="E444" s="68">
        <f t="shared" si="146"/>
        <v>4.9398052277375655</v>
      </c>
      <c r="F444" s="68">
        <f t="shared" si="146"/>
        <v>4.7094073471534124</v>
      </c>
      <c r="G444" s="68">
        <f t="shared" si="146"/>
        <v>4.7442304689666743</v>
      </c>
      <c r="H444" s="68">
        <f t="shared" si="146"/>
        <v>4.781512072254344</v>
      </c>
      <c r="I444" s="68">
        <f t="shared" si="146"/>
        <v>4.7447054666925093</v>
      </c>
      <c r="J444" s="68">
        <f t="shared" si="146"/>
        <v>4.709178195103747</v>
      </c>
      <c r="K444" s="68">
        <f t="shared" si="146"/>
        <v>4.5319073486949843</v>
      </c>
      <c r="L444" s="68">
        <f t="shared" si="146"/>
        <v>4.5970977377227085</v>
      </c>
      <c r="M444" s="68">
        <f t="shared" si="146"/>
        <v>5.8232253358447279</v>
      </c>
      <c r="N444" s="68">
        <f t="shared" si="146"/>
        <v>6.3103350218136249</v>
      </c>
      <c r="O444" s="70">
        <f t="shared" si="145"/>
        <v>3.1963561255822448E-2</v>
      </c>
      <c r="P444" s="70">
        <f t="shared" si="145"/>
        <v>-0.13793032078915157</v>
      </c>
      <c r="Q444" s="70">
        <f t="shared" si="145"/>
        <v>-0.50648779237989938</v>
      </c>
      <c r="R444" s="70">
        <f t="shared" si="145"/>
        <v>-0.5647854798956633</v>
      </c>
      <c r="S444" s="70">
        <f t="shared" si="145"/>
        <v>-0.55952573239298165</v>
      </c>
      <c r="T444" s="70">
        <f t="shared" si="145"/>
        <v>-0.56748661937555589</v>
      </c>
      <c r="U444" s="70">
        <f t="shared" si="145"/>
        <v>-0.7155439927420737</v>
      </c>
      <c r="V444" s="70">
        <f t="shared" si="145"/>
        <v>-0.86284936282614133</v>
      </c>
      <c r="W444" s="70">
        <f t="shared" si="145"/>
        <v>-0.95039507003548884</v>
      </c>
      <c r="X444" s="70">
        <f t="shared" si="145"/>
        <v>-0.91166593982910182</v>
      </c>
      <c r="Y444" s="70">
        <f t="shared" si="145"/>
        <v>-0.28669805375265955</v>
      </c>
      <c r="Z444" s="70">
        <f t="shared" si="145"/>
        <v>-1.915011997298155E-2</v>
      </c>
    </row>
    <row r="445" spans="1:26" x14ac:dyDescent="0.55000000000000004">
      <c r="A445" t="s">
        <v>5</v>
      </c>
      <c r="B445">
        <v>2043</v>
      </c>
      <c r="C445" s="68">
        <f t="shared" si="144"/>
        <v>6.4301269063939763</v>
      </c>
      <c r="D445" s="68">
        <f t="shared" si="146"/>
        <v>6.1170998092729398</v>
      </c>
      <c r="E445" s="68">
        <f t="shared" si="146"/>
        <v>5.0477246397552751</v>
      </c>
      <c r="F445" s="68">
        <f t="shared" si="146"/>
        <v>5.0099369946998866</v>
      </c>
      <c r="G445" s="68">
        <f t="shared" si="146"/>
        <v>5.0421873115005447</v>
      </c>
      <c r="H445" s="68">
        <f t="shared" si="146"/>
        <v>5.0818245066401175</v>
      </c>
      <c r="I445" s="68">
        <f t="shared" si="146"/>
        <v>5.0382390729106028</v>
      </c>
      <c r="J445" s="68">
        <f t="shared" si="146"/>
        <v>4.9932719796298111</v>
      </c>
      <c r="K445" s="68">
        <f t="shared" si="146"/>
        <v>4.8319412690304366</v>
      </c>
      <c r="L445" s="68">
        <f t="shared" si="146"/>
        <v>4.949083430149015</v>
      </c>
      <c r="M445" s="68">
        <f t="shared" si="146"/>
        <v>6.0849474568720376</v>
      </c>
      <c r="N445" s="68">
        <f t="shared" si="146"/>
        <v>6.5690362031910574</v>
      </c>
      <c r="O445" s="70">
        <f t="shared" si="145"/>
        <v>-2.991778935268119E-2</v>
      </c>
      <c r="P445" s="70">
        <f t="shared" si="145"/>
        <v>-0.22403542983893843</v>
      </c>
      <c r="Q445" s="70">
        <f t="shared" si="145"/>
        <v>-0.59320404003116067</v>
      </c>
      <c r="R445" s="70">
        <f t="shared" si="145"/>
        <v>-0.47587458777943947</v>
      </c>
      <c r="S445" s="70">
        <f t="shared" si="145"/>
        <v>-0.48186652557584342</v>
      </c>
      <c r="T445" s="70">
        <f t="shared" si="145"/>
        <v>-0.49048346055876202</v>
      </c>
      <c r="U445" s="70">
        <f t="shared" si="145"/>
        <v>-0.65967103933336979</v>
      </c>
      <c r="V445" s="70">
        <f t="shared" si="145"/>
        <v>-0.83443421663107831</v>
      </c>
      <c r="W445" s="70">
        <f t="shared" si="145"/>
        <v>-0.89434779408283926</v>
      </c>
      <c r="X445" s="70">
        <f t="shared" si="145"/>
        <v>-0.79633635559056604</v>
      </c>
      <c r="Y445" s="70">
        <f t="shared" si="145"/>
        <v>-0.30059928104675659</v>
      </c>
      <c r="Z445" s="70">
        <f t="shared" si="145"/>
        <v>-5.2884187345892286E-2</v>
      </c>
    </row>
    <row r="446" spans="1:26" x14ac:dyDescent="0.55000000000000004">
      <c r="A446" t="s">
        <v>5</v>
      </c>
      <c r="B446">
        <v>2044</v>
      </c>
      <c r="C446" s="68">
        <f t="shared" si="144"/>
        <v>6.6666471780042151</v>
      </c>
      <c r="D446" s="68">
        <f t="shared" si="146"/>
        <v>6.3594050869794732</v>
      </c>
      <c r="E446" s="68">
        <f t="shared" si="146"/>
        <v>5.3188535041668743</v>
      </c>
      <c r="F446" s="68">
        <f t="shared" si="146"/>
        <v>5.0795553187170164</v>
      </c>
      <c r="G446" s="68">
        <f t="shared" si="146"/>
        <v>5.1125610755649991</v>
      </c>
      <c r="H446" s="68">
        <f t="shared" si="146"/>
        <v>5.1206709270105772</v>
      </c>
      <c r="I446" s="68">
        <f t="shared" si="146"/>
        <v>5.0993745265856401</v>
      </c>
      <c r="J446" s="68">
        <f t="shared" si="146"/>
        <v>5.0226037791791498</v>
      </c>
      <c r="K446" s="68">
        <f t="shared" si="146"/>
        <v>4.8497033038328548</v>
      </c>
      <c r="L446" s="68">
        <f t="shared" si="146"/>
        <v>4.9312643970573484</v>
      </c>
      <c r="M446" s="68">
        <f t="shared" si="146"/>
        <v>6.1998970504327051</v>
      </c>
      <c r="N446" s="68">
        <f t="shared" si="146"/>
        <v>6.6821452855895096</v>
      </c>
      <c r="O446" s="70">
        <f t="shared" si="145"/>
        <v>-6.4281755072519431E-2</v>
      </c>
      <c r="P446" s="70">
        <f t="shared" si="145"/>
        <v>-0.25972456719612858</v>
      </c>
      <c r="Q446" s="70">
        <f t="shared" si="145"/>
        <v>-0.52977232123433993</v>
      </c>
      <c r="R446" s="70">
        <f t="shared" si="145"/>
        <v>-0.57321236401045716</v>
      </c>
      <c r="S446" s="70">
        <f t="shared" si="145"/>
        <v>-0.57955330112018544</v>
      </c>
      <c r="T446" s="70">
        <f t="shared" si="145"/>
        <v>-0.62037448417747676</v>
      </c>
      <c r="U446" s="70">
        <f t="shared" si="145"/>
        <v>-0.7429257431072287</v>
      </c>
      <c r="V446" s="70">
        <f t="shared" si="145"/>
        <v>-0.9871028111616349</v>
      </c>
      <c r="W446" s="70">
        <f t="shared" si="145"/>
        <v>-1.0272841490400024</v>
      </c>
      <c r="X446" s="70">
        <f t="shared" si="145"/>
        <v>-0.94434196201021248</v>
      </c>
      <c r="Y446" s="70">
        <f t="shared" si="145"/>
        <v>-0.29617968293349062</v>
      </c>
      <c r="Z446" s="70">
        <f t="shared" si="145"/>
        <v>-0.13314314685991047</v>
      </c>
    </row>
    <row r="447" spans="1:26" x14ac:dyDescent="0.55000000000000004">
      <c r="A447" t="s">
        <v>5</v>
      </c>
      <c r="B447">
        <v>2045</v>
      </c>
      <c r="C447" s="68">
        <f t="shared" si="144"/>
        <v>6.8123267429758805</v>
      </c>
      <c r="D447" s="68">
        <f t="shared" si="146"/>
        <v>6.3521291277378671</v>
      </c>
      <c r="E447" s="68">
        <f t="shared" si="146"/>
        <v>5.3746127501695664</v>
      </c>
      <c r="F447" s="68">
        <f t="shared" si="146"/>
        <v>5.2901218418779319</v>
      </c>
      <c r="G447" s="68">
        <f t="shared" si="146"/>
        <v>5.3239657141603018</v>
      </c>
      <c r="H447" s="68">
        <f t="shared" si="146"/>
        <v>5.3672149639167825</v>
      </c>
      <c r="I447" s="68">
        <f t="shared" si="146"/>
        <v>5.3417069776934047</v>
      </c>
      <c r="J447" s="68">
        <f t="shared" si="146"/>
        <v>5.2402992542103686</v>
      </c>
      <c r="K447" s="68">
        <f t="shared" si="146"/>
        <v>5.117048494917543</v>
      </c>
      <c r="L447" s="68">
        <f t="shared" si="146"/>
        <v>5.1831267317403134</v>
      </c>
      <c r="M447" s="68">
        <f t="shared" si="146"/>
        <v>6.4987737093719335</v>
      </c>
      <c r="N447" s="68">
        <f t="shared" si="146"/>
        <v>6.9592239763510992</v>
      </c>
      <c r="O447" s="70">
        <f t="shared" si="145"/>
        <v>-0.13742717723381581</v>
      </c>
      <c r="P447" s="70">
        <f t="shared" si="145"/>
        <v>-0.44594012359394242</v>
      </c>
      <c r="Q447" s="70">
        <f t="shared" si="145"/>
        <v>-0.67119799728493668</v>
      </c>
      <c r="R447" s="70">
        <f t="shared" si="145"/>
        <v>-0.63664190750518657</v>
      </c>
      <c r="S447" s="70">
        <f t="shared" si="145"/>
        <v>-0.64384708815739344</v>
      </c>
      <c r="T447" s="70">
        <f t="shared" si="145"/>
        <v>-0.65150529368642918</v>
      </c>
      <c r="U447" s="70">
        <f t="shared" si="145"/>
        <v>-0.77993129925348104</v>
      </c>
      <c r="V447" s="70">
        <f t="shared" si="145"/>
        <v>-1.0662799653242523</v>
      </c>
      <c r="W447" s="70">
        <f t="shared" si="145"/>
        <v>-1.0713858165426471</v>
      </c>
      <c r="X447" s="70">
        <f t="shared" si="145"/>
        <v>-1.0174950351850516</v>
      </c>
      <c r="Y447" s="70">
        <f t="shared" si="145"/>
        <v>-0.36246982710898656</v>
      </c>
      <c r="Z447" s="70">
        <f t="shared" si="145"/>
        <v>-0.18364896917030116</v>
      </c>
    </row>
    <row r="448" spans="1:26" x14ac:dyDescent="0.55000000000000004">
      <c r="A448" t="s">
        <v>6</v>
      </c>
      <c r="B448">
        <v>2023</v>
      </c>
      <c r="C448" s="68">
        <f>SUMIFS($H$18:$H$353,$A$18:$A$353,C$355,$B$18:$B$353,$B448)</f>
        <v>8.962366180514957</v>
      </c>
      <c r="D448" s="68">
        <f t="shared" ref="D448:N448" si="147">SUMIFS($H$18:$H$353,$A$18:$A$353,D$355,$B$18:$B$353,$B448)</f>
        <v>8.2735126793922174</v>
      </c>
      <c r="E448" s="68">
        <f t="shared" si="147"/>
        <v>6.8237407531734098</v>
      </c>
      <c r="F448" s="68">
        <f t="shared" si="147"/>
        <v>4.9665466398160518</v>
      </c>
      <c r="G448" s="68">
        <f t="shared" si="147"/>
        <v>4.7606794616252479</v>
      </c>
      <c r="H448" s="68">
        <f t="shared" si="147"/>
        <v>4.7786445534038826</v>
      </c>
      <c r="I448" s="68">
        <f t="shared" si="147"/>
        <v>4.9497982061796666</v>
      </c>
      <c r="J448" s="68">
        <f t="shared" si="147"/>
        <v>5.1016441300718451</v>
      </c>
      <c r="K448" s="68">
        <f t="shared" si="147"/>
        <v>5.0172921939574113</v>
      </c>
      <c r="L448" s="68">
        <f t="shared" si="147"/>
        <v>4.9958947169508789</v>
      </c>
      <c r="M448" s="68">
        <f t="shared" si="147"/>
        <v>5.2637444895433063</v>
      </c>
      <c r="N448" s="68">
        <f t="shared" si="147"/>
        <v>5.6252866590775898</v>
      </c>
      <c r="O448" s="70">
        <f>SUMIFS($AB$18:$AB$353,$A$18:$A$353,O$355,$B$18:$B$353,$B448)</f>
        <v>0.19336618051495691</v>
      </c>
      <c r="P448" s="70">
        <f t="shared" ref="P448:Z463" si="148">SUMIFS($AB$18:$AB$353,$A$18:$A$353,P$355,$B$18:$B$353,$B448)</f>
        <v>-4.748732060778238E-2</v>
      </c>
      <c r="Q448" s="70">
        <f t="shared" si="148"/>
        <v>-0.14525924682659053</v>
      </c>
      <c r="R448" s="70">
        <f t="shared" si="148"/>
        <v>-0.27345336018394839</v>
      </c>
      <c r="S448" s="70">
        <f t="shared" si="148"/>
        <v>-0.29632053837475247</v>
      </c>
      <c r="T448" s="70">
        <f t="shared" si="148"/>
        <v>-0.32835544659611759</v>
      </c>
      <c r="U448" s="70">
        <f t="shared" si="148"/>
        <v>-0.20920179382033322</v>
      </c>
      <c r="V448" s="70">
        <f t="shared" si="148"/>
        <v>-6.3355869928154895E-2</v>
      </c>
      <c r="W448" s="70">
        <f t="shared" si="148"/>
        <v>-0.12070780604258857</v>
      </c>
      <c r="X448" s="70">
        <f t="shared" si="148"/>
        <v>-0.19110528304912133</v>
      </c>
      <c r="Y448" s="70">
        <f t="shared" si="148"/>
        <v>-7.6255510456693543E-2</v>
      </c>
      <c r="Z448" s="70">
        <f t="shared" si="148"/>
        <v>7.428665907758969E-2</v>
      </c>
    </row>
    <row r="449" spans="1:26" x14ac:dyDescent="0.55000000000000004">
      <c r="A449" t="s">
        <v>6</v>
      </c>
      <c r="B449">
        <v>2024</v>
      </c>
      <c r="C449" s="68">
        <f t="shared" ref="C449:N470" si="149">SUMIFS($H$18:$H$353,$A$18:$A$353,C$355,$B$18:$B$353,$B449)</f>
        <v>5.8704168259813772</v>
      </c>
      <c r="D449" s="68">
        <f t="shared" si="149"/>
        <v>5.5646799134512799</v>
      </c>
      <c r="E449" s="68">
        <f t="shared" si="149"/>
        <v>4.8401094575400325</v>
      </c>
      <c r="F449" s="68">
        <f t="shared" si="149"/>
        <v>4.0490870529450635</v>
      </c>
      <c r="G449" s="68">
        <f t="shared" si="149"/>
        <v>4.035292233667092</v>
      </c>
      <c r="H449" s="68">
        <f t="shared" si="149"/>
        <v>4.0979888678653635</v>
      </c>
      <c r="I449" s="68">
        <f t="shared" si="149"/>
        <v>4.252442541175526</v>
      </c>
      <c r="J449" s="68">
        <f t="shared" si="149"/>
        <v>4.4382199026286511</v>
      </c>
      <c r="K449" s="68">
        <f t="shared" si="149"/>
        <v>4.3807121256959602</v>
      </c>
      <c r="L449" s="68">
        <f t="shared" si="149"/>
        <v>4.4022777217136859</v>
      </c>
      <c r="M449" s="68">
        <f t="shared" si="149"/>
        <v>4.7583321426402554</v>
      </c>
      <c r="N449" s="68">
        <f t="shared" si="149"/>
        <v>5.2544363720431972</v>
      </c>
      <c r="O449" s="70">
        <f t="shared" ref="O449:Z470" si="150">SUMIFS($AB$18:$AB$353,$A$18:$A$353,O$355,$B$18:$B$353,$B449)</f>
        <v>0.19041682598137744</v>
      </c>
      <c r="P449" s="70">
        <f t="shared" si="148"/>
        <v>7.5679913451280001E-2</v>
      </c>
      <c r="Q449" s="70">
        <f t="shared" si="148"/>
        <v>-0.21689054245996786</v>
      </c>
      <c r="R449" s="70">
        <f t="shared" si="148"/>
        <v>-0.37491294705493683</v>
      </c>
      <c r="S449" s="70">
        <f t="shared" si="148"/>
        <v>-0.33070776633290766</v>
      </c>
      <c r="T449" s="70">
        <f t="shared" si="148"/>
        <v>-0.34401113213463663</v>
      </c>
      <c r="U449" s="70">
        <f t="shared" si="148"/>
        <v>-0.26555745882447379</v>
      </c>
      <c r="V449" s="70">
        <f t="shared" si="148"/>
        <v>-0.10078009737134863</v>
      </c>
      <c r="W449" s="70">
        <f t="shared" si="148"/>
        <v>-0.13328787430403999</v>
      </c>
      <c r="X449" s="70">
        <f t="shared" si="148"/>
        <v>-0.17972227828631393</v>
      </c>
      <c r="Y449" s="70">
        <f t="shared" si="148"/>
        <v>-6.6678573597442892E-3</v>
      </c>
      <c r="Z449" s="70">
        <f t="shared" si="148"/>
        <v>0.12243637204319757</v>
      </c>
    </row>
    <row r="450" spans="1:26" x14ac:dyDescent="0.55000000000000004">
      <c r="A450" t="s">
        <v>6</v>
      </c>
      <c r="B450">
        <v>2025</v>
      </c>
      <c r="C450" s="68">
        <f t="shared" si="149"/>
        <v>4.874423992199155</v>
      </c>
      <c r="D450" s="68">
        <f t="shared" si="149"/>
        <v>4.5700240935411207</v>
      </c>
      <c r="E450" s="68">
        <f t="shared" si="149"/>
        <v>4.1987605485407444</v>
      </c>
      <c r="F450" s="68">
        <f t="shared" si="149"/>
        <v>3.6099297993442852</v>
      </c>
      <c r="G450" s="68">
        <f t="shared" si="149"/>
        <v>3.572730255813287</v>
      </c>
      <c r="H450" s="68">
        <f t="shared" si="149"/>
        <v>3.5993835437623249</v>
      </c>
      <c r="I450" s="68">
        <f t="shared" si="149"/>
        <v>3.6990263084392372</v>
      </c>
      <c r="J450" s="68">
        <f t="shared" si="149"/>
        <v>3.875431865729877</v>
      </c>
      <c r="K450" s="68">
        <f t="shared" si="149"/>
        <v>3.863024254836628</v>
      </c>
      <c r="L450" s="68">
        <f t="shared" si="149"/>
        <v>3.9638805157996471</v>
      </c>
      <c r="M450" s="68">
        <f t="shared" si="149"/>
        <v>4.2546209336539977</v>
      </c>
      <c r="N450" s="68">
        <f t="shared" si="149"/>
        <v>4.5646071838544779</v>
      </c>
      <c r="O450" s="70">
        <f t="shared" si="150"/>
        <v>0.10564099539053018</v>
      </c>
      <c r="P450" s="70">
        <f t="shared" si="148"/>
        <v>-7.1699912858033343E-2</v>
      </c>
      <c r="Q450" s="70">
        <f t="shared" si="148"/>
        <v>-0.14809430070200946</v>
      </c>
      <c r="R450" s="70">
        <f t="shared" si="148"/>
        <v>-0.28403045837352492</v>
      </c>
      <c r="S450" s="70">
        <f t="shared" si="148"/>
        <v>-0.29971879254998113</v>
      </c>
      <c r="T450" s="70">
        <f t="shared" si="148"/>
        <v>-0.38358564344368196</v>
      </c>
      <c r="U450" s="70">
        <f t="shared" si="148"/>
        <v>-0.32843401488262147</v>
      </c>
      <c r="V450" s="70">
        <f t="shared" si="148"/>
        <v>-0.17397299319768322</v>
      </c>
      <c r="W450" s="70">
        <f t="shared" si="148"/>
        <v>-0.15906803425157223</v>
      </c>
      <c r="X450" s="70">
        <f t="shared" si="148"/>
        <v>-0.17662668883548616</v>
      </c>
      <c r="Y450" s="70">
        <f t="shared" si="148"/>
        <v>-4.2195353734054919E-2</v>
      </c>
      <c r="Z450" s="70">
        <f t="shared" si="148"/>
        <v>-2.0077959898869402E-2</v>
      </c>
    </row>
    <row r="451" spans="1:26" x14ac:dyDescent="0.55000000000000004">
      <c r="A451" t="s">
        <v>6</v>
      </c>
      <c r="B451">
        <v>2026</v>
      </c>
      <c r="C451" s="68">
        <f t="shared" si="149"/>
        <v>4.4317393113131613</v>
      </c>
      <c r="D451" s="68">
        <f t="shared" si="149"/>
        <v>4.0176722239035429</v>
      </c>
      <c r="E451" s="68">
        <f t="shared" si="149"/>
        <v>3.8249636463523564</v>
      </c>
      <c r="F451" s="68">
        <f t="shared" si="149"/>
        <v>3.3559178604592415</v>
      </c>
      <c r="G451" s="68">
        <f t="shared" si="149"/>
        <v>3.3482598321586732</v>
      </c>
      <c r="H451" s="68">
        <f t="shared" si="149"/>
        <v>3.3358272244685838</v>
      </c>
      <c r="I451" s="68">
        <f t="shared" si="149"/>
        <v>3.4390668818057266</v>
      </c>
      <c r="J451" s="68">
        <f t="shared" si="149"/>
        <v>3.5609626938399415</v>
      </c>
      <c r="K451" s="68">
        <f t="shared" si="149"/>
        <v>3.5740554951589454</v>
      </c>
      <c r="L451" s="68">
        <f t="shared" si="149"/>
        <v>3.6340537269290434</v>
      </c>
      <c r="M451" s="68">
        <f t="shared" si="149"/>
        <v>3.8991594016340403</v>
      </c>
      <c r="N451" s="68">
        <f t="shared" si="149"/>
        <v>4.2327560880683235</v>
      </c>
      <c r="O451" s="70">
        <f t="shared" si="150"/>
        <v>3.8095171750470058E-2</v>
      </c>
      <c r="P451" s="70">
        <f t="shared" si="148"/>
        <v>-0.19362705781812384</v>
      </c>
      <c r="Q451" s="70">
        <f t="shared" si="148"/>
        <v>-0.17658530258101335</v>
      </c>
      <c r="R451" s="70">
        <f t="shared" si="148"/>
        <v>-0.29497383441676828</v>
      </c>
      <c r="S451" s="70">
        <f t="shared" si="148"/>
        <v>-0.3111154506370708</v>
      </c>
      <c r="T451" s="70">
        <f t="shared" si="148"/>
        <v>-0.36870978089443662</v>
      </c>
      <c r="U451" s="70">
        <f t="shared" si="148"/>
        <v>-0.32112942099583641</v>
      </c>
      <c r="V451" s="70">
        <f t="shared" si="148"/>
        <v>-0.21851262856409592</v>
      </c>
      <c r="W451" s="70">
        <f t="shared" si="148"/>
        <v>-0.1702420829562783</v>
      </c>
      <c r="X451" s="70">
        <f t="shared" si="148"/>
        <v>-0.16295637848201006</v>
      </c>
      <c r="Y451" s="70">
        <f t="shared" si="148"/>
        <v>-5.2768513962589747E-2</v>
      </c>
      <c r="Z451" s="70">
        <f t="shared" si="148"/>
        <v>4.119424124842741E-2</v>
      </c>
    </row>
    <row r="452" spans="1:26" x14ac:dyDescent="0.55000000000000004">
      <c r="A452" t="s">
        <v>6</v>
      </c>
      <c r="B452">
        <v>2027</v>
      </c>
      <c r="C452" s="68">
        <f t="shared" si="149"/>
        <v>4.0802761146396405</v>
      </c>
      <c r="D452" s="68">
        <f t="shared" si="149"/>
        <v>3.7768144750846302</v>
      </c>
      <c r="E452" s="68">
        <f t="shared" si="149"/>
        <v>3.6058104618229874</v>
      </c>
      <c r="F452" s="68">
        <f t="shared" si="149"/>
        <v>3.2840071477043478</v>
      </c>
      <c r="G452" s="68">
        <f t="shared" si="149"/>
        <v>3.2297323664170854</v>
      </c>
      <c r="H452" s="68">
        <f t="shared" si="149"/>
        <v>3.1595160935842501</v>
      </c>
      <c r="I452" s="68">
        <f t="shared" si="149"/>
        <v>3.3112766264999252</v>
      </c>
      <c r="J452" s="68">
        <f t="shared" si="149"/>
        <v>3.3900622736175561</v>
      </c>
      <c r="K452" s="68">
        <f t="shared" si="149"/>
        <v>3.4470194126806448</v>
      </c>
      <c r="L452" s="68">
        <f t="shared" si="149"/>
        <v>3.4639201014547774</v>
      </c>
      <c r="M452" s="68">
        <f t="shared" si="149"/>
        <v>3.8699387367848956</v>
      </c>
      <c r="N452" s="68">
        <f t="shared" si="149"/>
        <v>4.0740647751007213</v>
      </c>
      <c r="O452" s="70">
        <f t="shared" si="150"/>
        <v>7.6853172754485222E-2</v>
      </c>
      <c r="P452" s="70">
        <f t="shared" si="148"/>
        <v>-0.20105292740803726</v>
      </c>
      <c r="Q452" s="70">
        <f t="shared" si="148"/>
        <v>-0.17322431506291247</v>
      </c>
      <c r="R452" s="70">
        <f t="shared" si="148"/>
        <v>-0.2744543387203433</v>
      </c>
      <c r="S452" s="70">
        <f t="shared" si="148"/>
        <v>-0.33860309513951004</v>
      </c>
      <c r="T452" s="70">
        <f t="shared" si="148"/>
        <v>-0.42111226605149987</v>
      </c>
      <c r="U452" s="70">
        <f t="shared" si="148"/>
        <v>-0.3490724824395528</v>
      </c>
      <c r="V452" s="70">
        <f t="shared" si="148"/>
        <v>-0.29319282494972798</v>
      </c>
      <c r="W452" s="70">
        <f t="shared" si="148"/>
        <v>-0.20133061120301798</v>
      </c>
      <c r="X452" s="70">
        <f t="shared" si="148"/>
        <v>-0.19000316390816607</v>
      </c>
      <c r="Y452" s="70">
        <f t="shared" si="148"/>
        <v>2.9805603063310926E-2</v>
      </c>
      <c r="Z452" s="70">
        <f t="shared" si="148"/>
        <v>6.9007926036775302E-2</v>
      </c>
    </row>
    <row r="453" spans="1:26" x14ac:dyDescent="0.55000000000000004">
      <c r="A453" t="s">
        <v>6</v>
      </c>
      <c r="B453">
        <v>2028</v>
      </c>
      <c r="C453" s="68">
        <f t="shared" si="149"/>
        <v>3.9937733078771696</v>
      </c>
      <c r="D453" s="68">
        <f t="shared" si="149"/>
        <v>3.6566776198615059</v>
      </c>
      <c r="E453" s="68">
        <f t="shared" si="149"/>
        <v>3.5554762603500034</v>
      </c>
      <c r="F453" s="68">
        <f t="shared" si="149"/>
        <v>3.275261706923438</v>
      </c>
      <c r="G453" s="68">
        <f t="shared" si="149"/>
        <v>3.1827145481553147</v>
      </c>
      <c r="H453" s="68">
        <f t="shared" si="149"/>
        <v>3.1781404539844331</v>
      </c>
      <c r="I453" s="68">
        <f t="shared" si="149"/>
        <v>3.3745292989120692</v>
      </c>
      <c r="J453" s="68">
        <f t="shared" si="149"/>
        <v>3.4281398130461773</v>
      </c>
      <c r="K453" s="68">
        <f t="shared" si="149"/>
        <v>3.4715874709406904</v>
      </c>
      <c r="L453" s="68">
        <f t="shared" si="149"/>
        <v>3.50096269065192</v>
      </c>
      <c r="M453" s="68">
        <f t="shared" si="149"/>
        <v>3.8871207287705194</v>
      </c>
      <c r="N453" s="68">
        <f t="shared" si="149"/>
        <v>4.1018716162304285</v>
      </c>
      <c r="O453" s="70">
        <f t="shared" si="150"/>
        <v>7.4025579554881649E-2</v>
      </c>
      <c r="P453" s="70">
        <f t="shared" si="148"/>
        <v>-0.2239022689722856</v>
      </c>
      <c r="Q453" s="70">
        <f t="shared" si="148"/>
        <v>-0.20766342378546732</v>
      </c>
      <c r="R453" s="70">
        <f t="shared" si="148"/>
        <v>-0.31989140601307264</v>
      </c>
      <c r="S453" s="70">
        <f t="shared" si="148"/>
        <v>-0.40840223850852553</v>
      </c>
      <c r="T453" s="70">
        <f t="shared" si="148"/>
        <v>-0.438156854292723</v>
      </c>
      <c r="U453" s="70">
        <f t="shared" si="148"/>
        <v>-0.34970115937100843</v>
      </c>
      <c r="V453" s="70">
        <f t="shared" si="148"/>
        <v>-0.28718114257981986</v>
      </c>
      <c r="W453" s="70">
        <f t="shared" si="148"/>
        <v>-0.21005043860033901</v>
      </c>
      <c r="X453" s="70">
        <f t="shared" si="148"/>
        <v>-0.20548703627362874</v>
      </c>
      <c r="Y453" s="70">
        <f t="shared" si="148"/>
        <v>3.7490605571795399E-2</v>
      </c>
      <c r="Z453" s="70">
        <f t="shared" si="148"/>
        <v>9.6084932744194163E-2</v>
      </c>
    </row>
    <row r="454" spans="1:26" x14ac:dyDescent="0.55000000000000004">
      <c r="A454" t="s">
        <v>6</v>
      </c>
      <c r="B454">
        <v>2029</v>
      </c>
      <c r="C454" s="68">
        <f t="shared" si="149"/>
        <v>4.3181451226229361</v>
      </c>
      <c r="D454" s="68">
        <f t="shared" si="149"/>
        <v>3.9373026039501471</v>
      </c>
      <c r="E454" s="68">
        <f t="shared" si="149"/>
        <v>3.5717473997917204</v>
      </c>
      <c r="F454" s="68">
        <f t="shared" si="149"/>
        <v>3.259772048714296</v>
      </c>
      <c r="G454" s="68">
        <f t="shared" si="149"/>
        <v>3.2235266842755279</v>
      </c>
      <c r="H454" s="68">
        <f t="shared" si="149"/>
        <v>3.1743886948844411</v>
      </c>
      <c r="I454" s="68">
        <f t="shared" si="149"/>
        <v>3.2970561205051796</v>
      </c>
      <c r="J454" s="68">
        <f t="shared" si="149"/>
        <v>3.4431493664828694</v>
      </c>
      <c r="K454" s="68">
        <f t="shared" si="149"/>
        <v>3.5659241069520924</v>
      </c>
      <c r="L454" s="68">
        <f t="shared" si="149"/>
        <v>3.5627517180705413</v>
      </c>
      <c r="M454" s="68">
        <f t="shared" si="149"/>
        <v>3.9415413982290843</v>
      </c>
      <c r="N454" s="68">
        <f t="shared" si="149"/>
        <v>4.2813904153465696</v>
      </c>
      <c r="O454" s="70">
        <f t="shared" si="150"/>
        <v>0.13536762680694103</v>
      </c>
      <c r="P454" s="70">
        <f t="shared" si="148"/>
        <v>-0.23147291279433846</v>
      </c>
      <c r="Q454" s="70">
        <f t="shared" si="148"/>
        <v>-0.22173532891516956</v>
      </c>
      <c r="R454" s="70">
        <f t="shared" si="148"/>
        <v>-0.4077455671087562</v>
      </c>
      <c r="S454" s="70">
        <f t="shared" si="148"/>
        <v>-0.43871487905606665</v>
      </c>
      <c r="T454" s="70">
        <f t="shared" si="148"/>
        <v>-0.54363914693601556</v>
      </c>
      <c r="U454" s="70">
        <f t="shared" si="148"/>
        <v>-0.46337054638781749</v>
      </c>
      <c r="V454" s="70">
        <f t="shared" si="148"/>
        <v>-0.3663700039978619</v>
      </c>
      <c r="W454" s="70">
        <f t="shared" si="148"/>
        <v>-0.1894494148222865</v>
      </c>
      <c r="X454" s="70">
        <f t="shared" si="148"/>
        <v>-0.18502283244914741</v>
      </c>
      <c r="Y454" s="70">
        <f t="shared" si="148"/>
        <v>2.2873119494747574E-2</v>
      </c>
      <c r="Z454" s="70">
        <f t="shared" si="148"/>
        <v>0.1622082815593533</v>
      </c>
    </row>
    <row r="455" spans="1:26" x14ac:dyDescent="0.55000000000000004">
      <c r="A455" t="s">
        <v>6</v>
      </c>
      <c r="B455">
        <v>2030</v>
      </c>
      <c r="C455" s="68">
        <f t="shared" si="149"/>
        <v>4.4031389104098784</v>
      </c>
      <c r="D455" s="68">
        <f t="shared" si="149"/>
        <v>4.0298935873399593</v>
      </c>
      <c r="E455" s="68">
        <f t="shared" si="149"/>
        <v>3.7105490546399902</v>
      </c>
      <c r="F455" s="68">
        <f t="shared" si="149"/>
        <v>3.5185908457818815</v>
      </c>
      <c r="G455" s="68">
        <f t="shared" si="149"/>
        <v>3.3789493014448531</v>
      </c>
      <c r="H455" s="68">
        <f t="shared" si="149"/>
        <v>3.3002829686151616</v>
      </c>
      <c r="I455" s="68">
        <f t="shared" si="149"/>
        <v>3.4972772604424462</v>
      </c>
      <c r="J455" s="68">
        <f t="shared" si="149"/>
        <v>3.5869556281390209</v>
      </c>
      <c r="K455" s="68">
        <f t="shared" si="149"/>
        <v>3.7029439533232598</v>
      </c>
      <c r="L455" s="68">
        <f t="shared" si="149"/>
        <v>3.7033326484181206</v>
      </c>
      <c r="M455" s="68">
        <f t="shared" si="149"/>
        <v>4.160757351335155</v>
      </c>
      <c r="N455" s="68">
        <f t="shared" si="149"/>
        <v>4.5319028516679323</v>
      </c>
      <c r="O455" s="70">
        <f t="shared" si="150"/>
        <v>0.16070642268614144</v>
      </c>
      <c r="P455" s="70">
        <f t="shared" si="148"/>
        <v>-0.17629720554703443</v>
      </c>
      <c r="Q455" s="70">
        <f t="shared" si="148"/>
        <v>-0.21231549201175515</v>
      </c>
      <c r="R455" s="70">
        <f t="shared" si="148"/>
        <v>-0.21642454529011301</v>
      </c>
      <c r="S455" s="70">
        <f t="shared" si="148"/>
        <v>-0.37407498134938733</v>
      </c>
      <c r="T455" s="70">
        <f t="shared" si="148"/>
        <v>-0.47840577613337709</v>
      </c>
      <c r="U455" s="70">
        <f t="shared" si="148"/>
        <v>-0.3868307393566619</v>
      </c>
      <c r="V455" s="70">
        <f t="shared" si="148"/>
        <v>-0.31035929980855048</v>
      </c>
      <c r="W455" s="70">
        <f t="shared" si="148"/>
        <v>-0.20978031007651365</v>
      </c>
      <c r="X455" s="70">
        <f t="shared" si="148"/>
        <v>-0.19892772039540629</v>
      </c>
      <c r="Y455" s="70">
        <f t="shared" si="148"/>
        <v>-1.018490823335938E-3</v>
      </c>
      <c r="Z455" s="70">
        <f t="shared" si="148"/>
        <v>0.29082125206900411</v>
      </c>
    </row>
    <row r="456" spans="1:26" x14ac:dyDescent="0.55000000000000004">
      <c r="A456" t="s">
        <v>6</v>
      </c>
      <c r="B456">
        <v>2031</v>
      </c>
      <c r="C456" s="68">
        <f t="shared" si="149"/>
        <v>4.6453791830180959</v>
      </c>
      <c r="D456" s="68">
        <f t="shared" si="149"/>
        <v>4.0983177889864404</v>
      </c>
      <c r="E456" s="68">
        <f t="shared" si="149"/>
        <v>3.8215076425074956</v>
      </c>
      <c r="F456" s="68">
        <f t="shared" si="149"/>
        <v>3.6684068369953176</v>
      </c>
      <c r="G456" s="68">
        <f t="shared" si="149"/>
        <v>3.5982114762738164</v>
      </c>
      <c r="H456" s="68">
        <f t="shared" si="149"/>
        <v>3.4956099068635575</v>
      </c>
      <c r="I456" s="68">
        <f t="shared" si="149"/>
        <v>3.5807111227562487</v>
      </c>
      <c r="J456" s="68">
        <f t="shared" si="149"/>
        <v>3.7165619432489616</v>
      </c>
      <c r="K456" s="68">
        <f t="shared" si="149"/>
        <v>3.7576379433855083</v>
      </c>
      <c r="L456" s="68">
        <f t="shared" si="149"/>
        <v>3.8273261442592768</v>
      </c>
      <c r="M456" s="68">
        <f t="shared" si="149"/>
        <v>4.2926544619992901</v>
      </c>
      <c r="N456" s="68">
        <f t="shared" si="149"/>
        <v>5.0435611655379189</v>
      </c>
      <c r="O456" s="70">
        <f t="shared" si="150"/>
        <v>0.28871811776126322</v>
      </c>
      <c r="P456" s="70">
        <f t="shared" si="148"/>
        <v>-0.17307351973084906</v>
      </c>
      <c r="Q456" s="70">
        <f t="shared" si="148"/>
        <v>-0.19679672273718118</v>
      </c>
      <c r="R456" s="70">
        <f t="shared" si="148"/>
        <v>-0.21428143398984645</v>
      </c>
      <c r="S456" s="70">
        <f t="shared" si="148"/>
        <v>-0.28333771107665573</v>
      </c>
      <c r="T456" s="70">
        <f t="shared" si="148"/>
        <v>-0.43990479927098747</v>
      </c>
      <c r="U456" s="70">
        <f t="shared" si="148"/>
        <v>-0.40755332114950615</v>
      </c>
      <c r="V456" s="70">
        <f t="shared" si="148"/>
        <v>-0.30881851526795812</v>
      </c>
      <c r="W456" s="70">
        <f t="shared" si="148"/>
        <v>-0.21169739214744476</v>
      </c>
      <c r="X456" s="70">
        <f t="shared" si="148"/>
        <v>-0.19188384968938355</v>
      </c>
      <c r="Y456" s="70">
        <f t="shared" si="148"/>
        <v>3.073349537209058E-2</v>
      </c>
      <c r="Z456" s="70">
        <f t="shared" si="148"/>
        <v>0.60396592895209888</v>
      </c>
    </row>
    <row r="457" spans="1:26" x14ac:dyDescent="0.55000000000000004">
      <c r="A457" t="s">
        <v>6</v>
      </c>
      <c r="B457">
        <v>2032</v>
      </c>
      <c r="C457" s="68">
        <f t="shared" si="149"/>
        <v>4.996496167709898</v>
      </c>
      <c r="D457" s="68">
        <f t="shared" si="149"/>
        <v>4.0963982159065564</v>
      </c>
      <c r="E457" s="68">
        <f t="shared" si="149"/>
        <v>3.9096953511066772</v>
      </c>
      <c r="F457" s="68">
        <f t="shared" si="149"/>
        <v>3.6819324026513867</v>
      </c>
      <c r="G457" s="68">
        <f t="shared" si="149"/>
        <v>3.5161264116506361</v>
      </c>
      <c r="H457" s="68">
        <f t="shared" si="149"/>
        <v>3.4388677082551244</v>
      </c>
      <c r="I457" s="68">
        <f t="shared" si="149"/>
        <v>3.6784662961173136</v>
      </c>
      <c r="J457" s="68">
        <f t="shared" si="149"/>
        <v>3.8443764968579899</v>
      </c>
      <c r="K457" s="68">
        <f t="shared" si="149"/>
        <v>3.9423934929806603</v>
      </c>
      <c r="L457" s="68">
        <f t="shared" si="149"/>
        <v>3.9743972440955884</v>
      </c>
      <c r="M457" s="68">
        <f t="shared" si="149"/>
        <v>4.5262956373413283</v>
      </c>
      <c r="N457" s="68">
        <f t="shared" si="149"/>
        <v>5.1571630705413067</v>
      </c>
      <c r="O457" s="70">
        <f t="shared" si="150"/>
        <v>0.6261021662089874</v>
      </c>
      <c r="P457" s="70">
        <f t="shared" si="148"/>
        <v>-0.24066759783541691</v>
      </c>
      <c r="Q457" s="70">
        <f t="shared" si="148"/>
        <v>-0.20045742681418233</v>
      </c>
      <c r="R457" s="70">
        <f t="shared" si="148"/>
        <v>-0.2277663848792022</v>
      </c>
      <c r="S457" s="70">
        <f t="shared" si="148"/>
        <v>-0.41309942802491761</v>
      </c>
      <c r="T457" s="70">
        <f t="shared" si="148"/>
        <v>-0.52097564226371906</v>
      </c>
      <c r="U457" s="70">
        <f t="shared" si="148"/>
        <v>-0.42394463669610127</v>
      </c>
      <c r="V457" s="70">
        <f t="shared" si="148"/>
        <v>-0.30998201711207862</v>
      </c>
      <c r="W457" s="70">
        <f t="shared" si="148"/>
        <v>-0.21558216314520395</v>
      </c>
      <c r="X457" s="70">
        <f t="shared" si="148"/>
        <v>-0.20594602726327293</v>
      </c>
      <c r="Y457" s="70">
        <f t="shared" si="148"/>
        <v>6.0692134849853474E-3</v>
      </c>
      <c r="Z457" s="70">
        <f t="shared" si="148"/>
        <v>0.482700730367565</v>
      </c>
    </row>
    <row r="458" spans="1:26" x14ac:dyDescent="0.55000000000000004">
      <c r="A458" t="s">
        <v>6</v>
      </c>
      <c r="B458">
        <v>2033</v>
      </c>
      <c r="C458" s="68">
        <f t="shared" si="149"/>
        <v>5.1417783416497844</v>
      </c>
      <c r="D458" s="68">
        <f t="shared" si="149"/>
        <v>4.6550738073118652</v>
      </c>
      <c r="E458" s="68">
        <f t="shared" si="149"/>
        <v>4.0490642061837967</v>
      </c>
      <c r="F458" s="68">
        <f t="shared" si="149"/>
        <v>3.8048233327770498</v>
      </c>
      <c r="G458" s="68">
        <f t="shared" si="149"/>
        <v>3.8230882180958909</v>
      </c>
      <c r="H458" s="68">
        <f t="shared" si="149"/>
        <v>3.6820938143768518</v>
      </c>
      <c r="I458" s="68">
        <f t="shared" si="149"/>
        <v>3.6962565847786077</v>
      </c>
      <c r="J458" s="68">
        <f t="shared" si="149"/>
        <v>3.9413089466883187</v>
      </c>
      <c r="K458" s="68">
        <f t="shared" si="149"/>
        <v>4.0217633362152148</v>
      </c>
      <c r="L458" s="68">
        <f t="shared" si="149"/>
        <v>4.0647206962982327</v>
      </c>
      <c r="M458" s="68">
        <f t="shared" si="149"/>
        <v>4.6398321717243425</v>
      </c>
      <c r="N458" s="68">
        <f t="shared" si="149"/>
        <v>5.0616823975088092</v>
      </c>
      <c r="O458" s="70">
        <f t="shared" si="150"/>
        <v>0.46546432317916953</v>
      </c>
      <c r="P458" s="70">
        <f t="shared" si="148"/>
        <v>-5.2232792069972334E-2</v>
      </c>
      <c r="Q458" s="70">
        <f t="shared" si="148"/>
        <v>-0.17789299034811279</v>
      </c>
      <c r="R458" s="70">
        <f t="shared" si="148"/>
        <v>-0.23621839992927329</v>
      </c>
      <c r="S458" s="70">
        <f t="shared" si="148"/>
        <v>-0.27034218024344181</v>
      </c>
      <c r="T458" s="70">
        <f t="shared" si="148"/>
        <v>-0.43956693489608378</v>
      </c>
      <c r="U458" s="70">
        <f t="shared" si="148"/>
        <v>-0.49873288960817241</v>
      </c>
      <c r="V458" s="70">
        <f t="shared" si="148"/>
        <v>-0.31535126899975152</v>
      </c>
      <c r="W458" s="70">
        <f t="shared" si="148"/>
        <v>-0.23687981861145158</v>
      </c>
      <c r="X458" s="70">
        <f t="shared" si="148"/>
        <v>-0.21283471838865786</v>
      </c>
      <c r="Y458" s="70">
        <f t="shared" si="148"/>
        <v>-2.7937093970177074E-2</v>
      </c>
      <c r="Z458" s="70">
        <f t="shared" si="148"/>
        <v>0.31125220520537233</v>
      </c>
    </row>
    <row r="459" spans="1:26" x14ac:dyDescent="0.55000000000000004">
      <c r="A459" t="s">
        <v>6</v>
      </c>
      <c r="B459">
        <v>2034</v>
      </c>
      <c r="C459" s="68">
        <f t="shared" si="149"/>
        <v>5.0915260211348086</v>
      </c>
      <c r="D459" s="68">
        <f t="shared" si="149"/>
        <v>4.6541056589268681</v>
      </c>
      <c r="E459" s="68">
        <f t="shared" si="149"/>
        <v>4.185897531266666</v>
      </c>
      <c r="F459" s="68">
        <f t="shared" si="149"/>
        <v>3.9412041993170819</v>
      </c>
      <c r="G459" s="68">
        <f t="shared" si="149"/>
        <v>3.8393352099742262</v>
      </c>
      <c r="H459" s="68">
        <f t="shared" si="149"/>
        <v>3.7637556080333465</v>
      </c>
      <c r="I459" s="68">
        <f t="shared" si="149"/>
        <v>3.7776479360546227</v>
      </c>
      <c r="J459" s="68">
        <f t="shared" si="149"/>
        <v>3.9855488792648894</v>
      </c>
      <c r="K459" s="68">
        <f t="shared" si="149"/>
        <v>4.0601913635001514</v>
      </c>
      <c r="L459" s="68">
        <f t="shared" si="149"/>
        <v>4.1371216336221819</v>
      </c>
      <c r="M459" s="68">
        <f t="shared" si="149"/>
        <v>4.6228282665339417</v>
      </c>
      <c r="N459" s="68">
        <f t="shared" si="149"/>
        <v>5.1150002200271896</v>
      </c>
      <c r="O459" s="70">
        <f t="shared" si="150"/>
        <v>0.29799340220713244</v>
      </c>
      <c r="P459" s="70">
        <f t="shared" si="148"/>
        <v>-0.12857010051677076</v>
      </c>
      <c r="Q459" s="70">
        <f t="shared" si="148"/>
        <v>-0.17423878717797781</v>
      </c>
      <c r="R459" s="70">
        <f t="shared" si="148"/>
        <v>-0.22884895232493907</v>
      </c>
      <c r="S459" s="70">
        <f t="shared" si="148"/>
        <v>-0.32608849778740234</v>
      </c>
      <c r="T459" s="70">
        <f t="shared" si="148"/>
        <v>-0.46204593798715665</v>
      </c>
      <c r="U459" s="70">
        <f t="shared" si="148"/>
        <v>-0.4924591132431968</v>
      </c>
      <c r="V459" s="70">
        <f t="shared" si="148"/>
        <v>-0.34209622738011758</v>
      </c>
      <c r="W459" s="70">
        <f t="shared" si="148"/>
        <v>-0.22748767779468704</v>
      </c>
      <c r="X459" s="70">
        <f t="shared" si="148"/>
        <v>-0.20263717425411709</v>
      </c>
      <c r="Y459" s="70">
        <f t="shared" si="148"/>
        <v>-1.8996977180666619E-2</v>
      </c>
      <c r="Z459" s="70">
        <f t="shared" si="148"/>
        <v>0.36817213630338141</v>
      </c>
    </row>
    <row r="460" spans="1:26" x14ac:dyDescent="0.55000000000000004">
      <c r="A460" t="s">
        <v>6</v>
      </c>
      <c r="B460">
        <v>2035</v>
      </c>
      <c r="C460" s="68">
        <f t="shared" si="149"/>
        <v>5.2314554362924586</v>
      </c>
      <c r="D460" s="68">
        <f t="shared" si="149"/>
        <v>4.682852501855197</v>
      </c>
      <c r="E460" s="68">
        <f t="shared" si="149"/>
        <v>4.2741117577287771</v>
      </c>
      <c r="F460" s="68">
        <f t="shared" si="149"/>
        <v>4.0754259848501917</v>
      </c>
      <c r="G460" s="68">
        <f t="shared" si="149"/>
        <v>3.927895385259466</v>
      </c>
      <c r="H460" s="68">
        <f t="shared" si="149"/>
        <v>3.8643348472276169</v>
      </c>
      <c r="I460" s="68">
        <f t="shared" si="149"/>
        <v>3.8742608324430243</v>
      </c>
      <c r="J460" s="68">
        <f t="shared" si="149"/>
        <v>4.0781965277888892</v>
      </c>
      <c r="K460" s="68">
        <f t="shared" si="149"/>
        <v>4.2070366996290511</v>
      </c>
      <c r="L460" s="68">
        <f t="shared" si="149"/>
        <v>4.2868233954047295</v>
      </c>
      <c r="M460" s="68">
        <f t="shared" si="149"/>
        <v>4.7593797916265768</v>
      </c>
      <c r="N460" s="68">
        <f t="shared" si="149"/>
        <v>5.2983080852864317</v>
      </c>
      <c r="O460" s="70">
        <f t="shared" si="150"/>
        <v>0.36886919572786692</v>
      </c>
      <c r="P460" s="70">
        <f t="shared" si="148"/>
        <v>-0.12526736333997324</v>
      </c>
      <c r="Q460" s="70">
        <f t="shared" si="148"/>
        <v>-0.15564220236946369</v>
      </c>
      <c r="R460" s="70">
        <f t="shared" si="148"/>
        <v>-0.17571040424803996</v>
      </c>
      <c r="S460" s="70">
        <f t="shared" si="148"/>
        <v>-0.31576884278400152</v>
      </c>
      <c r="T460" s="70">
        <f t="shared" si="148"/>
        <v>-0.44484975606590949</v>
      </c>
      <c r="U460" s="70">
        <f t="shared" si="148"/>
        <v>-0.49144704474211132</v>
      </c>
      <c r="V460" s="70">
        <f t="shared" si="148"/>
        <v>-0.35174194594895791</v>
      </c>
      <c r="W460" s="70">
        <f t="shared" si="148"/>
        <v>-0.18750751244559449</v>
      </c>
      <c r="X460" s="70">
        <f t="shared" si="148"/>
        <v>-0.16075361775239205</v>
      </c>
      <c r="Y460" s="70">
        <f t="shared" si="148"/>
        <v>-5.7420073956677697E-3</v>
      </c>
      <c r="Z460" s="70">
        <f t="shared" si="148"/>
        <v>0.41490802668325877</v>
      </c>
    </row>
    <row r="461" spans="1:26" x14ac:dyDescent="0.55000000000000004">
      <c r="A461" t="s">
        <v>6</v>
      </c>
      <c r="B461">
        <v>2036</v>
      </c>
      <c r="C461" s="68">
        <f t="shared" si="149"/>
        <v>5.3894934762061899</v>
      </c>
      <c r="D461" s="68">
        <f t="shared" si="149"/>
        <v>4.8854764520430072</v>
      </c>
      <c r="E461" s="68">
        <f t="shared" si="149"/>
        <v>4.3445275747021359</v>
      </c>
      <c r="F461" s="68">
        <f t="shared" si="149"/>
        <v>4.1048866384450573</v>
      </c>
      <c r="G461" s="68">
        <f t="shared" si="149"/>
        <v>4.0232182085423931</v>
      </c>
      <c r="H461" s="68">
        <f t="shared" si="149"/>
        <v>3.892623264208209</v>
      </c>
      <c r="I461" s="68">
        <f t="shared" si="149"/>
        <v>3.9342948454633793</v>
      </c>
      <c r="J461" s="68">
        <f t="shared" si="149"/>
        <v>4.1584345437469246</v>
      </c>
      <c r="K461" s="68">
        <f t="shared" si="149"/>
        <v>4.193570219130109</v>
      </c>
      <c r="L461" s="68">
        <f t="shared" si="149"/>
        <v>4.3119640362696448</v>
      </c>
      <c r="M461" s="68">
        <f t="shared" si="149"/>
        <v>4.9492013915445145</v>
      </c>
      <c r="N461" s="68">
        <f t="shared" si="149"/>
        <v>5.3684458519803853</v>
      </c>
      <c r="O461" s="70">
        <f t="shared" si="150"/>
        <v>0.40642729313853643</v>
      </c>
      <c r="P461" s="70">
        <f t="shared" si="148"/>
        <v>-0.14840121135829687</v>
      </c>
      <c r="Q461" s="70">
        <f t="shared" si="148"/>
        <v>-0.13533601732857559</v>
      </c>
      <c r="R461" s="70">
        <f t="shared" si="148"/>
        <v>-0.21978489118778022</v>
      </c>
      <c r="S461" s="70">
        <f t="shared" si="148"/>
        <v>-0.32565772198700671</v>
      </c>
      <c r="T461" s="70">
        <f t="shared" si="148"/>
        <v>-0.49314673552937949</v>
      </c>
      <c r="U461" s="70">
        <f t="shared" si="148"/>
        <v>-0.53266729441135352</v>
      </c>
      <c r="V461" s="70">
        <f t="shared" si="148"/>
        <v>-0.37239324951329689</v>
      </c>
      <c r="W461" s="70">
        <f t="shared" si="148"/>
        <v>-0.28514989405680069</v>
      </c>
      <c r="X461" s="70">
        <f t="shared" si="148"/>
        <v>-0.17641510476527245</v>
      </c>
      <c r="Y461" s="70">
        <f t="shared" si="148"/>
        <v>-7.8184242738101872E-3</v>
      </c>
      <c r="Z461" s="70">
        <f t="shared" si="148"/>
        <v>0.28855867220982478</v>
      </c>
    </row>
    <row r="462" spans="1:26" x14ac:dyDescent="0.55000000000000004">
      <c r="A462" t="s">
        <v>6</v>
      </c>
      <c r="B462">
        <v>2037</v>
      </c>
      <c r="C462" s="68">
        <f t="shared" si="149"/>
        <v>5.4696074872910341</v>
      </c>
      <c r="D462" s="68">
        <f t="shared" si="149"/>
        <v>5.0840551292707188</v>
      </c>
      <c r="E462" s="68">
        <f t="shared" si="149"/>
        <v>4.4768850220110119</v>
      </c>
      <c r="F462" s="68">
        <f t="shared" si="149"/>
        <v>4.238130403197963</v>
      </c>
      <c r="G462" s="68">
        <f t="shared" si="149"/>
        <v>4.109367914968562</v>
      </c>
      <c r="H462" s="68">
        <f t="shared" si="149"/>
        <v>4.0181576036830648</v>
      </c>
      <c r="I462" s="68">
        <f t="shared" si="149"/>
        <v>3.9880318657881078</v>
      </c>
      <c r="J462" s="68">
        <f t="shared" si="149"/>
        <v>4.1652636937358833</v>
      </c>
      <c r="K462" s="68">
        <f t="shared" si="149"/>
        <v>4.3120734153243143</v>
      </c>
      <c r="L462" s="68">
        <f t="shared" si="149"/>
        <v>4.4185030289436034</v>
      </c>
      <c r="M462" s="68">
        <f t="shared" si="149"/>
        <v>5.071651604888773</v>
      </c>
      <c r="N462" s="68">
        <f t="shared" si="149"/>
        <v>5.3778805945862977</v>
      </c>
      <c r="O462" s="70">
        <f t="shared" si="150"/>
        <v>0.27350799268026726</v>
      </c>
      <c r="P462" s="70">
        <f t="shared" si="148"/>
        <v>-0.14595758076970533</v>
      </c>
      <c r="Q462" s="70">
        <f t="shared" si="148"/>
        <v>-0.13448565456660599</v>
      </c>
      <c r="R462" s="70">
        <f t="shared" si="148"/>
        <v>-0.18508078850481358</v>
      </c>
      <c r="S462" s="70">
        <f t="shared" si="148"/>
        <v>-0.34152687792663272</v>
      </c>
      <c r="T462" s="70">
        <f t="shared" si="148"/>
        <v>-0.46944948098353834</v>
      </c>
      <c r="U462" s="70">
        <f t="shared" si="148"/>
        <v>-0.59503423287114776</v>
      </c>
      <c r="V462" s="70">
        <f t="shared" si="148"/>
        <v>-0.49242281280148692</v>
      </c>
      <c r="W462" s="70">
        <f t="shared" si="148"/>
        <v>-0.28404809600574321</v>
      </c>
      <c r="X462" s="70">
        <f t="shared" si="148"/>
        <v>-0.19953823664000492</v>
      </c>
      <c r="Y462" s="70">
        <f t="shared" si="148"/>
        <v>-3.6961239635157739E-2</v>
      </c>
      <c r="Z462" s="70">
        <f t="shared" si="148"/>
        <v>0.1317932030084048</v>
      </c>
    </row>
    <row r="463" spans="1:26" x14ac:dyDescent="0.55000000000000004">
      <c r="A463" t="s">
        <v>6</v>
      </c>
      <c r="B463">
        <v>2038</v>
      </c>
      <c r="C463" s="68">
        <f t="shared" si="149"/>
        <v>5.4870544303590014</v>
      </c>
      <c r="D463" s="68">
        <f t="shared" si="149"/>
        <v>5.1333955352917968</v>
      </c>
      <c r="E463" s="68">
        <f t="shared" si="149"/>
        <v>4.5828824179554575</v>
      </c>
      <c r="F463" s="68">
        <f t="shared" si="149"/>
        <v>4.2664099134316684</v>
      </c>
      <c r="G463" s="68">
        <f t="shared" si="149"/>
        <v>4.1689759111735718</v>
      </c>
      <c r="H463" s="68">
        <f t="shared" si="149"/>
        <v>4.1069566596387972</v>
      </c>
      <c r="I463" s="68">
        <f t="shared" si="149"/>
        <v>4.0904505898426056</v>
      </c>
      <c r="J463" s="68">
        <f t="shared" si="149"/>
        <v>4.2015283075965577</v>
      </c>
      <c r="K463" s="68">
        <f t="shared" si="149"/>
        <v>4.4412964080959938</v>
      </c>
      <c r="L463" s="68">
        <f t="shared" si="149"/>
        <v>4.5056118710706041</v>
      </c>
      <c r="M463" s="68">
        <f t="shared" si="149"/>
        <v>5.1934577221179339</v>
      </c>
      <c r="N463" s="68">
        <f t="shared" si="149"/>
        <v>5.3345079792779231</v>
      </c>
      <c r="O463" s="70">
        <f t="shared" si="150"/>
        <v>0.11954973679101322</v>
      </c>
      <c r="P463" s="70">
        <f t="shared" si="148"/>
        <v>-0.25739837015022005</v>
      </c>
      <c r="Q463" s="70">
        <f t="shared" si="148"/>
        <v>-0.19555007272414038</v>
      </c>
      <c r="R463" s="70">
        <f t="shared" si="148"/>
        <v>-0.30952539726832295</v>
      </c>
      <c r="S463" s="70">
        <f t="shared" si="148"/>
        <v>-0.43154327666865644</v>
      </c>
      <c r="T463" s="70">
        <f t="shared" si="148"/>
        <v>-0.53151316567377282</v>
      </c>
      <c r="U463" s="70">
        <f t="shared" si="148"/>
        <v>-0.63126322465838669</v>
      </c>
      <c r="V463" s="70">
        <f t="shared" si="148"/>
        <v>-0.61108126441973099</v>
      </c>
      <c r="W463" s="70">
        <f t="shared" si="148"/>
        <v>-0.30171129707589195</v>
      </c>
      <c r="X463" s="70">
        <f t="shared" si="148"/>
        <v>-0.25102484643539924</v>
      </c>
      <c r="Y463" s="70">
        <f t="shared" si="148"/>
        <v>-4.7671813964637266E-2</v>
      </c>
      <c r="Z463" s="70">
        <f t="shared" si="148"/>
        <v>1.8039710907155282E-2</v>
      </c>
    </row>
    <row r="464" spans="1:26" x14ac:dyDescent="0.55000000000000004">
      <c r="A464" t="s">
        <v>6</v>
      </c>
      <c r="B464">
        <v>2039</v>
      </c>
      <c r="C464" s="68">
        <f t="shared" si="149"/>
        <v>5.4578495690923221</v>
      </c>
      <c r="D464" s="68">
        <f t="shared" si="149"/>
        <v>5.1770774737742133</v>
      </c>
      <c r="E464" s="68">
        <f t="shared" si="149"/>
        <v>4.7013932674318957</v>
      </c>
      <c r="F464" s="68">
        <f t="shared" si="149"/>
        <v>4.3548395820717225</v>
      </c>
      <c r="G464" s="68">
        <f t="shared" si="149"/>
        <v>4.3337431651445701</v>
      </c>
      <c r="H464" s="68">
        <f t="shared" si="149"/>
        <v>4.2507966315733094</v>
      </c>
      <c r="I464" s="68">
        <f t="shared" si="149"/>
        <v>4.2230823676666596</v>
      </c>
      <c r="J464" s="68">
        <f t="shared" si="149"/>
        <v>4.3448943703440071</v>
      </c>
      <c r="K464" s="68">
        <f t="shared" ref="D464:N470" si="151">SUMIFS($H$18:$H$353,$A$18:$A$353,K$355,$B$18:$B$353,$B464)</f>
        <v>4.6198728879123792</v>
      </c>
      <c r="L464" s="68">
        <f t="shared" si="151"/>
        <v>4.6794512720895716</v>
      </c>
      <c r="M464" s="68">
        <f t="shared" si="151"/>
        <v>5.4085057225537216</v>
      </c>
      <c r="N464" s="68">
        <f t="shared" si="151"/>
        <v>5.7228731001815261</v>
      </c>
      <c r="O464" s="70">
        <f t="shared" si="150"/>
        <v>3.4801229851604276E-3</v>
      </c>
      <c r="P464" s="70">
        <f t="shared" si="150"/>
        <v>-0.31169219019906169</v>
      </c>
      <c r="Q464" s="70">
        <f t="shared" si="150"/>
        <v>-0.16741290188894453</v>
      </c>
      <c r="R464" s="70">
        <f t="shared" si="150"/>
        <v>-0.38219982129267205</v>
      </c>
      <c r="S464" s="70">
        <f t="shared" si="150"/>
        <v>-0.43184624603219035</v>
      </c>
      <c r="T464" s="70">
        <f t="shared" si="150"/>
        <v>-0.554603652344416</v>
      </c>
      <c r="U464" s="70">
        <f t="shared" si="150"/>
        <v>-0.68333646796956238</v>
      </c>
      <c r="V464" s="70">
        <f t="shared" si="150"/>
        <v>-0.65033388777156631</v>
      </c>
      <c r="W464" s="70">
        <f t="shared" si="150"/>
        <v>-0.30598641914315117</v>
      </c>
      <c r="X464" s="70">
        <f t="shared" si="150"/>
        <v>-0.2627451296976826</v>
      </c>
      <c r="Y464" s="70">
        <f t="shared" si="150"/>
        <v>-5.9707754082932496E-2</v>
      </c>
      <c r="Z464" s="70">
        <f t="shared" si="150"/>
        <v>9.8939811788089749E-2</v>
      </c>
    </row>
    <row r="465" spans="1:26" x14ac:dyDescent="0.55000000000000004">
      <c r="A465" t="s">
        <v>6</v>
      </c>
      <c r="B465">
        <v>2040</v>
      </c>
      <c r="C465" s="68">
        <f t="shared" si="149"/>
        <v>5.8305886188791671</v>
      </c>
      <c r="D465" s="68">
        <f t="shared" si="151"/>
        <v>5.3861768890378361</v>
      </c>
      <c r="E465" s="68">
        <f t="shared" si="151"/>
        <v>4.9593069117693922</v>
      </c>
      <c r="F465" s="68">
        <f t="shared" si="151"/>
        <v>4.5857873605126818</v>
      </c>
      <c r="G465" s="68">
        <f t="shared" si="151"/>
        <v>4.5067799679534648</v>
      </c>
      <c r="H465" s="68">
        <f t="shared" si="151"/>
        <v>4.4302777193221319</v>
      </c>
      <c r="I465" s="68">
        <f t="shared" si="151"/>
        <v>4.3957522026380111</v>
      </c>
      <c r="J465" s="68">
        <f t="shared" si="151"/>
        <v>4.511552679365427</v>
      </c>
      <c r="K465" s="68">
        <f t="shared" si="151"/>
        <v>4.8423054374095464</v>
      </c>
      <c r="L465" s="68">
        <f t="shared" si="151"/>
        <v>4.9145765365417127</v>
      </c>
      <c r="M465" s="68">
        <f t="shared" si="151"/>
        <v>5.67092622434612</v>
      </c>
      <c r="N465" s="68">
        <f t="shared" si="151"/>
        <v>6.01412589758512</v>
      </c>
      <c r="O465" s="70">
        <f t="shared" si="150"/>
        <v>8.1334943271034632E-2</v>
      </c>
      <c r="P465" s="70">
        <f t="shared" si="150"/>
        <v>-0.39383586514520097</v>
      </c>
      <c r="Q465" s="70">
        <f t="shared" si="150"/>
        <v>-0.16694026821395269</v>
      </c>
      <c r="R465" s="70">
        <f t="shared" si="150"/>
        <v>-0.37974897212092351</v>
      </c>
      <c r="S465" s="70">
        <f t="shared" si="150"/>
        <v>-0.48251346407599094</v>
      </c>
      <c r="T465" s="70">
        <f t="shared" si="150"/>
        <v>-0.60068060245388999</v>
      </c>
      <c r="U465" s="70">
        <f t="shared" si="150"/>
        <v>-0.74441834916766858</v>
      </c>
      <c r="V465" s="70">
        <f t="shared" si="150"/>
        <v>-0.7165993017970953</v>
      </c>
      <c r="W465" s="70">
        <f t="shared" si="150"/>
        <v>-0.31764419905496766</v>
      </c>
      <c r="X465" s="70">
        <f t="shared" si="150"/>
        <v>-0.27176455194678173</v>
      </c>
      <c r="Y465" s="70">
        <f t="shared" si="150"/>
        <v>-0.11326290695773444</v>
      </c>
      <c r="Z465" s="70">
        <f t="shared" si="150"/>
        <v>5.4810278844578342E-2</v>
      </c>
    </row>
    <row r="466" spans="1:26" x14ac:dyDescent="0.55000000000000004">
      <c r="A466" t="s">
        <v>6</v>
      </c>
      <c r="B466">
        <v>2041</v>
      </c>
      <c r="C466" s="68">
        <f t="shared" si="149"/>
        <v>6.1173819594229739</v>
      </c>
      <c r="D466" s="68">
        <f t="shared" si="151"/>
        <v>5.6478367620555199</v>
      </c>
      <c r="E466" s="68">
        <f t="shared" si="151"/>
        <v>5.1009937274527175</v>
      </c>
      <c r="F466" s="68">
        <f t="shared" si="151"/>
        <v>4.7302920796515791</v>
      </c>
      <c r="G466" s="68">
        <f t="shared" si="151"/>
        <v>4.6276067598480672</v>
      </c>
      <c r="H466" s="68">
        <f t="shared" si="151"/>
        <v>4.5349343342797566</v>
      </c>
      <c r="I466" s="68">
        <f t="shared" si="151"/>
        <v>4.500735513032164</v>
      </c>
      <c r="J466" s="68">
        <f t="shared" si="151"/>
        <v>4.5729773031523022</v>
      </c>
      <c r="K466" s="68">
        <f t="shared" si="151"/>
        <v>4.8672221994988965</v>
      </c>
      <c r="L466" s="68">
        <f t="shared" si="151"/>
        <v>5.0015658272554253</v>
      </c>
      <c r="M466" s="68">
        <f t="shared" si="151"/>
        <v>5.7416027481441816</v>
      </c>
      <c r="N466" s="68">
        <f t="shared" si="151"/>
        <v>6.0205546347639523</v>
      </c>
      <c r="O466" s="70">
        <f t="shared" si="150"/>
        <v>3.8728336296323995E-2</v>
      </c>
      <c r="P466" s="70">
        <f t="shared" si="150"/>
        <v>-0.43809370556561689</v>
      </c>
      <c r="Q466" s="70">
        <f t="shared" si="150"/>
        <v>-0.2219316200603263</v>
      </c>
      <c r="R466" s="70">
        <f t="shared" si="150"/>
        <v>-0.36232462856538028</v>
      </c>
      <c r="S466" s="70">
        <f t="shared" si="150"/>
        <v>-0.48761006429367093</v>
      </c>
      <c r="T466" s="70">
        <f t="shared" si="150"/>
        <v>-0.62348346644760611</v>
      </c>
      <c r="U466" s="70">
        <f t="shared" si="150"/>
        <v>-0.77240602992106044</v>
      </c>
      <c r="V466" s="70">
        <f t="shared" si="150"/>
        <v>-0.79550533141388691</v>
      </c>
      <c r="W466" s="70">
        <f t="shared" si="150"/>
        <v>-0.42390611495468544</v>
      </c>
      <c r="X466" s="70">
        <f t="shared" si="150"/>
        <v>-0.31686733449359039</v>
      </c>
      <c r="Y466" s="70">
        <f t="shared" si="150"/>
        <v>-0.1603905766576279</v>
      </c>
      <c r="Z466" s="70">
        <f t="shared" si="150"/>
        <v>-9.3469696382267209E-2</v>
      </c>
    </row>
    <row r="467" spans="1:26" x14ac:dyDescent="0.55000000000000004">
      <c r="A467" t="s">
        <v>6</v>
      </c>
      <c r="B467">
        <v>2042</v>
      </c>
      <c r="C467" s="68">
        <f t="shared" si="149"/>
        <v>6.1524971745989028</v>
      </c>
      <c r="D467" s="68">
        <f t="shared" si="151"/>
        <v>5.6611789254546538</v>
      </c>
      <c r="E467" s="68">
        <f t="shared" si="151"/>
        <v>5.1109817247858347</v>
      </c>
      <c r="F467" s="68">
        <f t="shared" si="151"/>
        <v>4.8555875214450754</v>
      </c>
      <c r="G467" s="68">
        <f t="shared" si="151"/>
        <v>4.7576203342011221</v>
      </c>
      <c r="H467" s="68">
        <f t="shared" si="151"/>
        <v>4.6609632288462448</v>
      </c>
      <c r="I467" s="68">
        <f t="shared" si="151"/>
        <v>4.633268070333413</v>
      </c>
      <c r="J467" s="68">
        <f t="shared" si="151"/>
        <v>4.6739063814208182</v>
      </c>
      <c r="K467" s="68">
        <f t="shared" si="151"/>
        <v>4.9381275836285496</v>
      </c>
      <c r="L467" s="68">
        <f t="shared" si="151"/>
        <v>5.1371208028230919</v>
      </c>
      <c r="M467" s="68">
        <f t="shared" si="151"/>
        <v>5.9219784798023323</v>
      </c>
      <c r="N467" s="68">
        <f t="shared" si="151"/>
        <v>6.1101074272410481</v>
      </c>
      <c r="O467" s="70">
        <f t="shared" si="150"/>
        <v>-8.6533795995759277E-2</v>
      </c>
      <c r="P467" s="70">
        <f t="shared" si="150"/>
        <v>-0.50821397712502048</v>
      </c>
      <c r="Q467" s="70">
        <f t="shared" si="150"/>
        <v>-0.33531129533163018</v>
      </c>
      <c r="R467" s="70">
        <f t="shared" si="150"/>
        <v>-0.41860530560400022</v>
      </c>
      <c r="S467" s="70">
        <f t="shared" si="150"/>
        <v>-0.54613586715853391</v>
      </c>
      <c r="T467" s="70">
        <f t="shared" si="150"/>
        <v>-0.68803546278365513</v>
      </c>
      <c r="U467" s="70">
        <f t="shared" si="150"/>
        <v>-0.82698138910116992</v>
      </c>
      <c r="V467" s="70">
        <f t="shared" si="150"/>
        <v>-0.8981211765090702</v>
      </c>
      <c r="W467" s="70">
        <f t="shared" si="150"/>
        <v>-0.54417483510192355</v>
      </c>
      <c r="X467" s="70">
        <f t="shared" si="150"/>
        <v>-0.37164287472871838</v>
      </c>
      <c r="Y467" s="70">
        <f t="shared" si="150"/>
        <v>-0.18794490979505518</v>
      </c>
      <c r="Z467" s="70">
        <f t="shared" si="150"/>
        <v>-0.21937771454555843</v>
      </c>
    </row>
    <row r="468" spans="1:26" x14ac:dyDescent="0.55000000000000004">
      <c r="A468" t="s">
        <v>6</v>
      </c>
      <c r="B468">
        <v>2043</v>
      </c>
      <c r="C468" s="68">
        <f t="shared" si="149"/>
        <v>6.2371809075389413</v>
      </c>
      <c r="D468" s="68">
        <f t="shared" si="151"/>
        <v>5.709872084637694</v>
      </c>
      <c r="E468" s="68">
        <f t="shared" si="151"/>
        <v>5.2539866535574919</v>
      </c>
      <c r="F468" s="68">
        <f t="shared" si="151"/>
        <v>5.0201761110802607</v>
      </c>
      <c r="G468" s="68">
        <f t="shared" si="151"/>
        <v>4.9761441247828886</v>
      </c>
      <c r="H468" s="68">
        <f t="shared" si="151"/>
        <v>4.9242993063840848</v>
      </c>
      <c r="I468" s="68">
        <f t="shared" si="151"/>
        <v>4.8900693544000555</v>
      </c>
      <c r="J468" s="68">
        <f t="shared" si="151"/>
        <v>4.9243002091386732</v>
      </c>
      <c r="K468" s="68">
        <f t="shared" si="151"/>
        <v>5.1421472421960974</v>
      </c>
      <c r="L468" s="68">
        <f t="shared" si="151"/>
        <v>5.3089085695622886</v>
      </c>
      <c r="M468" s="68">
        <f t="shared" si="151"/>
        <v>6.1858325411532062</v>
      </c>
      <c r="N468" s="68">
        <f t="shared" si="151"/>
        <v>6.3602019914618886</v>
      </c>
      <c r="O468" s="70">
        <f t="shared" si="150"/>
        <v>-0.22286378820771624</v>
      </c>
      <c r="P468" s="70">
        <f t="shared" si="150"/>
        <v>-0.63126315447418424</v>
      </c>
      <c r="Q468" s="70">
        <f t="shared" si="150"/>
        <v>-0.3869420262289438</v>
      </c>
      <c r="R468" s="70">
        <f t="shared" si="150"/>
        <v>-0.46563547139906536</v>
      </c>
      <c r="S468" s="70">
        <f t="shared" si="150"/>
        <v>-0.5479097122934995</v>
      </c>
      <c r="T468" s="70">
        <f t="shared" si="150"/>
        <v>-0.6480086608147948</v>
      </c>
      <c r="U468" s="70">
        <f t="shared" si="150"/>
        <v>-0.80784075784391707</v>
      </c>
      <c r="V468" s="70">
        <f t="shared" si="150"/>
        <v>-0.9034059871222162</v>
      </c>
      <c r="W468" s="70">
        <f t="shared" si="150"/>
        <v>-0.58414182091717848</v>
      </c>
      <c r="X468" s="70">
        <f t="shared" si="150"/>
        <v>-0.43651121617729238</v>
      </c>
      <c r="Y468" s="70">
        <f t="shared" si="150"/>
        <v>-0.19971419676558799</v>
      </c>
      <c r="Z468" s="70">
        <f t="shared" si="150"/>
        <v>-0.26171839907506111</v>
      </c>
    </row>
    <row r="469" spans="1:26" x14ac:dyDescent="0.55000000000000004">
      <c r="A469" t="s">
        <v>6</v>
      </c>
      <c r="B469">
        <v>2044</v>
      </c>
      <c r="C469" s="68">
        <f t="shared" si="149"/>
        <v>6.4615318713538032</v>
      </c>
      <c r="D469" s="68">
        <f t="shared" si="151"/>
        <v>5.9795899304821782</v>
      </c>
      <c r="E469" s="68">
        <f t="shared" si="151"/>
        <v>5.352193736372902</v>
      </c>
      <c r="F469" s="68">
        <f t="shared" si="151"/>
        <v>5.1438817083528994</v>
      </c>
      <c r="G469" s="68">
        <f t="shared" si="151"/>
        <v>5.1093705622430852</v>
      </c>
      <c r="H469" s="68">
        <f t="shared" si="151"/>
        <v>4.9893749081818655</v>
      </c>
      <c r="I469" s="68">
        <f t="shared" si="151"/>
        <v>4.9779341617872346</v>
      </c>
      <c r="J469" s="68">
        <f t="shared" si="151"/>
        <v>4.9636215480139985</v>
      </c>
      <c r="K469" s="68">
        <f t="shared" si="151"/>
        <v>5.206652738212858</v>
      </c>
      <c r="L469" s="68">
        <f t="shared" si="151"/>
        <v>5.3719006242714462</v>
      </c>
      <c r="M469" s="68">
        <f t="shared" si="151"/>
        <v>6.3003154397611452</v>
      </c>
      <c r="N469" s="68">
        <f t="shared" si="151"/>
        <v>6.435428403970981</v>
      </c>
      <c r="O469" s="70">
        <f t="shared" si="150"/>
        <v>-0.26939706172293132</v>
      </c>
      <c r="P469" s="70">
        <f t="shared" si="150"/>
        <v>-0.63953972369342349</v>
      </c>
      <c r="Q469" s="70">
        <f t="shared" si="150"/>
        <v>-0.49643208902831226</v>
      </c>
      <c r="R469" s="70">
        <f t="shared" si="150"/>
        <v>-0.50888597437457417</v>
      </c>
      <c r="S469" s="70">
        <f t="shared" si="150"/>
        <v>-0.58274381444209933</v>
      </c>
      <c r="T469" s="70">
        <f t="shared" si="150"/>
        <v>-0.75167050300618854</v>
      </c>
      <c r="U469" s="70">
        <f t="shared" si="150"/>
        <v>-0.86436610790563417</v>
      </c>
      <c r="V469" s="70">
        <f t="shared" si="150"/>
        <v>-1.0460850423267862</v>
      </c>
      <c r="W469" s="70">
        <f t="shared" si="150"/>
        <v>-0.67033471465999916</v>
      </c>
      <c r="X469" s="70">
        <f t="shared" si="150"/>
        <v>-0.50370573479611469</v>
      </c>
      <c r="Y469" s="70">
        <f t="shared" si="150"/>
        <v>-0.19576129360505057</v>
      </c>
      <c r="Z469" s="70">
        <f t="shared" si="150"/>
        <v>-0.37986002847843903</v>
      </c>
    </row>
    <row r="470" spans="1:26" x14ac:dyDescent="0.55000000000000004">
      <c r="A470" t="s">
        <v>6</v>
      </c>
      <c r="B470">
        <v>2045</v>
      </c>
      <c r="C470" s="68">
        <f t="shared" si="149"/>
        <v>6.5617734637060732</v>
      </c>
      <c r="D470" s="68">
        <f t="shared" si="151"/>
        <v>6.0181503294781997</v>
      </c>
      <c r="E470" s="68">
        <f t="shared" si="151"/>
        <v>5.5115200805680971</v>
      </c>
      <c r="F470" s="68">
        <f t="shared" si="151"/>
        <v>5.3365062023964311</v>
      </c>
      <c r="G470" s="68">
        <f t="shared" si="151"/>
        <v>5.3461623957339981</v>
      </c>
      <c r="H470" s="68">
        <f t="shared" si="151"/>
        <v>5.2283396726039282</v>
      </c>
      <c r="I470" s="68">
        <f t="shared" si="151"/>
        <v>5.2132370177875744</v>
      </c>
      <c r="J470" s="68">
        <f t="shared" si="151"/>
        <v>5.1852591679660103</v>
      </c>
      <c r="K470" s="68">
        <f t="shared" si="151"/>
        <v>5.4395542712339005</v>
      </c>
      <c r="L470" s="68">
        <f t="shared" si="151"/>
        <v>5.595502551882662</v>
      </c>
      <c r="M470" s="68">
        <f t="shared" si="151"/>
        <v>6.5953811980650547</v>
      </c>
      <c r="N470" s="68">
        <f t="shared" si="151"/>
        <v>6.6652186978685801</v>
      </c>
      <c r="O470" s="70">
        <f t="shared" si="150"/>
        <v>-0.38798045650362312</v>
      </c>
      <c r="P470" s="70">
        <f t="shared" si="150"/>
        <v>-0.77991892185360978</v>
      </c>
      <c r="Q470" s="70">
        <f t="shared" si="150"/>
        <v>-0.53429066688640603</v>
      </c>
      <c r="R470" s="70">
        <f t="shared" si="150"/>
        <v>-0.59025754698668731</v>
      </c>
      <c r="S470" s="70">
        <f t="shared" si="150"/>
        <v>-0.62165040658369719</v>
      </c>
      <c r="T470" s="70">
        <f t="shared" si="150"/>
        <v>-0.79038058499928354</v>
      </c>
      <c r="U470" s="70">
        <f t="shared" si="150"/>
        <v>-0.90840125915931136</v>
      </c>
      <c r="V470" s="70">
        <f t="shared" si="150"/>
        <v>-1.1213200515686106</v>
      </c>
      <c r="W470" s="70">
        <f t="shared" si="150"/>
        <v>-0.74888004022628962</v>
      </c>
      <c r="X470" s="70">
        <f t="shared" si="150"/>
        <v>-0.60511921504270294</v>
      </c>
      <c r="Y470" s="70">
        <f t="shared" si="150"/>
        <v>-0.26586233841586537</v>
      </c>
      <c r="Z470" s="70">
        <f t="shared" si="150"/>
        <v>-0.47765424765282027</v>
      </c>
    </row>
    <row r="471" spans="1:26" x14ac:dyDescent="0.55000000000000004">
      <c r="A471" t="s">
        <v>7</v>
      </c>
      <c r="B471">
        <v>2023</v>
      </c>
      <c r="C471" s="68">
        <f>SUMIFS($I$18:$I$353,$A$18:$A$353,C$355,$B$18:$B$353,$B471)</f>
        <v>8.8761731545325997</v>
      </c>
      <c r="D471" s="68">
        <f t="shared" ref="D471:N471" si="152">SUMIFS($I$18:$I$353,$A$18:$A$353,D$355,$B$18:$B$353,$B471)</f>
        <v>8.2123785435847871</v>
      </c>
      <c r="E471" s="68">
        <f t="shared" si="152"/>
        <v>6.6998301146131709</v>
      </c>
      <c r="F471" s="68">
        <f t="shared" si="152"/>
        <v>4.8845199449758523</v>
      </c>
      <c r="G471" s="68">
        <f t="shared" si="152"/>
        <v>4.7279891770815654</v>
      </c>
      <c r="H471" s="68">
        <f t="shared" si="152"/>
        <v>4.8073249805984828</v>
      </c>
      <c r="I471" s="68">
        <f t="shared" si="152"/>
        <v>5.0322071049195349</v>
      </c>
      <c r="J471" s="68">
        <f t="shared" si="152"/>
        <v>5.047653187281238</v>
      </c>
      <c r="K471" s="68">
        <f t="shared" si="152"/>
        <v>4.4334345559691561</v>
      </c>
      <c r="L471" s="68">
        <f t="shared" si="152"/>
        <v>4.8347067397733534</v>
      </c>
      <c r="M471" s="68">
        <f t="shared" si="152"/>
        <v>5.1923201705361341</v>
      </c>
      <c r="N471" s="68">
        <f t="shared" si="152"/>
        <v>5.6710775586377569</v>
      </c>
      <c r="O471" s="70">
        <f>SUMIFS($AC$18:$AC$353,$A$18:$A$353,O$355,$B$18:$B$353,$B471)</f>
        <v>0.10717315453259957</v>
      </c>
      <c r="P471" s="70">
        <f t="shared" ref="P471:Z486" si="153">SUMIFS($AC$18:$AC$353,$A$18:$A$353,P$355,$B$18:$B$353,$B471)</f>
        <v>-0.10862145641521259</v>
      </c>
      <c r="Q471" s="70">
        <f t="shared" si="153"/>
        <v>-0.2691698853868294</v>
      </c>
      <c r="R471" s="70">
        <f t="shared" si="153"/>
        <v>-0.35548005502414792</v>
      </c>
      <c r="S471" s="70">
        <f t="shared" si="153"/>
        <v>-0.32901082291843498</v>
      </c>
      <c r="T471" s="70">
        <f t="shared" si="153"/>
        <v>-0.29967501940151742</v>
      </c>
      <c r="U471" s="70">
        <f t="shared" si="153"/>
        <v>-0.12679289508046487</v>
      </c>
      <c r="V471" s="70">
        <f t="shared" si="153"/>
        <v>-0.11734681271876202</v>
      </c>
      <c r="W471" s="70">
        <f t="shared" si="153"/>
        <v>-0.70456544403084376</v>
      </c>
      <c r="X471" s="70">
        <f t="shared" si="153"/>
        <v>-0.35229326022664686</v>
      </c>
      <c r="Y471" s="70">
        <f t="shared" si="153"/>
        <v>-0.14767982946386571</v>
      </c>
      <c r="Z471" s="70">
        <f t="shared" si="153"/>
        <v>0.12007755863775671</v>
      </c>
    </row>
    <row r="472" spans="1:26" x14ac:dyDescent="0.55000000000000004">
      <c r="A472" t="s">
        <v>7</v>
      </c>
      <c r="B472">
        <v>2024</v>
      </c>
      <c r="C472" s="68">
        <f t="shared" ref="C472:N493" si="154">SUMIFS($I$18:$I$353,$A$18:$A$353,C$355,$B$18:$B$353,$B472)</f>
        <v>5.7339829643037765</v>
      </c>
      <c r="D472" s="68">
        <f t="shared" si="154"/>
        <v>5.3458935673222854</v>
      </c>
      <c r="E472" s="68">
        <f t="shared" si="154"/>
        <v>4.4027396131622147</v>
      </c>
      <c r="F472" s="68">
        <f t="shared" si="154"/>
        <v>3.8853213954361672</v>
      </c>
      <c r="G472" s="68">
        <f t="shared" si="154"/>
        <v>3.8588651776790894</v>
      </c>
      <c r="H472" s="68">
        <f t="shared" si="154"/>
        <v>4.1972550116055922</v>
      </c>
      <c r="I472" s="68">
        <f t="shared" si="154"/>
        <v>4.2711667156760882</v>
      </c>
      <c r="J472" s="68">
        <f t="shared" si="154"/>
        <v>4.2524937955243196</v>
      </c>
      <c r="K472" s="68">
        <f t="shared" si="154"/>
        <v>4.0393553838867202</v>
      </c>
      <c r="L472" s="68">
        <f t="shared" si="154"/>
        <v>4.2642820999415196</v>
      </c>
      <c r="M472" s="68">
        <f t="shared" si="154"/>
        <v>4.5743188270888968</v>
      </c>
      <c r="N472" s="68">
        <f t="shared" si="154"/>
        <v>5.0528016463230063</v>
      </c>
      <c r="O472" s="70">
        <f t="shared" ref="O472:Z493" si="155">SUMIFS($AC$18:$AC$353,$A$18:$A$353,O$355,$B$18:$B$353,$B472)</f>
        <v>5.3982964303776804E-2</v>
      </c>
      <c r="P472" s="70">
        <f t="shared" si="153"/>
        <v>-0.1431064326777145</v>
      </c>
      <c r="Q472" s="70">
        <f t="shared" si="153"/>
        <v>-0.65426038683778565</v>
      </c>
      <c r="R472" s="70">
        <f t="shared" si="153"/>
        <v>-0.53867860456383321</v>
      </c>
      <c r="S472" s="70">
        <f t="shared" si="153"/>
        <v>-0.50713482232091023</v>
      </c>
      <c r="T472" s="70">
        <f t="shared" si="153"/>
        <v>-0.24474498839440795</v>
      </c>
      <c r="U472" s="70">
        <f t="shared" si="153"/>
        <v>-0.24683328432391161</v>
      </c>
      <c r="V472" s="70">
        <f t="shared" si="153"/>
        <v>-0.28650620447568009</v>
      </c>
      <c r="W472" s="70">
        <f t="shared" si="153"/>
        <v>-0.47464461611328002</v>
      </c>
      <c r="X472" s="70">
        <f t="shared" si="153"/>
        <v>-0.31771790005848022</v>
      </c>
      <c r="Y472" s="70">
        <f t="shared" si="153"/>
        <v>-0.19068117291110287</v>
      </c>
      <c r="Z472" s="70">
        <f t="shared" si="153"/>
        <v>-7.9198353676993349E-2</v>
      </c>
    </row>
    <row r="473" spans="1:26" x14ac:dyDescent="0.55000000000000004">
      <c r="A473" t="s">
        <v>7</v>
      </c>
      <c r="B473">
        <v>2025</v>
      </c>
      <c r="C473" s="68">
        <f t="shared" si="154"/>
        <v>4.6660428722853018</v>
      </c>
      <c r="D473" s="68">
        <f t="shared" si="154"/>
        <v>4.4563729361938842</v>
      </c>
      <c r="E473" s="68">
        <f t="shared" si="154"/>
        <v>3.9135991183258163</v>
      </c>
      <c r="F473" s="68">
        <f t="shared" si="154"/>
        <v>3.5103851088256026</v>
      </c>
      <c r="G473" s="68">
        <f t="shared" si="154"/>
        <v>3.4113009528652869</v>
      </c>
      <c r="H473" s="68">
        <f t="shared" si="154"/>
        <v>3.2777449589107475</v>
      </c>
      <c r="I473" s="68">
        <f t="shared" si="154"/>
        <v>3.2854023588512229</v>
      </c>
      <c r="J473" s="68">
        <f t="shared" si="154"/>
        <v>3.5027271160863047</v>
      </c>
      <c r="K473" s="68">
        <f t="shared" si="154"/>
        <v>3.4136748587226022</v>
      </c>
      <c r="L473" s="68">
        <f t="shared" si="154"/>
        <v>3.3398458365682084</v>
      </c>
      <c r="M473" s="68">
        <f t="shared" si="154"/>
        <v>3.6392823949906981</v>
      </c>
      <c r="N473" s="68">
        <f t="shared" si="154"/>
        <v>4.2864645117593012</v>
      </c>
      <c r="O473" s="70">
        <f t="shared" si="155"/>
        <v>-0.10274012452332304</v>
      </c>
      <c r="P473" s="70">
        <f t="shared" si="153"/>
        <v>-0.18535107020526986</v>
      </c>
      <c r="Q473" s="70">
        <f t="shared" si="153"/>
        <v>-0.43325573091693759</v>
      </c>
      <c r="R473" s="70">
        <f t="shared" si="153"/>
        <v>-0.38357514889220745</v>
      </c>
      <c r="S473" s="70">
        <f t="shared" si="153"/>
        <v>-0.46114809549798119</v>
      </c>
      <c r="T473" s="70">
        <f t="shared" si="153"/>
        <v>-0.70522422829525944</v>
      </c>
      <c r="U473" s="70">
        <f t="shared" si="153"/>
        <v>-0.74205796447063577</v>
      </c>
      <c r="V473" s="70">
        <f t="shared" si="153"/>
        <v>-0.54667774284125548</v>
      </c>
      <c r="W473" s="70">
        <f t="shared" si="153"/>
        <v>-0.60841743036559803</v>
      </c>
      <c r="X473" s="70">
        <f t="shared" si="153"/>
        <v>-0.80066136806692478</v>
      </c>
      <c r="Y473" s="70">
        <f t="shared" si="153"/>
        <v>-0.6575338923973546</v>
      </c>
      <c r="Z473" s="70">
        <f t="shared" si="153"/>
        <v>-0.29822063199404614</v>
      </c>
    </row>
    <row r="474" spans="1:26" x14ac:dyDescent="0.55000000000000004">
      <c r="A474" t="s">
        <v>7</v>
      </c>
      <c r="B474">
        <v>2026</v>
      </c>
      <c r="C474" s="68">
        <f t="shared" si="154"/>
        <v>4.0577621011914271</v>
      </c>
      <c r="D474" s="68">
        <f t="shared" si="154"/>
        <v>3.848782881186144</v>
      </c>
      <c r="E474" s="68">
        <f t="shared" si="154"/>
        <v>3.5016556218491495</v>
      </c>
      <c r="F474" s="68">
        <f t="shared" si="154"/>
        <v>3.0317408319105601</v>
      </c>
      <c r="G474" s="68">
        <f t="shared" si="154"/>
        <v>3.0154821119762252</v>
      </c>
      <c r="H474" s="68">
        <f t="shared" si="154"/>
        <v>3.0108496128917466</v>
      </c>
      <c r="I474" s="68">
        <f t="shared" si="154"/>
        <v>3.0193062700153686</v>
      </c>
      <c r="J474" s="68">
        <f t="shared" si="154"/>
        <v>3.1879642433558573</v>
      </c>
      <c r="K474" s="68">
        <f t="shared" si="154"/>
        <v>3.1153674938867608</v>
      </c>
      <c r="L474" s="68">
        <f t="shared" si="154"/>
        <v>3.1916925225654404</v>
      </c>
      <c r="M474" s="68">
        <f t="shared" si="154"/>
        <v>3.5041596448209233</v>
      </c>
      <c r="N474" s="68">
        <f t="shared" si="154"/>
        <v>3.8095042091565627</v>
      </c>
      <c r="O474" s="70">
        <f t="shared" si="155"/>
        <v>-0.33588203837126418</v>
      </c>
      <c r="P474" s="70">
        <f t="shared" si="153"/>
        <v>-0.36251640053552281</v>
      </c>
      <c r="Q474" s="70">
        <f t="shared" si="153"/>
        <v>-0.4998933270842203</v>
      </c>
      <c r="R474" s="70">
        <f t="shared" si="153"/>
        <v>-0.61915086296544963</v>
      </c>
      <c r="S474" s="70">
        <f t="shared" si="153"/>
        <v>-0.6438931708195188</v>
      </c>
      <c r="T474" s="70">
        <f t="shared" si="153"/>
        <v>-0.69368739247127387</v>
      </c>
      <c r="U474" s="70">
        <f t="shared" si="153"/>
        <v>-0.74089003278619447</v>
      </c>
      <c r="V474" s="70">
        <f t="shared" si="153"/>
        <v>-0.59151107904818012</v>
      </c>
      <c r="W474" s="70">
        <f t="shared" si="153"/>
        <v>-0.62893008422846286</v>
      </c>
      <c r="X474" s="70">
        <f t="shared" si="153"/>
        <v>-0.60531758284561299</v>
      </c>
      <c r="Y474" s="70">
        <f t="shared" si="153"/>
        <v>-0.44776827077570669</v>
      </c>
      <c r="Z474" s="70">
        <f t="shared" si="153"/>
        <v>-0.38205763766333334</v>
      </c>
    </row>
    <row r="475" spans="1:26" x14ac:dyDescent="0.55000000000000004">
      <c r="A475" t="s">
        <v>7</v>
      </c>
      <c r="B475">
        <v>2027</v>
      </c>
      <c r="C475" s="68">
        <f t="shared" si="154"/>
        <v>3.7581546802997687</v>
      </c>
      <c r="D475" s="68">
        <f t="shared" si="154"/>
        <v>3.4174038779107985</v>
      </c>
      <c r="E475" s="68">
        <f t="shared" si="154"/>
        <v>3.2668493824201112</v>
      </c>
      <c r="F475" s="68">
        <f t="shared" si="154"/>
        <v>2.9923586220534641</v>
      </c>
      <c r="G475" s="68">
        <f t="shared" si="154"/>
        <v>2.9402622695165626</v>
      </c>
      <c r="H475" s="68">
        <f t="shared" si="154"/>
        <v>2.9198221264296325</v>
      </c>
      <c r="I475" s="68">
        <f t="shared" si="154"/>
        <v>2.9192895070043847</v>
      </c>
      <c r="J475" s="68">
        <f t="shared" si="154"/>
        <v>3.089919865270764</v>
      </c>
      <c r="K475" s="68">
        <f t="shared" si="154"/>
        <v>2.9826226661420403</v>
      </c>
      <c r="L475" s="68">
        <f t="shared" si="154"/>
        <v>3.0005744256462137</v>
      </c>
      <c r="M475" s="68">
        <f t="shared" si="154"/>
        <v>3.5401669566584451</v>
      </c>
      <c r="N475" s="68">
        <f t="shared" si="154"/>
        <v>3.8762960575170835</v>
      </c>
      <c r="O475" s="70">
        <f t="shared" si="155"/>
        <v>-0.2452682615853865</v>
      </c>
      <c r="P475" s="70">
        <f t="shared" si="153"/>
        <v>-0.56046352458186899</v>
      </c>
      <c r="Q475" s="70">
        <f t="shared" si="153"/>
        <v>-0.51218539446578859</v>
      </c>
      <c r="R475" s="70">
        <f t="shared" si="153"/>
        <v>-0.56610286437122692</v>
      </c>
      <c r="S475" s="70">
        <f t="shared" si="153"/>
        <v>-0.62807319204003287</v>
      </c>
      <c r="T475" s="70">
        <f t="shared" si="153"/>
        <v>-0.66080623320611753</v>
      </c>
      <c r="U475" s="70">
        <f t="shared" si="153"/>
        <v>-0.74105960193509324</v>
      </c>
      <c r="V475" s="70">
        <f t="shared" si="153"/>
        <v>-0.59333523329652005</v>
      </c>
      <c r="W475" s="70">
        <f t="shared" si="153"/>
        <v>-0.66572735774162251</v>
      </c>
      <c r="X475" s="70">
        <f t="shared" si="153"/>
        <v>-0.65334883971672975</v>
      </c>
      <c r="Y475" s="70">
        <f t="shared" si="153"/>
        <v>-0.29996617706313966</v>
      </c>
      <c r="Z475" s="70">
        <f t="shared" si="153"/>
        <v>-0.12876079154686249</v>
      </c>
    </row>
    <row r="476" spans="1:26" x14ac:dyDescent="0.55000000000000004">
      <c r="A476" t="s">
        <v>7</v>
      </c>
      <c r="B476">
        <v>2028</v>
      </c>
      <c r="C476" s="68">
        <f t="shared" si="154"/>
        <v>3.8763270498264428</v>
      </c>
      <c r="D476" s="68">
        <f t="shared" si="154"/>
        <v>3.4725997749678807</v>
      </c>
      <c r="E476" s="68">
        <f t="shared" si="154"/>
        <v>3.1579434950201222</v>
      </c>
      <c r="F476" s="68">
        <f t="shared" si="154"/>
        <v>2.9867464178823329</v>
      </c>
      <c r="G476" s="68">
        <f t="shared" si="154"/>
        <v>2.9090762636796761</v>
      </c>
      <c r="H476" s="68">
        <f t="shared" si="154"/>
        <v>2.9165467539187304</v>
      </c>
      <c r="I476" s="68">
        <f t="shared" si="154"/>
        <v>3.0435953227567181</v>
      </c>
      <c r="J476" s="68">
        <f t="shared" si="154"/>
        <v>3.0892422931997068</v>
      </c>
      <c r="K476" s="68">
        <f t="shared" si="154"/>
        <v>3.0459306217186088</v>
      </c>
      <c r="L476" s="68">
        <f t="shared" si="154"/>
        <v>3.0768385949006896</v>
      </c>
      <c r="M476" s="68">
        <f t="shared" si="154"/>
        <v>3.5073816592214779</v>
      </c>
      <c r="N476" s="68">
        <f t="shared" si="154"/>
        <v>3.9345864262369097</v>
      </c>
      <c r="O476" s="70">
        <f t="shared" si="155"/>
        <v>-4.3420678495845078E-2</v>
      </c>
      <c r="P476" s="70">
        <f t="shared" si="153"/>
        <v>-0.40798011386591071</v>
      </c>
      <c r="Q476" s="70">
        <f t="shared" si="153"/>
        <v>-0.60519618911534856</v>
      </c>
      <c r="R476" s="70">
        <f t="shared" si="153"/>
        <v>-0.60840669505417777</v>
      </c>
      <c r="S476" s="70">
        <f t="shared" si="153"/>
        <v>-0.68204052298416418</v>
      </c>
      <c r="T476" s="70">
        <f t="shared" si="153"/>
        <v>-0.6997505543584257</v>
      </c>
      <c r="U476" s="70">
        <f t="shared" si="153"/>
        <v>-0.68063513552635957</v>
      </c>
      <c r="V476" s="70">
        <f t="shared" si="153"/>
        <v>-0.6260786624262904</v>
      </c>
      <c r="W476" s="70">
        <f t="shared" si="153"/>
        <v>-0.63570728782242059</v>
      </c>
      <c r="X476" s="70">
        <f t="shared" si="153"/>
        <v>-0.62961113202485919</v>
      </c>
      <c r="Y476" s="70">
        <f t="shared" si="153"/>
        <v>-0.34224846397724606</v>
      </c>
      <c r="Z476" s="70">
        <f t="shared" si="153"/>
        <v>-7.1200257249324661E-2</v>
      </c>
    </row>
    <row r="477" spans="1:26" x14ac:dyDescent="0.55000000000000004">
      <c r="A477" t="s">
        <v>7</v>
      </c>
      <c r="B477">
        <v>2029</v>
      </c>
      <c r="C477" s="68">
        <f t="shared" si="154"/>
        <v>4.2124220467613389</v>
      </c>
      <c r="D477" s="68">
        <f t="shared" si="154"/>
        <v>3.7374638122177113</v>
      </c>
      <c r="E477" s="68">
        <f t="shared" si="154"/>
        <v>3.2510841599559579</v>
      </c>
      <c r="F477" s="68">
        <f t="shared" si="154"/>
        <v>3.1186251441695112</v>
      </c>
      <c r="G477" s="68">
        <f t="shared" si="154"/>
        <v>3.0774864718531618</v>
      </c>
      <c r="H477" s="68">
        <f t="shared" si="154"/>
        <v>3.0609541842560422</v>
      </c>
      <c r="I477" s="68">
        <f t="shared" si="154"/>
        <v>3.1198526961230519</v>
      </c>
      <c r="J477" s="68">
        <f t="shared" si="154"/>
        <v>3.2506209456416109</v>
      </c>
      <c r="K477" s="68">
        <f t="shared" si="154"/>
        <v>3.2151302600408922</v>
      </c>
      <c r="L477" s="68">
        <f t="shared" si="154"/>
        <v>3.2113620634612245</v>
      </c>
      <c r="M477" s="68">
        <f t="shared" si="154"/>
        <v>3.644061468975095</v>
      </c>
      <c r="N477" s="68">
        <f t="shared" si="154"/>
        <v>3.9335818473193012</v>
      </c>
      <c r="O477" s="70">
        <f t="shared" si="155"/>
        <v>2.9644550945343795E-2</v>
      </c>
      <c r="P477" s="70">
        <f t="shared" si="153"/>
        <v>-0.43131170452677425</v>
      </c>
      <c r="Q477" s="70">
        <f t="shared" si="153"/>
        <v>-0.54239856875093206</v>
      </c>
      <c r="R477" s="70">
        <f t="shared" si="153"/>
        <v>-0.54889247165354105</v>
      </c>
      <c r="S477" s="70">
        <f t="shared" si="153"/>
        <v>-0.58475509147843274</v>
      </c>
      <c r="T477" s="70">
        <f t="shared" si="153"/>
        <v>-0.65707365756441449</v>
      </c>
      <c r="U477" s="70">
        <f t="shared" si="153"/>
        <v>-0.64057397076994516</v>
      </c>
      <c r="V477" s="70">
        <f t="shared" si="153"/>
        <v>-0.55889842483912044</v>
      </c>
      <c r="W477" s="70">
        <f t="shared" si="153"/>
        <v>-0.54024326173348669</v>
      </c>
      <c r="X477" s="70">
        <f t="shared" si="153"/>
        <v>-0.53641248705846412</v>
      </c>
      <c r="Y477" s="70">
        <f t="shared" si="153"/>
        <v>-0.27460680975924179</v>
      </c>
      <c r="Z477" s="70">
        <f t="shared" si="153"/>
        <v>-0.18560028646791515</v>
      </c>
    </row>
    <row r="478" spans="1:26" x14ac:dyDescent="0.55000000000000004">
      <c r="A478" t="s">
        <v>7</v>
      </c>
      <c r="B478">
        <v>2030</v>
      </c>
      <c r="C478" s="68">
        <f t="shared" si="154"/>
        <v>4.2854697142841447</v>
      </c>
      <c r="D478" s="68">
        <f t="shared" si="154"/>
        <v>3.8073109162853926</v>
      </c>
      <c r="E478" s="68">
        <f t="shared" si="154"/>
        <v>3.4112229241090475</v>
      </c>
      <c r="F478" s="68">
        <f t="shared" si="154"/>
        <v>3.3194746210308126</v>
      </c>
      <c r="G478" s="68">
        <f t="shared" si="154"/>
        <v>3.2090249627516805</v>
      </c>
      <c r="H478" s="68">
        <f t="shared" si="154"/>
        <v>3.1670979584842667</v>
      </c>
      <c r="I478" s="68">
        <f t="shared" si="154"/>
        <v>3.2961156341386304</v>
      </c>
      <c r="J478" s="68">
        <f t="shared" si="154"/>
        <v>3.3769155010065783</v>
      </c>
      <c r="K478" s="68">
        <f t="shared" si="154"/>
        <v>3.2823344288451972</v>
      </c>
      <c r="L478" s="68">
        <f t="shared" si="154"/>
        <v>3.2818907588730353</v>
      </c>
      <c r="M478" s="68">
        <f t="shared" si="154"/>
        <v>3.7451500592481088</v>
      </c>
      <c r="N478" s="68">
        <f t="shared" si="154"/>
        <v>4.1907211109023637</v>
      </c>
      <c r="O478" s="70">
        <f t="shared" si="155"/>
        <v>4.303722656040776E-2</v>
      </c>
      <c r="P478" s="70">
        <f t="shared" si="153"/>
        <v>-0.39887987660160107</v>
      </c>
      <c r="Q478" s="70">
        <f t="shared" si="153"/>
        <v>-0.51164162254269785</v>
      </c>
      <c r="R478" s="70">
        <f t="shared" si="153"/>
        <v>-0.41554077004118195</v>
      </c>
      <c r="S478" s="70">
        <f t="shared" si="153"/>
        <v>-0.54399932004255991</v>
      </c>
      <c r="T478" s="70">
        <f t="shared" si="153"/>
        <v>-0.61159078626427199</v>
      </c>
      <c r="U478" s="70">
        <f t="shared" si="153"/>
        <v>-0.58799236566047774</v>
      </c>
      <c r="V478" s="70">
        <f t="shared" si="153"/>
        <v>-0.52039942694099306</v>
      </c>
      <c r="W478" s="70">
        <f t="shared" si="153"/>
        <v>-0.6303898345545762</v>
      </c>
      <c r="X478" s="70">
        <f t="shared" si="153"/>
        <v>-0.62036960994049162</v>
      </c>
      <c r="Y478" s="70">
        <f t="shared" si="153"/>
        <v>-0.4166257829103821</v>
      </c>
      <c r="Z478" s="70">
        <f t="shared" si="153"/>
        <v>-5.0360488696564509E-2</v>
      </c>
    </row>
    <row r="479" spans="1:26" x14ac:dyDescent="0.55000000000000004">
      <c r="A479" t="s">
        <v>7</v>
      </c>
      <c r="B479">
        <v>2031</v>
      </c>
      <c r="C479" s="68">
        <f t="shared" si="154"/>
        <v>4.3640581084497034</v>
      </c>
      <c r="D479" s="68">
        <f t="shared" si="154"/>
        <v>3.877860707162641</v>
      </c>
      <c r="E479" s="68">
        <f t="shared" si="154"/>
        <v>3.4051074780635293</v>
      </c>
      <c r="F479" s="68">
        <f t="shared" si="154"/>
        <v>3.4564965831714756</v>
      </c>
      <c r="G479" s="68">
        <f t="shared" si="154"/>
        <v>3.3914245203076381</v>
      </c>
      <c r="H479" s="68">
        <f t="shared" si="154"/>
        <v>3.3268076440216965</v>
      </c>
      <c r="I479" s="68">
        <f t="shared" si="154"/>
        <v>3.3800909161737103</v>
      </c>
      <c r="J479" s="68">
        <f t="shared" si="154"/>
        <v>3.476655783797713</v>
      </c>
      <c r="K479" s="68">
        <f t="shared" si="154"/>
        <v>3.4316930525528919</v>
      </c>
      <c r="L479" s="68">
        <f t="shared" si="154"/>
        <v>3.5067842772337388</v>
      </c>
      <c r="M479" s="68">
        <f t="shared" si="154"/>
        <v>3.9678749962364814</v>
      </c>
      <c r="N479" s="68">
        <f t="shared" si="154"/>
        <v>4.6337128090049031</v>
      </c>
      <c r="O479" s="70">
        <f t="shared" si="155"/>
        <v>7.3970431928707114E-3</v>
      </c>
      <c r="P479" s="70">
        <f t="shared" si="153"/>
        <v>-0.39353060155464847</v>
      </c>
      <c r="Q479" s="70">
        <f t="shared" si="153"/>
        <v>-0.61319688718114751</v>
      </c>
      <c r="R479" s="70">
        <f t="shared" si="153"/>
        <v>-0.42619168781368844</v>
      </c>
      <c r="S479" s="70">
        <f t="shared" si="153"/>
        <v>-0.49012466704283408</v>
      </c>
      <c r="T479" s="70">
        <f t="shared" si="153"/>
        <v>-0.60870706211284853</v>
      </c>
      <c r="U479" s="70">
        <f t="shared" si="153"/>
        <v>-0.60817352773204458</v>
      </c>
      <c r="V479" s="70">
        <f t="shared" si="153"/>
        <v>-0.54872467471920672</v>
      </c>
      <c r="W479" s="70">
        <f t="shared" si="153"/>
        <v>-0.53764228298006111</v>
      </c>
      <c r="X479" s="70">
        <f t="shared" si="153"/>
        <v>-0.51242571671492154</v>
      </c>
      <c r="Y479" s="70">
        <f t="shared" si="153"/>
        <v>-0.29404597039071811</v>
      </c>
      <c r="Z479" s="70">
        <f t="shared" si="153"/>
        <v>0.19411757241908312</v>
      </c>
    </row>
    <row r="480" spans="1:26" x14ac:dyDescent="0.55000000000000004">
      <c r="A480" t="s">
        <v>7</v>
      </c>
      <c r="B480">
        <v>2032</v>
      </c>
      <c r="C480" s="68">
        <f t="shared" si="154"/>
        <v>4.5612473651325045</v>
      </c>
      <c r="D480" s="68">
        <f t="shared" si="154"/>
        <v>3.8858437238401908</v>
      </c>
      <c r="E480" s="68">
        <f t="shared" si="154"/>
        <v>3.6886801101648632</v>
      </c>
      <c r="F480" s="68">
        <f t="shared" si="154"/>
        <v>3.467800187910155</v>
      </c>
      <c r="G480" s="68">
        <f t="shared" si="154"/>
        <v>3.3438916896197703</v>
      </c>
      <c r="H480" s="68">
        <f t="shared" si="154"/>
        <v>3.3057643432439572</v>
      </c>
      <c r="I480" s="68">
        <f t="shared" si="154"/>
        <v>3.4650022127338609</v>
      </c>
      <c r="J480" s="68">
        <f t="shared" si="154"/>
        <v>3.604790794818415</v>
      </c>
      <c r="K480" s="68">
        <f t="shared" si="154"/>
        <v>3.4177792845199821</v>
      </c>
      <c r="L480" s="68">
        <f t="shared" si="154"/>
        <v>3.4491600683104044</v>
      </c>
      <c r="M480" s="68">
        <f t="shared" si="154"/>
        <v>4.1471952362338067</v>
      </c>
      <c r="N480" s="68">
        <f t="shared" si="154"/>
        <v>4.7431485979663375</v>
      </c>
      <c r="O480" s="70">
        <f t="shared" si="155"/>
        <v>0.19085336363159389</v>
      </c>
      <c r="P480" s="70">
        <f t="shared" si="153"/>
        <v>-0.45122208990178247</v>
      </c>
      <c r="Q480" s="70">
        <f t="shared" si="153"/>
        <v>-0.42147266775599634</v>
      </c>
      <c r="R480" s="70">
        <f t="shared" si="153"/>
        <v>-0.44189859962043387</v>
      </c>
      <c r="S480" s="70">
        <f t="shared" si="153"/>
        <v>-0.58533415005578338</v>
      </c>
      <c r="T480" s="70">
        <f t="shared" si="153"/>
        <v>-0.65407900727488633</v>
      </c>
      <c r="U480" s="70">
        <f t="shared" si="153"/>
        <v>-0.63740872007955396</v>
      </c>
      <c r="V480" s="70">
        <f t="shared" si="153"/>
        <v>-0.54956771915165348</v>
      </c>
      <c r="W480" s="70">
        <f t="shared" si="153"/>
        <v>-0.74019637160588214</v>
      </c>
      <c r="X480" s="70">
        <f t="shared" si="153"/>
        <v>-0.73118320304845685</v>
      </c>
      <c r="Y480" s="70">
        <f t="shared" si="153"/>
        <v>-0.37303118762253629</v>
      </c>
      <c r="Z480" s="70">
        <f t="shared" si="153"/>
        <v>6.868625779259574E-2</v>
      </c>
    </row>
    <row r="481" spans="1:26" x14ac:dyDescent="0.55000000000000004">
      <c r="A481" t="s">
        <v>7</v>
      </c>
      <c r="B481">
        <v>2033</v>
      </c>
      <c r="C481" s="68">
        <f t="shared" si="154"/>
        <v>4.7204120637394427</v>
      </c>
      <c r="D481" s="68">
        <f t="shared" si="154"/>
        <v>4.3907044048999122</v>
      </c>
      <c r="E481" s="68">
        <f t="shared" si="154"/>
        <v>3.8347927513532394</v>
      </c>
      <c r="F481" s="68">
        <f t="shared" si="154"/>
        <v>3.5896878672302885</v>
      </c>
      <c r="G481" s="68">
        <f t="shared" si="154"/>
        <v>3.6077000361382505</v>
      </c>
      <c r="H481" s="68">
        <f t="shared" si="154"/>
        <v>3.5117770668172614</v>
      </c>
      <c r="I481" s="68">
        <f t="shared" si="154"/>
        <v>3.4885583177798423</v>
      </c>
      <c r="J481" s="68">
        <f t="shared" si="154"/>
        <v>3.7050187494435027</v>
      </c>
      <c r="K481" s="68">
        <f t="shared" si="154"/>
        <v>3.5948518721984097</v>
      </c>
      <c r="L481" s="68">
        <f t="shared" si="154"/>
        <v>3.6370882845831041</v>
      </c>
      <c r="M481" s="68">
        <f t="shared" si="154"/>
        <v>4.3078084062499835</v>
      </c>
      <c r="N481" s="68">
        <f t="shared" si="154"/>
        <v>4.5958545446488381</v>
      </c>
      <c r="O481" s="70">
        <f t="shared" si="155"/>
        <v>4.4098045268827768E-2</v>
      </c>
      <c r="P481" s="70">
        <f t="shared" si="153"/>
        <v>-0.31660219448192528</v>
      </c>
      <c r="Q481" s="70">
        <f t="shared" si="153"/>
        <v>-0.39216444517867011</v>
      </c>
      <c r="R481" s="70">
        <f t="shared" si="153"/>
        <v>-0.45135386547603451</v>
      </c>
      <c r="S481" s="70">
        <f t="shared" si="153"/>
        <v>-0.48573036220108223</v>
      </c>
      <c r="T481" s="70">
        <f t="shared" si="153"/>
        <v>-0.60988368245567415</v>
      </c>
      <c r="U481" s="70">
        <f t="shared" si="153"/>
        <v>-0.70643115660693789</v>
      </c>
      <c r="V481" s="70">
        <f t="shared" si="153"/>
        <v>-0.55164146624456745</v>
      </c>
      <c r="W481" s="70">
        <f t="shared" si="153"/>
        <v>-0.6637912826282566</v>
      </c>
      <c r="X481" s="70">
        <f t="shared" si="153"/>
        <v>-0.64046713010378653</v>
      </c>
      <c r="Y481" s="70">
        <f t="shared" si="153"/>
        <v>-0.35996085944453604</v>
      </c>
      <c r="Z481" s="70">
        <f t="shared" si="153"/>
        <v>-0.15457564765459875</v>
      </c>
    </row>
    <row r="482" spans="1:26" x14ac:dyDescent="0.55000000000000004">
      <c r="A482" t="s">
        <v>7</v>
      </c>
      <c r="B482">
        <v>2034</v>
      </c>
      <c r="C482" s="68">
        <f t="shared" si="154"/>
        <v>4.6750056090832741</v>
      </c>
      <c r="D482" s="68">
        <f t="shared" si="154"/>
        <v>4.4117880360704014</v>
      </c>
      <c r="E482" s="68">
        <f t="shared" si="154"/>
        <v>3.9441656994732237</v>
      </c>
      <c r="F482" s="68">
        <f t="shared" si="154"/>
        <v>3.7137151517407472</v>
      </c>
      <c r="G482" s="68">
        <f t="shared" si="154"/>
        <v>3.6359338890891961</v>
      </c>
      <c r="H482" s="68">
        <f t="shared" si="154"/>
        <v>3.5903740014996486</v>
      </c>
      <c r="I482" s="68">
        <f t="shared" si="154"/>
        <v>3.5739556873017637</v>
      </c>
      <c r="J482" s="68">
        <f t="shared" si="154"/>
        <v>3.7510828867398485</v>
      </c>
      <c r="K482" s="68">
        <f t="shared" si="154"/>
        <v>3.6290502321345128</v>
      </c>
      <c r="L482" s="68">
        <f t="shared" si="154"/>
        <v>3.7052484908318819</v>
      </c>
      <c r="M482" s="68">
        <f t="shared" si="154"/>
        <v>4.2870121134998262</v>
      </c>
      <c r="N482" s="68">
        <f t="shared" si="154"/>
        <v>4.6682268852371038</v>
      </c>
      <c r="O482" s="70">
        <f t="shared" si="155"/>
        <v>-0.11852700984440201</v>
      </c>
      <c r="P482" s="70">
        <f t="shared" si="153"/>
        <v>-0.3708877233732375</v>
      </c>
      <c r="Q482" s="70">
        <f t="shared" si="153"/>
        <v>-0.41597061897142007</v>
      </c>
      <c r="R482" s="70">
        <f t="shared" si="153"/>
        <v>-0.45633799990127377</v>
      </c>
      <c r="S482" s="70">
        <f t="shared" si="153"/>
        <v>-0.52948981867243239</v>
      </c>
      <c r="T482" s="70">
        <f t="shared" si="153"/>
        <v>-0.63542754452085459</v>
      </c>
      <c r="U482" s="70">
        <f t="shared" si="153"/>
        <v>-0.69615136199605576</v>
      </c>
      <c r="V482" s="70">
        <f t="shared" si="153"/>
        <v>-0.57656221990515855</v>
      </c>
      <c r="W482" s="70">
        <f t="shared" si="153"/>
        <v>-0.65862880916032562</v>
      </c>
      <c r="X482" s="70">
        <f t="shared" si="153"/>
        <v>-0.63451031704441707</v>
      </c>
      <c r="Y482" s="70">
        <f t="shared" si="153"/>
        <v>-0.35481313021478211</v>
      </c>
      <c r="Z482" s="70">
        <f t="shared" si="153"/>
        <v>-7.8601198486704327E-2</v>
      </c>
    </row>
    <row r="483" spans="1:26" x14ac:dyDescent="0.55000000000000004">
      <c r="A483" t="s">
        <v>7</v>
      </c>
      <c r="B483">
        <v>2035</v>
      </c>
      <c r="C483" s="68">
        <f t="shared" si="154"/>
        <v>4.8368888399083367</v>
      </c>
      <c r="D483" s="68">
        <f t="shared" si="154"/>
        <v>4.4305875362830323</v>
      </c>
      <c r="E483" s="68">
        <f t="shared" si="154"/>
        <v>4.0433343213299207</v>
      </c>
      <c r="F483" s="68">
        <f t="shared" si="154"/>
        <v>3.8393999123831146</v>
      </c>
      <c r="G483" s="68">
        <f t="shared" si="154"/>
        <v>3.7256408733531368</v>
      </c>
      <c r="H483" s="68">
        <f t="shared" si="154"/>
        <v>3.6874447922703619</v>
      </c>
      <c r="I483" s="68">
        <f t="shared" si="154"/>
        <v>3.6716623974168692</v>
      </c>
      <c r="J483" s="68">
        <f t="shared" si="154"/>
        <v>3.8400784085581385</v>
      </c>
      <c r="K483" s="68">
        <f t="shared" si="154"/>
        <v>3.7754818365625331</v>
      </c>
      <c r="L483" s="68">
        <f t="shared" si="154"/>
        <v>3.8545308839943093</v>
      </c>
      <c r="M483" s="68">
        <f t="shared" si="154"/>
        <v>4.4234378863380597</v>
      </c>
      <c r="N483" s="68">
        <f t="shared" si="154"/>
        <v>4.7008391887968939</v>
      </c>
      <c r="O483" s="70">
        <f t="shared" si="155"/>
        <v>-2.5697400656254921E-2</v>
      </c>
      <c r="P483" s="70">
        <f t="shared" si="153"/>
        <v>-0.37753232891213795</v>
      </c>
      <c r="Q483" s="70">
        <f t="shared" si="153"/>
        <v>-0.38641963876832008</v>
      </c>
      <c r="R483" s="70">
        <f t="shared" si="153"/>
        <v>-0.41173647671511704</v>
      </c>
      <c r="S483" s="70">
        <f t="shared" si="153"/>
        <v>-0.51802335469033078</v>
      </c>
      <c r="T483" s="70">
        <f t="shared" si="153"/>
        <v>-0.62173981102316445</v>
      </c>
      <c r="U483" s="70">
        <f t="shared" si="153"/>
        <v>-0.69404547976826647</v>
      </c>
      <c r="V483" s="70">
        <f t="shared" si="153"/>
        <v>-0.58986006517970857</v>
      </c>
      <c r="W483" s="70">
        <f t="shared" si="153"/>
        <v>-0.61906237551211252</v>
      </c>
      <c r="X483" s="70">
        <f t="shared" si="153"/>
        <v>-0.59304612916281219</v>
      </c>
      <c r="Y483" s="70">
        <f t="shared" si="153"/>
        <v>-0.34168391268418485</v>
      </c>
      <c r="Z483" s="70">
        <f t="shared" si="153"/>
        <v>-0.18256086980627906</v>
      </c>
    </row>
    <row r="484" spans="1:26" x14ac:dyDescent="0.55000000000000004">
      <c r="A484" t="s">
        <v>7</v>
      </c>
      <c r="B484">
        <v>2036</v>
      </c>
      <c r="C484" s="68">
        <f t="shared" si="154"/>
        <v>4.8623474598706409</v>
      </c>
      <c r="D484" s="68">
        <f t="shared" si="154"/>
        <v>4.626398759480967</v>
      </c>
      <c r="E484" s="68">
        <f t="shared" si="154"/>
        <v>3.9921323344590616</v>
      </c>
      <c r="F484" s="68">
        <f t="shared" si="154"/>
        <v>3.8750265255498144</v>
      </c>
      <c r="G484" s="68">
        <f t="shared" si="154"/>
        <v>3.8170763184130561</v>
      </c>
      <c r="H484" s="68">
        <f t="shared" si="154"/>
        <v>3.7304533485194478</v>
      </c>
      <c r="I484" s="68">
        <f t="shared" si="154"/>
        <v>3.7462475532450501</v>
      </c>
      <c r="J484" s="68">
        <f t="shared" si="154"/>
        <v>3.9178792861302854</v>
      </c>
      <c r="K484" s="68">
        <f t="shared" si="154"/>
        <v>3.764667338843541</v>
      </c>
      <c r="L484" s="68">
        <f t="shared" si="154"/>
        <v>3.8709892267451487</v>
      </c>
      <c r="M484" s="68">
        <f t="shared" si="154"/>
        <v>4.6020613364115341</v>
      </c>
      <c r="N484" s="68">
        <f t="shared" si="154"/>
        <v>5.0686205322278992</v>
      </c>
      <c r="O484" s="70">
        <f t="shared" si="155"/>
        <v>-0.1207187231970126</v>
      </c>
      <c r="P484" s="70">
        <f t="shared" si="153"/>
        <v>-0.40747890392033703</v>
      </c>
      <c r="Q484" s="70">
        <f t="shared" si="153"/>
        <v>-0.48773125757164992</v>
      </c>
      <c r="R484" s="70">
        <f t="shared" si="153"/>
        <v>-0.4496450040830231</v>
      </c>
      <c r="S484" s="70">
        <f t="shared" si="153"/>
        <v>-0.53179961211634375</v>
      </c>
      <c r="T484" s="70">
        <f t="shared" si="153"/>
        <v>-0.65531665121814076</v>
      </c>
      <c r="U484" s="70">
        <f t="shared" si="153"/>
        <v>-0.72071458662968269</v>
      </c>
      <c r="V484" s="70">
        <f t="shared" si="153"/>
        <v>-0.61294850712993609</v>
      </c>
      <c r="W484" s="70">
        <f t="shared" si="153"/>
        <v>-0.71405277434336867</v>
      </c>
      <c r="X484" s="70">
        <f t="shared" si="153"/>
        <v>-0.61738991428976853</v>
      </c>
      <c r="Y484" s="70">
        <f t="shared" si="153"/>
        <v>-0.35495847940679059</v>
      </c>
      <c r="Z484" s="70">
        <f t="shared" si="153"/>
        <v>-1.1266647542661268E-2</v>
      </c>
    </row>
    <row r="485" spans="1:26" x14ac:dyDescent="0.55000000000000004">
      <c r="A485" t="s">
        <v>7</v>
      </c>
      <c r="B485">
        <v>2037</v>
      </c>
      <c r="C485" s="68">
        <f t="shared" si="154"/>
        <v>5.2243097641894929</v>
      </c>
      <c r="D485" s="68">
        <f t="shared" si="154"/>
        <v>4.8179199971495494</v>
      </c>
      <c r="E485" s="68">
        <f t="shared" si="154"/>
        <v>4.1759758660808775</v>
      </c>
      <c r="F485" s="68">
        <f t="shared" si="154"/>
        <v>3.9945587734878139</v>
      </c>
      <c r="G485" s="68">
        <f t="shared" si="154"/>
        <v>3.9005210860195842</v>
      </c>
      <c r="H485" s="68">
        <f t="shared" si="154"/>
        <v>3.8438221894655449</v>
      </c>
      <c r="I485" s="68">
        <f t="shared" si="154"/>
        <v>3.804796045680531</v>
      </c>
      <c r="J485" s="68">
        <f t="shared" si="154"/>
        <v>3.9287958980380959</v>
      </c>
      <c r="K485" s="68">
        <f t="shared" si="154"/>
        <v>3.873526183579564</v>
      </c>
      <c r="L485" s="68">
        <f t="shared" si="154"/>
        <v>3.9700709026379597</v>
      </c>
      <c r="M485" s="68">
        <f t="shared" si="154"/>
        <v>4.7189497435105912</v>
      </c>
      <c r="N485" s="68">
        <f t="shared" si="154"/>
        <v>5.0675884427347553</v>
      </c>
      <c r="O485" s="70">
        <f t="shared" si="155"/>
        <v>2.8210269578726077E-2</v>
      </c>
      <c r="P485" s="70">
        <f t="shared" si="153"/>
        <v>-0.41209271289087468</v>
      </c>
      <c r="Q485" s="70">
        <f t="shared" si="153"/>
        <v>-0.43539481049674045</v>
      </c>
      <c r="R485" s="70">
        <f t="shared" si="153"/>
        <v>-0.42865241821496269</v>
      </c>
      <c r="S485" s="70">
        <f t="shared" si="153"/>
        <v>-0.55037370687561049</v>
      </c>
      <c r="T485" s="70">
        <f t="shared" si="153"/>
        <v>-0.6437848952010583</v>
      </c>
      <c r="U485" s="70">
        <f t="shared" si="153"/>
        <v>-0.77827005297872454</v>
      </c>
      <c r="V485" s="70">
        <f t="shared" si="153"/>
        <v>-0.72889060849927434</v>
      </c>
      <c r="W485" s="70">
        <f t="shared" si="153"/>
        <v>-0.72259532775049351</v>
      </c>
      <c r="X485" s="70">
        <f t="shared" si="153"/>
        <v>-0.64797036294564858</v>
      </c>
      <c r="Y485" s="70">
        <f t="shared" si="153"/>
        <v>-0.38966310101333956</v>
      </c>
      <c r="Z485" s="70">
        <f t="shared" si="153"/>
        <v>-0.17849894884313766</v>
      </c>
    </row>
    <row r="486" spans="1:26" x14ac:dyDescent="0.55000000000000004">
      <c r="A486" t="s">
        <v>7</v>
      </c>
      <c r="B486">
        <v>2038</v>
      </c>
      <c r="C486" s="68">
        <f t="shared" si="154"/>
        <v>5.1640699009105333</v>
      </c>
      <c r="D486" s="68">
        <f t="shared" si="154"/>
        <v>4.9073416062805286</v>
      </c>
      <c r="E486" s="68">
        <f t="shared" si="154"/>
        <v>4.2506254642923658</v>
      </c>
      <c r="F486" s="68">
        <f t="shared" si="154"/>
        <v>4.0496936604198002</v>
      </c>
      <c r="G486" s="68">
        <f t="shared" si="154"/>
        <v>3.9730248895720051</v>
      </c>
      <c r="H486" s="68">
        <f t="shared" si="154"/>
        <v>3.9287040623274416</v>
      </c>
      <c r="I486" s="68">
        <f t="shared" si="154"/>
        <v>3.9030529912708385</v>
      </c>
      <c r="J486" s="68">
        <f t="shared" si="154"/>
        <v>3.9689743594792524</v>
      </c>
      <c r="K486" s="68">
        <f t="shared" si="154"/>
        <v>3.9926121256518448</v>
      </c>
      <c r="L486" s="68">
        <f t="shared" si="154"/>
        <v>4.0692037043413789</v>
      </c>
      <c r="M486" s="68">
        <f t="shared" si="154"/>
        <v>4.735250476988961</v>
      </c>
      <c r="N486" s="68">
        <f t="shared" si="154"/>
        <v>5.1484515476137789</v>
      </c>
      <c r="O486" s="70">
        <f t="shared" si="155"/>
        <v>-0.2034347926574549</v>
      </c>
      <c r="P486" s="70">
        <f t="shared" si="153"/>
        <v>-0.48345229916148824</v>
      </c>
      <c r="Q486" s="70">
        <f t="shared" si="153"/>
        <v>-0.52780702638723209</v>
      </c>
      <c r="R486" s="70">
        <f t="shared" si="153"/>
        <v>-0.52624165028019121</v>
      </c>
      <c r="S486" s="70">
        <f t="shared" si="153"/>
        <v>-0.62749429827022318</v>
      </c>
      <c r="T486" s="70">
        <f t="shared" si="153"/>
        <v>-0.70976576298512839</v>
      </c>
      <c r="U486" s="70">
        <f t="shared" si="153"/>
        <v>-0.81866082323015377</v>
      </c>
      <c r="V486" s="70">
        <f t="shared" si="153"/>
        <v>-0.84363521253703633</v>
      </c>
      <c r="W486" s="70">
        <f t="shared" si="153"/>
        <v>-0.75039557952004099</v>
      </c>
      <c r="X486" s="70">
        <f t="shared" si="153"/>
        <v>-0.68743301316462446</v>
      </c>
      <c r="Y486" s="70">
        <f t="shared" si="153"/>
        <v>-0.50587905909361019</v>
      </c>
      <c r="Z486" s="70">
        <f t="shared" si="153"/>
        <v>-0.16801672075698892</v>
      </c>
    </row>
    <row r="487" spans="1:26" x14ac:dyDescent="0.55000000000000004">
      <c r="A487" t="s">
        <v>7</v>
      </c>
      <c r="B487">
        <v>2039</v>
      </c>
      <c r="C487" s="68">
        <f t="shared" si="154"/>
        <v>5.2324670455292424</v>
      </c>
      <c r="D487" s="68">
        <f t="shared" si="154"/>
        <v>4.9647758781984042</v>
      </c>
      <c r="E487" s="68">
        <f t="shared" si="154"/>
        <v>4.3658961106126171</v>
      </c>
      <c r="F487" s="68">
        <f t="shared" si="154"/>
        <v>4.1506127603952532</v>
      </c>
      <c r="G487" s="68">
        <f t="shared" si="154"/>
        <v>4.1369914820031033</v>
      </c>
      <c r="H487" s="68">
        <f t="shared" si="154"/>
        <v>4.0793275934209952</v>
      </c>
      <c r="I487" s="68">
        <f t="shared" si="154"/>
        <v>4.0412565952205277</v>
      </c>
      <c r="J487" s="68">
        <f t="shared" si="154"/>
        <v>4.11257966024779</v>
      </c>
      <c r="K487" s="68">
        <f t="shared" ref="D487:N493" si="156">SUMIFS($I$18:$I$353,$A$18:$A$353,K$355,$B$18:$B$353,$B487)</f>
        <v>4.1170882392920989</v>
      </c>
      <c r="L487" s="68">
        <f t="shared" si="156"/>
        <v>4.1757979888100989</v>
      </c>
      <c r="M487" s="68">
        <f t="shared" si="156"/>
        <v>4.9496337511070347</v>
      </c>
      <c r="N487" s="68">
        <f t="shared" si="156"/>
        <v>5.4529553466772764</v>
      </c>
      <c r="O487" s="70">
        <f t="shared" si="155"/>
        <v>-0.22190240057791932</v>
      </c>
      <c r="P487" s="70">
        <f t="shared" si="155"/>
        <v>-0.52399378577487088</v>
      </c>
      <c r="Q487" s="70">
        <f t="shared" si="155"/>
        <v>-0.50291005870822314</v>
      </c>
      <c r="R487" s="70">
        <f t="shared" si="155"/>
        <v>-0.58642664296914138</v>
      </c>
      <c r="S487" s="70">
        <f t="shared" si="155"/>
        <v>-0.6285979291736572</v>
      </c>
      <c r="T487" s="70">
        <f t="shared" si="155"/>
        <v>-0.72607269049673029</v>
      </c>
      <c r="U487" s="70">
        <f t="shared" si="155"/>
        <v>-0.86516224041569423</v>
      </c>
      <c r="V487" s="70">
        <f t="shared" si="155"/>
        <v>-0.88264859786778338</v>
      </c>
      <c r="W487" s="70">
        <f t="shared" si="155"/>
        <v>-0.80877106776343144</v>
      </c>
      <c r="X487" s="70">
        <f t="shared" si="155"/>
        <v>-0.76639841297715527</v>
      </c>
      <c r="Y487" s="70">
        <f t="shared" si="155"/>
        <v>-0.5185797255296194</v>
      </c>
      <c r="Z487" s="70">
        <f t="shared" si="155"/>
        <v>-0.17097794171615988</v>
      </c>
    </row>
    <row r="488" spans="1:26" x14ac:dyDescent="0.55000000000000004">
      <c r="A488" t="s">
        <v>7</v>
      </c>
      <c r="B488">
        <v>2040</v>
      </c>
      <c r="C488" s="68">
        <f t="shared" si="154"/>
        <v>5.54449655781122</v>
      </c>
      <c r="D488" s="68">
        <f t="shared" si="156"/>
        <v>5.1972347758385009</v>
      </c>
      <c r="E488" s="68">
        <f t="shared" si="156"/>
        <v>4.5932697009526624</v>
      </c>
      <c r="F488" s="68">
        <f t="shared" si="156"/>
        <v>4.361788491000465</v>
      </c>
      <c r="G488" s="68">
        <f t="shared" si="156"/>
        <v>4.3049942333187454</v>
      </c>
      <c r="H488" s="68">
        <f t="shared" si="156"/>
        <v>4.2579268169100226</v>
      </c>
      <c r="I488" s="68">
        <f t="shared" si="156"/>
        <v>4.2128259286173613</v>
      </c>
      <c r="J488" s="68">
        <f t="shared" si="156"/>
        <v>4.2874946806720287</v>
      </c>
      <c r="K488" s="68">
        <f t="shared" si="156"/>
        <v>4.2816892310779595</v>
      </c>
      <c r="L488" s="68">
        <f t="shared" si="156"/>
        <v>4.3528686646675379</v>
      </c>
      <c r="M488" s="68">
        <f t="shared" si="156"/>
        <v>5.220993113393023</v>
      </c>
      <c r="N488" s="68">
        <f t="shared" si="156"/>
        <v>5.7198142954379882</v>
      </c>
      <c r="O488" s="70">
        <f t="shared" si="155"/>
        <v>-0.20475711779691252</v>
      </c>
      <c r="P488" s="70">
        <f t="shared" si="155"/>
        <v>-0.58277797834453615</v>
      </c>
      <c r="Q488" s="70">
        <f t="shared" si="155"/>
        <v>-0.53297747903068249</v>
      </c>
      <c r="R488" s="70">
        <f t="shared" si="155"/>
        <v>-0.60374784163314033</v>
      </c>
      <c r="S488" s="70">
        <f t="shared" si="155"/>
        <v>-0.68429919871071032</v>
      </c>
      <c r="T488" s="70">
        <f t="shared" si="155"/>
        <v>-0.77303150486599925</v>
      </c>
      <c r="U488" s="70">
        <f t="shared" si="155"/>
        <v>-0.92734462318831845</v>
      </c>
      <c r="V488" s="70">
        <f t="shared" si="155"/>
        <v>-0.94065730049049368</v>
      </c>
      <c r="W488" s="70">
        <f t="shared" si="155"/>
        <v>-0.87826040538655459</v>
      </c>
      <c r="X488" s="70">
        <f t="shared" si="155"/>
        <v>-0.83347242382095654</v>
      </c>
      <c r="Y488" s="70">
        <f t="shared" si="155"/>
        <v>-0.56319601791083151</v>
      </c>
      <c r="Z488" s="70">
        <f t="shared" si="155"/>
        <v>-0.23950132330255336</v>
      </c>
    </row>
    <row r="489" spans="1:26" x14ac:dyDescent="0.55000000000000004">
      <c r="A489" t="s">
        <v>7</v>
      </c>
      <c r="B489">
        <v>2041</v>
      </c>
      <c r="C489" s="68">
        <f t="shared" si="154"/>
        <v>5.7888830753130156</v>
      </c>
      <c r="D489" s="68">
        <f t="shared" si="156"/>
        <v>5.4760794832283723</v>
      </c>
      <c r="E489" s="68">
        <f t="shared" si="156"/>
        <v>4.8564165787261535</v>
      </c>
      <c r="F489" s="68">
        <f t="shared" si="156"/>
        <v>4.5081108086144885</v>
      </c>
      <c r="G489" s="68">
        <f t="shared" si="156"/>
        <v>4.4311702312931978</v>
      </c>
      <c r="H489" s="68">
        <f t="shared" si="156"/>
        <v>4.403405823507577</v>
      </c>
      <c r="I489" s="68">
        <f t="shared" si="156"/>
        <v>4.3588746649679182</v>
      </c>
      <c r="J489" s="68">
        <f t="shared" si="156"/>
        <v>4.3621950321694101</v>
      </c>
      <c r="K489" s="68">
        <f t="shared" si="156"/>
        <v>4.3165662790958539</v>
      </c>
      <c r="L489" s="68">
        <f t="shared" si="156"/>
        <v>4.4433278702104815</v>
      </c>
      <c r="M489" s="68">
        <f t="shared" si="156"/>
        <v>5.3011253775576623</v>
      </c>
      <c r="N489" s="68">
        <f t="shared" si="156"/>
        <v>5.7486255851518822</v>
      </c>
      <c r="O489" s="70">
        <f t="shared" si="155"/>
        <v>-0.28977054781363432</v>
      </c>
      <c r="P489" s="70">
        <f t="shared" si="155"/>
        <v>-0.60985098439276442</v>
      </c>
      <c r="Q489" s="70">
        <f t="shared" si="155"/>
        <v>-0.46650876878689029</v>
      </c>
      <c r="R489" s="70">
        <f t="shared" si="155"/>
        <v>-0.58450589960247079</v>
      </c>
      <c r="S489" s="70">
        <f t="shared" si="155"/>
        <v>-0.68404659284854041</v>
      </c>
      <c r="T489" s="70">
        <f t="shared" si="155"/>
        <v>-0.75501197721978563</v>
      </c>
      <c r="U489" s="70">
        <f t="shared" si="155"/>
        <v>-0.91426687798530626</v>
      </c>
      <c r="V489" s="70">
        <f t="shared" si="155"/>
        <v>-1.0062876023967791</v>
      </c>
      <c r="W489" s="70">
        <f t="shared" si="155"/>
        <v>-0.97456203535772801</v>
      </c>
      <c r="X489" s="70">
        <f t="shared" si="155"/>
        <v>-0.87510529153853422</v>
      </c>
      <c r="Y489" s="70">
        <f t="shared" si="155"/>
        <v>-0.60086794724414716</v>
      </c>
      <c r="Z489" s="70">
        <f t="shared" si="155"/>
        <v>-0.3653987459943373</v>
      </c>
    </row>
    <row r="490" spans="1:26" x14ac:dyDescent="0.55000000000000004">
      <c r="A490" t="s">
        <v>7</v>
      </c>
      <c r="B490">
        <v>2042</v>
      </c>
      <c r="C490" s="68">
        <f t="shared" si="154"/>
        <v>5.8530609930204625</v>
      </c>
      <c r="D490" s="68">
        <f t="shared" si="156"/>
        <v>5.547435318648283</v>
      </c>
      <c r="E490" s="68">
        <f t="shared" si="156"/>
        <v>4.9249534798215402</v>
      </c>
      <c r="F490" s="68">
        <f t="shared" si="156"/>
        <v>4.6303429166539427</v>
      </c>
      <c r="G490" s="68">
        <f t="shared" si="156"/>
        <v>4.562767197373879</v>
      </c>
      <c r="H490" s="68">
        <f t="shared" si="156"/>
        <v>4.5621779121958497</v>
      </c>
      <c r="I490" s="68">
        <f t="shared" si="156"/>
        <v>4.5243222021922982</v>
      </c>
      <c r="J490" s="68">
        <f t="shared" si="156"/>
        <v>4.4877446995069095</v>
      </c>
      <c r="K490" s="68">
        <f t="shared" si="156"/>
        <v>4.4022795964502155</v>
      </c>
      <c r="L490" s="68">
        <f t="shared" si="156"/>
        <v>4.590124997698771</v>
      </c>
      <c r="M490" s="68">
        <f t="shared" si="156"/>
        <v>5.4824271097077659</v>
      </c>
      <c r="N490" s="68">
        <f t="shared" si="156"/>
        <v>5.861533662295348</v>
      </c>
      <c r="O490" s="70">
        <f t="shared" si="155"/>
        <v>-0.3859699775741996</v>
      </c>
      <c r="P490" s="70">
        <f t="shared" si="155"/>
        <v>-0.62195758393139133</v>
      </c>
      <c r="Q490" s="70">
        <f t="shared" si="155"/>
        <v>-0.52133954029592466</v>
      </c>
      <c r="R490" s="70">
        <f t="shared" si="155"/>
        <v>-0.64384991039513295</v>
      </c>
      <c r="S490" s="70">
        <f t="shared" si="155"/>
        <v>-0.74098900398577694</v>
      </c>
      <c r="T490" s="70">
        <f t="shared" si="155"/>
        <v>-0.78682077943405027</v>
      </c>
      <c r="U490" s="70">
        <f t="shared" si="155"/>
        <v>-0.93592725724228476</v>
      </c>
      <c r="V490" s="70">
        <f t="shared" si="155"/>
        <v>-1.0842828584229789</v>
      </c>
      <c r="W490" s="70">
        <f t="shared" si="155"/>
        <v>-1.0800228222802577</v>
      </c>
      <c r="X490" s="70">
        <f t="shared" si="155"/>
        <v>-0.91863867985303926</v>
      </c>
      <c r="Y490" s="70">
        <f t="shared" si="155"/>
        <v>-0.62749627988962153</v>
      </c>
      <c r="Z490" s="70">
        <f t="shared" si="155"/>
        <v>-0.46795147949125848</v>
      </c>
    </row>
    <row r="491" spans="1:26" x14ac:dyDescent="0.55000000000000004">
      <c r="A491" t="s">
        <v>7</v>
      </c>
      <c r="B491">
        <v>2043</v>
      </c>
      <c r="C491" s="68">
        <f t="shared" si="154"/>
        <v>5.9765800673557576</v>
      </c>
      <c r="D491" s="68">
        <f t="shared" si="156"/>
        <v>5.6530065706760615</v>
      </c>
      <c r="E491" s="68">
        <f t="shared" si="156"/>
        <v>4.964451070557411</v>
      </c>
      <c r="F491" s="68">
        <f t="shared" si="156"/>
        <v>4.8396411111181559</v>
      </c>
      <c r="G491" s="68">
        <f t="shared" si="156"/>
        <v>4.8198254790618886</v>
      </c>
      <c r="H491" s="68">
        <f t="shared" si="156"/>
        <v>4.8585896207702799</v>
      </c>
      <c r="I491" s="68">
        <f t="shared" si="156"/>
        <v>4.8136918761957661</v>
      </c>
      <c r="J491" s="68">
        <f t="shared" si="156"/>
        <v>4.767388165670849</v>
      </c>
      <c r="K491" s="68">
        <f t="shared" si="156"/>
        <v>4.6390588249806077</v>
      </c>
      <c r="L491" s="68">
        <f t="shared" si="156"/>
        <v>4.8040017227393559</v>
      </c>
      <c r="M491" s="68">
        <f t="shared" si="156"/>
        <v>5.7537994916830071</v>
      </c>
      <c r="N491" s="68">
        <f t="shared" si="156"/>
        <v>6.1222994923472465</v>
      </c>
      <c r="O491" s="70">
        <f t="shared" si="155"/>
        <v>-0.48346462839089988</v>
      </c>
      <c r="P491" s="70">
        <f t="shared" si="155"/>
        <v>-0.68812866843581677</v>
      </c>
      <c r="Q491" s="70">
        <f t="shared" si="155"/>
        <v>-0.67647760922902478</v>
      </c>
      <c r="R491" s="70">
        <f t="shared" si="155"/>
        <v>-0.64617047136117023</v>
      </c>
      <c r="S491" s="70">
        <f t="shared" si="155"/>
        <v>-0.70422835801449946</v>
      </c>
      <c r="T491" s="70">
        <f t="shared" si="155"/>
        <v>-0.71371834642859966</v>
      </c>
      <c r="U491" s="70">
        <f t="shared" si="155"/>
        <v>-0.88421823604820649</v>
      </c>
      <c r="V491" s="70">
        <f t="shared" si="155"/>
        <v>-1.0603180305900404</v>
      </c>
      <c r="W491" s="70">
        <f t="shared" si="155"/>
        <v>-1.0872302381326682</v>
      </c>
      <c r="X491" s="70">
        <f t="shared" si="155"/>
        <v>-0.94141806300022512</v>
      </c>
      <c r="Y491" s="70">
        <f t="shared" si="155"/>
        <v>-0.63174724623578715</v>
      </c>
      <c r="Z491" s="70">
        <f t="shared" si="155"/>
        <v>-0.49962089818970323</v>
      </c>
    </row>
    <row r="492" spans="1:26" x14ac:dyDescent="0.55000000000000004">
      <c r="A492" t="s">
        <v>7</v>
      </c>
      <c r="B492">
        <v>2044</v>
      </c>
      <c r="C492" s="68">
        <f t="shared" si="154"/>
        <v>6.2114251468383372</v>
      </c>
      <c r="D492" s="68">
        <f t="shared" si="156"/>
        <v>5.8933062173010766</v>
      </c>
      <c r="E492" s="68">
        <f t="shared" si="156"/>
        <v>5.2266312750825206</v>
      </c>
      <c r="F492" s="68">
        <f t="shared" si="156"/>
        <v>4.9385984916011871</v>
      </c>
      <c r="G492" s="68">
        <f t="shared" si="156"/>
        <v>4.9169239802394822</v>
      </c>
      <c r="H492" s="68">
        <f t="shared" si="156"/>
        <v>4.8946466577130288</v>
      </c>
      <c r="I492" s="68">
        <f t="shared" si="156"/>
        <v>4.8720774104392763</v>
      </c>
      <c r="J492" s="68">
        <f t="shared" si="156"/>
        <v>4.7936681931258747</v>
      </c>
      <c r="K492" s="68">
        <f t="shared" si="156"/>
        <v>4.6762408081680782</v>
      </c>
      <c r="L492" s="68">
        <f t="shared" si="156"/>
        <v>4.8380197011862398</v>
      </c>
      <c r="M492" s="68">
        <f t="shared" si="156"/>
        <v>5.85419968137428</v>
      </c>
      <c r="N492" s="68">
        <f t="shared" si="156"/>
        <v>6.1986574092607931</v>
      </c>
      <c r="O492" s="70">
        <f t="shared" si="155"/>
        <v>-0.51950378623839732</v>
      </c>
      <c r="P492" s="70">
        <f t="shared" si="155"/>
        <v>-0.72582343687452511</v>
      </c>
      <c r="Q492" s="70">
        <f t="shared" si="155"/>
        <v>-0.62199455031869366</v>
      </c>
      <c r="R492" s="70">
        <f t="shared" si="155"/>
        <v>-0.71416919112628641</v>
      </c>
      <c r="S492" s="70">
        <f t="shared" si="155"/>
        <v>-0.77519039644570231</v>
      </c>
      <c r="T492" s="70">
        <f t="shared" si="155"/>
        <v>-0.84639875347502525</v>
      </c>
      <c r="U492" s="70">
        <f t="shared" si="155"/>
        <v>-0.97022285925359242</v>
      </c>
      <c r="V492" s="70">
        <f t="shared" si="155"/>
        <v>-1.21603839721491</v>
      </c>
      <c r="W492" s="70">
        <f t="shared" si="155"/>
        <v>-1.200746644704779</v>
      </c>
      <c r="X492" s="70">
        <f t="shared" si="155"/>
        <v>-1.0375866578813211</v>
      </c>
      <c r="Y492" s="70">
        <f t="shared" si="155"/>
        <v>-0.64187705199191569</v>
      </c>
      <c r="Z492" s="70">
        <f t="shared" si="155"/>
        <v>-0.61663102318862695</v>
      </c>
    </row>
    <row r="493" spans="1:26" x14ac:dyDescent="0.55000000000000004">
      <c r="A493" t="s">
        <v>7</v>
      </c>
      <c r="B493">
        <v>2045</v>
      </c>
      <c r="C493" s="68">
        <f t="shared" si="154"/>
        <v>6.3174957843978694</v>
      </c>
      <c r="D493" s="68">
        <f t="shared" si="156"/>
        <v>5.9588327560517129</v>
      </c>
      <c r="E493" s="68">
        <f t="shared" si="156"/>
        <v>5.2442681775302962</v>
      </c>
      <c r="F493" s="68">
        <f t="shared" si="156"/>
        <v>5.1399059885859426</v>
      </c>
      <c r="G493" s="68">
        <f t="shared" si="156"/>
        <v>5.1324472559749337</v>
      </c>
      <c r="H493" s="68">
        <f t="shared" si="156"/>
        <v>5.1268668446792267</v>
      </c>
      <c r="I493" s="68">
        <f t="shared" si="156"/>
        <v>5.1002031691052458</v>
      </c>
      <c r="J493" s="68">
        <f t="shared" si="156"/>
        <v>4.9973195825836161</v>
      </c>
      <c r="K493" s="68">
        <f t="shared" si="156"/>
        <v>4.9117023636972013</v>
      </c>
      <c r="L493" s="68">
        <f t="shared" si="156"/>
        <v>5.056636336207279</v>
      </c>
      <c r="M493" s="68">
        <f t="shared" si="156"/>
        <v>6.1335893458189092</v>
      </c>
      <c r="N493" s="68">
        <f t="shared" si="156"/>
        <v>6.4291577373182029</v>
      </c>
      <c r="O493" s="70">
        <f t="shared" si="155"/>
        <v>-0.63225813581182688</v>
      </c>
      <c r="P493" s="70">
        <f t="shared" si="155"/>
        <v>-0.83923649528009658</v>
      </c>
      <c r="Q493" s="70">
        <f t="shared" si="155"/>
        <v>-0.80154256992420692</v>
      </c>
      <c r="R493" s="70">
        <f t="shared" si="155"/>
        <v>-0.78685776079717584</v>
      </c>
      <c r="S493" s="70">
        <f t="shared" si="155"/>
        <v>-0.83536554634276161</v>
      </c>
      <c r="T493" s="70">
        <f t="shared" si="155"/>
        <v>-0.89185341292398501</v>
      </c>
      <c r="U493" s="70">
        <f t="shared" si="155"/>
        <v>-1.0214351078416399</v>
      </c>
      <c r="V493" s="70">
        <f t="shared" si="155"/>
        <v>-1.3092596369510048</v>
      </c>
      <c r="W493" s="70">
        <f t="shared" si="155"/>
        <v>-1.2767319477629888</v>
      </c>
      <c r="X493" s="70">
        <f t="shared" si="155"/>
        <v>-1.1439854307180859</v>
      </c>
      <c r="Y493" s="70">
        <f t="shared" si="155"/>
        <v>-0.72765419066201087</v>
      </c>
      <c r="Z493" s="70">
        <f t="shared" si="155"/>
        <v>-0.71371520820319745</v>
      </c>
    </row>
    <row r="494" spans="1:26" x14ac:dyDescent="0.55000000000000004">
      <c r="A494" t="s">
        <v>8</v>
      </c>
      <c r="B494">
        <v>2023</v>
      </c>
      <c r="C494" s="68">
        <f>SUMIFS($J$18:$J$353,$A$18:$A$353,C$355,$B$18:$B$353,$B494)</f>
        <v>8.5828913626359782</v>
      </c>
      <c r="D494" s="68">
        <f t="shared" ref="D494:N494" si="157">SUMIFS($J$18:$J$353,$A$18:$A$353,D$355,$B$18:$B$353,$B494)</f>
        <v>8.0149464670977739</v>
      </c>
      <c r="E494" s="68">
        <f t="shared" si="157"/>
        <v>6.5136558119743917</v>
      </c>
      <c r="F494" s="68">
        <f t="shared" si="157"/>
        <v>4.7512428553956161</v>
      </c>
      <c r="G494" s="68">
        <f t="shared" si="157"/>
        <v>4.5952323447955825</v>
      </c>
      <c r="H494" s="68">
        <f t="shared" si="157"/>
        <v>4.6735152093113088</v>
      </c>
      <c r="I494" s="68">
        <f t="shared" si="157"/>
        <v>4.887262434364338</v>
      </c>
      <c r="J494" s="68">
        <f t="shared" si="157"/>
        <v>4.9134178288084875</v>
      </c>
      <c r="K494" s="68">
        <f t="shared" si="157"/>
        <v>4.2912617079220308</v>
      </c>
      <c r="L494" s="68">
        <f t="shared" si="157"/>
        <v>4.7040206728518754</v>
      </c>
      <c r="M494" s="68">
        <f t="shared" si="157"/>
        <v>5.0706679927088931</v>
      </c>
      <c r="N494" s="68">
        <f t="shared" si="157"/>
        <v>5.4444867925742679</v>
      </c>
      <c r="O494" s="70">
        <f>SUMIFS($AD$18:$AD$353,$A$18:$A$353,O$355,$B$18:$B$353,$B494)</f>
        <v>-0.18610863736402194</v>
      </c>
      <c r="P494" s="70">
        <f t="shared" ref="P494:Z494" si="158">SUMIFS($AC$18:$AC$353,$A$18:$A$353,P$355,$B$18:$B$353,$B494)</f>
        <v>-0.10862145641521259</v>
      </c>
      <c r="Q494" s="70">
        <f t="shared" si="158"/>
        <v>-0.2691698853868294</v>
      </c>
      <c r="R494" s="70">
        <f t="shared" si="158"/>
        <v>-0.35548005502414792</v>
      </c>
      <c r="S494" s="70">
        <f t="shared" si="158"/>
        <v>-0.32901082291843498</v>
      </c>
      <c r="T494" s="70">
        <f t="shared" si="158"/>
        <v>-0.29967501940151742</v>
      </c>
      <c r="U494" s="70">
        <f t="shared" si="158"/>
        <v>-0.12679289508046487</v>
      </c>
      <c r="V494" s="70">
        <f t="shared" si="158"/>
        <v>-0.11734681271876202</v>
      </c>
      <c r="W494" s="70">
        <f t="shared" si="158"/>
        <v>-0.70456544403084376</v>
      </c>
      <c r="X494" s="70">
        <f t="shared" si="158"/>
        <v>-0.35229326022664686</v>
      </c>
      <c r="Y494" s="70">
        <f t="shared" si="158"/>
        <v>-0.14767982946386571</v>
      </c>
      <c r="Z494" s="70">
        <f t="shared" si="158"/>
        <v>0.12007755863775671</v>
      </c>
    </row>
    <row r="495" spans="1:26" x14ac:dyDescent="0.55000000000000004">
      <c r="A495" t="s">
        <v>8</v>
      </c>
      <c r="B495">
        <v>2024</v>
      </c>
      <c r="C495" s="68">
        <f t="shared" ref="C495:N516" si="159">SUMIFS($J$18:$J$353,$A$18:$A$353,C$355,$B$18:$B$353,$B495)</f>
        <v>5.4072179691859921</v>
      </c>
      <c r="D495" s="68">
        <f t="shared" si="159"/>
        <v>5.0732093521910144</v>
      </c>
      <c r="E495" s="68">
        <f t="shared" si="159"/>
        <v>4.2558746303042208</v>
      </c>
      <c r="F495" s="68">
        <f t="shared" si="159"/>
        <v>3.7175572078046941</v>
      </c>
      <c r="G495" s="68">
        <f t="shared" si="159"/>
        <v>3.7028901919372506</v>
      </c>
      <c r="H495" s="68">
        <f t="shared" si="159"/>
        <v>4.0655412947904654</v>
      </c>
      <c r="I495" s="68">
        <f t="shared" si="159"/>
        <v>4.1384549408036442</v>
      </c>
      <c r="J495" s="68">
        <f t="shared" si="159"/>
        <v>4.111778446586567</v>
      </c>
      <c r="K495" s="68">
        <f t="shared" si="159"/>
        <v>3.898293100323448</v>
      </c>
      <c r="L495" s="68">
        <f t="shared" si="159"/>
        <v>4.1413740327409485</v>
      </c>
      <c r="M495" s="68">
        <f t="shared" si="159"/>
        <v>4.4493571162107228</v>
      </c>
      <c r="N495" s="68">
        <f t="shared" si="159"/>
        <v>4.853327870863323</v>
      </c>
      <c r="O495" s="70">
        <f t="shared" ref="O495:Z508" si="160">SUMIFS($AC$18:$AC$353,$A$18:$A$353,O$355,$B$18:$B$353,$B495)</f>
        <v>5.3982964303776804E-2</v>
      </c>
      <c r="P495" s="70">
        <f t="shared" si="160"/>
        <v>-0.1431064326777145</v>
      </c>
      <c r="Q495" s="70">
        <f t="shared" si="160"/>
        <v>-0.65426038683778565</v>
      </c>
      <c r="R495" s="70">
        <f t="shared" si="160"/>
        <v>-0.53867860456383321</v>
      </c>
      <c r="S495" s="70">
        <f t="shared" si="160"/>
        <v>-0.50713482232091023</v>
      </c>
      <c r="T495" s="70">
        <f t="shared" si="160"/>
        <v>-0.24474498839440795</v>
      </c>
      <c r="U495" s="70">
        <f t="shared" si="160"/>
        <v>-0.24683328432391161</v>
      </c>
      <c r="V495" s="70">
        <f t="shared" si="160"/>
        <v>-0.28650620447568009</v>
      </c>
      <c r="W495" s="70">
        <f t="shared" si="160"/>
        <v>-0.47464461611328002</v>
      </c>
      <c r="X495" s="70">
        <f t="shared" si="160"/>
        <v>-0.31771790005848022</v>
      </c>
      <c r="Y495" s="70">
        <f t="shared" si="160"/>
        <v>-0.19068117291110287</v>
      </c>
      <c r="Z495" s="70">
        <f t="shared" si="160"/>
        <v>-7.9198353676993349E-2</v>
      </c>
    </row>
    <row r="496" spans="1:26" x14ac:dyDescent="0.55000000000000004">
      <c r="A496" t="s">
        <v>8</v>
      </c>
      <c r="B496">
        <v>2025</v>
      </c>
      <c r="C496" s="68">
        <f t="shared" si="159"/>
        <v>4.42017854119897</v>
      </c>
      <c r="D496" s="68">
        <f t="shared" si="159"/>
        <v>4.2676899740633987</v>
      </c>
      <c r="E496" s="68">
        <f t="shared" si="159"/>
        <v>3.7221956194168127</v>
      </c>
      <c r="F496" s="68">
        <f t="shared" si="159"/>
        <v>3.380641515158878</v>
      </c>
      <c r="G496" s="68">
        <f t="shared" si="159"/>
        <v>3.2777748427909721</v>
      </c>
      <c r="H496" s="68">
        <f t="shared" si="159"/>
        <v>3.1271834413594126</v>
      </c>
      <c r="I496" s="68">
        <f t="shared" si="159"/>
        <v>3.137351361529892</v>
      </c>
      <c r="J496" s="68">
        <f t="shared" si="159"/>
        <v>3.2980259276335087</v>
      </c>
      <c r="K496" s="68">
        <f t="shared" si="159"/>
        <v>3.2555840543576338</v>
      </c>
      <c r="L496" s="68">
        <f t="shared" si="159"/>
        <v>3.1569690033073945</v>
      </c>
      <c r="M496" s="68">
        <f t="shared" si="159"/>
        <v>3.4645457196790654</v>
      </c>
      <c r="N496" s="68">
        <f t="shared" si="159"/>
        <v>4.0279975863072801</v>
      </c>
      <c r="O496" s="70">
        <f t="shared" si="160"/>
        <v>-0.10274012452332304</v>
      </c>
      <c r="P496" s="70">
        <f t="shared" si="160"/>
        <v>-0.18535107020526986</v>
      </c>
      <c r="Q496" s="70">
        <f t="shared" si="160"/>
        <v>-0.43325573091693759</v>
      </c>
      <c r="R496" s="70">
        <f t="shared" si="160"/>
        <v>-0.38357514889220745</v>
      </c>
      <c r="S496" s="70">
        <f t="shared" si="160"/>
        <v>-0.46114809549798119</v>
      </c>
      <c r="T496" s="70">
        <f t="shared" si="160"/>
        <v>-0.70522422829525944</v>
      </c>
      <c r="U496" s="70">
        <f t="shared" si="160"/>
        <v>-0.74205796447063577</v>
      </c>
      <c r="V496" s="70">
        <f t="shared" si="160"/>
        <v>-0.54667774284125548</v>
      </c>
      <c r="W496" s="70">
        <f t="shared" si="160"/>
        <v>-0.60841743036559803</v>
      </c>
      <c r="X496" s="70">
        <f t="shared" si="160"/>
        <v>-0.80066136806692478</v>
      </c>
      <c r="Y496" s="70">
        <f t="shared" si="160"/>
        <v>-0.6575338923973546</v>
      </c>
      <c r="Z496" s="70">
        <f t="shared" si="160"/>
        <v>-0.29822063199404614</v>
      </c>
    </row>
    <row r="497" spans="1:26" x14ac:dyDescent="0.55000000000000004">
      <c r="A497" t="s">
        <v>8</v>
      </c>
      <c r="B497">
        <v>2026</v>
      </c>
      <c r="C497" s="68">
        <f t="shared" si="159"/>
        <v>3.7051338424460325</v>
      </c>
      <c r="D497" s="68">
        <f t="shared" si="159"/>
        <v>3.6138322010004376</v>
      </c>
      <c r="E497" s="68">
        <f t="shared" si="159"/>
        <v>3.2668745423867467</v>
      </c>
      <c r="F497" s="68">
        <f t="shared" si="159"/>
        <v>2.8757370085337266</v>
      </c>
      <c r="G497" s="68">
        <f t="shared" si="159"/>
        <v>2.8592035277799139</v>
      </c>
      <c r="H497" s="68">
        <f t="shared" si="159"/>
        <v>2.8545220173968135</v>
      </c>
      <c r="I497" s="68">
        <f t="shared" si="159"/>
        <v>2.8624267991452612</v>
      </c>
      <c r="J497" s="68">
        <f t="shared" si="159"/>
        <v>3.0020203712669069</v>
      </c>
      <c r="K497" s="68">
        <f t="shared" si="159"/>
        <v>2.9566912027404975</v>
      </c>
      <c r="L497" s="68">
        <f t="shared" si="159"/>
        <v>3.0324018378591067</v>
      </c>
      <c r="M497" s="68">
        <f t="shared" si="159"/>
        <v>3.3426160622250389</v>
      </c>
      <c r="N497" s="68">
        <f t="shared" si="159"/>
        <v>3.5699387537229965</v>
      </c>
      <c r="O497" s="70">
        <f t="shared" si="160"/>
        <v>-0.33588203837126418</v>
      </c>
      <c r="P497" s="70">
        <f t="shared" si="160"/>
        <v>-0.36251640053552281</v>
      </c>
      <c r="Q497" s="70">
        <f t="shared" si="160"/>
        <v>-0.4998933270842203</v>
      </c>
      <c r="R497" s="70">
        <f t="shared" si="160"/>
        <v>-0.61915086296544963</v>
      </c>
      <c r="S497" s="70">
        <f t="shared" si="160"/>
        <v>-0.6438931708195188</v>
      </c>
      <c r="T497" s="70">
        <f t="shared" si="160"/>
        <v>-0.69368739247127387</v>
      </c>
      <c r="U497" s="70">
        <f t="shared" si="160"/>
        <v>-0.74089003278619447</v>
      </c>
      <c r="V497" s="70">
        <f t="shared" si="160"/>
        <v>-0.59151107904818012</v>
      </c>
      <c r="W497" s="70">
        <f t="shared" si="160"/>
        <v>-0.62893008422846286</v>
      </c>
      <c r="X497" s="70">
        <f t="shared" si="160"/>
        <v>-0.60531758284561299</v>
      </c>
      <c r="Y497" s="70">
        <f t="shared" si="160"/>
        <v>-0.44776827077570669</v>
      </c>
      <c r="Z497" s="70">
        <f t="shared" si="160"/>
        <v>-0.38205763766333334</v>
      </c>
    </row>
    <row r="498" spans="1:26" x14ac:dyDescent="0.55000000000000004">
      <c r="A498" t="s">
        <v>8</v>
      </c>
      <c r="B498">
        <v>2027</v>
      </c>
      <c r="C498" s="68">
        <f t="shared" si="159"/>
        <v>3.4616768344773012</v>
      </c>
      <c r="D498" s="68">
        <f t="shared" si="159"/>
        <v>3.1768253229764074</v>
      </c>
      <c r="E498" s="68">
        <f t="shared" si="159"/>
        <v>3.0270635028999591</v>
      </c>
      <c r="F498" s="68">
        <f t="shared" si="159"/>
        <v>2.8331497570753377</v>
      </c>
      <c r="G498" s="68">
        <f t="shared" si="159"/>
        <v>2.7810983022548275</v>
      </c>
      <c r="H498" s="68">
        <f t="shared" si="159"/>
        <v>2.7607305514733063</v>
      </c>
      <c r="I498" s="68">
        <f t="shared" si="159"/>
        <v>2.7597044301740543</v>
      </c>
      <c r="J498" s="68">
        <f t="shared" si="159"/>
        <v>2.9004900872747386</v>
      </c>
      <c r="K498" s="68">
        <f t="shared" si="159"/>
        <v>2.8206358623598451</v>
      </c>
      <c r="L498" s="68">
        <f t="shared" si="159"/>
        <v>2.8380463150614794</v>
      </c>
      <c r="M498" s="68">
        <f t="shared" si="159"/>
        <v>3.3130301867942755</v>
      </c>
      <c r="N498" s="68">
        <f t="shared" si="159"/>
        <v>3.5235390359078504</v>
      </c>
      <c r="O498" s="70">
        <f t="shared" si="160"/>
        <v>-0.2452682615853865</v>
      </c>
      <c r="P498" s="70">
        <f t="shared" si="160"/>
        <v>-0.56046352458186899</v>
      </c>
      <c r="Q498" s="70">
        <f t="shared" si="160"/>
        <v>-0.51218539446578859</v>
      </c>
      <c r="R498" s="70">
        <f t="shared" si="160"/>
        <v>-0.56610286437122692</v>
      </c>
      <c r="S498" s="70">
        <f t="shared" si="160"/>
        <v>-0.62807319204003287</v>
      </c>
      <c r="T498" s="70">
        <f t="shared" si="160"/>
        <v>-0.66080623320611753</v>
      </c>
      <c r="U498" s="70">
        <f t="shared" si="160"/>
        <v>-0.74105960193509324</v>
      </c>
      <c r="V498" s="70">
        <f t="shared" si="160"/>
        <v>-0.59333523329652005</v>
      </c>
      <c r="W498" s="70">
        <f t="shared" si="160"/>
        <v>-0.66572735774162251</v>
      </c>
      <c r="X498" s="70">
        <f t="shared" si="160"/>
        <v>-0.65334883971672975</v>
      </c>
      <c r="Y498" s="70">
        <f t="shared" si="160"/>
        <v>-0.29996617706313966</v>
      </c>
      <c r="Z498" s="70">
        <f t="shared" si="160"/>
        <v>-0.12876079154686249</v>
      </c>
    </row>
    <row r="499" spans="1:26" x14ac:dyDescent="0.55000000000000004">
      <c r="A499" t="s">
        <v>8</v>
      </c>
      <c r="B499">
        <v>2028</v>
      </c>
      <c r="C499" s="68">
        <f t="shared" si="159"/>
        <v>3.4242158156465003</v>
      </c>
      <c r="D499" s="68">
        <f t="shared" si="159"/>
        <v>3.2268116463271128</v>
      </c>
      <c r="E499" s="68">
        <f t="shared" si="159"/>
        <v>2.9120602558316442</v>
      </c>
      <c r="F499" s="68">
        <f t="shared" si="159"/>
        <v>2.8235652232341848</v>
      </c>
      <c r="G499" s="68">
        <f t="shared" si="159"/>
        <v>2.7460069317906091</v>
      </c>
      <c r="H499" s="68">
        <f t="shared" si="159"/>
        <v>2.7531182858464085</v>
      </c>
      <c r="I499" s="68">
        <f t="shared" si="159"/>
        <v>2.8785916545240204</v>
      </c>
      <c r="J499" s="68">
        <f t="shared" si="159"/>
        <v>2.8776459190338999</v>
      </c>
      <c r="K499" s="68">
        <f t="shared" si="159"/>
        <v>2.852580460690274</v>
      </c>
      <c r="L499" s="68">
        <f t="shared" si="159"/>
        <v>2.8812212254915672</v>
      </c>
      <c r="M499" s="68">
        <f t="shared" si="159"/>
        <v>3.2747080158433812</v>
      </c>
      <c r="N499" s="68">
        <f t="shared" si="159"/>
        <v>3.53818997097687</v>
      </c>
      <c r="O499" s="70">
        <f t="shared" si="160"/>
        <v>-4.3420678495845078E-2</v>
      </c>
      <c r="P499" s="70">
        <f t="shared" si="160"/>
        <v>-0.40798011386591071</v>
      </c>
      <c r="Q499" s="70">
        <f t="shared" si="160"/>
        <v>-0.60519618911534856</v>
      </c>
      <c r="R499" s="70">
        <f t="shared" si="160"/>
        <v>-0.60840669505417777</v>
      </c>
      <c r="S499" s="70">
        <f t="shared" si="160"/>
        <v>-0.68204052298416418</v>
      </c>
      <c r="T499" s="70">
        <f t="shared" si="160"/>
        <v>-0.6997505543584257</v>
      </c>
      <c r="U499" s="70">
        <f t="shared" si="160"/>
        <v>-0.68063513552635957</v>
      </c>
      <c r="V499" s="70">
        <f t="shared" si="160"/>
        <v>-0.6260786624262904</v>
      </c>
      <c r="W499" s="70">
        <f t="shared" si="160"/>
        <v>-0.63570728782242059</v>
      </c>
      <c r="X499" s="70">
        <f t="shared" si="160"/>
        <v>-0.62961113202485919</v>
      </c>
      <c r="Y499" s="70">
        <f t="shared" si="160"/>
        <v>-0.34224846397724606</v>
      </c>
      <c r="Z499" s="70">
        <f t="shared" si="160"/>
        <v>-7.1200257249324661E-2</v>
      </c>
    </row>
    <row r="500" spans="1:26" x14ac:dyDescent="0.55000000000000004">
      <c r="A500" t="s">
        <v>8</v>
      </c>
      <c r="B500">
        <v>2029</v>
      </c>
      <c r="C500" s="68">
        <f t="shared" si="159"/>
        <v>3.6824719926313607</v>
      </c>
      <c r="D500" s="68">
        <f t="shared" si="159"/>
        <v>3.4668361310392983</v>
      </c>
      <c r="E500" s="68">
        <f t="shared" si="159"/>
        <v>2.9993984643840759</v>
      </c>
      <c r="F500" s="68">
        <f t="shared" si="159"/>
        <v>2.9521045689603564</v>
      </c>
      <c r="G500" s="68">
        <f t="shared" si="159"/>
        <v>2.9107582927278464</v>
      </c>
      <c r="H500" s="68">
        <f t="shared" si="159"/>
        <v>2.8943098079541265</v>
      </c>
      <c r="I500" s="68">
        <f t="shared" si="159"/>
        <v>2.9518447723112051</v>
      </c>
      <c r="J500" s="68">
        <f t="shared" si="159"/>
        <v>3.0376348085807625</v>
      </c>
      <c r="K500" s="68">
        <f t="shared" si="159"/>
        <v>2.9563844469239866</v>
      </c>
      <c r="L500" s="68">
        <f t="shared" si="159"/>
        <v>2.952991447071347</v>
      </c>
      <c r="M500" s="68">
        <f t="shared" si="159"/>
        <v>3.3829947017177497</v>
      </c>
      <c r="N500" s="68">
        <f t="shared" si="159"/>
        <v>3.4920864851329076</v>
      </c>
      <c r="O500" s="70">
        <f t="shared" si="160"/>
        <v>2.9644550945343795E-2</v>
      </c>
      <c r="P500" s="70">
        <f t="shared" si="160"/>
        <v>-0.43131170452677425</v>
      </c>
      <c r="Q500" s="70">
        <f t="shared" si="160"/>
        <v>-0.54239856875093206</v>
      </c>
      <c r="R500" s="70">
        <f t="shared" si="160"/>
        <v>-0.54889247165354105</v>
      </c>
      <c r="S500" s="70">
        <f t="shared" si="160"/>
        <v>-0.58475509147843274</v>
      </c>
      <c r="T500" s="70">
        <f t="shared" si="160"/>
        <v>-0.65707365756441449</v>
      </c>
      <c r="U500" s="70">
        <f t="shared" si="160"/>
        <v>-0.64057397076994516</v>
      </c>
      <c r="V500" s="70">
        <f t="shared" si="160"/>
        <v>-0.55889842483912044</v>
      </c>
      <c r="W500" s="70">
        <f t="shared" si="160"/>
        <v>-0.54024326173348669</v>
      </c>
      <c r="X500" s="70">
        <f t="shared" si="160"/>
        <v>-0.53641248705846412</v>
      </c>
      <c r="Y500" s="70">
        <f t="shared" si="160"/>
        <v>-0.27460680975924179</v>
      </c>
      <c r="Z500" s="70">
        <f t="shared" si="160"/>
        <v>-0.18560028646791515</v>
      </c>
    </row>
    <row r="501" spans="1:26" x14ac:dyDescent="0.55000000000000004">
      <c r="A501" t="s">
        <v>8</v>
      </c>
      <c r="B501">
        <v>2030</v>
      </c>
      <c r="C501" s="68">
        <f t="shared" si="159"/>
        <v>3.7158538163495667</v>
      </c>
      <c r="D501" s="68">
        <f t="shared" si="159"/>
        <v>3.4740474204362179</v>
      </c>
      <c r="E501" s="68">
        <f t="shared" si="159"/>
        <v>3.146789488073527</v>
      </c>
      <c r="F501" s="68">
        <f t="shared" si="159"/>
        <v>3.1127064968281672</v>
      </c>
      <c r="G501" s="68">
        <f t="shared" si="159"/>
        <v>3.0337575648291164</v>
      </c>
      <c r="H501" s="68">
        <f t="shared" si="159"/>
        <v>2.9919057107590237</v>
      </c>
      <c r="I501" s="68">
        <f t="shared" si="159"/>
        <v>3.0882145721648651</v>
      </c>
      <c r="J501" s="68">
        <f t="shared" si="159"/>
        <v>3.1156904300844954</v>
      </c>
      <c r="K501" s="68">
        <f t="shared" si="159"/>
        <v>2.9985481541508436</v>
      </c>
      <c r="L501" s="68">
        <f t="shared" si="159"/>
        <v>2.9974176134932975</v>
      </c>
      <c r="M501" s="68">
        <f t="shared" si="159"/>
        <v>3.4425743652849219</v>
      </c>
      <c r="N501" s="68">
        <f t="shared" si="159"/>
        <v>3.6813264504811407</v>
      </c>
      <c r="O501" s="70">
        <f t="shared" si="160"/>
        <v>4.303722656040776E-2</v>
      </c>
      <c r="P501" s="70">
        <f t="shared" si="160"/>
        <v>-0.39887987660160107</v>
      </c>
      <c r="Q501" s="70">
        <f t="shared" si="160"/>
        <v>-0.51164162254269785</v>
      </c>
      <c r="R501" s="70">
        <f t="shared" si="160"/>
        <v>-0.41554077004118195</v>
      </c>
      <c r="S501" s="70">
        <f t="shared" si="160"/>
        <v>-0.54399932004255991</v>
      </c>
      <c r="T501" s="70">
        <f t="shared" si="160"/>
        <v>-0.61159078626427199</v>
      </c>
      <c r="U501" s="70">
        <f t="shared" si="160"/>
        <v>-0.58799236566047774</v>
      </c>
      <c r="V501" s="70">
        <f t="shared" si="160"/>
        <v>-0.52039942694099306</v>
      </c>
      <c r="W501" s="70">
        <f t="shared" si="160"/>
        <v>-0.6303898345545762</v>
      </c>
      <c r="X501" s="70">
        <f t="shared" si="160"/>
        <v>-0.62036960994049162</v>
      </c>
      <c r="Y501" s="70">
        <f t="shared" si="160"/>
        <v>-0.4166257829103821</v>
      </c>
      <c r="Z501" s="70">
        <f t="shared" si="160"/>
        <v>-5.0360488696564509E-2</v>
      </c>
    </row>
    <row r="502" spans="1:26" x14ac:dyDescent="0.55000000000000004">
      <c r="A502" t="s">
        <v>8</v>
      </c>
      <c r="B502">
        <v>2031</v>
      </c>
      <c r="C502" s="68">
        <f t="shared" si="159"/>
        <v>3.6688485281432452</v>
      </c>
      <c r="D502" s="68">
        <f t="shared" si="159"/>
        <v>3.5199516064994767</v>
      </c>
      <c r="E502" s="68">
        <f t="shared" si="159"/>
        <v>3.1421985034693671</v>
      </c>
      <c r="F502" s="68">
        <f t="shared" si="159"/>
        <v>3.2024716005936589</v>
      </c>
      <c r="G502" s="68">
        <f t="shared" si="159"/>
        <v>3.194843866299717</v>
      </c>
      <c r="H502" s="68">
        <f t="shared" si="159"/>
        <v>3.1518066822847612</v>
      </c>
      <c r="I502" s="68">
        <f t="shared" si="159"/>
        <v>3.1730807257588478</v>
      </c>
      <c r="J502" s="68">
        <f t="shared" si="159"/>
        <v>3.1967043743173416</v>
      </c>
      <c r="K502" s="68">
        <f t="shared" si="159"/>
        <v>3.150095035766376</v>
      </c>
      <c r="L502" s="68">
        <f t="shared" si="159"/>
        <v>3.2208134252524756</v>
      </c>
      <c r="M502" s="68">
        <f t="shared" si="159"/>
        <v>3.6469297488631089</v>
      </c>
      <c r="N502" s="68">
        <f t="shared" si="159"/>
        <v>3.9001713413234347</v>
      </c>
      <c r="O502" s="70">
        <f t="shared" si="160"/>
        <v>7.3970431928707114E-3</v>
      </c>
      <c r="P502" s="70">
        <f t="shared" si="160"/>
        <v>-0.39353060155464847</v>
      </c>
      <c r="Q502" s="70">
        <f t="shared" si="160"/>
        <v>-0.61319688718114751</v>
      </c>
      <c r="R502" s="70">
        <f t="shared" si="160"/>
        <v>-0.42619168781368844</v>
      </c>
      <c r="S502" s="70">
        <f t="shared" si="160"/>
        <v>-0.49012466704283408</v>
      </c>
      <c r="T502" s="70">
        <f t="shared" si="160"/>
        <v>-0.60870706211284853</v>
      </c>
      <c r="U502" s="70">
        <f t="shared" si="160"/>
        <v>-0.60817352773204458</v>
      </c>
      <c r="V502" s="70">
        <f t="shared" si="160"/>
        <v>-0.54872467471920672</v>
      </c>
      <c r="W502" s="70">
        <f t="shared" si="160"/>
        <v>-0.53764228298006111</v>
      </c>
      <c r="X502" s="70">
        <f t="shared" si="160"/>
        <v>-0.51242571671492154</v>
      </c>
      <c r="Y502" s="70">
        <f t="shared" si="160"/>
        <v>-0.29404597039071811</v>
      </c>
      <c r="Z502" s="70">
        <f t="shared" si="160"/>
        <v>0.19411757241908312</v>
      </c>
    </row>
    <row r="503" spans="1:26" x14ac:dyDescent="0.55000000000000004">
      <c r="A503" t="s">
        <v>8</v>
      </c>
      <c r="B503">
        <v>2032</v>
      </c>
      <c r="C503" s="68">
        <f t="shared" si="159"/>
        <v>3.8019483159161149</v>
      </c>
      <c r="D503" s="68">
        <f t="shared" si="159"/>
        <v>3.5874873417045685</v>
      </c>
      <c r="E503" s="68">
        <f t="shared" si="159"/>
        <v>3.4082193481060443</v>
      </c>
      <c r="F503" s="68">
        <f t="shared" si="159"/>
        <v>3.2483185627643123</v>
      </c>
      <c r="G503" s="68">
        <f t="shared" si="159"/>
        <v>3.1580206840489824</v>
      </c>
      <c r="H503" s="68">
        <f t="shared" si="159"/>
        <v>3.1199775473852878</v>
      </c>
      <c r="I503" s="68">
        <f t="shared" si="159"/>
        <v>3.244311298341001</v>
      </c>
      <c r="J503" s="68">
        <f t="shared" si="159"/>
        <v>3.3175297857742745</v>
      </c>
      <c r="K503" s="68">
        <f t="shared" si="159"/>
        <v>3.1427787067085635</v>
      </c>
      <c r="L503" s="68">
        <f t="shared" si="159"/>
        <v>3.1698624465991783</v>
      </c>
      <c r="M503" s="68">
        <f t="shared" si="159"/>
        <v>3.8416342492756961</v>
      </c>
      <c r="N503" s="68">
        <f t="shared" si="159"/>
        <v>4.1308490952087684</v>
      </c>
      <c r="O503" s="70">
        <f t="shared" si="160"/>
        <v>0.19085336363159389</v>
      </c>
      <c r="P503" s="70">
        <f t="shared" si="160"/>
        <v>-0.45122208990178247</v>
      </c>
      <c r="Q503" s="70">
        <f t="shared" si="160"/>
        <v>-0.42147266775599634</v>
      </c>
      <c r="R503" s="70">
        <f t="shared" si="160"/>
        <v>-0.44189859962043387</v>
      </c>
      <c r="S503" s="70">
        <f t="shared" si="160"/>
        <v>-0.58533415005578338</v>
      </c>
      <c r="T503" s="70">
        <f t="shared" si="160"/>
        <v>-0.65407900727488633</v>
      </c>
      <c r="U503" s="70">
        <f t="shared" si="160"/>
        <v>-0.63740872007955396</v>
      </c>
      <c r="V503" s="70">
        <f t="shared" si="160"/>
        <v>-0.54956771915165348</v>
      </c>
      <c r="W503" s="70">
        <f t="shared" si="160"/>
        <v>-0.74019637160588214</v>
      </c>
      <c r="X503" s="70">
        <f t="shared" si="160"/>
        <v>-0.73118320304845685</v>
      </c>
      <c r="Y503" s="70">
        <f t="shared" si="160"/>
        <v>-0.37303118762253629</v>
      </c>
      <c r="Z503" s="70">
        <f t="shared" si="160"/>
        <v>6.868625779259574E-2</v>
      </c>
    </row>
    <row r="504" spans="1:26" x14ac:dyDescent="0.55000000000000004">
      <c r="A504" t="s">
        <v>8</v>
      </c>
      <c r="B504">
        <v>2033</v>
      </c>
      <c r="C504" s="68">
        <f t="shared" si="159"/>
        <v>4.0847624720810494</v>
      </c>
      <c r="D504" s="68">
        <f t="shared" si="159"/>
        <v>3.9904174389656997</v>
      </c>
      <c r="E504" s="68">
        <f t="shared" si="159"/>
        <v>3.5511157321715316</v>
      </c>
      <c r="F504" s="68">
        <f t="shared" si="159"/>
        <v>3.3716230337620079</v>
      </c>
      <c r="G504" s="68">
        <f t="shared" si="159"/>
        <v>3.4182908832702519</v>
      </c>
      <c r="H504" s="68">
        <f t="shared" si="159"/>
        <v>3.3229037479981809</v>
      </c>
      <c r="I504" s="68">
        <f t="shared" si="159"/>
        <v>3.2990129311999898</v>
      </c>
      <c r="J504" s="68">
        <f t="shared" si="159"/>
        <v>3.4225856657093456</v>
      </c>
      <c r="K504" s="68">
        <f t="shared" si="159"/>
        <v>3.3418358765055594</v>
      </c>
      <c r="L504" s="68">
        <f t="shared" si="159"/>
        <v>3.3740880339321233</v>
      </c>
      <c r="M504" s="68">
        <f t="shared" si="159"/>
        <v>4.0025645221331052</v>
      </c>
      <c r="N504" s="68">
        <f t="shared" si="159"/>
        <v>4.1801529889341085</v>
      </c>
      <c r="O504" s="70">
        <f t="shared" si="160"/>
        <v>4.4098045268827768E-2</v>
      </c>
      <c r="P504" s="70">
        <f t="shared" si="160"/>
        <v>-0.31660219448192528</v>
      </c>
      <c r="Q504" s="70">
        <f t="shared" si="160"/>
        <v>-0.39216444517867011</v>
      </c>
      <c r="R504" s="70">
        <f t="shared" si="160"/>
        <v>-0.45135386547603451</v>
      </c>
      <c r="S504" s="70">
        <f t="shared" si="160"/>
        <v>-0.48573036220108223</v>
      </c>
      <c r="T504" s="70">
        <f t="shared" si="160"/>
        <v>-0.60988368245567415</v>
      </c>
      <c r="U504" s="70">
        <f t="shared" si="160"/>
        <v>-0.70643115660693789</v>
      </c>
      <c r="V504" s="70">
        <f t="shared" si="160"/>
        <v>-0.55164146624456745</v>
      </c>
      <c r="W504" s="70">
        <f t="shared" si="160"/>
        <v>-0.6637912826282566</v>
      </c>
      <c r="X504" s="70">
        <f t="shared" si="160"/>
        <v>-0.64046713010378653</v>
      </c>
      <c r="Y504" s="70">
        <f t="shared" si="160"/>
        <v>-0.35996085944453604</v>
      </c>
      <c r="Z504" s="70">
        <f t="shared" si="160"/>
        <v>-0.15457564765459875</v>
      </c>
    </row>
    <row r="505" spans="1:26" x14ac:dyDescent="0.55000000000000004">
      <c r="A505" t="s">
        <v>8</v>
      </c>
      <c r="B505">
        <v>2034</v>
      </c>
      <c r="C505" s="68">
        <f t="shared" si="159"/>
        <v>4.1122529850939236</v>
      </c>
      <c r="D505" s="68">
        <f t="shared" si="159"/>
        <v>4.0247829992431345</v>
      </c>
      <c r="E505" s="68">
        <f t="shared" si="159"/>
        <v>3.6542893872025721</v>
      </c>
      <c r="F505" s="68">
        <f t="shared" si="159"/>
        <v>3.4843509164635149</v>
      </c>
      <c r="G505" s="68">
        <f t="shared" si="159"/>
        <v>3.4429774147281922</v>
      </c>
      <c r="H505" s="68">
        <f t="shared" si="159"/>
        <v>3.3977496973784795</v>
      </c>
      <c r="I505" s="68">
        <f t="shared" si="159"/>
        <v>3.3806877977896144</v>
      </c>
      <c r="J505" s="68">
        <f t="shared" si="159"/>
        <v>3.4685565944900105</v>
      </c>
      <c r="K505" s="68">
        <f t="shared" si="159"/>
        <v>3.3538430949611131</v>
      </c>
      <c r="L505" s="68">
        <f t="shared" si="159"/>
        <v>3.4174971944053425</v>
      </c>
      <c r="M505" s="68">
        <f t="shared" si="159"/>
        <v>3.9749958422846139</v>
      </c>
      <c r="N505" s="68">
        <f t="shared" si="159"/>
        <v>4.1775421563040815</v>
      </c>
      <c r="O505" s="70">
        <f t="shared" si="160"/>
        <v>-0.11852700984440201</v>
      </c>
      <c r="P505" s="70">
        <f t="shared" si="160"/>
        <v>-0.3708877233732375</v>
      </c>
      <c r="Q505" s="70">
        <f t="shared" si="160"/>
        <v>-0.41597061897142007</v>
      </c>
      <c r="R505" s="70">
        <f t="shared" si="160"/>
        <v>-0.45633799990127377</v>
      </c>
      <c r="S505" s="70">
        <f t="shared" si="160"/>
        <v>-0.52948981867243239</v>
      </c>
      <c r="T505" s="70">
        <f t="shared" si="160"/>
        <v>-0.63542754452085459</v>
      </c>
      <c r="U505" s="70">
        <f t="shared" si="160"/>
        <v>-0.69615136199605576</v>
      </c>
      <c r="V505" s="70">
        <f t="shared" si="160"/>
        <v>-0.57656221990515855</v>
      </c>
      <c r="W505" s="70">
        <f t="shared" si="160"/>
        <v>-0.65862880916032562</v>
      </c>
      <c r="X505" s="70">
        <f t="shared" si="160"/>
        <v>-0.63451031704441707</v>
      </c>
      <c r="Y505" s="70">
        <f t="shared" si="160"/>
        <v>-0.35481313021478211</v>
      </c>
      <c r="Z505" s="70">
        <f t="shared" si="160"/>
        <v>-7.8601198486704327E-2</v>
      </c>
    </row>
    <row r="506" spans="1:26" x14ac:dyDescent="0.55000000000000004">
      <c r="A506" t="s">
        <v>8</v>
      </c>
      <c r="B506">
        <v>2035</v>
      </c>
      <c r="C506" s="68">
        <f t="shared" si="159"/>
        <v>4.2208942628594723</v>
      </c>
      <c r="D506" s="68">
        <f t="shared" si="159"/>
        <v>4.0306780491728835</v>
      </c>
      <c r="E506" s="68">
        <f t="shared" si="159"/>
        <v>3.7429425807783998</v>
      </c>
      <c r="F506" s="68">
        <f t="shared" si="159"/>
        <v>3.6039692968445105</v>
      </c>
      <c r="G506" s="68">
        <f t="shared" si="159"/>
        <v>3.5257173509898858</v>
      </c>
      <c r="H506" s="68">
        <f t="shared" si="159"/>
        <v>3.4878032569585038</v>
      </c>
      <c r="I506" s="68">
        <f t="shared" si="159"/>
        <v>3.4714018817793577</v>
      </c>
      <c r="J506" s="68">
        <f t="shared" si="159"/>
        <v>3.5888559405342733</v>
      </c>
      <c r="K506" s="68">
        <f t="shared" si="159"/>
        <v>3.5226546183206917</v>
      </c>
      <c r="L506" s="68">
        <f t="shared" si="159"/>
        <v>3.5952751638575613</v>
      </c>
      <c r="M506" s="68">
        <f t="shared" si="159"/>
        <v>4.1242663549465535</v>
      </c>
      <c r="N506" s="68">
        <f t="shared" si="159"/>
        <v>4.3458033822187581</v>
      </c>
      <c r="O506" s="70">
        <f t="shared" si="160"/>
        <v>-2.5697400656254921E-2</v>
      </c>
      <c r="P506" s="70">
        <f t="shared" si="160"/>
        <v>-0.37753232891213795</v>
      </c>
      <c r="Q506" s="70">
        <f t="shared" si="160"/>
        <v>-0.38641963876832008</v>
      </c>
      <c r="R506" s="70">
        <f t="shared" si="160"/>
        <v>-0.41173647671511704</v>
      </c>
      <c r="S506" s="70">
        <f t="shared" si="160"/>
        <v>-0.51802335469033078</v>
      </c>
      <c r="T506" s="70">
        <f t="shared" si="160"/>
        <v>-0.62173981102316445</v>
      </c>
      <c r="U506" s="70">
        <f t="shared" si="160"/>
        <v>-0.69404547976826647</v>
      </c>
      <c r="V506" s="70">
        <f t="shared" si="160"/>
        <v>-0.58986006517970857</v>
      </c>
      <c r="W506" s="70">
        <f t="shared" si="160"/>
        <v>-0.61906237551211252</v>
      </c>
      <c r="X506" s="70">
        <f t="shared" si="160"/>
        <v>-0.59304612916281219</v>
      </c>
      <c r="Y506" s="70">
        <f t="shared" si="160"/>
        <v>-0.34168391268418485</v>
      </c>
      <c r="Z506" s="70">
        <f t="shared" si="160"/>
        <v>-0.18256086980627906</v>
      </c>
    </row>
    <row r="507" spans="1:26" x14ac:dyDescent="0.55000000000000004">
      <c r="A507" t="s">
        <v>8</v>
      </c>
      <c r="B507">
        <v>2036</v>
      </c>
      <c r="C507" s="68">
        <f t="shared" si="159"/>
        <v>4.286790905108198</v>
      </c>
      <c r="D507" s="68">
        <f t="shared" si="159"/>
        <v>4.2237796424164005</v>
      </c>
      <c r="E507" s="68">
        <f t="shared" si="159"/>
        <v>3.6840471233428671</v>
      </c>
      <c r="F507" s="68">
        <f t="shared" si="159"/>
        <v>3.6603389852714465</v>
      </c>
      <c r="G507" s="68">
        <f t="shared" si="159"/>
        <v>3.6151186125953223</v>
      </c>
      <c r="H507" s="68">
        <f t="shared" si="159"/>
        <v>3.5289477270253298</v>
      </c>
      <c r="I507" s="68">
        <f t="shared" si="159"/>
        <v>3.5440295908090289</v>
      </c>
      <c r="J507" s="68">
        <f t="shared" si="159"/>
        <v>3.6643584537475062</v>
      </c>
      <c r="K507" s="68">
        <f t="shared" si="159"/>
        <v>3.5240948334941464</v>
      </c>
      <c r="L507" s="68">
        <f t="shared" si="159"/>
        <v>3.6011770368511469</v>
      </c>
      <c r="M507" s="68">
        <f t="shared" si="159"/>
        <v>4.2885299611823724</v>
      </c>
      <c r="N507" s="68">
        <f t="shared" si="159"/>
        <v>4.5378963420195957</v>
      </c>
      <c r="O507" s="70">
        <f t="shared" si="160"/>
        <v>-0.1207187231970126</v>
      </c>
      <c r="P507" s="70">
        <f t="shared" si="160"/>
        <v>-0.40747890392033703</v>
      </c>
      <c r="Q507" s="70">
        <f t="shared" si="160"/>
        <v>-0.48773125757164992</v>
      </c>
      <c r="R507" s="70">
        <f t="shared" si="160"/>
        <v>-0.4496450040830231</v>
      </c>
      <c r="S507" s="70">
        <f t="shared" si="160"/>
        <v>-0.53179961211634375</v>
      </c>
      <c r="T507" s="70">
        <f t="shared" si="160"/>
        <v>-0.65531665121814076</v>
      </c>
      <c r="U507" s="70">
        <f t="shared" si="160"/>
        <v>-0.72071458662968269</v>
      </c>
      <c r="V507" s="70">
        <f t="shared" si="160"/>
        <v>-0.61294850712993609</v>
      </c>
      <c r="W507" s="70">
        <f t="shared" si="160"/>
        <v>-0.71405277434336867</v>
      </c>
      <c r="X507" s="70">
        <f t="shared" si="160"/>
        <v>-0.61738991428976853</v>
      </c>
      <c r="Y507" s="70">
        <f t="shared" si="160"/>
        <v>-0.35495847940679059</v>
      </c>
      <c r="Z507" s="70">
        <f t="shared" si="160"/>
        <v>-1.1266647542661268E-2</v>
      </c>
    </row>
    <row r="508" spans="1:26" x14ac:dyDescent="0.55000000000000004">
      <c r="A508" t="s">
        <v>8</v>
      </c>
      <c r="B508">
        <v>2037</v>
      </c>
      <c r="C508" s="68">
        <f t="shared" si="159"/>
        <v>4.5186711280171004</v>
      </c>
      <c r="D508" s="68">
        <f t="shared" si="159"/>
        <v>4.3876694856380274</v>
      </c>
      <c r="E508" s="68">
        <f t="shared" si="159"/>
        <v>3.8660172121581251</v>
      </c>
      <c r="F508" s="68">
        <f t="shared" si="159"/>
        <v>3.7506408935395616</v>
      </c>
      <c r="G508" s="68">
        <f t="shared" si="159"/>
        <v>3.6942672940136654</v>
      </c>
      <c r="H508" s="68">
        <f t="shared" si="159"/>
        <v>3.6377771011413493</v>
      </c>
      <c r="I508" s="68">
        <f t="shared" si="159"/>
        <v>3.5984251840361647</v>
      </c>
      <c r="J508" s="68">
        <f t="shared" si="159"/>
        <v>3.6868873026943554</v>
      </c>
      <c r="K508" s="68">
        <f t="shared" si="159"/>
        <v>3.6132152354028468</v>
      </c>
      <c r="L508" s="68">
        <f t="shared" si="159"/>
        <v>3.6655227848644394</v>
      </c>
      <c r="M508" s="68">
        <f t="shared" si="159"/>
        <v>4.383095042970826</v>
      </c>
      <c r="N508" s="68">
        <f t="shared" si="159"/>
        <v>4.569042735468555</v>
      </c>
      <c r="O508" s="70">
        <f t="shared" si="160"/>
        <v>2.8210269578726077E-2</v>
      </c>
      <c r="P508" s="70">
        <f t="shared" ref="O508:Z516" si="161">SUMIFS($AC$18:$AC$353,$A$18:$A$353,P$355,$B$18:$B$353,$B508)</f>
        <v>-0.41209271289087468</v>
      </c>
      <c r="Q508" s="70">
        <f t="shared" si="161"/>
        <v>-0.43539481049674045</v>
      </c>
      <c r="R508" s="70">
        <f t="shared" si="161"/>
        <v>-0.42865241821496269</v>
      </c>
      <c r="S508" s="70">
        <f t="shared" si="161"/>
        <v>-0.55037370687561049</v>
      </c>
      <c r="T508" s="70">
        <f t="shared" si="161"/>
        <v>-0.6437848952010583</v>
      </c>
      <c r="U508" s="70">
        <f t="shared" si="161"/>
        <v>-0.77827005297872454</v>
      </c>
      <c r="V508" s="70">
        <f t="shared" si="161"/>
        <v>-0.72889060849927434</v>
      </c>
      <c r="W508" s="70">
        <f t="shared" si="161"/>
        <v>-0.72259532775049351</v>
      </c>
      <c r="X508" s="70">
        <f t="shared" si="161"/>
        <v>-0.64797036294564858</v>
      </c>
      <c r="Y508" s="70">
        <f t="shared" si="161"/>
        <v>-0.38966310101333956</v>
      </c>
      <c r="Z508" s="70">
        <f t="shared" si="161"/>
        <v>-0.17849894884313766</v>
      </c>
    </row>
    <row r="509" spans="1:26" x14ac:dyDescent="0.55000000000000004">
      <c r="A509" t="s">
        <v>8</v>
      </c>
      <c r="B509">
        <v>2038</v>
      </c>
      <c r="C509" s="68">
        <f t="shared" si="159"/>
        <v>4.5379715413283881</v>
      </c>
      <c r="D509" s="68">
        <f t="shared" si="159"/>
        <v>4.5128548249511731</v>
      </c>
      <c r="E509" s="68">
        <f t="shared" si="159"/>
        <v>3.9334008850852302</v>
      </c>
      <c r="F509" s="68">
        <f t="shared" si="159"/>
        <v>3.8385895798309417</v>
      </c>
      <c r="G509" s="68">
        <f t="shared" si="159"/>
        <v>3.7622601592534473</v>
      </c>
      <c r="H509" s="68">
        <f t="shared" si="159"/>
        <v>3.7180397627381971</v>
      </c>
      <c r="I509" s="68">
        <f t="shared" si="159"/>
        <v>3.6920037223680766</v>
      </c>
      <c r="J509" s="68">
        <f t="shared" si="159"/>
        <v>3.7567341792734914</v>
      </c>
      <c r="K509" s="68">
        <f t="shared" si="159"/>
        <v>3.726240234213722</v>
      </c>
      <c r="L509" s="68">
        <f t="shared" si="159"/>
        <v>3.7876563572076023</v>
      </c>
      <c r="M509" s="68">
        <f t="shared" si="159"/>
        <v>4.418127831630545</v>
      </c>
      <c r="N509" s="68">
        <f t="shared" si="159"/>
        <v>4.6967853339615155</v>
      </c>
      <c r="O509" s="70">
        <f t="shared" si="161"/>
        <v>-0.2034347926574549</v>
      </c>
      <c r="P509" s="70">
        <f t="shared" si="161"/>
        <v>-0.48345229916148824</v>
      </c>
      <c r="Q509" s="70">
        <f t="shared" si="161"/>
        <v>-0.52780702638723209</v>
      </c>
      <c r="R509" s="70">
        <f t="shared" si="161"/>
        <v>-0.52624165028019121</v>
      </c>
      <c r="S509" s="70">
        <f t="shared" si="161"/>
        <v>-0.62749429827022318</v>
      </c>
      <c r="T509" s="70">
        <f t="shared" si="161"/>
        <v>-0.70976576298512839</v>
      </c>
      <c r="U509" s="70">
        <f t="shared" si="161"/>
        <v>-0.81866082323015377</v>
      </c>
      <c r="V509" s="70">
        <f t="shared" si="161"/>
        <v>-0.84363521253703633</v>
      </c>
      <c r="W509" s="70">
        <f t="shared" si="161"/>
        <v>-0.75039557952004099</v>
      </c>
      <c r="X509" s="70">
        <f t="shared" si="161"/>
        <v>-0.68743301316462446</v>
      </c>
      <c r="Y509" s="70">
        <f t="shared" si="161"/>
        <v>-0.50587905909361019</v>
      </c>
      <c r="Z509" s="70">
        <f t="shared" si="161"/>
        <v>-0.16801672075698892</v>
      </c>
    </row>
    <row r="510" spans="1:26" x14ac:dyDescent="0.55000000000000004">
      <c r="A510" t="s">
        <v>8</v>
      </c>
      <c r="B510">
        <v>2039</v>
      </c>
      <c r="C510" s="68">
        <f t="shared" si="159"/>
        <v>4.6671725135026874</v>
      </c>
      <c r="D510" s="68">
        <f t="shared" si="159"/>
        <v>4.5916209637723862</v>
      </c>
      <c r="E510" s="68">
        <f t="shared" si="159"/>
        <v>4.0508092016966941</v>
      </c>
      <c r="F510" s="68">
        <f t="shared" si="159"/>
        <v>3.9407738070745428</v>
      </c>
      <c r="G510" s="68">
        <f t="shared" si="159"/>
        <v>3.926929827305925</v>
      </c>
      <c r="H510" s="68">
        <f t="shared" si="159"/>
        <v>3.8694436498767635</v>
      </c>
      <c r="I510" s="68">
        <f t="shared" si="159"/>
        <v>3.8307968199147364</v>
      </c>
      <c r="J510" s="68">
        <f t="shared" si="159"/>
        <v>3.9007322740340746</v>
      </c>
      <c r="K510" s="68">
        <f t="shared" ref="D510:N516" si="162">SUMIFS($J$18:$J$353,$A$18:$A$353,K$355,$B$18:$B$353,$B510)</f>
        <v>3.8373542381647274</v>
      </c>
      <c r="L510" s="68">
        <f t="shared" si="162"/>
        <v>3.8802184642872328</v>
      </c>
      <c r="M510" s="68">
        <f t="shared" si="162"/>
        <v>4.6204930959127877</v>
      </c>
      <c r="N510" s="68">
        <f t="shared" si="162"/>
        <v>4.9740221439934516</v>
      </c>
      <c r="O510" s="70">
        <f t="shared" si="161"/>
        <v>-0.22190240057791932</v>
      </c>
      <c r="P510" s="70">
        <f t="shared" si="161"/>
        <v>-0.52399378577487088</v>
      </c>
      <c r="Q510" s="70">
        <f t="shared" si="161"/>
        <v>-0.50291005870822314</v>
      </c>
      <c r="R510" s="70">
        <f t="shared" si="161"/>
        <v>-0.58642664296914138</v>
      </c>
      <c r="S510" s="70">
        <f t="shared" si="161"/>
        <v>-0.6285979291736572</v>
      </c>
      <c r="T510" s="70">
        <f t="shared" si="161"/>
        <v>-0.72607269049673029</v>
      </c>
      <c r="U510" s="70">
        <f t="shared" si="161"/>
        <v>-0.86516224041569423</v>
      </c>
      <c r="V510" s="70">
        <f t="shared" si="161"/>
        <v>-0.88264859786778338</v>
      </c>
      <c r="W510" s="70">
        <f t="shared" si="161"/>
        <v>-0.80877106776343144</v>
      </c>
      <c r="X510" s="70">
        <f t="shared" si="161"/>
        <v>-0.76639841297715527</v>
      </c>
      <c r="Y510" s="70">
        <f t="shared" si="161"/>
        <v>-0.5185797255296194</v>
      </c>
      <c r="Z510" s="70">
        <f t="shared" si="161"/>
        <v>-0.17097794171615988</v>
      </c>
    </row>
    <row r="511" spans="1:26" x14ac:dyDescent="0.55000000000000004">
      <c r="A511" t="s">
        <v>8</v>
      </c>
      <c r="B511">
        <v>2040</v>
      </c>
      <c r="C511" s="68">
        <f t="shared" si="159"/>
        <v>4.9268135498469947</v>
      </c>
      <c r="D511" s="68">
        <f t="shared" si="162"/>
        <v>4.8722820105754323</v>
      </c>
      <c r="E511" s="68">
        <f t="shared" si="162"/>
        <v>4.2690288183035907</v>
      </c>
      <c r="F511" s="68">
        <f t="shared" si="162"/>
        <v>4.1454951692610198</v>
      </c>
      <c r="G511" s="68">
        <f t="shared" si="162"/>
        <v>4.0888701895766255</v>
      </c>
      <c r="H511" s="68">
        <f t="shared" si="162"/>
        <v>4.0418739861627699</v>
      </c>
      <c r="I511" s="68">
        <f t="shared" si="162"/>
        <v>3.9961771173615332</v>
      </c>
      <c r="J511" s="68">
        <f t="shared" si="162"/>
        <v>4.0694240899949774</v>
      </c>
      <c r="K511" s="68">
        <f t="shared" si="162"/>
        <v>3.9934136254687127</v>
      </c>
      <c r="L511" s="68">
        <f t="shared" si="162"/>
        <v>4.0568143020338221</v>
      </c>
      <c r="M511" s="68">
        <f t="shared" si="162"/>
        <v>4.8834380565141409</v>
      </c>
      <c r="N511" s="68">
        <f t="shared" si="162"/>
        <v>5.2274440036624004</v>
      </c>
      <c r="O511" s="70">
        <f t="shared" si="161"/>
        <v>-0.20475711779691252</v>
      </c>
      <c r="P511" s="70">
        <f t="shared" si="161"/>
        <v>-0.58277797834453615</v>
      </c>
      <c r="Q511" s="70">
        <f t="shared" si="161"/>
        <v>-0.53297747903068249</v>
      </c>
      <c r="R511" s="70">
        <f t="shared" si="161"/>
        <v>-0.60374784163314033</v>
      </c>
      <c r="S511" s="70">
        <f t="shared" si="161"/>
        <v>-0.68429919871071032</v>
      </c>
      <c r="T511" s="70">
        <f t="shared" si="161"/>
        <v>-0.77303150486599925</v>
      </c>
      <c r="U511" s="70">
        <f t="shared" si="161"/>
        <v>-0.92734462318831845</v>
      </c>
      <c r="V511" s="70">
        <f t="shared" si="161"/>
        <v>-0.94065730049049368</v>
      </c>
      <c r="W511" s="70">
        <f t="shared" si="161"/>
        <v>-0.87826040538655459</v>
      </c>
      <c r="X511" s="70">
        <f t="shared" si="161"/>
        <v>-0.83347242382095654</v>
      </c>
      <c r="Y511" s="70">
        <f t="shared" si="161"/>
        <v>-0.56319601791083151</v>
      </c>
      <c r="Z511" s="70">
        <f t="shared" si="161"/>
        <v>-0.23950132330255336</v>
      </c>
    </row>
    <row r="512" spans="1:26" x14ac:dyDescent="0.55000000000000004">
      <c r="A512" t="s">
        <v>8</v>
      </c>
      <c r="B512">
        <v>2041</v>
      </c>
      <c r="C512" s="68">
        <f t="shared" si="159"/>
        <v>5.1784463490850792</v>
      </c>
      <c r="D512" s="68">
        <f t="shared" si="162"/>
        <v>5.1412333469830429</v>
      </c>
      <c r="E512" s="68">
        <f t="shared" si="162"/>
        <v>4.5320947842133661</v>
      </c>
      <c r="F512" s="68">
        <f t="shared" si="162"/>
        <v>4.2922035825626237</v>
      </c>
      <c r="G512" s="68">
        <f t="shared" si="162"/>
        <v>4.2156134713690854</v>
      </c>
      <c r="H512" s="68">
        <f t="shared" si="162"/>
        <v>4.1877244685807051</v>
      </c>
      <c r="I512" s="68">
        <f t="shared" si="162"/>
        <v>4.1423575325060167</v>
      </c>
      <c r="J512" s="68">
        <f t="shared" si="162"/>
        <v>4.1446457667512551</v>
      </c>
      <c r="K512" s="68">
        <f t="shared" si="162"/>
        <v>4.0591994184637183</v>
      </c>
      <c r="L512" s="68">
        <f t="shared" si="162"/>
        <v>4.1697422203511278</v>
      </c>
      <c r="M512" s="68">
        <f t="shared" si="162"/>
        <v>4.9928018462866062</v>
      </c>
      <c r="N512" s="68">
        <f t="shared" si="162"/>
        <v>5.3022146720162064</v>
      </c>
      <c r="O512" s="70">
        <f t="shared" si="161"/>
        <v>-0.28977054781363432</v>
      </c>
      <c r="P512" s="70">
        <f t="shared" si="161"/>
        <v>-0.60985098439276442</v>
      </c>
      <c r="Q512" s="70">
        <f t="shared" si="161"/>
        <v>-0.46650876878689029</v>
      </c>
      <c r="R512" s="70">
        <f t="shared" si="161"/>
        <v>-0.58450589960247079</v>
      </c>
      <c r="S512" s="70">
        <f t="shared" si="161"/>
        <v>-0.68404659284854041</v>
      </c>
      <c r="T512" s="70">
        <f t="shared" si="161"/>
        <v>-0.75501197721978563</v>
      </c>
      <c r="U512" s="70">
        <f t="shared" si="161"/>
        <v>-0.91426687798530626</v>
      </c>
      <c r="V512" s="70">
        <f t="shared" si="161"/>
        <v>-1.0062876023967791</v>
      </c>
      <c r="W512" s="70">
        <f t="shared" si="161"/>
        <v>-0.97456203535772801</v>
      </c>
      <c r="X512" s="70">
        <f t="shared" si="161"/>
        <v>-0.87510529153853422</v>
      </c>
      <c r="Y512" s="70">
        <f t="shared" si="161"/>
        <v>-0.60086794724414716</v>
      </c>
      <c r="Z512" s="70">
        <f t="shared" si="161"/>
        <v>-0.3653987459943373</v>
      </c>
    </row>
    <row r="513" spans="1:26" x14ac:dyDescent="0.55000000000000004">
      <c r="A513" t="s">
        <v>8</v>
      </c>
      <c r="B513">
        <v>2042</v>
      </c>
      <c r="C513" s="68">
        <f t="shared" si="159"/>
        <v>5.3148684160359236</v>
      </c>
      <c r="D513" s="68">
        <f t="shared" si="162"/>
        <v>5.2180098784137838</v>
      </c>
      <c r="E513" s="68">
        <f t="shared" si="162"/>
        <v>4.598003066941768</v>
      </c>
      <c r="F513" s="68">
        <f t="shared" si="162"/>
        <v>4.4117786289649779</v>
      </c>
      <c r="G513" s="68">
        <f t="shared" si="162"/>
        <v>4.3444045136216012</v>
      </c>
      <c r="H513" s="68">
        <f t="shared" si="162"/>
        <v>4.3434402984465148</v>
      </c>
      <c r="I513" s="68">
        <f t="shared" si="162"/>
        <v>4.3046404612879856</v>
      </c>
      <c r="J513" s="68">
        <f t="shared" si="162"/>
        <v>4.2671332982100303</v>
      </c>
      <c r="K513" s="68">
        <f t="shared" si="162"/>
        <v>4.1796400110710596</v>
      </c>
      <c r="L513" s="68">
        <f t="shared" si="162"/>
        <v>4.3367404246912598</v>
      </c>
      <c r="M513" s="68">
        <f t="shared" si="162"/>
        <v>5.1848283718711308</v>
      </c>
      <c r="N513" s="68">
        <f t="shared" si="162"/>
        <v>5.4398144071771295</v>
      </c>
      <c r="O513" s="70">
        <f t="shared" si="161"/>
        <v>-0.3859699775741996</v>
      </c>
      <c r="P513" s="70">
        <f t="shared" si="161"/>
        <v>-0.62195758393139133</v>
      </c>
      <c r="Q513" s="70">
        <f t="shared" si="161"/>
        <v>-0.52133954029592466</v>
      </c>
      <c r="R513" s="70">
        <f t="shared" si="161"/>
        <v>-0.64384991039513295</v>
      </c>
      <c r="S513" s="70">
        <f t="shared" si="161"/>
        <v>-0.74098900398577694</v>
      </c>
      <c r="T513" s="70">
        <f t="shared" si="161"/>
        <v>-0.78682077943405027</v>
      </c>
      <c r="U513" s="70">
        <f t="shared" si="161"/>
        <v>-0.93592725724228476</v>
      </c>
      <c r="V513" s="70">
        <f t="shared" si="161"/>
        <v>-1.0842828584229789</v>
      </c>
      <c r="W513" s="70">
        <f t="shared" si="161"/>
        <v>-1.0800228222802577</v>
      </c>
      <c r="X513" s="70">
        <f t="shared" si="161"/>
        <v>-0.91863867985303926</v>
      </c>
      <c r="Y513" s="70">
        <f t="shared" si="161"/>
        <v>-0.62749627988962153</v>
      </c>
      <c r="Z513" s="70">
        <f t="shared" si="161"/>
        <v>-0.46795147949125848</v>
      </c>
    </row>
    <row r="514" spans="1:26" x14ac:dyDescent="0.55000000000000004">
      <c r="A514" t="s">
        <v>8</v>
      </c>
      <c r="B514">
        <v>2043</v>
      </c>
      <c r="C514" s="68">
        <f t="shared" si="159"/>
        <v>5.4794674095053999</v>
      </c>
      <c r="D514" s="68">
        <f t="shared" si="162"/>
        <v>5.3201115392643219</v>
      </c>
      <c r="E514" s="68">
        <f t="shared" si="162"/>
        <v>4.6366822411948441</v>
      </c>
      <c r="F514" s="68">
        <f t="shared" si="162"/>
        <v>4.6197333732973416</v>
      </c>
      <c r="G514" s="68">
        <f t="shared" si="162"/>
        <v>4.5996055268944174</v>
      </c>
      <c r="H514" s="68">
        <f t="shared" si="162"/>
        <v>4.6376290986524253</v>
      </c>
      <c r="I514" s="68">
        <f t="shared" si="162"/>
        <v>4.59153727674199</v>
      </c>
      <c r="J514" s="68">
        <f t="shared" si="162"/>
        <v>4.5440391019652422</v>
      </c>
      <c r="K514" s="68">
        <f t="shared" si="162"/>
        <v>4.4142104004372795</v>
      </c>
      <c r="L514" s="68">
        <f t="shared" si="162"/>
        <v>4.5775549868008207</v>
      </c>
      <c r="M514" s="68">
        <f t="shared" si="162"/>
        <v>5.4833922078036892</v>
      </c>
      <c r="N514" s="68">
        <f t="shared" si="162"/>
        <v>5.712452628868907</v>
      </c>
      <c r="O514" s="70">
        <f t="shared" si="161"/>
        <v>-0.48346462839089988</v>
      </c>
      <c r="P514" s="70">
        <f t="shared" si="161"/>
        <v>-0.68812866843581677</v>
      </c>
      <c r="Q514" s="70">
        <f t="shared" si="161"/>
        <v>-0.67647760922902478</v>
      </c>
      <c r="R514" s="70">
        <f t="shared" si="161"/>
        <v>-0.64617047136117023</v>
      </c>
      <c r="S514" s="70">
        <f t="shared" si="161"/>
        <v>-0.70422835801449946</v>
      </c>
      <c r="T514" s="70">
        <f t="shared" si="161"/>
        <v>-0.71371834642859966</v>
      </c>
      <c r="U514" s="70">
        <f t="shared" si="161"/>
        <v>-0.88421823604820649</v>
      </c>
      <c r="V514" s="70">
        <f t="shared" si="161"/>
        <v>-1.0603180305900404</v>
      </c>
      <c r="W514" s="70">
        <f t="shared" si="161"/>
        <v>-1.0872302381326682</v>
      </c>
      <c r="X514" s="70">
        <f t="shared" si="161"/>
        <v>-0.94141806300022512</v>
      </c>
      <c r="Y514" s="70">
        <f t="shared" si="161"/>
        <v>-0.63174724623578715</v>
      </c>
      <c r="Z514" s="70">
        <f t="shared" si="161"/>
        <v>-0.49962089818970323</v>
      </c>
    </row>
    <row r="515" spans="1:26" x14ac:dyDescent="0.55000000000000004">
      <c r="A515" t="s">
        <v>8</v>
      </c>
      <c r="B515">
        <v>2044</v>
      </c>
      <c r="C515" s="68">
        <f t="shared" si="159"/>
        <v>5.7347252261976553</v>
      </c>
      <c r="D515" s="68">
        <f t="shared" si="162"/>
        <v>5.5572176999660927</v>
      </c>
      <c r="E515" s="68">
        <f t="shared" si="162"/>
        <v>4.8938190952083245</v>
      </c>
      <c r="F515" s="68">
        <f t="shared" si="162"/>
        <v>4.7156009615558743</v>
      </c>
      <c r="G515" s="68">
        <f t="shared" si="162"/>
        <v>4.6935996203858164</v>
      </c>
      <c r="H515" s="68">
        <f t="shared" si="162"/>
        <v>4.671071640793909</v>
      </c>
      <c r="I515" s="68">
        <f t="shared" si="162"/>
        <v>4.6473757158147855</v>
      </c>
      <c r="J515" s="68">
        <f t="shared" si="162"/>
        <v>4.5674741741445546</v>
      </c>
      <c r="K515" s="68">
        <f t="shared" si="162"/>
        <v>4.4488680044134679</v>
      </c>
      <c r="L515" s="68">
        <f t="shared" si="162"/>
        <v>4.6093486128582244</v>
      </c>
      <c r="M515" s="68">
        <f t="shared" si="162"/>
        <v>5.5508521853020385</v>
      </c>
      <c r="N515" s="68">
        <f t="shared" si="162"/>
        <v>5.7844226049873235</v>
      </c>
      <c r="O515" s="70">
        <f t="shared" si="161"/>
        <v>-0.51950378623839732</v>
      </c>
      <c r="P515" s="70">
        <f t="shared" si="161"/>
        <v>-0.72582343687452511</v>
      </c>
      <c r="Q515" s="70">
        <f t="shared" si="161"/>
        <v>-0.62199455031869366</v>
      </c>
      <c r="R515" s="70">
        <f t="shared" si="161"/>
        <v>-0.71416919112628641</v>
      </c>
      <c r="S515" s="70">
        <f t="shared" si="161"/>
        <v>-0.77519039644570231</v>
      </c>
      <c r="T515" s="70">
        <f t="shared" si="161"/>
        <v>-0.84639875347502525</v>
      </c>
      <c r="U515" s="70">
        <f t="shared" si="161"/>
        <v>-0.97022285925359242</v>
      </c>
      <c r="V515" s="70">
        <f t="shared" si="161"/>
        <v>-1.21603839721491</v>
      </c>
      <c r="W515" s="70">
        <f t="shared" si="161"/>
        <v>-1.200746644704779</v>
      </c>
      <c r="X515" s="70">
        <f t="shared" si="161"/>
        <v>-1.0375866578813211</v>
      </c>
      <c r="Y515" s="70">
        <f t="shared" si="161"/>
        <v>-0.64187705199191569</v>
      </c>
      <c r="Z515" s="70">
        <f t="shared" si="161"/>
        <v>-0.61663102318862695</v>
      </c>
    </row>
    <row r="516" spans="1:26" x14ac:dyDescent="0.55000000000000004">
      <c r="A516" t="s">
        <v>8</v>
      </c>
      <c r="B516">
        <v>2045</v>
      </c>
      <c r="C516" s="68">
        <f t="shared" si="159"/>
        <v>5.8236259431046635</v>
      </c>
      <c r="D516" s="68">
        <f t="shared" si="162"/>
        <v>5.607475450765353</v>
      </c>
      <c r="E516" s="68">
        <f t="shared" si="162"/>
        <v>4.8942372347741472</v>
      </c>
      <c r="F516" s="68">
        <f t="shared" si="162"/>
        <v>4.9036736376255075</v>
      </c>
      <c r="G516" s="68">
        <f t="shared" si="162"/>
        <v>4.8957737384461888</v>
      </c>
      <c r="H516" s="68">
        <f t="shared" si="162"/>
        <v>4.8898047595483716</v>
      </c>
      <c r="I516" s="68">
        <f t="shared" si="162"/>
        <v>4.8621257143965613</v>
      </c>
      <c r="J516" s="68">
        <f t="shared" si="162"/>
        <v>4.7579324771384481</v>
      </c>
      <c r="K516" s="68">
        <f t="shared" si="162"/>
        <v>4.6705359861209805</v>
      </c>
      <c r="L516" s="68">
        <f t="shared" si="162"/>
        <v>4.8141124103438004</v>
      </c>
      <c r="M516" s="68">
        <f t="shared" si="162"/>
        <v>5.8123269056908988</v>
      </c>
      <c r="N516" s="68">
        <f t="shared" si="162"/>
        <v>6.0091972347454679</v>
      </c>
      <c r="O516" s="70">
        <f t="shared" si="161"/>
        <v>-0.63225813581182688</v>
      </c>
      <c r="P516" s="70">
        <f t="shared" si="161"/>
        <v>-0.83923649528009658</v>
      </c>
      <c r="Q516" s="70">
        <f t="shared" si="161"/>
        <v>-0.80154256992420692</v>
      </c>
      <c r="R516" s="70">
        <f t="shared" si="161"/>
        <v>-0.78685776079717584</v>
      </c>
      <c r="S516" s="70">
        <f t="shared" si="161"/>
        <v>-0.83536554634276161</v>
      </c>
      <c r="T516" s="70">
        <f t="shared" si="161"/>
        <v>-0.89185341292398501</v>
      </c>
      <c r="U516" s="70">
        <f t="shared" si="161"/>
        <v>-1.0214351078416399</v>
      </c>
      <c r="V516" s="70">
        <f t="shared" si="161"/>
        <v>-1.3092596369510048</v>
      </c>
      <c r="W516" s="70">
        <f t="shared" si="161"/>
        <v>-1.2767319477629888</v>
      </c>
      <c r="X516" s="70">
        <f t="shared" si="161"/>
        <v>-1.1439854307180859</v>
      </c>
      <c r="Y516" s="70">
        <f t="shared" si="161"/>
        <v>-0.72765419066201087</v>
      </c>
      <c r="Z516" s="70">
        <f t="shared" si="161"/>
        <v>-0.71371520820319745</v>
      </c>
    </row>
    <row r="517" spans="1:26" x14ac:dyDescent="0.55000000000000004">
      <c r="A517" t="s">
        <v>9</v>
      </c>
      <c r="B517">
        <v>2023</v>
      </c>
      <c r="C517" s="68">
        <f>SUMIFS($K$18:$K$353,$A$18:$A$353,C$355,$B$18:$B$353,$B517)</f>
        <v>8.583426458538634</v>
      </c>
      <c r="D517" s="68">
        <f t="shared" ref="D517:N517" si="163">SUMIFS($K$18:$K$353,$A$18:$A$353,D$355,$B$18:$B$353,$B517)</f>
        <v>8.0628416581121272</v>
      </c>
      <c r="E517" s="68">
        <f t="shared" si="163"/>
        <v>6.6897366520558412</v>
      </c>
      <c r="F517" s="68">
        <f t="shared" si="163"/>
        <v>4.8791049450256185</v>
      </c>
      <c r="G517" s="68">
        <f t="shared" si="163"/>
        <v>4.6973583662797589</v>
      </c>
      <c r="H517" s="68">
        <f t="shared" si="163"/>
        <v>4.7296654707026704</v>
      </c>
      <c r="I517" s="68">
        <f t="shared" si="163"/>
        <v>4.8284223644397644</v>
      </c>
      <c r="J517" s="68">
        <f t="shared" si="163"/>
        <v>4.8574416603627411</v>
      </c>
      <c r="K517" s="68">
        <f t="shared" si="163"/>
        <v>4.8770335965588458</v>
      </c>
      <c r="L517" s="68">
        <f t="shared" si="163"/>
        <v>4.9282787086089437</v>
      </c>
      <c r="M517" s="68">
        <f t="shared" si="163"/>
        <v>5.1757662477393165</v>
      </c>
      <c r="N517" s="68">
        <f t="shared" si="163"/>
        <v>5.4412037386944654</v>
      </c>
      <c r="O517" s="70">
        <f>SUMIFS($AE$18:$AE$353,$A$18:$A$353,O$355,$B$18:$B$353,$B517)</f>
        <v>-0.18557354146136618</v>
      </c>
      <c r="P517" s="70">
        <f t="shared" ref="P517:Z517" si="164">SUMIFS($AD$18:$AD$353,$A$18:$A$353,P$355,$B$18:$B$353,$B517)</f>
        <v>-0.30605353290222581</v>
      </c>
      <c r="Q517" s="70">
        <f t="shared" si="164"/>
        <v>-0.45534418802560861</v>
      </c>
      <c r="R517" s="70">
        <f t="shared" si="164"/>
        <v>-0.48875714460438413</v>
      </c>
      <c r="S517" s="70">
        <f t="shared" si="164"/>
        <v>-0.46176765520441787</v>
      </c>
      <c r="T517" s="70">
        <f t="shared" si="164"/>
        <v>-0.43348479068869139</v>
      </c>
      <c r="U517" s="70">
        <f t="shared" si="164"/>
        <v>-0.27173756563566176</v>
      </c>
      <c r="V517" s="70">
        <f t="shared" si="164"/>
        <v>-0.25158217119151249</v>
      </c>
      <c r="W517" s="70">
        <f t="shared" si="164"/>
        <v>-0.84673829207796913</v>
      </c>
      <c r="X517" s="70">
        <f t="shared" si="164"/>
        <v>-0.48297932714812486</v>
      </c>
      <c r="Y517" s="70">
        <f t="shared" si="164"/>
        <v>-0.26933200729110673</v>
      </c>
      <c r="Z517" s="70">
        <f t="shared" si="164"/>
        <v>-0.10651320742573223</v>
      </c>
    </row>
    <row r="518" spans="1:26" x14ac:dyDescent="0.55000000000000004">
      <c r="A518" t="s">
        <v>9</v>
      </c>
      <c r="B518">
        <v>2024</v>
      </c>
      <c r="C518" s="68">
        <f t="shared" ref="C518:N539" si="165">SUMIFS($K$18:$K$353,$A$18:$A$353,C$355,$B$18:$B$353,$B518)</f>
        <v>5.5080750926503868</v>
      </c>
      <c r="D518" s="68">
        <f t="shared" si="165"/>
        <v>5.2382845679125563</v>
      </c>
      <c r="E518" s="68">
        <f t="shared" si="165"/>
        <v>4.7982892342615759</v>
      </c>
      <c r="F518" s="68">
        <f t="shared" si="165"/>
        <v>4.054573249245399</v>
      </c>
      <c r="G518" s="68">
        <f t="shared" si="165"/>
        <v>4.0608245357596555</v>
      </c>
      <c r="H518" s="68">
        <f t="shared" si="165"/>
        <v>4.0851480904065598</v>
      </c>
      <c r="I518" s="68">
        <f t="shared" si="165"/>
        <v>4.2595363001969071</v>
      </c>
      <c r="J518" s="68">
        <f t="shared" si="165"/>
        <v>4.2439265533285955</v>
      </c>
      <c r="K518" s="68">
        <f t="shared" si="165"/>
        <v>4.2522735506703278</v>
      </c>
      <c r="L518" s="68">
        <f t="shared" si="165"/>
        <v>4.3366780812651218</v>
      </c>
      <c r="M518" s="68">
        <f t="shared" si="165"/>
        <v>4.6323565897430807</v>
      </c>
      <c r="N518" s="68">
        <f t="shared" si="165"/>
        <v>5.013260682047199</v>
      </c>
      <c r="O518" s="70">
        <f t="shared" ref="O518:Z531" si="166">SUMIFS($AD$18:$AD$353,$A$18:$A$353,O$355,$B$18:$B$353,$B518)</f>
        <v>-0.27278203081400765</v>
      </c>
      <c r="P518" s="70">
        <f t="shared" si="166"/>
        <v>-0.41579064780898545</v>
      </c>
      <c r="Q518" s="70">
        <f t="shared" si="166"/>
        <v>-0.80112536969577963</v>
      </c>
      <c r="R518" s="70">
        <f t="shared" si="166"/>
        <v>-0.70644279219530626</v>
      </c>
      <c r="S518" s="70">
        <f t="shared" si="166"/>
        <v>-0.66310980806274911</v>
      </c>
      <c r="T518" s="70">
        <f t="shared" si="166"/>
        <v>-0.37645870520953473</v>
      </c>
      <c r="U518" s="70">
        <f t="shared" si="166"/>
        <v>-0.37954505919635562</v>
      </c>
      <c r="V518" s="70">
        <f t="shared" si="166"/>
        <v>-0.42722155341343271</v>
      </c>
      <c r="W518" s="70">
        <f t="shared" si="166"/>
        <v>-0.61570689967655223</v>
      </c>
      <c r="X518" s="70">
        <f t="shared" si="166"/>
        <v>-0.44062596725905134</v>
      </c>
      <c r="Y518" s="70">
        <f t="shared" si="166"/>
        <v>-0.31564288378927685</v>
      </c>
      <c r="Z518" s="70">
        <f t="shared" si="166"/>
        <v>-0.27867212913667672</v>
      </c>
    </row>
    <row r="519" spans="1:26" x14ac:dyDescent="0.55000000000000004">
      <c r="A519" t="s">
        <v>9</v>
      </c>
      <c r="B519">
        <v>2025</v>
      </c>
      <c r="C519" s="68">
        <f t="shared" si="165"/>
        <v>4.5672361465696314</v>
      </c>
      <c r="D519" s="68">
        <f t="shared" si="165"/>
        <v>4.4493995831284998</v>
      </c>
      <c r="E519" s="68">
        <f t="shared" si="165"/>
        <v>4.1576314622114783</v>
      </c>
      <c r="F519" s="68">
        <f t="shared" si="165"/>
        <v>3.5720768749159308</v>
      </c>
      <c r="G519" s="68">
        <f t="shared" si="165"/>
        <v>3.5336555885600478</v>
      </c>
      <c r="H519" s="68">
        <f t="shared" si="165"/>
        <v>3.6100096672815578</v>
      </c>
      <c r="I519" s="68">
        <f t="shared" si="165"/>
        <v>3.7554187658026561</v>
      </c>
      <c r="J519" s="68">
        <f t="shared" si="165"/>
        <v>3.8363154977528495</v>
      </c>
      <c r="K519" s="68">
        <f t="shared" si="165"/>
        <v>3.8732258395306625</v>
      </c>
      <c r="L519" s="68">
        <f t="shared" si="165"/>
        <v>3.9112301741105417</v>
      </c>
      <c r="M519" s="68">
        <f t="shared" si="165"/>
        <v>4.2194014545293834</v>
      </c>
      <c r="N519" s="68">
        <f t="shared" si="165"/>
        <v>4.413297867379594</v>
      </c>
      <c r="O519" s="70">
        <f t="shared" si="166"/>
        <v>-0.34860445560965481</v>
      </c>
      <c r="P519" s="70">
        <f t="shared" si="166"/>
        <v>-0.37403403233575538</v>
      </c>
      <c r="Q519" s="70">
        <f t="shared" si="166"/>
        <v>-0.62465922982594124</v>
      </c>
      <c r="R519" s="70">
        <f t="shared" si="166"/>
        <v>-0.51331874255893206</v>
      </c>
      <c r="S519" s="70">
        <f t="shared" si="166"/>
        <v>-0.594674205572296</v>
      </c>
      <c r="T519" s="70">
        <f t="shared" si="166"/>
        <v>-0.85578574584659428</v>
      </c>
      <c r="U519" s="70">
        <f t="shared" si="166"/>
        <v>-0.89010896179196664</v>
      </c>
      <c r="V519" s="70">
        <f t="shared" si="166"/>
        <v>-0.75137893129405153</v>
      </c>
      <c r="W519" s="70">
        <f t="shared" si="166"/>
        <v>-0.76650823473056651</v>
      </c>
      <c r="X519" s="70">
        <f t="shared" si="166"/>
        <v>-0.98353820132773873</v>
      </c>
      <c r="Y519" s="70">
        <f t="shared" si="166"/>
        <v>-0.83227056770898722</v>
      </c>
      <c r="Z519" s="70">
        <f t="shared" si="166"/>
        <v>-0.55668755744606724</v>
      </c>
    </row>
    <row r="520" spans="1:26" x14ac:dyDescent="0.55000000000000004">
      <c r="A520" t="s">
        <v>9</v>
      </c>
      <c r="B520">
        <v>2026</v>
      </c>
      <c r="C520" s="68">
        <f t="shared" si="165"/>
        <v>4.2771711636890801</v>
      </c>
      <c r="D520" s="68">
        <f t="shared" si="165"/>
        <v>3.9555524936827471</v>
      </c>
      <c r="E520" s="68">
        <f t="shared" si="165"/>
        <v>3.7641972029918787</v>
      </c>
      <c r="F520" s="68">
        <f t="shared" si="165"/>
        <v>3.2993548388885277</v>
      </c>
      <c r="G520" s="68">
        <f t="shared" si="165"/>
        <v>3.3481460834377046</v>
      </c>
      <c r="H520" s="68">
        <f t="shared" si="165"/>
        <v>3.2794659081535955</v>
      </c>
      <c r="I520" s="68">
        <f t="shared" si="165"/>
        <v>3.5450175380878286</v>
      </c>
      <c r="J520" s="68">
        <f t="shared" si="165"/>
        <v>3.5610773897861359</v>
      </c>
      <c r="K520" s="68">
        <f t="shared" si="165"/>
        <v>3.5148874968263266</v>
      </c>
      <c r="L520" s="68">
        <f t="shared" si="165"/>
        <v>3.6337764941706632</v>
      </c>
      <c r="M520" s="68">
        <f t="shared" si="165"/>
        <v>3.8800447054937077</v>
      </c>
      <c r="N520" s="68">
        <f t="shared" si="165"/>
        <v>4.0977075365819413</v>
      </c>
      <c r="O520" s="70">
        <f t="shared" si="166"/>
        <v>-0.68851029711665879</v>
      </c>
      <c r="P520" s="70">
        <f t="shared" si="166"/>
        <v>-0.59746708072122923</v>
      </c>
      <c r="Q520" s="70">
        <f t="shared" si="166"/>
        <v>-0.73467440654662308</v>
      </c>
      <c r="R520" s="70">
        <f t="shared" si="166"/>
        <v>-0.77515468634228313</v>
      </c>
      <c r="S520" s="70">
        <f t="shared" si="166"/>
        <v>-0.80017175501583004</v>
      </c>
      <c r="T520" s="70">
        <f t="shared" si="166"/>
        <v>-0.85001498796620689</v>
      </c>
      <c r="U520" s="70">
        <f t="shared" si="166"/>
        <v>-0.89776950365630181</v>
      </c>
      <c r="V520" s="70">
        <f t="shared" si="166"/>
        <v>-0.77745495113713048</v>
      </c>
      <c r="W520" s="70">
        <f t="shared" si="166"/>
        <v>-0.78760637537472622</v>
      </c>
      <c r="X520" s="70">
        <f t="shared" si="166"/>
        <v>-0.76460826755194677</v>
      </c>
      <c r="Y520" s="70">
        <f t="shared" si="166"/>
        <v>-0.60931185337159111</v>
      </c>
      <c r="Z520" s="70">
        <f t="shared" si="166"/>
        <v>-0.62162309309689956</v>
      </c>
    </row>
    <row r="521" spans="1:26" x14ac:dyDescent="0.55000000000000004">
      <c r="A521" t="s">
        <v>9</v>
      </c>
      <c r="B521">
        <v>2027</v>
      </c>
      <c r="C521" s="68">
        <f t="shared" si="165"/>
        <v>3.9143688837221453</v>
      </c>
      <c r="D521" s="68">
        <f t="shared" si="165"/>
        <v>3.7117470448468084</v>
      </c>
      <c r="E521" s="68">
        <f t="shared" si="165"/>
        <v>3.5431792622574343</v>
      </c>
      <c r="F521" s="68">
        <f t="shared" si="165"/>
        <v>3.2838903456989157</v>
      </c>
      <c r="G521" s="68">
        <f t="shared" si="165"/>
        <v>3.2298499524990945</v>
      </c>
      <c r="H521" s="68">
        <f t="shared" si="165"/>
        <v>3.165359049596808</v>
      </c>
      <c r="I521" s="68">
        <f t="shared" si="165"/>
        <v>3.4087554490966516</v>
      </c>
      <c r="J521" s="68">
        <f t="shared" si="165"/>
        <v>3.3616051273216367</v>
      </c>
      <c r="K521" s="68">
        <f t="shared" si="165"/>
        <v>3.3871336458447137</v>
      </c>
      <c r="L521" s="68">
        <f t="shared" si="165"/>
        <v>3.4628845933483139</v>
      </c>
      <c r="M521" s="68">
        <f t="shared" si="165"/>
        <v>3.7540549037104207</v>
      </c>
      <c r="N521" s="68">
        <f t="shared" si="165"/>
        <v>4.0544802635684132</v>
      </c>
      <c r="O521" s="70">
        <f t="shared" si="166"/>
        <v>-0.54174610740785401</v>
      </c>
      <c r="P521" s="70">
        <f t="shared" si="166"/>
        <v>-0.80104207951626005</v>
      </c>
      <c r="Q521" s="70">
        <f t="shared" si="166"/>
        <v>-0.75197127398594077</v>
      </c>
      <c r="R521" s="70">
        <f t="shared" si="166"/>
        <v>-0.7253117293493534</v>
      </c>
      <c r="S521" s="70">
        <f t="shared" si="166"/>
        <v>-0.78723715930176796</v>
      </c>
      <c r="T521" s="70">
        <f t="shared" si="166"/>
        <v>-0.81989780816244373</v>
      </c>
      <c r="U521" s="70">
        <f t="shared" si="166"/>
        <v>-0.90064467876542365</v>
      </c>
      <c r="V521" s="70">
        <f t="shared" si="166"/>
        <v>-0.7827650112925455</v>
      </c>
      <c r="W521" s="70">
        <f t="shared" si="166"/>
        <v>-0.82771416152381772</v>
      </c>
      <c r="X521" s="70">
        <f t="shared" si="166"/>
        <v>-0.81587695030146401</v>
      </c>
      <c r="Y521" s="70">
        <f t="shared" si="166"/>
        <v>-0.52710294692730919</v>
      </c>
      <c r="Z521" s="70">
        <f t="shared" si="166"/>
        <v>-0.48151781315609554</v>
      </c>
    </row>
    <row r="522" spans="1:26" x14ac:dyDescent="0.55000000000000004">
      <c r="A522" t="s">
        <v>9</v>
      </c>
      <c r="B522">
        <v>2028</v>
      </c>
      <c r="C522" s="68">
        <f t="shared" si="165"/>
        <v>3.9860328391493485</v>
      </c>
      <c r="D522" s="68">
        <f t="shared" si="165"/>
        <v>3.6305003157619402</v>
      </c>
      <c r="E522" s="68">
        <f t="shared" si="165"/>
        <v>3.4893218695813735</v>
      </c>
      <c r="F522" s="68">
        <f t="shared" si="165"/>
        <v>3.2164228911697301</v>
      </c>
      <c r="G522" s="68">
        <f t="shared" si="165"/>
        <v>3.1828335305455444</v>
      </c>
      <c r="H522" s="68">
        <f t="shared" si="165"/>
        <v>3.1965811591460356</v>
      </c>
      <c r="I522" s="68">
        <f t="shared" si="165"/>
        <v>3.3668543789898955</v>
      </c>
      <c r="J522" s="68">
        <f t="shared" si="165"/>
        <v>3.4367510498478744</v>
      </c>
      <c r="K522" s="68">
        <f t="shared" si="165"/>
        <v>3.4717062467432913</v>
      </c>
      <c r="L522" s="68">
        <f t="shared" si="165"/>
        <v>3.4381744447556328</v>
      </c>
      <c r="M522" s="68">
        <f t="shared" si="165"/>
        <v>3.7762050609725168</v>
      </c>
      <c r="N522" s="68">
        <f t="shared" si="165"/>
        <v>4.1027885240352759</v>
      </c>
      <c r="O522" s="70">
        <f t="shared" si="166"/>
        <v>-0.49553191267578756</v>
      </c>
      <c r="P522" s="70">
        <f t="shared" si="166"/>
        <v>-0.65376824250667864</v>
      </c>
      <c r="Q522" s="70">
        <f t="shared" si="166"/>
        <v>-0.85107942830382655</v>
      </c>
      <c r="R522" s="70">
        <f t="shared" si="166"/>
        <v>-0.77158788970232584</v>
      </c>
      <c r="S522" s="70">
        <f t="shared" si="166"/>
        <v>-0.8451098548732312</v>
      </c>
      <c r="T522" s="70">
        <f t="shared" si="166"/>
        <v>-0.86317902243074762</v>
      </c>
      <c r="U522" s="70">
        <f t="shared" si="166"/>
        <v>-0.8456388037590572</v>
      </c>
      <c r="V522" s="70">
        <f t="shared" si="166"/>
        <v>-0.8376750365920973</v>
      </c>
      <c r="W522" s="70">
        <f t="shared" si="166"/>
        <v>-0.82905744885075539</v>
      </c>
      <c r="X522" s="70">
        <f t="shared" si="166"/>
        <v>-0.82522850143398152</v>
      </c>
      <c r="Y522" s="70">
        <f t="shared" si="166"/>
        <v>-0.57492210735534277</v>
      </c>
      <c r="Z522" s="70">
        <f t="shared" si="166"/>
        <v>-0.4675967125093643</v>
      </c>
    </row>
    <row r="523" spans="1:26" x14ac:dyDescent="0.55000000000000004">
      <c r="A523" t="s">
        <v>9</v>
      </c>
      <c r="B523">
        <v>2029</v>
      </c>
      <c r="C523" s="68">
        <f t="shared" si="165"/>
        <v>4.3166984966468673</v>
      </c>
      <c r="D523" s="68">
        <f t="shared" si="165"/>
        <v>3.8693953366081386</v>
      </c>
      <c r="E523" s="68">
        <f t="shared" si="165"/>
        <v>3.506045357418631</v>
      </c>
      <c r="F523" s="68">
        <f t="shared" si="165"/>
        <v>3.2598930411206126</v>
      </c>
      <c r="G523" s="68">
        <f t="shared" si="165"/>
        <v>3.2236487808070824</v>
      </c>
      <c r="H523" s="68">
        <f t="shared" si="165"/>
        <v>3.1922733164820865</v>
      </c>
      <c r="I523" s="68">
        <f t="shared" si="165"/>
        <v>3.4068495530226883</v>
      </c>
      <c r="J523" s="68">
        <f t="shared" si="165"/>
        <v>3.4985707764450793</v>
      </c>
      <c r="K523" s="68">
        <f t="shared" si="165"/>
        <v>3.5019563798653754</v>
      </c>
      <c r="L523" s="68">
        <f t="shared" si="165"/>
        <v>3.5628738213864151</v>
      </c>
      <c r="M523" s="68">
        <f t="shared" si="165"/>
        <v>3.8184987074672949</v>
      </c>
      <c r="N523" s="68">
        <f t="shared" si="165"/>
        <v>4.2099336323629855</v>
      </c>
      <c r="O523" s="70">
        <f t="shared" si="166"/>
        <v>-0.5003055031846344</v>
      </c>
      <c r="P523" s="70">
        <f t="shared" si="166"/>
        <v>-0.70193938570518721</v>
      </c>
      <c r="Q523" s="70">
        <f t="shared" si="166"/>
        <v>-0.79408426432281409</v>
      </c>
      <c r="R523" s="70">
        <f t="shared" si="166"/>
        <v>-0.7154130468626958</v>
      </c>
      <c r="S523" s="70">
        <f t="shared" si="166"/>
        <v>-0.7514832706037482</v>
      </c>
      <c r="T523" s="70">
        <f t="shared" si="166"/>
        <v>-0.82371803386633013</v>
      </c>
      <c r="U523" s="70">
        <f t="shared" si="166"/>
        <v>-0.80858189458179197</v>
      </c>
      <c r="V523" s="70">
        <f t="shared" si="166"/>
        <v>-0.77188456189996879</v>
      </c>
      <c r="W523" s="70">
        <f t="shared" si="166"/>
        <v>-0.79898907485039228</v>
      </c>
      <c r="X523" s="70">
        <f t="shared" si="166"/>
        <v>-0.79478310344834169</v>
      </c>
      <c r="Y523" s="70">
        <f t="shared" si="166"/>
        <v>-0.53567357701658702</v>
      </c>
      <c r="Z523" s="70">
        <f t="shared" si="166"/>
        <v>-0.62709564865430867</v>
      </c>
    </row>
    <row r="524" spans="1:26" x14ac:dyDescent="0.55000000000000004">
      <c r="A524" t="s">
        <v>9</v>
      </c>
      <c r="B524">
        <v>2030</v>
      </c>
      <c r="C524" s="68">
        <f t="shared" si="165"/>
        <v>4.3604662634024338</v>
      </c>
      <c r="D524" s="68">
        <f t="shared" si="165"/>
        <v>3.9591105050061688</v>
      </c>
      <c r="E524" s="68">
        <f t="shared" si="165"/>
        <v>3.6392982724134328</v>
      </c>
      <c r="F524" s="68">
        <f t="shared" si="165"/>
        <v>3.4557268881872405</v>
      </c>
      <c r="G524" s="68">
        <f t="shared" si="165"/>
        <v>3.3790780387546353</v>
      </c>
      <c r="H524" s="68">
        <f t="shared" si="165"/>
        <v>3.3033717270333378</v>
      </c>
      <c r="I524" s="68">
        <f t="shared" si="165"/>
        <v>3.550302753634957</v>
      </c>
      <c r="J524" s="68">
        <f t="shared" si="165"/>
        <v>3.5793554666074634</v>
      </c>
      <c r="K524" s="68">
        <f t="shared" si="165"/>
        <v>3.6364944974338838</v>
      </c>
      <c r="L524" s="68">
        <f t="shared" si="165"/>
        <v>3.7032042153098015</v>
      </c>
      <c r="M524" s="68">
        <f t="shared" si="165"/>
        <v>4.0846201302215022</v>
      </c>
      <c r="N524" s="68">
        <f t="shared" si="165"/>
        <v>4.41643843294875</v>
      </c>
      <c r="O524" s="70">
        <f t="shared" si="166"/>
        <v>-0.52657867137417025</v>
      </c>
      <c r="P524" s="70">
        <f t="shared" si="166"/>
        <v>-0.73214337245077576</v>
      </c>
      <c r="Q524" s="70">
        <f t="shared" si="166"/>
        <v>-0.77607505857821835</v>
      </c>
      <c r="R524" s="70">
        <f t="shared" si="166"/>
        <v>-0.62230889424382729</v>
      </c>
      <c r="S524" s="70">
        <f t="shared" si="166"/>
        <v>-0.71926671796512398</v>
      </c>
      <c r="T524" s="70">
        <f t="shared" si="166"/>
        <v>-0.78678303398951499</v>
      </c>
      <c r="U524" s="70">
        <f t="shared" si="166"/>
        <v>-0.79589342763424309</v>
      </c>
      <c r="V524" s="70">
        <f t="shared" si="166"/>
        <v>-0.78162449786307597</v>
      </c>
      <c r="W524" s="70">
        <f t="shared" si="166"/>
        <v>-0.91417610924892978</v>
      </c>
      <c r="X524" s="70">
        <f t="shared" si="166"/>
        <v>-0.9048427553202294</v>
      </c>
      <c r="Y524" s="70">
        <f t="shared" si="166"/>
        <v>-0.71920147687356906</v>
      </c>
      <c r="Z524" s="70">
        <f t="shared" si="166"/>
        <v>-0.55975514911778745</v>
      </c>
    </row>
    <row r="525" spans="1:26" x14ac:dyDescent="0.55000000000000004">
      <c r="A525" t="s">
        <v>9</v>
      </c>
      <c r="B525">
        <v>2031</v>
      </c>
      <c r="C525" s="68">
        <f t="shared" si="165"/>
        <v>4.5778160204204479</v>
      </c>
      <c r="D525" s="68">
        <f t="shared" si="165"/>
        <v>4.0509034416880141</v>
      </c>
      <c r="E525" s="68">
        <f t="shared" si="165"/>
        <v>3.791732968829538</v>
      </c>
      <c r="F525" s="68">
        <f t="shared" si="165"/>
        <v>3.668531651896096</v>
      </c>
      <c r="G525" s="68">
        <f t="shared" si="165"/>
        <v>3.5338884336263106</v>
      </c>
      <c r="H525" s="68">
        <f t="shared" si="165"/>
        <v>3.48977276072719</v>
      </c>
      <c r="I525" s="68">
        <f t="shared" si="165"/>
        <v>3.6896914973165509</v>
      </c>
      <c r="J525" s="68">
        <f t="shared" si="165"/>
        <v>3.7472813905995093</v>
      </c>
      <c r="K525" s="68">
        <f t="shared" si="165"/>
        <v>3.7625215507491361</v>
      </c>
      <c r="L525" s="68">
        <f t="shared" si="165"/>
        <v>3.7584186051190454</v>
      </c>
      <c r="M525" s="68">
        <f t="shared" si="165"/>
        <v>4.1625323082375676</v>
      </c>
      <c r="N525" s="68">
        <f t="shared" si="165"/>
        <v>4.8346301624379393</v>
      </c>
      <c r="O525" s="70">
        <f t="shared" si="166"/>
        <v>-0.68781253711358747</v>
      </c>
      <c r="P525" s="70">
        <f t="shared" si="166"/>
        <v>-0.75143970221781275</v>
      </c>
      <c r="Q525" s="70">
        <f t="shared" si="166"/>
        <v>-0.87610586177530969</v>
      </c>
      <c r="R525" s="70">
        <f t="shared" si="166"/>
        <v>-0.68021667039150513</v>
      </c>
      <c r="S525" s="70">
        <f t="shared" si="166"/>
        <v>-0.68670532105075521</v>
      </c>
      <c r="T525" s="70">
        <f t="shared" si="166"/>
        <v>-0.78370802384978377</v>
      </c>
      <c r="U525" s="70">
        <f t="shared" si="166"/>
        <v>-0.81518371814690704</v>
      </c>
      <c r="V525" s="70">
        <f t="shared" si="166"/>
        <v>-0.82867608419957817</v>
      </c>
      <c r="W525" s="70">
        <f t="shared" si="166"/>
        <v>-0.81924029976657708</v>
      </c>
      <c r="X525" s="70">
        <f t="shared" si="166"/>
        <v>-0.79839656869618469</v>
      </c>
      <c r="Y525" s="70">
        <f t="shared" si="166"/>
        <v>-0.6149912177640906</v>
      </c>
      <c r="Z525" s="70">
        <f t="shared" si="166"/>
        <v>-0.53942389526238532</v>
      </c>
    </row>
    <row r="526" spans="1:26" x14ac:dyDescent="0.55000000000000004">
      <c r="A526" t="s">
        <v>9</v>
      </c>
      <c r="B526">
        <v>2032</v>
      </c>
      <c r="C526" s="68">
        <f t="shared" si="165"/>
        <v>4.833929803207293</v>
      </c>
      <c r="D526" s="68">
        <f t="shared" si="165"/>
        <v>4.120752804702696</v>
      </c>
      <c r="E526" s="68">
        <f t="shared" si="165"/>
        <v>3.8815202267960118</v>
      </c>
      <c r="F526" s="68">
        <f t="shared" si="165"/>
        <v>3.6820679506620051</v>
      </c>
      <c r="G526" s="68">
        <f t="shared" si="165"/>
        <v>3.4857757180881488</v>
      </c>
      <c r="H526" s="68">
        <f t="shared" si="165"/>
        <v>3.5011309873428798</v>
      </c>
      <c r="I526" s="68">
        <f t="shared" si="165"/>
        <v>3.7905888482703713</v>
      </c>
      <c r="J526" s="68">
        <f t="shared" si="165"/>
        <v>3.8798035839025591</v>
      </c>
      <c r="K526" s="68">
        <f t="shared" si="165"/>
        <v>3.9219936190858138</v>
      </c>
      <c r="L526" s="68">
        <f t="shared" si="165"/>
        <v>3.9019650427504122</v>
      </c>
      <c r="M526" s="68">
        <f t="shared" si="165"/>
        <v>4.4271733676057767</v>
      </c>
      <c r="N526" s="68">
        <f t="shared" si="165"/>
        <v>5.003899447922211</v>
      </c>
      <c r="O526" s="70">
        <f t="shared" si="166"/>
        <v>-0.56844568558479569</v>
      </c>
      <c r="P526" s="70">
        <f t="shared" si="166"/>
        <v>-0.7495784720374048</v>
      </c>
      <c r="Q526" s="70">
        <f t="shared" si="166"/>
        <v>-0.70193342981481521</v>
      </c>
      <c r="R526" s="70">
        <f t="shared" si="166"/>
        <v>-0.66138022476627656</v>
      </c>
      <c r="S526" s="70">
        <f t="shared" si="166"/>
        <v>-0.77120515562657133</v>
      </c>
      <c r="T526" s="70">
        <f t="shared" si="166"/>
        <v>-0.83986580313355574</v>
      </c>
      <c r="U526" s="70">
        <f t="shared" si="166"/>
        <v>-0.85809963447241389</v>
      </c>
      <c r="V526" s="70">
        <f t="shared" si="166"/>
        <v>-0.83682872819579401</v>
      </c>
      <c r="W526" s="70">
        <f t="shared" si="166"/>
        <v>-1.0151969494173008</v>
      </c>
      <c r="X526" s="70">
        <f t="shared" si="166"/>
        <v>-1.010480824759683</v>
      </c>
      <c r="Y526" s="70">
        <f t="shared" si="166"/>
        <v>-0.67859217458064691</v>
      </c>
      <c r="Z526" s="70">
        <f t="shared" si="166"/>
        <v>-0.54361324496497332</v>
      </c>
    </row>
    <row r="527" spans="1:26" x14ac:dyDescent="0.55000000000000004">
      <c r="A527" t="s">
        <v>9</v>
      </c>
      <c r="B527">
        <v>2033</v>
      </c>
      <c r="C527" s="68">
        <f t="shared" si="165"/>
        <v>5.0563174373995583</v>
      </c>
      <c r="D527" s="68">
        <f t="shared" si="165"/>
        <v>4.5723701544481896</v>
      </c>
      <c r="E527" s="68">
        <f t="shared" si="165"/>
        <v>3.9758363839132471</v>
      </c>
      <c r="F527" s="68">
        <f t="shared" si="165"/>
        <v>3.804959567215882</v>
      </c>
      <c r="G527" s="68">
        <f t="shared" si="165"/>
        <v>3.7866543979042233</v>
      </c>
      <c r="H527" s="68">
        <f t="shared" si="165"/>
        <v>3.7445249640061982</v>
      </c>
      <c r="I527" s="68">
        <f t="shared" si="165"/>
        <v>3.87819539135644</v>
      </c>
      <c r="J527" s="68">
        <f t="shared" si="165"/>
        <v>3.9768129986614991</v>
      </c>
      <c r="K527" s="68">
        <f t="shared" si="165"/>
        <v>3.9718757021461473</v>
      </c>
      <c r="L527" s="68">
        <f t="shared" si="165"/>
        <v>4.0648591902003481</v>
      </c>
      <c r="M527" s="68">
        <f t="shared" si="165"/>
        <v>4.5375417264603328</v>
      </c>
      <c r="N527" s="68">
        <f t="shared" si="165"/>
        <v>5.000030386214954</v>
      </c>
      <c r="O527" s="70">
        <f t="shared" si="166"/>
        <v>-0.59155154638956553</v>
      </c>
      <c r="P527" s="70">
        <f t="shared" si="166"/>
        <v>-0.71688916041613782</v>
      </c>
      <c r="Q527" s="70">
        <f t="shared" si="166"/>
        <v>-0.67584146436037784</v>
      </c>
      <c r="R527" s="70">
        <f t="shared" si="166"/>
        <v>-0.66941869894431516</v>
      </c>
      <c r="S527" s="70">
        <f t="shared" si="166"/>
        <v>-0.67513951506908088</v>
      </c>
      <c r="T527" s="70">
        <f t="shared" si="166"/>
        <v>-0.79875700127475469</v>
      </c>
      <c r="U527" s="70">
        <f t="shared" si="166"/>
        <v>-0.89597654318679032</v>
      </c>
      <c r="V527" s="70">
        <f t="shared" si="166"/>
        <v>-0.83407454997872454</v>
      </c>
      <c r="W527" s="70">
        <f t="shared" si="166"/>
        <v>-0.91680727832110698</v>
      </c>
      <c r="X527" s="70">
        <f t="shared" si="166"/>
        <v>-0.90346738075476729</v>
      </c>
      <c r="Y527" s="70">
        <f t="shared" si="166"/>
        <v>-0.66520474356141435</v>
      </c>
      <c r="Z527" s="70">
        <f t="shared" si="166"/>
        <v>-0.57027720336932841</v>
      </c>
    </row>
    <row r="528" spans="1:26" x14ac:dyDescent="0.55000000000000004">
      <c r="A528" t="s">
        <v>9</v>
      </c>
      <c r="B528">
        <v>2034</v>
      </c>
      <c r="C528" s="68">
        <f t="shared" si="165"/>
        <v>5.0628761209041873</v>
      </c>
      <c r="D528" s="68">
        <f t="shared" si="165"/>
        <v>4.6357510190175848</v>
      </c>
      <c r="E528" s="68">
        <f t="shared" si="165"/>
        <v>4.1780328523290979</v>
      </c>
      <c r="F528" s="68">
        <f t="shared" si="165"/>
        <v>3.8711337586316272</v>
      </c>
      <c r="G528" s="68">
        <f t="shared" si="165"/>
        <v>3.9030993837205266</v>
      </c>
      <c r="H528" s="68">
        <f t="shared" si="165"/>
        <v>3.8276270972251476</v>
      </c>
      <c r="I528" s="68">
        <f t="shared" si="165"/>
        <v>3.947310944188624</v>
      </c>
      <c r="J528" s="68">
        <f t="shared" si="165"/>
        <v>3.9765919619306342</v>
      </c>
      <c r="K528" s="68">
        <f t="shared" si="165"/>
        <v>4.0665426117451329</v>
      </c>
      <c r="L528" s="68">
        <f t="shared" si="165"/>
        <v>4.137265751496682</v>
      </c>
      <c r="M528" s="68">
        <f t="shared" si="165"/>
        <v>4.520909512728096</v>
      </c>
      <c r="N528" s="68">
        <f t="shared" si="165"/>
        <v>5.0515181613909297</v>
      </c>
      <c r="O528" s="70">
        <f t="shared" si="166"/>
        <v>-0.68127963383375256</v>
      </c>
      <c r="P528" s="70">
        <f t="shared" si="166"/>
        <v>-0.75789276020050433</v>
      </c>
      <c r="Q528" s="70">
        <f t="shared" si="166"/>
        <v>-0.70584693124207165</v>
      </c>
      <c r="R528" s="70">
        <f t="shared" si="166"/>
        <v>-0.68570223517850604</v>
      </c>
      <c r="S528" s="70">
        <f t="shared" si="166"/>
        <v>-0.72244629303343633</v>
      </c>
      <c r="T528" s="70">
        <f t="shared" si="166"/>
        <v>-0.82805184864202364</v>
      </c>
      <c r="U528" s="70">
        <f t="shared" si="166"/>
        <v>-0.88941925150820511</v>
      </c>
      <c r="V528" s="70">
        <f t="shared" si="166"/>
        <v>-0.85908851215499649</v>
      </c>
      <c r="W528" s="70">
        <f t="shared" si="166"/>
        <v>-0.93383594633372535</v>
      </c>
      <c r="X528" s="70">
        <f t="shared" si="166"/>
        <v>-0.92226161347095648</v>
      </c>
      <c r="Y528" s="70">
        <f t="shared" si="166"/>
        <v>-0.66682940142999447</v>
      </c>
      <c r="Z528" s="70">
        <f t="shared" si="166"/>
        <v>-0.56928592741972661</v>
      </c>
    </row>
    <row r="529" spans="1:26" x14ac:dyDescent="0.55000000000000004">
      <c r="A529" t="s">
        <v>9</v>
      </c>
      <c r="B529">
        <v>2035</v>
      </c>
      <c r="C529" s="68">
        <f t="shared" si="165"/>
        <v>5.199683722922587</v>
      </c>
      <c r="D529" s="68">
        <f t="shared" si="165"/>
        <v>4.6673673123758528</v>
      </c>
      <c r="E529" s="68">
        <f t="shared" si="165"/>
        <v>4.2518313082545358</v>
      </c>
      <c r="F529" s="68">
        <f t="shared" si="165"/>
        <v>4.0755729293794341</v>
      </c>
      <c r="G529" s="68">
        <f t="shared" si="165"/>
        <v>3.9943270138979012</v>
      </c>
      <c r="H529" s="68">
        <f t="shared" si="165"/>
        <v>3.8756442366527186</v>
      </c>
      <c r="I529" s="68">
        <f t="shared" si="165"/>
        <v>4.0417295422516197</v>
      </c>
      <c r="J529" s="68">
        <f t="shared" si="165"/>
        <v>4.1227602856661445</v>
      </c>
      <c r="K529" s="68">
        <f t="shared" si="165"/>
        <v>4.2057079679240719</v>
      </c>
      <c r="L529" s="68">
        <f t="shared" si="165"/>
        <v>4.2869729817833724</v>
      </c>
      <c r="M529" s="68">
        <f t="shared" si="165"/>
        <v>4.658530905576538</v>
      </c>
      <c r="N529" s="68">
        <f t="shared" si="165"/>
        <v>5.1513576448300249</v>
      </c>
      <c r="O529" s="70">
        <f t="shared" si="166"/>
        <v>-0.64169197770511932</v>
      </c>
      <c r="P529" s="70">
        <f t="shared" si="166"/>
        <v>-0.77744181602228668</v>
      </c>
      <c r="Q529" s="70">
        <f t="shared" si="166"/>
        <v>-0.68681137931984093</v>
      </c>
      <c r="R529" s="70">
        <f t="shared" si="166"/>
        <v>-0.64716709225372115</v>
      </c>
      <c r="S529" s="70">
        <f t="shared" si="166"/>
        <v>-0.71794687705358173</v>
      </c>
      <c r="T529" s="70">
        <f t="shared" si="166"/>
        <v>-0.82138134633502258</v>
      </c>
      <c r="U529" s="70">
        <f t="shared" si="166"/>
        <v>-0.89430599540577793</v>
      </c>
      <c r="V529" s="70">
        <f t="shared" si="166"/>
        <v>-0.84108253320357385</v>
      </c>
      <c r="W529" s="70">
        <f t="shared" si="166"/>
        <v>-0.87188959375395392</v>
      </c>
      <c r="X529" s="70">
        <f t="shared" si="166"/>
        <v>-0.85230184929956021</v>
      </c>
      <c r="Y529" s="70">
        <f t="shared" si="166"/>
        <v>-0.64085544407569106</v>
      </c>
      <c r="Z529" s="70">
        <f t="shared" si="166"/>
        <v>-0.53759667638441488</v>
      </c>
    </row>
    <row r="530" spans="1:26" x14ac:dyDescent="0.55000000000000004">
      <c r="A530" t="s">
        <v>9</v>
      </c>
      <c r="B530">
        <v>2036</v>
      </c>
      <c r="C530" s="68">
        <f t="shared" si="165"/>
        <v>5.2662657108280779</v>
      </c>
      <c r="D530" s="68">
        <f t="shared" si="165"/>
        <v>4.8883483655863698</v>
      </c>
      <c r="E530" s="68">
        <f t="shared" si="165"/>
        <v>4.3322661487029785</v>
      </c>
      <c r="F530" s="68">
        <f t="shared" si="165"/>
        <v>4.1050320467917309</v>
      </c>
      <c r="G530" s="68">
        <f t="shared" si="165"/>
        <v>4.0899071778728908</v>
      </c>
      <c r="H530" s="68">
        <f t="shared" si="165"/>
        <v>3.959716685350299</v>
      </c>
      <c r="I530" s="68">
        <f t="shared" si="165"/>
        <v>4.1351200213902963</v>
      </c>
      <c r="J530" s="68">
        <f t="shared" si="165"/>
        <v>4.247123006991961</v>
      </c>
      <c r="K530" s="68">
        <f t="shared" si="165"/>
        <v>4.1836299243213579</v>
      </c>
      <c r="L530" s="68">
        <f t="shared" si="165"/>
        <v>4.3121112018596355</v>
      </c>
      <c r="M530" s="68">
        <f t="shared" si="165"/>
        <v>4.9050381754360206</v>
      </c>
      <c r="N530" s="68">
        <f t="shared" si="165"/>
        <v>5.2923636171289772</v>
      </c>
      <c r="O530" s="70">
        <f t="shared" si="166"/>
        <v>-0.69627527795945543</v>
      </c>
      <c r="P530" s="70">
        <f t="shared" si="166"/>
        <v>-0.81009802098490358</v>
      </c>
      <c r="Q530" s="70">
        <f t="shared" si="166"/>
        <v>-0.79581646868784439</v>
      </c>
      <c r="R530" s="70">
        <f t="shared" si="166"/>
        <v>-0.664332544361391</v>
      </c>
      <c r="S530" s="70">
        <f t="shared" si="166"/>
        <v>-0.7337573179340775</v>
      </c>
      <c r="T530" s="70">
        <f t="shared" si="166"/>
        <v>-0.85682227271225875</v>
      </c>
      <c r="U530" s="70">
        <f t="shared" si="166"/>
        <v>-0.92293254906570388</v>
      </c>
      <c r="V530" s="70">
        <f t="shared" si="166"/>
        <v>-0.86646933951271521</v>
      </c>
      <c r="W530" s="70">
        <f t="shared" si="166"/>
        <v>-0.95462527969276323</v>
      </c>
      <c r="X530" s="70">
        <f t="shared" si="166"/>
        <v>-0.88720210418377032</v>
      </c>
      <c r="Y530" s="70">
        <f t="shared" si="166"/>
        <v>-0.66848985463595234</v>
      </c>
      <c r="Z530" s="70">
        <f t="shared" si="166"/>
        <v>-0.54199083775096479</v>
      </c>
    </row>
    <row r="531" spans="1:26" x14ac:dyDescent="0.55000000000000004">
      <c r="A531" t="s">
        <v>9</v>
      </c>
      <c r="B531">
        <v>2037</v>
      </c>
      <c r="C531" s="68">
        <f t="shared" si="165"/>
        <v>5.4618605908019928</v>
      </c>
      <c r="D531" s="68">
        <f t="shared" si="165"/>
        <v>5.0672290707787022</v>
      </c>
      <c r="E531" s="68">
        <f t="shared" si="165"/>
        <v>4.5225997953956005</v>
      </c>
      <c r="F531" s="68">
        <f t="shared" si="165"/>
        <v>4.2382802299055475</v>
      </c>
      <c r="G531" s="68">
        <f t="shared" si="165"/>
        <v>4.1775853958649298</v>
      </c>
      <c r="H531" s="68">
        <f t="shared" si="165"/>
        <v>4.0873909975542855</v>
      </c>
      <c r="I531" s="68">
        <f t="shared" si="165"/>
        <v>4.236026799224363</v>
      </c>
      <c r="J531" s="68">
        <f t="shared" si="165"/>
        <v>4.2838667127845174</v>
      </c>
      <c r="K531" s="68">
        <f t="shared" si="165"/>
        <v>4.3795756022129311</v>
      </c>
      <c r="L531" s="68">
        <f t="shared" si="165"/>
        <v>4.3509891832639935</v>
      </c>
      <c r="M531" s="68">
        <f t="shared" si="165"/>
        <v>5.0421391292801729</v>
      </c>
      <c r="N531" s="68">
        <f t="shared" si="165"/>
        <v>5.3306080651442365</v>
      </c>
      <c r="O531" s="70">
        <f t="shared" si="166"/>
        <v>-0.67742836659366645</v>
      </c>
      <c r="P531" s="70">
        <f t="shared" ref="O531:Z539" si="167">SUMIFS($AD$18:$AD$353,$A$18:$A$353,P$355,$B$18:$B$353,$B531)</f>
        <v>-0.84234322440239673</v>
      </c>
      <c r="Q531" s="70">
        <f t="shared" si="167"/>
        <v>-0.74535346441949279</v>
      </c>
      <c r="R531" s="70">
        <f t="shared" si="167"/>
        <v>-0.6725702981632149</v>
      </c>
      <c r="S531" s="70">
        <f t="shared" si="167"/>
        <v>-0.75662749888152936</v>
      </c>
      <c r="T531" s="70">
        <f t="shared" si="167"/>
        <v>-0.84982998352525385</v>
      </c>
      <c r="U531" s="70">
        <f t="shared" si="167"/>
        <v>-0.98464091462309078</v>
      </c>
      <c r="V531" s="70">
        <f t="shared" si="167"/>
        <v>-0.97079920384301488</v>
      </c>
      <c r="W531" s="70">
        <f t="shared" si="167"/>
        <v>-0.98290627592721069</v>
      </c>
      <c r="X531" s="70">
        <f t="shared" si="167"/>
        <v>-0.95251848071916889</v>
      </c>
      <c r="Y531" s="70">
        <f t="shared" si="167"/>
        <v>-0.72551780155310475</v>
      </c>
      <c r="Z531" s="70">
        <f t="shared" si="167"/>
        <v>-0.67704465610933795</v>
      </c>
    </row>
    <row r="532" spans="1:26" x14ac:dyDescent="0.55000000000000004">
      <c r="A532" t="s">
        <v>9</v>
      </c>
      <c r="B532">
        <v>2038</v>
      </c>
      <c r="C532" s="68">
        <f t="shared" si="165"/>
        <v>5.4835783704422232</v>
      </c>
      <c r="D532" s="68">
        <f t="shared" si="165"/>
        <v>5.1867490436105443</v>
      </c>
      <c r="E532" s="68">
        <f t="shared" si="165"/>
        <v>4.5695159904023068</v>
      </c>
      <c r="F532" s="68">
        <f t="shared" si="165"/>
        <v>4.3265953971671332</v>
      </c>
      <c r="G532" s="68">
        <f t="shared" si="165"/>
        <v>4.2390234389009809</v>
      </c>
      <c r="H532" s="68">
        <f t="shared" si="165"/>
        <v>4.2064609827079913</v>
      </c>
      <c r="I532" s="68">
        <f t="shared" si="165"/>
        <v>4.3607444058817109</v>
      </c>
      <c r="J532" s="68">
        <f t="shared" si="165"/>
        <v>4.4734250099003772</v>
      </c>
      <c r="K532" s="68">
        <f t="shared" si="165"/>
        <v>4.5103370812504187</v>
      </c>
      <c r="L532" s="68">
        <f t="shared" si="165"/>
        <v>4.5594021697696423</v>
      </c>
      <c r="M532" s="68">
        <f t="shared" si="165"/>
        <v>5.1739130074380819</v>
      </c>
      <c r="N532" s="68">
        <f t="shared" si="165"/>
        <v>5.374411391539172</v>
      </c>
      <c r="O532" s="70">
        <f t="shared" si="167"/>
        <v>-0.82953315223960011</v>
      </c>
      <c r="P532" s="70">
        <f t="shared" si="167"/>
        <v>-0.87793908049084379</v>
      </c>
      <c r="Q532" s="70">
        <f t="shared" si="167"/>
        <v>-0.84503160559436763</v>
      </c>
      <c r="R532" s="70">
        <f t="shared" si="167"/>
        <v>-0.73734573086904964</v>
      </c>
      <c r="S532" s="70">
        <f t="shared" si="167"/>
        <v>-0.83825902858878099</v>
      </c>
      <c r="T532" s="70">
        <f t="shared" si="167"/>
        <v>-0.92043006257437288</v>
      </c>
      <c r="U532" s="70">
        <f t="shared" si="167"/>
        <v>-1.0297100921329156</v>
      </c>
      <c r="V532" s="70">
        <f t="shared" si="167"/>
        <v>-1.0558753927427973</v>
      </c>
      <c r="W532" s="70">
        <f t="shared" si="167"/>
        <v>-1.0167674709581638</v>
      </c>
      <c r="X532" s="70">
        <f t="shared" si="167"/>
        <v>-0.96898036029840107</v>
      </c>
      <c r="Y532" s="70">
        <f t="shared" si="167"/>
        <v>-0.82300170445202614</v>
      </c>
      <c r="Z532" s="70">
        <f t="shared" si="167"/>
        <v>-0.61968293440925226</v>
      </c>
    </row>
    <row r="533" spans="1:26" x14ac:dyDescent="0.55000000000000004">
      <c r="A533" t="s">
        <v>9</v>
      </c>
      <c r="B533">
        <v>2039</v>
      </c>
      <c r="C533" s="68">
        <f t="shared" si="165"/>
        <v>5.4941047888991568</v>
      </c>
      <c r="D533" s="68">
        <f t="shared" si="165"/>
        <v>5.3159729887246066</v>
      </c>
      <c r="E533" s="68">
        <f t="shared" si="165"/>
        <v>4.7692721574451786</v>
      </c>
      <c r="F533" s="68">
        <f t="shared" si="165"/>
        <v>4.4236648983137377</v>
      </c>
      <c r="G533" s="68">
        <f t="shared" si="165"/>
        <v>4.403002922244367</v>
      </c>
      <c r="H533" s="68">
        <f t="shared" si="165"/>
        <v>4.3891291233006422</v>
      </c>
      <c r="I533" s="68">
        <f t="shared" si="165"/>
        <v>4.6158360174703192</v>
      </c>
      <c r="J533" s="68">
        <f t="shared" si="165"/>
        <v>4.5855832378311652</v>
      </c>
      <c r="K533" s="68">
        <f t="shared" ref="D533:N539" si="168">SUMIFS($K$18:$K$353,$A$18:$A$353,K$355,$B$18:$B$353,$B533)</f>
        <v>4.6884470734138208</v>
      </c>
      <c r="L533" s="68">
        <f t="shared" si="168"/>
        <v>4.6655079742201409</v>
      </c>
      <c r="M533" s="68">
        <f t="shared" si="168"/>
        <v>5.3922558233401343</v>
      </c>
      <c r="N533" s="68">
        <f t="shared" si="168"/>
        <v>5.7379574387639414</v>
      </c>
      <c r="O533" s="70">
        <f t="shared" si="167"/>
        <v>-0.78719693260447432</v>
      </c>
      <c r="P533" s="70">
        <f t="shared" si="167"/>
        <v>-0.89714870020088888</v>
      </c>
      <c r="Q533" s="70">
        <f t="shared" si="167"/>
        <v>-0.81799696762414609</v>
      </c>
      <c r="R533" s="70">
        <f t="shared" si="167"/>
        <v>-0.79626559628985172</v>
      </c>
      <c r="S533" s="70">
        <f t="shared" si="167"/>
        <v>-0.8386595838708355</v>
      </c>
      <c r="T533" s="70">
        <f t="shared" si="167"/>
        <v>-0.93595663404096197</v>
      </c>
      <c r="U533" s="70">
        <f t="shared" si="167"/>
        <v>-1.0756220157214855</v>
      </c>
      <c r="V533" s="70">
        <f t="shared" si="167"/>
        <v>-1.0944959840814987</v>
      </c>
      <c r="W533" s="70">
        <f t="shared" si="167"/>
        <v>-1.0885050688908029</v>
      </c>
      <c r="X533" s="70">
        <f t="shared" si="167"/>
        <v>-1.0619779375000213</v>
      </c>
      <c r="Y533" s="70">
        <f t="shared" si="167"/>
        <v>-0.84772038072386646</v>
      </c>
      <c r="Z533" s="70">
        <f t="shared" si="167"/>
        <v>-0.64991114439998476</v>
      </c>
    </row>
    <row r="534" spans="1:26" x14ac:dyDescent="0.55000000000000004">
      <c r="A534" t="s">
        <v>9</v>
      </c>
      <c r="B534">
        <v>2040</v>
      </c>
      <c r="C534" s="68">
        <f t="shared" si="165"/>
        <v>5.8431758628437329</v>
      </c>
      <c r="D534" s="68">
        <f t="shared" si="168"/>
        <v>5.5442968852182171</v>
      </c>
      <c r="E534" s="68">
        <f t="shared" si="168"/>
        <v>5.0289590130512609</v>
      </c>
      <c r="F534" s="68">
        <f t="shared" si="168"/>
        <v>4.657098042442116</v>
      </c>
      <c r="G534" s="68">
        <f t="shared" si="168"/>
        <v>4.578552436997569</v>
      </c>
      <c r="H534" s="68">
        <f t="shared" si="168"/>
        <v>4.5249865533246751</v>
      </c>
      <c r="I534" s="68">
        <f t="shared" si="168"/>
        <v>4.830027911003957</v>
      </c>
      <c r="J534" s="68">
        <f t="shared" si="168"/>
        <v>4.8721492640830775</v>
      </c>
      <c r="K534" s="68">
        <f t="shared" si="168"/>
        <v>4.9133656524505325</v>
      </c>
      <c r="L534" s="68">
        <f t="shared" si="168"/>
        <v>4.9857740394515044</v>
      </c>
      <c r="M534" s="68">
        <f t="shared" si="168"/>
        <v>5.6550285431979699</v>
      </c>
      <c r="N534" s="68">
        <f t="shared" si="168"/>
        <v>5.9850199959248895</v>
      </c>
      <c r="O534" s="70">
        <f t="shared" si="167"/>
        <v>-0.82244012576113779</v>
      </c>
      <c r="P534" s="70">
        <f t="shared" si="167"/>
        <v>-0.90773074360760475</v>
      </c>
      <c r="Q534" s="70">
        <f t="shared" si="167"/>
        <v>-0.85721836167975418</v>
      </c>
      <c r="R534" s="70">
        <f t="shared" si="167"/>
        <v>-0.82004116337258548</v>
      </c>
      <c r="S534" s="70">
        <f t="shared" si="167"/>
        <v>-0.90042324245283023</v>
      </c>
      <c r="T534" s="70">
        <f t="shared" si="167"/>
        <v>-0.98908433561325193</v>
      </c>
      <c r="U534" s="70">
        <f t="shared" si="167"/>
        <v>-1.1439934344441465</v>
      </c>
      <c r="V534" s="70">
        <f t="shared" si="167"/>
        <v>-1.1587278911675449</v>
      </c>
      <c r="W534" s="70">
        <f t="shared" si="167"/>
        <v>-1.1665360109958014</v>
      </c>
      <c r="X534" s="70">
        <f t="shared" si="167"/>
        <v>-1.1295267864546723</v>
      </c>
      <c r="Y534" s="70">
        <f t="shared" si="167"/>
        <v>-0.90075107478971361</v>
      </c>
      <c r="Z534" s="70">
        <f t="shared" si="167"/>
        <v>-0.73187161507814125</v>
      </c>
    </row>
    <row r="535" spans="1:26" x14ac:dyDescent="0.55000000000000004">
      <c r="A535" t="s">
        <v>9</v>
      </c>
      <c r="B535">
        <v>2041</v>
      </c>
      <c r="C535" s="68">
        <f t="shared" si="165"/>
        <v>6.0876962007671178</v>
      </c>
      <c r="D535" s="68">
        <f t="shared" si="168"/>
        <v>5.8986324679576763</v>
      </c>
      <c r="E535" s="68">
        <f t="shared" si="168"/>
        <v>5.0956075175477791</v>
      </c>
      <c r="F535" s="68">
        <f t="shared" si="168"/>
        <v>4.806659843371623</v>
      </c>
      <c r="G535" s="68">
        <f t="shared" si="168"/>
        <v>4.7036335283049127</v>
      </c>
      <c r="H535" s="68">
        <f t="shared" si="168"/>
        <v>4.6343841416911831</v>
      </c>
      <c r="I535" s="68">
        <f t="shared" si="168"/>
        <v>4.9456175922484684</v>
      </c>
      <c r="J535" s="68">
        <f t="shared" si="168"/>
        <v>4.976770603621075</v>
      </c>
      <c r="K535" s="68">
        <f t="shared" si="168"/>
        <v>5.0098478792825007</v>
      </c>
      <c r="L535" s="68">
        <f t="shared" si="168"/>
        <v>4.9917085445305158</v>
      </c>
      <c r="M535" s="68">
        <f t="shared" si="168"/>
        <v>5.7727718260594827</v>
      </c>
      <c r="N535" s="68">
        <f t="shared" si="168"/>
        <v>6.026113301241133</v>
      </c>
      <c r="O535" s="70">
        <f t="shared" si="167"/>
        <v>-0.90020727404157075</v>
      </c>
      <c r="P535" s="70">
        <f t="shared" si="167"/>
        <v>-0.94469712063809386</v>
      </c>
      <c r="Q535" s="70">
        <f t="shared" si="167"/>
        <v>-0.79083056329967771</v>
      </c>
      <c r="R535" s="70">
        <f t="shared" si="167"/>
        <v>-0.80041312565433564</v>
      </c>
      <c r="S535" s="70">
        <f t="shared" si="167"/>
        <v>-0.8996033527726528</v>
      </c>
      <c r="T535" s="70">
        <f t="shared" si="167"/>
        <v>-0.97069333214665754</v>
      </c>
      <c r="U535" s="70">
        <f t="shared" si="167"/>
        <v>-1.1307840104472078</v>
      </c>
      <c r="V535" s="70">
        <f t="shared" si="167"/>
        <v>-1.2238368678149341</v>
      </c>
      <c r="W535" s="70">
        <f t="shared" si="167"/>
        <v>-1.2319288959898635</v>
      </c>
      <c r="X535" s="70">
        <f t="shared" si="167"/>
        <v>-1.1486909413978879</v>
      </c>
      <c r="Y535" s="70">
        <f t="shared" si="167"/>
        <v>-0.90919147851520332</v>
      </c>
      <c r="Z535" s="70">
        <f t="shared" si="167"/>
        <v>-0.81180965913001302</v>
      </c>
    </row>
    <row r="536" spans="1:26" x14ac:dyDescent="0.55000000000000004">
      <c r="A536" t="s">
        <v>9</v>
      </c>
      <c r="B536">
        <v>2042</v>
      </c>
      <c r="C536" s="68">
        <f t="shared" si="165"/>
        <v>6.1497019942619708</v>
      </c>
      <c r="D536" s="68">
        <f t="shared" si="168"/>
        <v>5.9714669810357721</v>
      </c>
      <c r="E536" s="68">
        <f t="shared" si="168"/>
        <v>5.2532712488262661</v>
      </c>
      <c r="F536" s="68">
        <f t="shared" si="168"/>
        <v>4.9395214579550721</v>
      </c>
      <c r="G536" s="68">
        <f t="shared" si="168"/>
        <v>4.8344533188304091</v>
      </c>
      <c r="H536" s="68">
        <f t="shared" si="168"/>
        <v>4.8227801343222296</v>
      </c>
      <c r="I536" s="68">
        <f t="shared" si="168"/>
        <v>5.0806934762321223</v>
      </c>
      <c r="J536" s="68">
        <f t="shared" si="168"/>
        <v>5.1172488096641038</v>
      </c>
      <c r="K536" s="68">
        <f t="shared" si="168"/>
        <v>5.1507393380682576</v>
      </c>
      <c r="L536" s="68">
        <f t="shared" si="168"/>
        <v>5.2188111821900787</v>
      </c>
      <c r="M536" s="68">
        <f t="shared" si="168"/>
        <v>5.8958286520451457</v>
      </c>
      <c r="N536" s="68">
        <f t="shared" si="168"/>
        <v>6.1983299705493557</v>
      </c>
      <c r="O536" s="70">
        <f t="shared" si="167"/>
        <v>-0.92416255455873841</v>
      </c>
      <c r="P536" s="70">
        <f t="shared" si="167"/>
        <v>-0.95138302416589049</v>
      </c>
      <c r="Q536" s="70">
        <f t="shared" si="167"/>
        <v>-0.84828995317569689</v>
      </c>
      <c r="R536" s="70">
        <f t="shared" si="167"/>
        <v>-0.86241419808409781</v>
      </c>
      <c r="S536" s="70">
        <f t="shared" si="167"/>
        <v>-0.95935168773805479</v>
      </c>
      <c r="T536" s="70">
        <f t="shared" si="167"/>
        <v>-1.0055583931833851</v>
      </c>
      <c r="U536" s="70">
        <f t="shared" si="167"/>
        <v>-1.1556089981465973</v>
      </c>
      <c r="V536" s="70">
        <f t="shared" si="167"/>
        <v>-1.3048942597198581</v>
      </c>
      <c r="W536" s="70">
        <f t="shared" si="167"/>
        <v>-1.3026624076594135</v>
      </c>
      <c r="X536" s="70">
        <f t="shared" si="167"/>
        <v>-1.1720232528605505</v>
      </c>
      <c r="Y536" s="70">
        <f t="shared" si="167"/>
        <v>-0.92509501772625669</v>
      </c>
      <c r="Z536" s="70">
        <f t="shared" si="167"/>
        <v>-0.88967073460947699</v>
      </c>
    </row>
    <row r="537" spans="1:26" x14ac:dyDescent="0.55000000000000004">
      <c r="A537" t="s">
        <v>9</v>
      </c>
      <c r="B537">
        <v>2043</v>
      </c>
      <c r="C537" s="68">
        <f t="shared" si="165"/>
        <v>6.3013227743246674</v>
      </c>
      <c r="D537" s="68">
        <f t="shared" si="168"/>
        <v>6.1184337592007036</v>
      </c>
      <c r="E537" s="68">
        <f t="shared" si="168"/>
        <v>5.3585706882431614</v>
      </c>
      <c r="F537" s="68">
        <f t="shared" si="168"/>
        <v>5.1164277496288628</v>
      </c>
      <c r="G537" s="68">
        <f t="shared" si="168"/>
        <v>5.0606904743814933</v>
      </c>
      <c r="H537" s="68">
        <f t="shared" si="168"/>
        <v>5.0856511639324546</v>
      </c>
      <c r="I537" s="68">
        <f t="shared" si="168"/>
        <v>5.2703050107034564</v>
      </c>
      <c r="J537" s="68">
        <f t="shared" si="168"/>
        <v>5.2919333321476882</v>
      </c>
      <c r="K537" s="68">
        <f t="shared" si="168"/>
        <v>5.3407690391158678</v>
      </c>
      <c r="L537" s="68">
        <f t="shared" si="168"/>
        <v>5.3109928212476465</v>
      </c>
      <c r="M537" s="68">
        <f t="shared" si="168"/>
        <v>6.2141910770235125</v>
      </c>
      <c r="N537" s="68">
        <f t="shared" si="168"/>
        <v>6.4667508550879278</v>
      </c>
      <c r="O537" s="70">
        <f t="shared" si="167"/>
        <v>-0.98057728624125762</v>
      </c>
      <c r="P537" s="70">
        <f t="shared" si="167"/>
        <v>-1.0210236998475564</v>
      </c>
      <c r="Q537" s="70">
        <f t="shared" si="167"/>
        <v>-1.0042464385915917</v>
      </c>
      <c r="R537" s="70">
        <f t="shared" si="167"/>
        <v>-0.86607820918198453</v>
      </c>
      <c r="S537" s="70">
        <f t="shared" si="167"/>
        <v>-0.92444831018197071</v>
      </c>
      <c r="T537" s="70">
        <f t="shared" si="167"/>
        <v>-0.93467886854645421</v>
      </c>
      <c r="U537" s="70">
        <f t="shared" si="167"/>
        <v>-1.1063728355019826</v>
      </c>
      <c r="V537" s="70">
        <f t="shared" si="167"/>
        <v>-1.2836670942956472</v>
      </c>
      <c r="W537" s="70">
        <f t="shared" si="167"/>
        <v>-1.3120786626759964</v>
      </c>
      <c r="X537" s="70">
        <f t="shared" si="167"/>
        <v>-1.1678647989387603</v>
      </c>
      <c r="Y537" s="70">
        <f t="shared" si="167"/>
        <v>-0.90215453011510505</v>
      </c>
      <c r="Z537" s="70">
        <f t="shared" si="167"/>
        <v>-0.90946776166804266</v>
      </c>
    </row>
    <row r="538" spans="1:26" x14ac:dyDescent="0.55000000000000004">
      <c r="A538" t="s">
        <v>9</v>
      </c>
      <c r="B538">
        <v>2044</v>
      </c>
      <c r="C538" s="68">
        <f t="shared" si="165"/>
        <v>6.5604775948459295</v>
      </c>
      <c r="D538" s="68">
        <f t="shared" si="168"/>
        <v>6.3922051705552692</v>
      </c>
      <c r="E538" s="68">
        <f t="shared" si="168"/>
        <v>5.5986262815588548</v>
      </c>
      <c r="F538" s="68">
        <f t="shared" si="168"/>
        <v>5.242146131737452</v>
      </c>
      <c r="G538" s="68">
        <f t="shared" si="168"/>
        <v>5.1953496045672596</v>
      </c>
      <c r="H538" s="68">
        <f t="shared" si="168"/>
        <v>5.1724120851623834</v>
      </c>
      <c r="I538" s="68">
        <f t="shared" si="168"/>
        <v>5.2899547414368904</v>
      </c>
      <c r="J538" s="68">
        <f t="shared" si="168"/>
        <v>5.3781743734788199</v>
      </c>
      <c r="K538" s="68">
        <f t="shared" si="168"/>
        <v>5.4361426564164379</v>
      </c>
      <c r="L538" s="68">
        <f t="shared" si="168"/>
        <v>5.510964824032313</v>
      </c>
      <c r="M538" s="68">
        <f t="shared" si="168"/>
        <v>6.2692450323150917</v>
      </c>
      <c r="N538" s="68">
        <f t="shared" si="168"/>
        <v>6.5484031898865673</v>
      </c>
      <c r="O538" s="70">
        <f t="shared" si="167"/>
        <v>-0.99620370687907922</v>
      </c>
      <c r="P538" s="70">
        <f t="shared" si="167"/>
        <v>-1.061911954209509</v>
      </c>
      <c r="Q538" s="70">
        <f t="shared" si="167"/>
        <v>-0.95480673019288975</v>
      </c>
      <c r="R538" s="70">
        <f t="shared" si="167"/>
        <v>-0.93716672117159927</v>
      </c>
      <c r="S538" s="70">
        <f t="shared" si="167"/>
        <v>-0.99851475629936814</v>
      </c>
      <c r="T538" s="70">
        <f t="shared" si="167"/>
        <v>-1.069973770394145</v>
      </c>
      <c r="U538" s="70">
        <f t="shared" si="167"/>
        <v>-1.1949245538780833</v>
      </c>
      <c r="V538" s="70">
        <f t="shared" si="167"/>
        <v>-1.4422324161962301</v>
      </c>
      <c r="W538" s="70">
        <f t="shared" si="167"/>
        <v>-1.4281194484593893</v>
      </c>
      <c r="X538" s="70">
        <f t="shared" si="167"/>
        <v>-1.2662577462093365</v>
      </c>
      <c r="Y538" s="70">
        <f t="shared" si="167"/>
        <v>-0.94522454806415723</v>
      </c>
      <c r="Z538" s="70">
        <f t="shared" si="167"/>
        <v>-1.0308658274620965</v>
      </c>
    </row>
    <row r="539" spans="1:26" x14ac:dyDescent="0.55000000000000004">
      <c r="A539" t="s">
        <v>9</v>
      </c>
      <c r="B539">
        <v>2045</v>
      </c>
      <c r="C539" s="68">
        <f t="shared" si="165"/>
        <v>6.7328279385704599</v>
      </c>
      <c r="D539" s="68">
        <f t="shared" si="168"/>
        <v>6.4823144392252114</v>
      </c>
      <c r="E539" s="68">
        <f t="shared" si="168"/>
        <v>5.7651027642352801</v>
      </c>
      <c r="F539" s="68">
        <f t="shared" si="168"/>
        <v>5.415591721728461</v>
      </c>
      <c r="G539" s="68">
        <f t="shared" si="168"/>
        <v>5.3646411572608708</v>
      </c>
      <c r="H539" s="68">
        <f t="shared" si="168"/>
        <v>5.4802842129126406</v>
      </c>
      <c r="I539" s="68">
        <f t="shared" si="168"/>
        <v>5.6269158511399509</v>
      </c>
      <c r="J539" s="68">
        <f t="shared" si="168"/>
        <v>5.6497171944887139</v>
      </c>
      <c r="K539" s="68">
        <f t="shared" si="168"/>
        <v>5.7006127599547742</v>
      </c>
      <c r="L539" s="68">
        <f t="shared" si="168"/>
        <v>5.6745920133318082</v>
      </c>
      <c r="M539" s="68">
        <f t="shared" si="168"/>
        <v>6.6340820541745771</v>
      </c>
      <c r="N539" s="68">
        <f t="shared" si="168"/>
        <v>6.8190539254375722</v>
      </c>
      <c r="O539" s="70">
        <f t="shared" si="167"/>
        <v>-1.1261279771050328</v>
      </c>
      <c r="P539" s="70">
        <f t="shared" si="167"/>
        <v>-1.1905938005664565</v>
      </c>
      <c r="Q539" s="70">
        <f t="shared" si="167"/>
        <v>-1.1515735126803559</v>
      </c>
      <c r="R539" s="70">
        <f t="shared" si="167"/>
        <v>-1.023090111757611</v>
      </c>
      <c r="S539" s="70">
        <f t="shared" si="167"/>
        <v>-1.0720390638715065</v>
      </c>
      <c r="T539" s="70">
        <f t="shared" si="167"/>
        <v>-1.1289154980548401</v>
      </c>
      <c r="U539" s="70">
        <f t="shared" si="167"/>
        <v>-1.2595125625503245</v>
      </c>
      <c r="V539" s="70">
        <f t="shared" si="167"/>
        <v>-1.5486467423961727</v>
      </c>
      <c r="W539" s="70">
        <f t="shared" si="167"/>
        <v>-1.5178983253392095</v>
      </c>
      <c r="X539" s="70">
        <f t="shared" si="167"/>
        <v>-1.3865093565815645</v>
      </c>
      <c r="Y539" s="70">
        <f t="shared" si="167"/>
        <v>-1.0489166307900213</v>
      </c>
      <c r="Z539" s="70">
        <f t="shared" si="167"/>
        <v>-1.1336757107759325</v>
      </c>
    </row>
    <row r="540" spans="1:26" x14ac:dyDescent="0.55000000000000004">
      <c r="A540" t="s">
        <v>10</v>
      </c>
      <c r="B540">
        <v>2023</v>
      </c>
      <c r="C540" s="68">
        <f>SUMIFS($L$18:$L$353,$A$18:$A$353,C$355,$B$18:$B$353,$B540)</f>
        <v>8.9457272919661115</v>
      </c>
      <c r="D540" s="68">
        <f t="shared" ref="D540:N540" si="169">SUMIFS($L$18:$L$353,$A$18:$A$353,D$355,$B$18:$B$353,$B540)</f>
        <v>8.400175685415654</v>
      </c>
      <c r="E540" s="68">
        <f t="shared" si="169"/>
        <v>6.7633358669542236</v>
      </c>
      <c r="F540" s="68">
        <f t="shared" si="169"/>
        <v>5.0139233747908074</v>
      </c>
      <c r="G540" s="68">
        <f t="shared" si="169"/>
        <v>4.7585541831079556</v>
      </c>
      <c r="H540" s="68">
        <f t="shared" si="169"/>
        <v>4.821063555680948</v>
      </c>
      <c r="I540" s="68">
        <f t="shared" si="169"/>
        <v>4.9580759104201224</v>
      </c>
      <c r="J540" s="68">
        <f t="shared" si="169"/>
        <v>4.9655230489140294</v>
      </c>
      <c r="K540" s="68">
        <f t="shared" si="169"/>
        <v>4.8537201240212013</v>
      </c>
      <c r="L540" s="68">
        <f t="shared" si="169"/>
        <v>4.9166789289176078</v>
      </c>
      <c r="M540" s="68">
        <f t="shared" si="169"/>
        <v>5.0887006459009196</v>
      </c>
      <c r="N540" s="68">
        <f t="shared" si="169"/>
        <v>5.3549006523120628</v>
      </c>
      <c r="O540" s="70">
        <f>SUMIFS($AF$18:$AF$353,$A$18:$A$353,O$355,$B$18:$B$353,$B540)</f>
        <v>0.17672729196611137</v>
      </c>
      <c r="P540" s="70">
        <f t="shared" ref="P540:Z555" si="170">SUMIFS($AF$18:$AF$353,$A$18:$A$353,P$355,$B$18:$B$353,$B540)</f>
        <v>7.9175685415654229E-2</v>
      </c>
      <c r="Q540" s="70">
        <f t="shared" si="170"/>
        <v>-0.20566413304577669</v>
      </c>
      <c r="R540" s="70">
        <f t="shared" si="170"/>
        <v>-0.22607662520919281</v>
      </c>
      <c r="S540" s="70">
        <f t="shared" si="170"/>
        <v>-0.29844581689204475</v>
      </c>
      <c r="T540" s="70">
        <f t="shared" si="170"/>
        <v>-0.28593644431905219</v>
      </c>
      <c r="U540" s="70">
        <f t="shared" si="170"/>
        <v>-0.2009240895798774</v>
      </c>
      <c r="V540" s="70">
        <f t="shared" si="170"/>
        <v>-0.19947695108597063</v>
      </c>
      <c r="W540" s="70">
        <f t="shared" si="170"/>
        <v>-0.28427987597879856</v>
      </c>
      <c r="X540" s="70">
        <f t="shared" si="170"/>
        <v>-0.27032107108239245</v>
      </c>
      <c r="Y540" s="70">
        <f t="shared" si="170"/>
        <v>-0.25129935409908022</v>
      </c>
      <c r="Z540" s="70">
        <f t="shared" si="170"/>
        <v>-0.19609934768793735</v>
      </c>
    </row>
    <row r="541" spans="1:26" x14ac:dyDescent="0.55000000000000004">
      <c r="A541" t="s">
        <v>10</v>
      </c>
      <c r="B541">
        <v>2024</v>
      </c>
      <c r="C541" s="68">
        <f t="shared" ref="C541:N562" si="171">SUMIFS($L$18:$L$353,$A$18:$A$353,C$355,$B$18:$B$353,$B541)</f>
        <v>5.5006041698774579</v>
      </c>
      <c r="D541" s="68">
        <f t="shared" si="171"/>
        <v>5.2203750066811274</v>
      </c>
      <c r="E541" s="68">
        <f t="shared" si="171"/>
        <v>4.6101601712015148</v>
      </c>
      <c r="F541" s="68">
        <f t="shared" si="171"/>
        <v>3.8329326047771235</v>
      </c>
      <c r="G541" s="68">
        <f t="shared" si="171"/>
        <v>3.9154222949576485</v>
      </c>
      <c r="H541" s="68">
        <f t="shared" si="171"/>
        <v>4.0266128757123019</v>
      </c>
      <c r="I541" s="68">
        <f t="shared" si="171"/>
        <v>4.228598384651673</v>
      </c>
      <c r="J541" s="68">
        <f t="shared" si="171"/>
        <v>4.2620635858430163</v>
      </c>
      <c r="K541" s="68">
        <f t="shared" si="171"/>
        <v>4.2269378533970254</v>
      </c>
      <c r="L541" s="68">
        <f t="shared" si="171"/>
        <v>4.3301204990231188</v>
      </c>
      <c r="M541" s="68">
        <f t="shared" si="171"/>
        <v>4.5506113426188328</v>
      </c>
      <c r="N541" s="68">
        <f t="shared" si="171"/>
        <v>5.0499505103544742</v>
      </c>
      <c r="O541" s="70">
        <f t="shared" ref="O541:Z562" si="172">SUMIFS($AF$18:$AF$353,$A$18:$A$353,O$355,$B$18:$B$353,$B541)</f>
        <v>-0.17939583012254179</v>
      </c>
      <c r="P541" s="70">
        <f t="shared" si="170"/>
        <v>-0.26862499331887246</v>
      </c>
      <c r="Q541" s="70">
        <f t="shared" si="170"/>
        <v>-0.44683982879848561</v>
      </c>
      <c r="R541" s="70">
        <f t="shared" si="170"/>
        <v>-0.59106739522287688</v>
      </c>
      <c r="S541" s="70">
        <f t="shared" si="170"/>
        <v>-0.45057770504235117</v>
      </c>
      <c r="T541" s="70">
        <f t="shared" si="170"/>
        <v>-0.41538712428769831</v>
      </c>
      <c r="U541" s="70">
        <f t="shared" si="170"/>
        <v>-0.28940161534832676</v>
      </c>
      <c r="V541" s="70">
        <f t="shared" si="170"/>
        <v>-0.27693641415698345</v>
      </c>
      <c r="W541" s="70">
        <f t="shared" si="170"/>
        <v>-0.2870621466029748</v>
      </c>
      <c r="X541" s="70">
        <f t="shared" si="170"/>
        <v>-0.25187950097688105</v>
      </c>
      <c r="Y541" s="70">
        <f t="shared" si="170"/>
        <v>-0.21438865738116686</v>
      </c>
      <c r="Z541" s="70">
        <f t="shared" si="170"/>
        <v>-8.2049489645525497E-2</v>
      </c>
    </row>
    <row r="542" spans="1:26" x14ac:dyDescent="0.55000000000000004">
      <c r="A542" t="s">
        <v>10</v>
      </c>
      <c r="B542">
        <v>2025</v>
      </c>
      <c r="C542" s="68">
        <f t="shared" si="171"/>
        <v>4.6792262075946365</v>
      </c>
      <c r="D542" s="68">
        <f t="shared" si="171"/>
        <v>4.4367033746195741</v>
      </c>
      <c r="E542" s="68">
        <f t="shared" si="171"/>
        <v>4.1083416038156129</v>
      </c>
      <c r="F542" s="68">
        <f t="shared" si="171"/>
        <v>3.5705735386929622</v>
      </c>
      <c r="G542" s="68">
        <f t="shared" si="171"/>
        <v>3.5333211768634487</v>
      </c>
      <c r="H542" s="68">
        <f t="shared" si="171"/>
        <v>3.561992144892693</v>
      </c>
      <c r="I542" s="68">
        <f t="shared" si="171"/>
        <v>3.7995576800669175</v>
      </c>
      <c r="J542" s="68">
        <f t="shared" si="171"/>
        <v>3.8259138102383066</v>
      </c>
      <c r="K542" s="68">
        <f t="shared" si="171"/>
        <v>3.8260084293045842</v>
      </c>
      <c r="L542" s="68">
        <f t="shared" si="171"/>
        <v>3.8619010646369403</v>
      </c>
      <c r="M542" s="68">
        <f t="shared" si="171"/>
        <v>4.0742122716972213</v>
      </c>
      <c r="N542" s="68">
        <f t="shared" si="171"/>
        <v>4.5075249560848274</v>
      </c>
      <c r="O542" s="70">
        <f t="shared" si="172"/>
        <v>-8.9556789213988353E-2</v>
      </c>
      <c r="P542" s="70">
        <f t="shared" si="170"/>
        <v>-0.20502063177957996</v>
      </c>
      <c r="Q542" s="70">
        <f t="shared" si="170"/>
        <v>-0.23851324542714103</v>
      </c>
      <c r="R542" s="70">
        <f t="shared" si="170"/>
        <v>-0.32338671902484784</v>
      </c>
      <c r="S542" s="70">
        <f t="shared" si="170"/>
        <v>-0.33912787149981938</v>
      </c>
      <c r="T542" s="70">
        <f t="shared" si="170"/>
        <v>-0.4209770423133139</v>
      </c>
      <c r="U542" s="70">
        <f t="shared" si="170"/>
        <v>-0.22790264325494114</v>
      </c>
      <c r="V542" s="70">
        <f t="shared" si="170"/>
        <v>-0.22349104868925362</v>
      </c>
      <c r="W542" s="70">
        <f t="shared" si="170"/>
        <v>-0.19608385978361609</v>
      </c>
      <c r="X542" s="70">
        <f t="shared" si="170"/>
        <v>-0.27860613999819295</v>
      </c>
      <c r="Y542" s="70">
        <f t="shared" si="170"/>
        <v>-0.22260401569083133</v>
      </c>
      <c r="Z542" s="70">
        <f t="shared" si="170"/>
        <v>-7.7160187668519953E-2</v>
      </c>
    </row>
    <row r="543" spans="1:26" x14ac:dyDescent="0.55000000000000004">
      <c r="A543" t="s">
        <v>10</v>
      </c>
      <c r="B543">
        <v>2026</v>
      </c>
      <c r="C543" s="68">
        <f t="shared" si="171"/>
        <v>4.3347512873334821</v>
      </c>
      <c r="D543" s="68">
        <f t="shared" si="171"/>
        <v>3.9679590885972171</v>
      </c>
      <c r="E543" s="68">
        <f t="shared" si="171"/>
        <v>3.7108666384857996</v>
      </c>
      <c r="F543" s="68">
        <f t="shared" si="171"/>
        <v>3.246130950407903</v>
      </c>
      <c r="G543" s="68">
        <f t="shared" si="171"/>
        <v>3.3020394848935117</v>
      </c>
      <c r="H543" s="68">
        <f t="shared" si="171"/>
        <v>3.2970137450440382</v>
      </c>
      <c r="I543" s="68">
        <f t="shared" si="171"/>
        <v>3.5050757241448229</v>
      </c>
      <c r="J543" s="68">
        <f t="shared" si="171"/>
        <v>3.5507487752190956</v>
      </c>
      <c r="K543" s="68">
        <f t="shared" si="171"/>
        <v>3.5302754192709895</v>
      </c>
      <c r="L543" s="68">
        <f t="shared" si="171"/>
        <v>3.5416972898908097</v>
      </c>
      <c r="M543" s="68">
        <f t="shared" si="171"/>
        <v>3.7564411925759433</v>
      </c>
      <c r="N543" s="68">
        <f t="shared" si="171"/>
        <v>4.1211650873030612</v>
      </c>
      <c r="O543" s="70">
        <f t="shared" si="172"/>
        <v>-5.8892852229209147E-2</v>
      </c>
      <c r="P543" s="70">
        <f t="shared" si="170"/>
        <v>-0.24334019312444966</v>
      </c>
      <c r="Q543" s="70">
        <f t="shared" si="170"/>
        <v>-0.2906823104475702</v>
      </c>
      <c r="R543" s="70">
        <f t="shared" si="170"/>
        <v>-0.40476074446810673</v>
      </c>
      <c r="S543" s="70">
        <f t="shared" si="170"/>
        <v>-0.35733579790223224</v>
      </c>
      <c r="T543" s="70">
        <f t="shared" si="170"/>
        <v>-0.40752326031898223</v>
      </c>
      <c r="U543" s="70">
        <f t="shared" si="170"/>
        <v>-0.25512057865674009</v>
      </c>
      <c r="V543" s="70">
        <f t="shared" si="170"/>
        <v>-0.22872654718494179</v>
      </c>
      <c r="W543" s="70">
        <f t="shared" si="170"/>
        <v>-0.21402215884423414</v>
      </c>
      <c r="X543" s="70">
        <f t="shared" si="170"/>
        <v>-0.25531281552024376</v>
      </c>
      <c r="Y543" s="70">
        <f t="shared" si="170"/>
        <v>-0.1954867230206867</v>
      </c>
      <c r="Z543" s="70">
        <f t="shared" si="170"/>
        <v>-7.0396759516834884E-2</v>
      </c>
    </row>
    <row r="544" spans="1:26" x14ac:dyDescent="0.55000000000000004">
      <c r="A544" t="s">
        <v>10</v>
      </c>
      <c r="B544">
        <v>2027</v>
      </c>
      <c r="C544" s="68">
        <f t="shared" si="171"/>
        <v>3.9455541503424989</v>
      </c>
      <c r="D544" s="68">
        <f t="shared" si="171"/>
        <v>3.7244337841666013</v>
      </c>
      <c r="E544" s="68">
        <f t="shared" si="171"/>
        <v>3.4897776132869933</v>
      </c>
      <c r="F544" s="68">
        <f t="shared" si="171"/>
        <v>3.101499181983173</v>
      </c>
      <c r="G544" s="68">
        <f t="shared" si="171"/>
        <v>3.1420441366290528</v>
      </c>
      <c r="H544" s="68">
        <f t="shared" si="171"/>
        <v>3.1213584887357211</v>
      </c>
      <c r="I544" s="68">
        <f t="shared" si="171"/>
        <v>3.3682298297817144</v>
      </c>
      <c r="J544" s="68">
        <f t="shared" si="171"/>
        <v>3.3812647382680723</v>
      </c>
      <c r="K544" s="68">
        <f t="shared" si="171"/>
        <v>3.3996169931590692</v>
      </c>
      <c r="L544" s="68">
        <f t="shared" si="171"/>
        <v>3.3514260884437523</v>
      </c>
      <c r="M544" s="68">
        <f t="shared" si="171"/>
        <v>3.6008909697181499</v>
      </c>
      <c r="N544" s="68">
        <f t="shared" si="171"/>
        <v>3.9711798825964766</v>
      </c>
      <c r="O544" s="70">
        <f t="shared" si="172"/>
        <v>-5.7868791542656339E-2</v>
      </c>
      <c r="P544" s="70">
        <f t="shared" si="170"/>
        <v>-0.25343361832606615</v>
      </c>
      <c r="Q544" s="70">
        <f t="shared" si="170"/>
        <v>-0.28925716359890652</v>
      </c>
      <c r="R544" s="70">
        <f t="shared" si="170"/>
        <v>-0.45696230444151809</v>
      </c>
      <c r="S544" s="70">
        <f t="shared" si="170"/>
        <v>-0.42629132492754263</v>
      </c>
      <c r="T544" s="70">
        <f t="shared" si="170"/>
        <v>-0.45926987090002891</v>
      </c>
      <c r="U544" s="70">
        <f t="shared" si="170"/>
        <v>-0.29211927915776359</v>
      </c>
      <c r="V544" s="70">
        <f t="shared" si="170"/>
        <v>-0.30199036029921178</v>
      </c>
      <c r="W544" s="70">
        <f t="shared" si="170"/>
        <v>-0.24873303072459363</v>
      </c>
      <c r="X544" s="70">
        <f t="shared" si="170"/>
        <v>-0.30249717691919109</v>
      </c>
      <c r="Y544" s="70">
        <f t="shared" si="170"/>
        <v>-0.23924216400343479</v>
      </c>
      <c r="Z544" s="70">
        <f t="shared" si="170"/>
        <v>-3.3876966467469405E-2</v>
      </c>
    </row>
    <row r="545" spans="1:26" x14ac:dyDescent="0.55000000000000004">
      <c r="A545" t="s">
        <v>10</v>
      </c>
      <c r="B545">
        <v>2028</v>
      </c>
      <c r="C545" s="68">
        <f t="shared" si="171"/>
        <v>3.9243077958438777</v>
      </c>
      <c r="D545" s="68">
        <f t="shared" si="171"/>
        <v>3.5658323768490776</v>
      </c>
      <c r="E545" s="68">
        <f t="shared" si="171"/>
        <v>3.4337656583327387</v>
      </c>
      <c r="F545" s="68">
        <f t="shared" si="171"/>
        <v>3.0565777008803341</v>
      </c>
      <c r="G545" s="68">
        <f t="shared" si="171"/>
        <v>3.0208438222021061</v>
      </c>
      <c r="H545" s="68">
        <f t="shared" si="171"/>
        <v>3.1490634241685358</v>
      </c>
      <c r="I545" s="68">
        <f t="shared" si="171"/>
        <v>3.3871070552878999</v>
      </c>
      <c r="J545" s="68">
        <f t="shared" si="171"/>
        <v>3.3947891161229342</v>
      </c>
      <c r="K545" s="68">
        <f t="shared" si="171"/>
        <v>3.3914240828600222</v>
      </c>
      <c r="L545" s="68">
        <f t="shared" si="171"/>
        <v>3.3202940044989697</v>
      </c>
      <c r="M545" s="68">
        <f t="shared" si="171"/>
        <v>3.6002581907561324</v>
      </c>
      <c r="N545" s="68">
        <f t="shared" si="171"/>
        <v>4.0079794405357783</v>
      </c>
      <c r="O545" s="70">
        <f t="shared" si="172"/>
        <v>4.5600675215897724E-3</v>
      </c>
      <c r="P545" s="70">
        <f t="shared" si="170"/>
        <v>-0.31474751198471385</v>
      </c>
      <c r="Q545" s="70">
        <f t="shared" si="170"/>
        <v>-0.32937402580273201</v>
      </c>
      <c r="R545" s="70">
        <f t="shared" si="170"/>
        <v>-0.53857541205617654</v>
      </c>
      <c r="S545" s="70">
        <f t="shared" si="170"/>
        <v>-0.57027296446173414</v>
      </c>
      <c r="T545" s="70">
        <f t="shared" si="170"/>
        <v>-0.46723388410862032</v>
      </c>
      <c r="U545" s="70">
        <f t="shared" si="170"/>
        <v>-0.33712340299517773</v>
      </c>
      <c r="V545" s="70">
        <f t="shared" si="170"/>
        <v>-0.32053183950306297</v>
      </c>
      <c r="W545" s="70">
        <f t="shared" si="170"/>
        <v>-0.29021382668100726</v>
      </c>
      <c r="X545" s="70">
        <f t="shared" si="170"/>
        <v>-0.38615572242657903</v>
      </c>
      <c r="Y545" s="70">
        <f t="shared" si="170"/>
        <v>-0.24937193244259159</v>
      </c>
      <c r="Z545" s="70">
        <f t="shared" si="170"/>
        <v>2.1927570495439141E-3</v>
      </c>
    </row>
    <row r="546" spans="1:26" x14ac:dyDescent="0.55000000000000004">
      <c r="A546" t="s">
        <v>10</v>
      </c>
      <c r="B546">
        <v>2029</v>
      </c>
      <c r="C546" s="68">
        <f t="shared" si="171"/>
        <v>4.2623426151427255</v>
      </c>
      <c r="D546" s="68">
        <f t="shared" si="171"/>
        <v>3.8478797631242387</v>
      </c>
      <c r="E546" s="68">
        <f t="shared" si="171"/>
        <v>3.3519130027829589</v>
      </c>
      <c r="F546" s="68">
        <f t="shared" si="171"/>
        <v>2.9435803934253912</v>
      </c>
      <c r="G546" s="68">
        <f t="shared" si="171"/>
        <v>2.9330697662803082</v>
      </c>
      <c r="H546" s="68">
        <f t="shared" si="171"/>
        <v>3.0001826765114026</v>
      </c>
      <c r="I546" s="68">
        <f t="shared" si="171"/>
        <v>3.3644177839514149</v>
      </c>
      <c r="J546" s="68">
        <f t="shared" si="171"/>
        <v>3.4557660374220136</v>
      </c>
      <c r="K546" s="68">
        <f t="shared" si="171"/>
        <v>3.5229709196122214</v>
      </c>
      <c r="L546" s="68">
        <f t="shared" si="171"/>
        <v>3.4656447371193768</v>
      </c>
      <c r="M546" s="68">
        <f t="shared" si="171"/>
        <v>3.7044919051753284</v>
      </c>
      <c r="N546" s="68">
        <f t="shared" si="171"/>
        <v>4.1776035588715574</v>
      </c>
      <c r="O546" s="70">
        <f t="shared" si="172"/>
        <v>7.9565119326730382E-2</v>
      </c>
      <c r="P546" s="70">
        <f t="shared" si="170"/>
        <v>-0.3208957536202468</v>
      </c>
      <c r="Q546" s="70">
        <f t="shared" si="170"/>
        <v>-0.44156972592393107</v>
      </c>
      <c r="R546" s="70">
        <f t="shared" si="170"/>
        <v>-0.72393722239766101</v>
      </c>
      <c r="S546" s="70">
        <f t="shared" si="170"/>
        <v>-0.72917179705128632</v>
      </c>
      <c r="T546" s="70">
        <f t="shared" si="170"/>
        <v>-0.71784516530905407</v>
      </c>
      <c r="U546" s="70">
        <f t="shared" si="170"/>
        <v>-0.39600888294158221</v>
      </c>
      <c r="V546" s="70">
        <f t="shared" si="170"/>
        <v>-0.3537533330587177</v>
      </c>
      <c r="W546" s="70">
        <f t="shared" si="170"/>
        <v>-0.23240260216215747</v>
      </c>
      <c r="X546" s="70">
        <f t="shared" si="170"/>
        <v>-0.28212981340031185</v>
      </c>
      <c r="Y546" s="70">
        <f t="shared" si="170"/>
        <v>-0.21417637355900832</v>
      </c>
      <c r="Z546" s="70">
        <f t="shared" si="170"/>
        <v>5.8421425084341116E-2</v>
      </c>
    </row>
    <row r="547" spans="1:26" x14ac:dyDescent="0.55000000000000004">
      <c r="A547" t="s">
        <v>10</v>
      </c>
      <c r="B547">
        <v>2030</v>
      </c>
      <c r="C547" s="68">
        <f t="shared" si="171"/>
        <v>4.3693168376525646</v>
      </c>
      <c r="D547" s="68">
        <f t="shared" si="171"/>
        <v>3.9283831868260721</v>
      </c>
      <c r="E547" s="68">
        <f t="shared" si="171"/>
        <v>3.5817709931692825</v>
      </c>
      <c r="F547" s="68">
        <f t="shared" si="171"/>
        <v>3.2849340389132045</v>
      </c>
      <c r="G547" s="68">
        <f t="shared" si="171"/>
        <v>3.2237661528441328</v>
      </c>
      <c r="H547" s="68">
        <f t="shared" si="171"/>
        <v>3.2547105479283318</v>
      </c>
      <c r="I547" s="68">
        <f t="shared" si="171"/>
        <v>3.570896328874372</v>
      </c>
      <c r="J547" s="68">
        <f t="shared" si="171"/>
        <v>3.6005735219180126</v>
      </c>
      <c r="K547" s="68">
        <f t="shared" si="171"/>
        <v>3.6549009182493881</v>
      </c>
      <c r="L547" s="68">
        <f t="shared" si="171"/>
        <v>3.6025281322559861</v>
      </c>
      <c r="M547" s="68">
        <f t="shared" si="171"/>
        <v>3.8971283253108462</v>
      </c>
      <c r="N547" s="68">
        <f t="shared" si="171"/>
        <v>4.4347058833942938</v>
      </c>
      <c r="O547" s="70">
        <f t="shared" si="172"/>
        <v>0.12688434992882769</v>
      </c>
      <c r="P547" s="70">
        <f t="shared" si="170"/>
        <v>-0.27780760606092159</v>
      </c>
      <c r="Q547" s="70">
        <f t="shared" si="170"/>
        <v>-0.34109355348246284</v>
      </c>
      <c r="R547" s="70">
        <f t="shared" si="170"/>
        <v>-0.45008135215879008</v>
      </c>
      <c r="S547" s="70">
        <f t="shared" si="170"/>
        <v>-0.52925812995010757</v>
      </c>
      <c r="T547" s="70">
        <f t="shared" si="170"/>
        <v>-0.52397819682020685</v>
      </c>
      <c r="U547" s="70">
        <f t="shared" si="170"/>
        <v>-0.31321167092473612</v>
      </c>
      <c r="V547" s="70">
        <f t="shared" si="170"/>
        <v>-0.29674140602955879</v>
      </c>
      <c r="W547" s="70">
        <f t="shared" si="170"/>
        <v>-0.2578233451503853</v>
      </c>
      <c r="X547" s="70">
        <f t="shared" si="170"/>
        <v>-0.29973223655754078</v>
      </c>
      <c r="Y547" s="70">
        <f t="shared" si="170"/>
        <v>-0.26464751684764476</v>
      </c>
      <c r="Z547" s="70">
        <f t="shared" si="170"/>
        <v>0.19362428379536567</v>
      </c>
    </row>
    <row r="548" spans="1:26" x14ac:dyDescent="0.55000000000000004">
      <c r="A548" t="s">
        <v>10</v>
      </c>
      <c r="B548">
        <v>2031</v>
      </c>
      <c r="C548" s="68">
        <f t="shared" si="171"/>
        <v>4.5919436768286479</v>
      </c>
      <c r="D548" s="68">
        <f t="shared" si="171"/>
        <v>3.9758530343456169</v>
      </c>
      <c r="E548" s="68">
        <f t="shared" si="171"/>
        <v>3.6919722242030426</v>
      </c>
      <c r="F548" s="68">
        <f t="shared" si="171"/>
        <v>3.4799060419408052</v>
      </c>
      <c r="G548" s="68">
        <f t="shared" si="171"/>
        <v>3.49356554326855</v>
      </c>
      <c r="H548" s="68">
        <f t="shared" si="171"/>
        <v>3.5096016033197279</v>
      </c>
      <c r="I548" s="68">
        <f t="shared" si="171"/>
        <v>3.712215923758829</v>
      </c>
      <c r="J548" s="68">
        <f t="shared" si="171"/>
        <v>3.7450020551583831</v>
      </c>
      <c r="K548" s="68">
        <f t="shared" si="171"/>
        <v>3.7198007650513207</v>
      </c>
      <c r="L548" s="68">
        <f t="shared" si="171"/>
        <v>3.7222499129311526</v>
      </c>
      <c r="M548" s="68">
        <f t="shared" si="171"/>
        <v>4.1826718353533137</v>
      </c>
      <c r="N548" s="68">
        <f t="shared" si="171"/>
        <v>4.9704176968764058</v>
      </c>
      <c r="O548" s="70">
        <f t="shared" si="172"/>
        <v>0.23528261157181518</v>
      </c>
      <c r="P548" s="70">
        <f t="shared" si="170"/>
        <v>-0.29553827437167257</v>
      </c>
      <c r="Q548" s="70">
        <f t="shared" si="170"/>
        <v>-0.32633214104163422</v>
      </c>
      <c r="R548" s="70">
        <f t="shared" si="170"/>
        <v>-0.40278222904435879</v>
      </c>
      <c r="S548" s="70">
        <f t="shared" si="170"/>
        <v>-0.38798364408192221</v>
      </c>
      <c r="T548" s="70">
        <f t="shared" si="170"/>
        <v>-0.42591310281481709</v>
      </c>
      <c r="U548" s="70">
        <f t="shared" si="170"/>
        <v>-0.27604852014692582</v>
      </c>
      <c r="V548" s="70">
        <f t="shared" si="170"/>
        <v>-0.28037840335853659</v>
      </c>
      <c r="W548" s="70">
        <f t="shared" si="170"/>
        <v>-0.2495345704816323</v>
      </c>
      <c r="X548" s="70">
        <f t="shared" si="170"/>
        <v>-0.2969600810175077</v>
      </c>
      <c r="Y548" s="70">
        <f t="shared" si="170"/>
        <v>-7.9249131273885887E-2</v>
      </c>
      <c r="Z548" s="70">
        <f t="shared" si="170"/>
        <v>0.53082246029058577</v>
      </c>
    </row>
    <row r="549" spans="1:26" x14ac:dyDescent="0.55000000000000004">
      <c r="A549" t="s">
        <v>10</v>
      </c>
      <c r="B549">
        <v>2032</v>
      </c>
      <c r="C549" s="68">
        <f t="shared" si="171"/>
        <v>5.0038434925396258</v>
      </c>
      <c r="D549" s="68">
        <f t="shared" si="171"/>
        <v>4.0776869091865056</v>
      </c>
      <c r="E549" s="68">
        <f t="shared" si="171"/>
        <v>3.7796270621606398</v>
      </c>
      <c r="F549" s="68">
        <f t="shared" si="171"/>
        <v>3.4970040884533899</v>
      </c>
      <c r="G549" s="68">
        <f t="shared" si="171"/>
        <v>3.4413918694483825</v>
      </c>
      <c r="H549" s="68">
        <f t="shared" si="171"/>
        <v>3.4555212758031373</v>
      </c>
      <c r="I549" s="68">
        <f t="shared" si="171"/>
        <v>3.8126479269853575</v>
      </c>
      <c r="J549" s="68">
        <f t="shared" si="171"/>
        <v>3.8587695799795996</v>
      </c>
      <c r="K549" s="68">
        <f t="shared" si="171"/>
        <v>3.8945079671609917</v>
      </c>
      <c r="L549" s="68">
        <f t="shared" si="171"/>
        <v>3.8659844605469482</v>
      </c>
      <c r="M549" s="68">
        <f t="shared" si="171"/>
        <v>4.37697918073843</v>
      </c>
      <c r="N549" s="68">
        <f t="shared" si="171"/>
        <v>5.1151161541924344</v>
      </c>
      <c r="O549" s="70">
        <f t="shared" si="172"/>
        <v>0.63344949103871517</v>
      </c>
      <c r="P549" s="70">
        <f t="shared" si="170"/>
        <v>-0.25937890455546775</v>
      </c>
      <c r="Q549" s="70">
        <f t="shared" si="170"/>
        <v>-0.33052571576021972</v>
      </c>
      <c r="R549" s="70">
        <f t="shared" si="170"/>
        <v>-0.41269469907719891</v>
      </c>
      <c r="S549" s="70">
        <f t="shared" si="170"/>
        <v>-0.48783397022717123</v>
      </c>
      <c r="T549" s="70">
        <f t="shared" si="170"/>
        <v>-0.50432207471570623</v>
      </c>
      <c r="U549" s="70">
        <f t="shared" si="170"/>
        <v>-0.28976300582805736</v>
      </c>
      <c r="V549" s="70">
        <f t="shared" si="170"/>
        <v>-0.29558893399046893</v>
      </c>
      <c r="W549" s="70">
        <f t="shared" si="170"/>
        <v>-0.2634676889648726</v>
      </c>
      <c r="X549" s="70">
        <f t="shared" si="170"/>
        <v>-0.31435881081191308</v>
      </c>
      <c r="Y549" s="70">
        <f t="shared" si="170"/>
        <v>-0.14324724311791304</v>
      </c>
      <c r="Z549" s="70">
        <f t="shared" si="170"/>
        <v>0.44065381401869264</v>
      </c>
    </row>
    <row r="550" spans="1:26" x14ac:dyDescent="0.55000000000000004">
      <c r="A550" t="s">
        <v>10</v>
      </c>
      <c r="B550">
        <v>2033</v>
      </c>
      <c r="C550" s="68">
        <f t="shared" si="171"/>
        <v>5.1673005668923935</v>
      </c>
      <c r="D550" s="68">
        <f t="shared" si="171"/>
        <v>4.5981244362076703</v>
      </c>
      <c r="E550" s="68">
        <f t="shared" si="171"/>
        <v>3.887599652783349</v>
      </c>
      <c r="F550" s="68">
        <f t="shared" si="171"/>
        <v>3.6784157853057238</v>
      </c>
      <c r="G550" s="68">
        <f t="shared" si="171"/>
        <v>3.7288041820337909</v>
      </c>
      <c r="H550" s="68">
        <f t="shared" si="171"/>
        <v>3.6973746528279934</v>
      </c>
      <c r="I550" s="68">
        <f t="shared" si="171"/>
        <v>3.9016858650216379</v>
      </c>
      <c r="J550" s="68">
        <f t="shared" si="171"/>
        <v>4.0038738813682562</v>
      </c>
      <c r="K550" s="68">
        <f t="shared" si="171"/>
        <v>3.9959649850927015</v>
      </c>
      <c r="L550" s="68">
        <f t="shared" si="171"/>
        <v>3.9868048202507627</v>
      </c>
      <c r="M550" s="68">
        <f t="shared" si="171"/>
        <v>4.4883918924757387</v>
      </c>
      <c r="N550" s="68">
        <f t="shared" si="171"/>
        <v>5.0678320687917431</v>
      </c>
      <c r="O550" s="70">
        <f t="shared" si="172"/>
        <v>0.49098654842177858</v>
      </c>
      <c r="P550" s="70">
        <f t="shared" si="170"/>
        <v>-0.10918216317416718</v>
      </c>
      <c r="Q550" s="70">
        <f t="shared" si="170"/>
        <v>-0.33935754374856053</v>
      </c>
      <c r="R550" s="70">
        <f t="shared" si="170"/>
        <v>-0.36262594740059928</v>
      </c>
      <c r="S550" s="70">
        <f t="shared" si="170"/>
        <v>-0.36462621630554182</v>
      </c>
      <c r="T550" s="70">
        <f t="shared" si="170"/>
        <v>-0.4242860964449422</v>
      </c>
      <c r="U550" s="70">
        <f t="shared" si="170"/>
        <v>-0.29330360936514221</v>
      </c>
      <c r="V550" s="70">
        <f t="shared" si="170"/>
        <v>-0.25278633431981401</v>
      </c>
      <c r="W550" s="70">
        <f t="shared" si="170"/>
        <v>-0.26267816973396485</v>
      </c>
      <c r="X550" s="70">
        <f t="shared" si="170"/>
        <v>-0.29075059443612794</v>
      </c>
      <c r="Y550" s="70">
        <f t="shared" si="170"/>
        <v>-0.17937737321878089</v>
      </c>
      <c r="Z550" s="70">
        <f t="shared" si="170"/>
        <v>0.3174018764883062</v>
      </c>
    </row>
    <row r="551" spans="1:26" x14ac:dyDescent="0.55000000000000004">
      <c r="A551" t="s">
        <v>10</v>
      </c>
      <c r="B551">
        <v>2034</v>
      </c>
      <c r="C551" s="68">
        <f t="shared" si="171"/>
        <v>5.1646762918631177</v>
      </c>
      <c r="D551" s="68">
        <f t="shared" si="171"/>
        <v>4.638641853229907</v>
      </c>
      <c r="E551" s="68">
        <f t="shared" si="171"/>
        <v>4.0230199104185722</v>
      </c>
      <c r="F551" s="68">
        <f t="shared" si="171"/>
        <v>3.7620418579634105</v>
      </c>
      <c r="G551" s="68">
        <f t="shared" si="171"/>
        <v>3.7606639225172334</v>
      </c>
      <c r="H551" s="68">
        <f t="shared" si="171"/>
        <v>3.7796917968777555</v>
      </c>
      <c r="I551" s="68">
        <f t="shared" si="171"/>
        <v>3.9704437346689438</v>
      </c>
      <c r="J551" s="68">
        <f t="shared" si="171"/>
        <v>4.0002129424519346</v>
      </c>
      <c r="K551" s="68">
        <f t="shared" si="171"/>
        <v>4.0180863157186879</v>
      </c>
      <c r="L551" s="68">
        <f t="shared" si="171"/>
        <v>3.9658953899116685</v>
      </c>
      <c r="M551" s="68">
        <f t="shared" si="171"/>
        <v>4.4887623181664393</v>
      </c>
      <c r="N551" s="68">
        <f t="shared" si="171"/>
        <v>5.08247421186514</v>
      </c>
      <c r="O551" s="70">
        <f t="shared" si="172"/>
        <v>0.37114367293544159</v>
      </c>
      <c r="P551" s="70">
        <f t="shared" si="170"/>
        <v>-0.14403390621373191</v>
      </c>
      <c r="Q551" s="70">
        <f t="shared" si="170"/>
        <v>-0.33711640802607157</v>
      </c>
      <c r="R551" s="70">
        <f t="shared" si="170"/>
        <v>-0.40801129367861044</v>
      </c>
      <c r="S551" s="70">
        <f t="shared" si="170"/>
        <v>-0.40475978524439515</v>
      </c>
      <c r="T551" s="70">
        <f t="shared" si="170"/>
        <v>-0.4461097491427477</v>
      </c>
      <c r="U551" s="70">
        <f t="shared" si="170"/>
        <v>-0.29966331462887563</v>
      </c>
      <c r="V551" s="70">
        <f t="shared" si="170"/>
        <v>-0.32743216419307242</v>
      </c>
      <c r="W551" s="70">
        <f t="shared" si="170"/>
        <v>-0.26959272557615055</v>
      </c>
      <c r="X551" s="70">
        <f t="shared" si="170"/>
        <v>-0.37386341796463052</v>
      </c>
      <c r="Y551" s="70">
        <f t="shared" si="170"/>
        <v>-0.15306292554816903</v>
      </c>
      <c r="Z551" s="70">
        <f t="shared" si="170"/>
        <v>0.33564612814133188</v>
      </c>
    </row>
    <row r="552" spans="1:26" x14ac:dyDescent="0.55000000000000004">
      <c r="A552" t="s">
        <v>10</v>
      </c>
      <c r="B552">
        <v>2035</v>
      </c>
      <c r="C552" s="68">
        <f t="shared" si="171"/>
        <v>5.3096572513002531</v>
      </c>
      <c r="D552" s="68">
        <f t="shared" si="171"/>
        <v>4.5960772600215201</v>
      </c>
      <c r="E552" s="68">
        <f t="shared" si="171"/>
        <v>4.0512708315109345</v>
      </c>
      <c r="F552" s="68">
        <f t="shared" si="171"/>
        <v>3.7446402370875909</v>
      </c>
      <c r="G552" s="68">
        <f t="shared" si="171"/>
        <v>3.7256527608054344</v>
      </c>
      <c r="H552" s="68">
        <f t="shared" si="171"/>
        <v>3.8161624504510097</v>
      </c>
      <c r="I552" s="68">
        <f t="shared" si="171"/>
        <v>4.0647981108388187</v>
      </c>
      <c r="J552" s="68">
        <f t="shared" si="171"/>
        <v>4.0939483118146311</v>
      </c>
      <c r="K552" s="68">
        <f t="shared" si="171"/>
        <v>4.1560386276830865</v>
      </c>
      <c r="L552" s="68">
        <f t="shared" si="171"/>
        <v>4.066466117170255</v>
      </c>
      <c r="M552" s="68">
        <f t="shared" si="171"/>
        <v>4.4915982759133364</v>
      </c>
      <c r="N552" s="68">
        <f t="shared" si="171"/>
        <v>5.2342128903288145</v>
      </c>
      <c r="O552" s="70">
        <f t="shared" si="172"/>
        <v>0.44707101073566147</v>
      </c>
      <c r="P552" s="70">
        <f t="shared" si="170"/>
        <v>-0.21204260517365014</v>
      </c>
      <c r="Q552" s="70">
        <f t="shared" si="170"/>
        <v>-0.37848312858730626</v>
      </c>
      <c r="R552" s="70">
        <f t="shared" si="170"/>
        <v>-0.5064961520106408</v>
      </c>
      <c r="S552" s="70">
        <f t="shared" si="170"/>
        <v>-0.51801146723803315</v>
      </c>
      <c r="T552" s="70">
        <f t="shared" si="170"/>
        <v>-0.49302215284251671</v>
      </c>
      <c r="U552" s="70">
        <f t="shared" si="170"/>
        <v>-0.30090976634631694</v>
      </c>
      <c r="V552" s="70">
        <f t="shared" si="170"/>
        <v>-0.33599016192321596</v>
      </c>
      <c r="W552" s="70">
        <f t="shared" si="170"/>
        <v>-0.23850558439155911</v>
      </c>
      <c r="X552" s="70">
        <f t="shared" si="170"/>
        <v>-0.38111089598686654</v>
      </c>
      <c r="Y552" s="70">
        <f t="shared" si="170"/>
        <v>-0.27352352310890815</v>
      </c>
      <c r="Z552" s="70">
        <f t="shared" si="170"/>
        <v>0.35081283172564159</v>
      </c>
    </row>
    <row r="553" spans="1:26" x14ac:dyDescent="0.55000000000000004">
      <c r="A553" t="s">
        <v>10</v>
      </c>
      <c r="B553">
        <v>2036</v>
      </c>
      <c r="C553" s="68">
        <f t="shared" si="171"/>
        <v>5.4213145787366237</v>
      </c>
      <c r="D553" s="68">
        <f t="shared" si="171"/>
        <v>4.702159477070448</v>
      </c>
      <c r="E553" s="68">
        <f t="shared" si="171"/>
        <v>4.1049898528957147</v>
      </c>
      <c r="F553" s="68">
        <f t="shared" si="171"/>
        <v>3.7286241463955574</v>
      </c>
      <c r="G553" s="68">
        <f t="shared" si="171"/>
        <v>3.7363999378753032</v>
      </c>
      <c r="H553" s="68">
        <f t="shared" si="171"/>
        <v>3.6770937613281154</v>
      </c>
      <c r="I553" s="68">
        <f t="shared" si="171"/>
        <v>4.1593994783808617</v>
      </c>
      <c r="J553" s="68">
        <f t="shared" si="171"/>
        <v>4.199574462918747</v>
      </c>
      <c r="K553" s="68">
        <f t="shared" si="171"/>
        <v>4.1974719807956449</v>
      </c>
      <c r="L553" s="68">
        <f t="shared" si="171"/>
        <v>4.0926551147100891</v>
      </c>
      <c r="M553" s="68">
        <f t="shared" si="171"/>
        <v>4.6369470786916454</v>
      </c>
      <c r="N553" s="68">
        <f t="shared" si="171"/>
        <v>5.2899796025962287</v>
      </c>
      <c r="O553" s="70">
        <f t="shared" si="172"/>
        <v>0.43824839566897023</v>
      </c>
      <c r="P553" s="70">
        <f t="shared" si="170"/>
        <v>-0.33171818633085604</v>
      </c>
      <c r="Q553" s="70">
        <f t="shared" si="170"/>
        <v>-0.37487373913499678</v>
      </c>
      <c r="R553" s="70">
        <f t="shared" si="170"/>
        <v>-0.59604738323728013</v>
      </c>
      <c r="S553" s="70">
        <f t="shared" si="170"/>
        <v>-0.61247599265409658</v>
      </c>
      <c r="T553" s="70">
        <f t="shared" si="170"/>
        <v>-0.70867623840947314</v>
      </c>
      <c r="U553" s="70">
        <f t="shared" si="170"/>
        <v>-0.30756266149387113</v>
      </c>
      <c r="V553" s="70">
        <f t="shared" si="170"/>
        <v>-0.33125333034147442</v>
      </c>
      <c r="W553" s="70">
        <f t="shared" si="170"/>
        <v>-0.28124813239126478</v>
      </c>
      <c r="X553" s="70">
        <f t="shared" si="170"/>
        <v>-0.39572402632482806</v>
      </c>
      <c r="Y553" s="70">
        <f t="shared" si="170"/>
        <v>-0.32007273712667939</v>
      </c>
      <c r="Z553" s="70">
        <f t="shared" si="170"/>
        <v>0.2100924228256682</v>
      </c>
    </row>
    <row r="554" spans="1:26" x14ac:dyDescent="0.55000000000000004">
      <c r="A554" t="s">
        <v>10</v>
      </c>
      <c r="B554">
        <v>2037</v>
      </c>
      <c r="C554" s="68">
        <f t="shared" si="171"/>
        <v>5.4690513855131657</v>
      </c>
      <c r="D554" s="68">
        <f t="shared" si="171"/>
        <v>4.8734038379502902</v>
      </c>
      <c r="E554" s="68">
        <f t="shared" si="171"/>
        <v>4.2295017205776748</v>
      </c>
      <c r="F554" s="68">
        <f t="shared" si="171"/>
        <v>3.8532252329752001</v>
      </c>
      <c r="G554" s="68">
        <f t="shared" si="171"/>
        <v>3.8366487910945413</v>
      </c>
      <c r="H554" s="68">
        <f t="shared" si="171"/>
        <v>3.8385206401000476</v>
      </c>
      <c r="I554" s="68">
        <f t="shared" si="171"/>
        <v>4.2606989942342413</v>
      </c>
      <c r="J554" s="68">
        <f t="shared" si="171"/>
        <v>4.3092677998542044</v>
      </c>
      <c r="K554" s="68">
        <f t="shared" si="171"/>
        <v>4.3160953876757207</v>
      </c>
      <c r="L554" s="68">
        <f t="shared" si="171"/>
        <v>4.2073610987848395</v>
      </c>
      <c r="M554" s="68">
        <f t="shared" si="171"/>
        <v>4.7556654611562346</v>
      </c>
      <c r="N554" s="68">
        <f t="shared" si="171"/>
        <v>5.3286900012829932</v>
      </c>
      <c r="O554" s="70">
        <f t="shared" si="172"/>
        <v>0.27295189090239891</v>
      </c>
      <c r="P554" s="70">
        <f t="shared" si="170"/>
        <v>-0.35660887209013392</v>
      </c>
      <c r="Q554" s="70">
        <f t="shared" si="170"/>
        <v>-0.38186895599994308</v>
      </c>
      <c r="R554" s="70">
        <f t="shared" si="170"/>
        <v>-0.5699859587275764</v>
      </c>
      <c r="S554" s="70">
        <f t="shared" si="170"/>
        <v>-0.61424600180065347</v>
      </c>
      <c r="T554" s="70">
        <f t="shared" si="170"/>
        <v>-0.64908644456655562</v>
      </c>
      <c r="U554" s="70">
        <f t="shared" si="170"/>
        <v>-0.32236710442501426</v>
      </c>
      <c r="V554" s="70">
        <f t="shared" si="170"/>
        <v>-0.34841870668316588</v>
      </c>
      <c r="W554" s="70">
        <f t="shared" si="170"/>
        <v>-0.28002612365433688</v>
      </c>
      <c r="X554" s="70">
        <f t="shared" si="170"/>
        <v>-0.41068016679876873</v>
      </c>
      <c r="Y554" s="70">
        <f t="shared" si="170"/>
        <v>-0.35294738336769615</v>
      </c>
      <c r="Z554" s="70">
        <f t="shared" si="170"/>
        <v>8.2602609705100249E-2</v>
      </c>
    </row>
    <row r="555" spans="1:26" x14ac:dyDescent="0.55000000000000004">
      <c r="A555" t="s">
        <v>10</v>
      </c>
      <c r="B555">
        <v>2038</v>
      </c>
      <c r="C555" s="68">
        <f t="shared" si="171"/>
        <v>5.4993622266818667</v>
      </c>
      <c r="D555" s="68">
        <f t="shared" si="171"/>
        <v>4.9952743020637698</v>
      </c>
      <c r="E555" s="68">
        <f t="shared" si="171"/>
        <v>4.3295083107438188</v>
      </c>
      <c r="F555" s="68">
        <f t="shared" si="171"/>
        <v>3.9329716859083774</v>
      </c>
      <c r="G555" s="68">
        <f t="shared" si="171"/>
        <v>3.8792568552454365</v>
      </c>
      <c r="H555" s="68">
        <f t="shared" si="171"/>
        <v>3.9564354142037979</v>
      </c>
      <c r="I555" s="68">
        <f t="shared" si="171"/>
        <v>4.3815130815282854</v>
      </c>
      <c r="J555" s="68">
        <f t="shared" si="171"/>
        <v>4.4193216322842579</v>
      </c>
      <c r="K555" s="68">
        <f t="shared" si="171"/>
        <v>4.4450452596807981</v>
      </c>
      <c r="L555" s="68">
        <f t="shared" si="171"/>
        <v>4.3072383660832596</v>
      </c>
      <c r="M555" s="68">
        <f t="shared" si="171"/>
        <v>4.8797689927937196</v>
      </c>
      <c r="N555" s="68">
        <f t="shared" si="171"/>
        <v>5.2988959782465814</v>
      </c>
      <c r="O555" s="70">
        <f t="shared" si="172"/>
        <v>0.13185753311387849</v>
      </c>
      <c r="P555" s="70">
        <f t="shared" si="170"/>
        <v>-0.3955196033782471</v>
      </c>
      <c r="Q555" s="70">
        <f t="shared" si="170"/>
        <v>-0.44892417993577904</v>
      </c>
      <c r="R555" s="70">
        <f t="shared" si="170"/>
        <v>-0.64296362479161395</v>
      </c>
      <c r="S555" s="70">
        <f t="shared" si="170"/>
        <v>-0.72126233259679173</v>
      </c>
      <c r="T555" s="70">
        <f t="shared" si="170"/>
        <v>-0.68203441110877217</v>
      </c>
      <c r="U555" s="70">
        <f t="shared" si="170"/>
        <v>-0.34020073297270681</v>
      </c>
      <c r="V555" s="70">
        <f t="shared" si="170"/>
        <v>-0.3932879397320308</v>
      </c>
      <c r="W555" s="70">
        <f t="shared" si="170"/>
        <v>-0.29796244549108764</v>
      </c>
      <c r="X555" s="70">
        <f t="shared" si="170"/>
        <v>-0.44939835142274376</v>
      </c>
      <c r="Y555" s="70">
        <f t="shared" si="170"/>
        <v>-0.36136054328885159</v>
      </c>
      <c r="Z555" s="70">
        <f t="shared" si="170"/>
        <v>-1.7572290124186374E-2</v>
      </c>
    </row>
    <row r="556" spans="1:26" x14ac:dyDescent="0.55000000000000004">
      <c r="A556" t="s">
        <v>10</v>
      </c>
      <c r="B556">
        <v>2039</v>
      </c>
      <c r="C556" s="68">
        <f t="shared" si="171"/>
        <v>5.4764734682562466</v>
      </c>
      <c r="D556" s="68">
        <f t="shared" si="171"/>
        <v>5.101363559211098</v>
      </c>
      <c r="E556" s="68">
        <f t="shared" si="171"/>
        <v>4.4349977295449428</v>
      </c>
      <c r="F556" s="68">
        <f t="shared" si="171"/>
        <v>4.0191132676163068</v>
      </c>
      <c r="G556" s="68">
        <f t="shared" si="171"/>
        <v>4.032680137097846</v>
      </c>
      <c r="H556" s="68">
        <f t="shared" si="171"/>
        <v>4.1337633745311049</v>
      </c>
      <c r="I556" s="68">
        <f t="shared" si="171"/>
        <v>4.5562216729842842</v>
      </c>
      <c r="J556" s="68">
        <f t="shared" si="171"/>
        <v>4.6074611574127733</v>
      </c>
      <c r="K556" s="68">
        <f t="shared" ref="D556:N562" si="173">SUMIFS($L$18:$L$353,$A$18:$A$353,K$355,$B$18:$B$353,$B556)</f>
        <v>4.620898178737999</v>
      </c>
      <c r="L556" s="68">
        <f t="shared" si="173"/>
        <v>4.5072593647785677</v>
      </c>
      <c r="M556" s="68">
        <f t="shared" si="173"/>
        <v>5.1202918813249747</v>
      </c>
      <c r="N556" s="68">
        <f t="shared" si="173"/>
        <v>5.7154251778318157</v>
      </c>
      <c r="O556" s="70">
        <f t="shared" si="172"/>
        <v>2.2104022149084912E-2</v>
      </c>
      <c r="P556" s="70">
        <f t="shared" si="172"/>
        <v>-0.38740610476217707</v>
      </c>
      <c r="Q556" s="70">
        <f t="shared" si="172"/>
        <v>-0.43380843977589745</v>
      </c>
      <c r="R556" s="70">
        <f t="shared" si="172"/>
        <v>-0.71792613574808772</v>
      </c>
      <c r="S556" s="70">
        <f t="shared" si="172"/>
        <v>-0.73290927407891449</v>
      </c>
      <c r="T556" s="70">
        <f t="shared" si="172"/>
        <v>-0.67163690938662057</v>
      </c>
      <c r="U556" s="70">
        <f t="shared" si="172"/>
        <v>-0.35019716265193779</v>
      </c>
      <c r="V556" s="70">
        <f t="shared" si="172"/>
        <v>-0.38776710070280007</v>
      </c>
      <c r="W556" s="70">
        <f t="shared" si="172"/>
        <v>-0.3049611283175313</v>
      </c>
      <c r="X556" s="70">
        <f t="shared" si="172"/>
        <v>-0.43493703700868647</v>
      </c>
      <c r="Y556" s="70">
        <f t="shared" si="172"/>
        <v>-0.34792159531167943</v>
      </c>
      <c r="Z556" s="70">
        <f t="shared" si="172"/>
        <v>9.1491889438379381E-2</v>
      </c>
    </row>
    <row r="557" spans="1:26" x14ac:dyDescent="0.55000000000000004">
      <c r="A557" t="s">
        <v>10</v>
      </c>
      <c r="B557">
        <v>2040</v>
      </c>
      <c r="C557" s="68">
        <f t="shared" si="171"/>
        <v>5.8321106555835334</v>
      </c>
      <c r="D557" s="68">
        <f t="shared" si="173"/>
        <v>5.3536114053684161</v>
      </c>
      <c r="E557" s="68">
        <f t="shared" si="173"/>
        <v>4.6700939999240427</v>
      </c>
      <c r="F557" s="68">
        <f t="shared" si="173"/>
        <v>4.2298026875021</v>
      </c>
      <c r="G557" s="68">
        <f t="shared" si="173"/>
        <v>4.1563110237381578</v>
      </c>
      <c r="H557" s="68">
        <f t="shared" si="173"/>
        <v>4.29298379065356</v>
      </c>
      <c r="I557" s="68">
        <f t="shared" si="173"/>
        <v>4.7481026946405152</v>
      </c>
      <c r="J557" s="68">
        <f t="shared" si="173"/>
        <v>4.815558384462272</v>
      </c>
      <c r="K557" s="68">
        <f t="shared" si="173"/>
        <v>4.8226059461141251</v>
      </c>
      <c r="L557" s="68">
        <f t="shared" si="173"/>
        <v>4.7155937359248199</v>
      </c>
      <c r="M557" s="68">
        <f t="shared" si="173"/>
        <v>5.3894819332217141</v>
      </c>
      <c r="N557" s="68">
        <f t="shared" si="173"/>
        <v>6.0100940154111413</v>
      </c>
      <c r="O557" s="70">
        <f t="shared" si="172"/>
        <v>8.2856979975400868E-2</v>
      </c>
      <c r="P557" s="70">
        <f t="shared" si="172"/>
        <v>-0.426401348814621</v>
      </c>
      <c r="Q557" s="70">
        <f t="shared" si="172"/>
        <v>-0.45615318005930217</v>
      </c>
      <c r="R557" s="70">
        <f t="shared" si="172"/>
        <v>-0.7357336451315053</v>
      </c>
      <c r="S557" s="70">
        <f t="shared" si="172"/>
        <v>-0.83298240829129799</v>
      </c>
      <c r="T557" s="70">
        <f t="shared" si="172"/>
        <v>-0.73797453112246192</v>
      </c>
      <c r="U557" s="70">
        <f t="shared" si="172"/>
        <v>-0.39206785716516457</v>
      </c>
      <c r="V557" s="70">
        <f t="shared" si="172"/>
        <v>-0.41259359670025031</v>
      </c>
      <c r="W557" s="70">
        <f t="shared" si="172"/>
        <v>-0.33734369035038902</v>
      </c>
      <c r="X557" s="70">
        <f t="shared" si="172"/>
        <v>-0.4707473525636745</v>
      </c>
      <c r="Y557" s="70">
        <f t="shared" si="172"/>
        <v>-0.39470719808214039</v>
      </c>
      <c r="Z557" s="70">
        <f t="shared" si="172"/>
        <v>5.077839667059969E-2</v>
      </c>
    </row>
    <row r="558" spans="1:26" x14ac:dyDescent="0.55000000000000004">
      <c r="A558" t="s">
        <v>10</v>
      </c>
      <c r="B558">
        <v>2041</v>
      </c>
      <c r="C558" s="68">
        <f t="shared" si="171"/>
        <v>6.1089795475982136</v>
      </c>
      <c r="D558" s="68">
        <f t="shared" si="173"/>
        <v>5.5846036799255065</v>
      </c>
      <c r="E558" s="68">
        <f t="shared" si="173"/>
        <v>4.7972685996915931</v>
      </c>
      <c r="F558" s="68">
        <f t="shared" si="173"/>
        <v>4.4032975240767698</v>
      </c>
      <c r="G558" s="68">
        <f t="shared" si="173"/>
        <v>4.3504035209706977</v>
      </c>
      <c r="H558" s="68">
        <f t="shared" si="173"/>
        <v>4.4125169541613598</v>
      </c>
      <c r="I558" s="68">
        <f t="shared" si="173"/>
        <v>4.8646499452560468</v>
      </c>
      <c r="J558" s="68">
        <f t="shared" si="173"/>
        <v>4.9199691658959495</v>
      </c>
      <c r="K558" s="68">
        <f t="shared" si="173"/>
        <v>4.936440191986887</v>
      </c>
      <c r="L558" s="68">
        <f t="shared" si="173"/>
        <v>4.822700078755072</v>
      </c>
      <c r="M558" s="68">
        <f t="shared" si="173"/>
        <v>5.443453788085205</v>
      </c>
      <c r="N558" s="68">
        <f t="shared" si="173"/>
        <v>5.9942682736499435</v>
      </c>
      <c r="O558" s="70">
        <f t="shared" si="172"/>
        <v>3.0325924471563681E-2</v>
      </c>
      <c r="P558" s="70">
        <f t="shared" si="172"/>
        <v>-0.50132678769563022</v>
      </c>
      <c r="Q558" s="70">
        <f t="shared" si="172"/>
        <v>-0.52565674782145067</v>
      </c>
      <c r="R558" s="70">
        <f t="shared" si="172"/>
        <v>-0.68931918414018956</v>
      </c>
      <c r="S558" s="70">
        <f t="shared" si="172"/>
        <v>-0.76481330317104046</v>
      </c>
      <c r="T558" s="70">
        <f t="shared" si="172"/>
        <v>-0.74590084656600286</v>
      </c>
      <c r="U558" s="70">
        <f t="shared" si="172"/>
        <v>-0.40849159769717769</v>
      </c>
      <c r="V558" s="70">
        <f t="shared" si="172"/>
        <v>-0.44851346867023967</v>
      </c>
      <c r="W558" s="70">
        <f t="shared" si="172"/>
        <v>-0.3546881224666949</v>
      </c>
      <c r="X558" s="70">
        <f t="shared" si="172"/>
        <v>-0.4957330829939437</v>
      </c>
      <c r="Y558" s="70">
        <f t="shared" si="172"/>
        <v>-0.45853953671660452</v>
      </c>
      <c r="Z558" s="70">
        <f t="shared" si="172"/>
        <v>-0.11975605749627594</v>
      </c>
    </row>
    <row r="559" spans="1:26" x14ac:dyDescent="0.55000000000000004">
      <c r="A559" t="s">
        <v>10</v>
      </c>
      <c r="B559">
        <v>2042</v>
      </c>
      <c r="C559" s="68">
        <f t="shared" si="171"/>
        <v>6.1599915476747862</v>
      </c>
      <c r="D559" s="68">
        <f t="shared" si="173"/>
        <v>5.6649220676450058</v>
      </c>
      <c r="E559" s="68">
        <f t="shared" si="173"/>
        <v>4.8507323517987828</v>
      </c>
      <c r="F559" s="68">
        <f t="shared" si="173"/>
        <v>4.519933992413443</v>
      </c>
      <c r="G559" s="68">
        <f t="shared" si="173"/>
        <v>4.4253382163806707</v>
      </c>
      <c r="H559" s="68">
        <f t="shared" si="173"/>
        <v>4.5251243531051406</v>
      </c>
      <c r="I559" s="68">
        <f t="shared" si="173"/>
        <v>4.9963625038374699</v>
      </c>
      <c r="J559" s="68">
        <f t="shared" si="173"/>
        <v>5.0503046525596744</v>
      </c>
      <c r="K559" s="68">
        <f t="shared" si="173"/>
        <v>5.0657743192248255</v>
      </c>
      <c r="L559" s="68">
        <f t="shared" si="173"/>
        <v>4.9484486049954528</v>
      </c>
      <c r="M559" s="68">
        <f t="shared" si="173"/>
        <v>5.6073889162721313</v>
      </c>
      <c r="N559" s="68">
        <f t="shared" si="173"/>
        <v>6.087046611321842</v>
      </c>
      <c r="O559" s="70">
        <f t="shared" si="172"/>
        <v>-7.9039422919875868E-2</v>
      </c>
      <c r="P559" s="70">
        <f t="shared" si="172"/>
        <v>-0.50447083493466849</v>
      </c>
      <c r="Q559" s="70">
        <f t="shared" si="172"/>
        <v>-0.59556066831868204</v>
      </c>
      <c r="R559" s="70">
        <f t="shared" si="172"/>
        <v>-0.7542588346356327</v>
      </c>
      <c r="S559" s="70">
        <f t="shared" si="172"/>
        <v>-0.87841798497898527</v>
      </c>
      <c r="T559" s="70">
        <f t="shared" si="172"/>
        <v>-0.82387433852475933</v>
      </c>
      <c r="U559" s="70">
        <f t="shared" si="172"/>
        <v>-0.46388695559711302</v>
      </c>
      <c r="V559" s="70">
        <f t="shared" si="172"/>
        <v>-0.52172290537021393</v>
      </c>
      <c r="W559" s="70">
        <f t="shared" si="172"/>
        <v>-0.41652809950564773</v>
      </c>
      <c r="X559" s="70">
        <f t="shared" si="172"/>
        <v>-0.56031507255635749</v>
      </c>
      <c r="Y559" s="70">
        <f t="shared" si="172"/>
        <v>-0.50253447332525614</v>
      </c>
      <c r="Z559" s="70">
        <f t="shared" si="172"/>
        <v>-0.24243853046476449</v>
      </c>
    </row>
    <row r="560" spans="1:26" x14ac:dyDescent="0.55000000000000004">
      <c r="A560" t="s">
        <v>10</v>
      </c>
      <c r="B560">
        <v>2043</v>
      </c>
      <c r="C560" s="68">
        <f t="shared" si="171"/>
        <v>6.225203391419428</v>
      </c>
      <c r="D560" s="68">
        <f t="shared" si="173"/>
        <v>5.801354011168927</v>
      </c>
      <c r="E560" s="68">
        <f t="shared" si="173"/>
        <v>5.024403199966379</v>
      </c>
      <c r="F560" s="68">
        <f t="shared" si="173"/>
        <v>4.6813081592220103</v>
      </c>
      <c r="G560" s="68">
        <f t="shared" si="173"/>
        <v>4.6977030151430927</v>
      </c>
      <c r="H560" s="68">
        <f t="shared" si="173"/>
        <v>4.7960271167867328</v>
      </c>
      <c r="I560" s="68">
        <f t="shared" si="173"/>
        <v>5.1836131188071617</v>
      </c>
      <c r="J560" s="68">
        <f t="shared" si="173"/>
        <v>5.2197494582881019</v>
      </c>
      <c r="K560" s="68">
        <f t="shared" si="173"/>
        <v>5.2435000455819303</v>
      </c>
      <c r="L560" s="68">
        <f t="shared" si="173"/>
        <v>5.0805858198426295</v>
      </c>
      <c r="M560" s="68">
        <f t="shared" si="173"/>
        <v>5.8533102194372031</v>
      </c>
      <c r="N560" s="68">
        <f t="shared" si="173"/>
        <v>6.2897640017795569</v>
      </c>
      <c r="O560" s="70">
        <f t="shared" si="172"/>
        <v>-0.23484130432722949</v>
      </c>
      <c r="P560" s="70">
        <f t="shared" si="172"/>
        <v>-0.53978122794295125</v>
      </c>
      <c r="Q560" s="70">
        <f t="shared" si="172"/>
        <v>-0.61652547982005679</v>
      </c>
      <c r="R560" s="70">
        <f t="shared" si="172"/>
        <v>-0.80450342325731583</v>
      </c>
      <c r="S560" s="70">
        <f t="shared" si="172"/>
        <v>-0.82635082193329534</v>
      </c>
      <c r="T560" s="70">
        <f t="shared" si="172"/>
        <v>-0.77628085041214678</v>
      </c>
      <c r="U560" s="70">
        <f t="shared" si="172"/>
        <v>-0.5142969934368109</v>
      </c>
      <c r="V560" s="70">
        <f t="shared" si="172"/>
        <v>-0.60795673797278749</v>
      </c>
      <c r="W560" s="70">
        <f t="shared" si="172"/>
        <v>-0.48278901753134562</v>
      </c>
      <c r="X560" s="70">
        <f t="shared" si="172"/>
        <v>-0.66483396589695154</v>
      </c>
      <c r="Y560" s="70">
        <f t="shared" si="172"/>
        <v>-0.53223651848159115</v>
      </c>
      <c r="Z560" s="70">
        <f t="shared" si="172"/>
        <v>-0.33215638875739284</v>
      </c>
    </row>
    <row r="561" spans="1:26" x14ac:dyDescent="0.55000000000000004">
      <c r="A561" t="s">
        <v>10</v>
      </c>
      <c r="B561">
        <v>2044</v>
      </c>
      <c r="C561" s="68">
        <f t="shared" si="171"/>
        <v>6.3950553481297279</v>
      </c>
      <c r="D561" s="68">
        <f t="shared" si="173"/>
        <v>6.1016184315346065</v>
      </c>
      <c r="E561" s="68">
        <f t="shared" si="173"/>
        <v>5.1541554650000121</v>
      </c>
      <c r="F561" s="68">
        <f t="shared" si="173"/>
        <v>4.8866554743002109</v>
      </c>
      <c r="G561" s="68">
        <f t="shared" si="173"/>
        <v>4.9145590470043174</v>
      </c>
      <c r="H561" s="68">
        <f t="shared" si="173"/>
        <v>5.024237742418574</v>
      </c>
      <c r="I561" s="68">
        <f t="shared" si="173"/>
        <v>5.2686818663181905</v>
      </c>
      <c r="J561" s="68">
        <f t="shared" si="173"/>
        <v>5.3037919862654688</v>
      </c>
      <c r="K561" s="68">
        <f t="shared" si="173"/>
        <v>5.3167226704573975</v>
      </c>
      <c r="L561" s="68">
        <f t="shared" si="173"/>
        <v>5.1902368065159443</v>
      </c>
      <c r="M561" s="68">
        <f t="shared" si="173"/>
        <v>5.9609896002396541</v>
      </c>
      <c r="N561" s="68">
        <f t="shared" si="173"/>
        <v>6.3444797290057258</v>
      </c>
      <c r="O561" s="70">
        <f t="shared" si="172"/>
        <v>-0.3358735849470067</v>
      </c>
      <c r="P561" s="70">
        <f t="shared" si="172"/>
        <v>-0.51751122264099525</v>
      </c>
      <c r="Q561" s="70">
        <f t="shared" si="172"/>
        <v>-0.69447036040120214</v>
      </c>
      <c r="R561" s="70">
        <f t="shared" si="172"/>
        <v>-0.76611220842726269</v>
      </c>
      <c r="S561" s="70">
        <f t="shared" si="172"/>
        <v>-0.77755532968086705</v>
      </c>
      <c r="T561" s="70">
        <f t="shared" si="172"/>
        <v>-0.71680766876947999</v>
      </c>
      <c r="U561" s="70">
        <f t="shared" si="172"/>
        <v>-0.57361840337467829</v>
      </c>
      <c r="V561" s="70">
        <f t="shared" si="172"/>
        <v>-0.70591460407531592</v>
      </c>
      <c r="W561" s="70">
        <f t="shared" si="172"/>
        <v>-0.56026478241545963</v>
      </c>
      <c r="X561" s="70">
        <f t="shared" si="172"/>
        <v>-0.68536955255161658</v>
      </c>
      <c r="Y561" s="70">
        <f t="shared" si="172"/>
        <v>-0.53508713312654166</v>
      </c>
      <c r="Z561" s="70">
        <f t="shared" si="172"/>
        <v>-0.4708087034436943</v>
      </c>
    </row>
    <row r="562" spans="1:26" x14ac:dyDescent="0.55000000000000004">
      <c r="A562" t="s">
        <v>10</v>
      </c>
      <c r="B562">
        <v>2045</v>
      </c>
      <c r="C562" s="68">
        <f t="shared" si="171"/>
        <v>6.4761852216960145</v>
      </c>
      <c r="D562" s="68">
        <f t="shared" si="173"/>
        <v>6.138191463702185</v>
      </c>
      <c r="E562" s="68">
        <f t="shared" si="173"/>
        <v>5.3093437616180932</v>
      </c>
      <c r="F562" s="68">
        <f t="shared" si="173"/>
        <v>5.1746728476654793</v>
      </c>
      <c r="G562" s="68">
        <f t="shared" si="173"/>
        <v>5.2098634665045944</v>
      </c>
      <c r="H562" s="68">
        <f t="shared" si="173"/>
        <v>5.3465962541724519</v>
      </c>
      <c r="I562" s="68">
        <f t="shared" si="173"/>
        <v>5.5326906245739913</v>
      </c>
      <c r="J562" s="68">
        <f t="shared" si="173"/>
        <v>5.5858180694844446</v>
      </c>
      <c r="K562" s="68">
        <f t="shared" si="173"/>
        <v>5.5876769544844374</v>
      </c>
      <c r="L562" s="68">
        <f t="shared" si="173"/>
        <v>5.5467970012766452</v>
      </c>
      <c r="M562" s="68">
        <f t="shared" si="173"/>
        <v>6.2391439745669048</v>
      </c>
      <c r="N562" s="68">
        <f t="shared" si="173"/>
        <v>6.5719645391833659</v>
      </c>
      <c r="O562" s="70">
        <f t="shared" si="172"/>
        <v>-0.47356869851368177</v>
      </c>
      <c r="P562" s="70">
        <f t="shared" si="172"/>
        <v>-0.65987778762962446</v>
      </c>
      <c r="Q562" s="70">
        <f t="shared" si="172"/>
        <v>-0.7364669858364099</v>
      </c>
      <c r="R562" s="70">
        <f t="shared" si="172"/>
        <v>-0.75209090171763915</v>
      </c>
      <c r="S562" s="70">
        <f t="shared" si="172"/>
        <v>-0.75794933581310087</v>
      </c>
      <c r="T562" s="70">
        <f t="shared" si="172"/>
        <v>-0.67212400343075984</v>
      </c>
      <c r="U562" s="70">
        <f t="shared" si="172"/>
        <v>-0.58894765237289448</v>
      </c>
      <c r="V562" s="70">
        <f t="shared" si="172"/>
        <v>-0.72076115005017627</v>
      </c>
      <c r="W562" s="70">
        <f t="shared" si="172"/>
        <v>-0.60075735697575272</v>
      </c>
      <c r="X562" s="70">
        <f t="shared" si="172"/>
        <v>-0.65382476564871972</v>
      </c>
      <c r="Y562" s="70">
        <f t="shared" si="172"/>
        <v>-0.62209956191401528</v>
      </c>
      <c r="Z562" s="70">
        <f t="shared" si="172"/>
        <v>-0.57090840633803452</v>
      </c>
    </row>
    <row r="563" spans="1:26" x14ac:dyDescent="0.55000000000000004">
      <c r="A563" t="s">
        <v>27</v>
      </c>
      <c r="B563">
        <v>2023</v>
      </c>
      <c r="C563" s="68">
        <f>SUMIFS($M$18:$M$353,$A$18:$A$353,C$355,$B$18:$B$353,$B563)</f>
        <v>9.7134496095101177</v>
      </c>
      <c r="D563" s="68">
        <f t="shared" ref="D563:N563" si="174">SUMIFS($M$18:$M$353,$A$18:$A$353,D$355,$B$18:$B$353,$B563)</f>
        <v>9.1223979979437182</v>
      </c>
      <c r="E563" s="68">
        <f t="shared" si="174"/>
        <v>7.7062367372301184</v>
      </c>
      <c r="F563" s="68">
        <f t="shared" si="174"/>
        <v>5.9806040515765169</v>
      </c>
      <c r="G563" s="68">
        <f t="shared" si="174"/>
        <v>5.7720220290381796</v>
      </c>
      <c r="H563" s="68">
        <f t="shared" si="174"/>
        <v>5.7769490924281177</v>
      </c>
      <c r="I563" s="68">
        <f t="shared" si="174"/>
        <v>5.8339853077684207</v>
      </c>
      <c r="J563" s="68">
        <f t="shared" si="174"/>
        <v>5.8665515762916458</v>
      </c>
      <c r="K563" s="68">
        <f t="shared" si="174"/>
        <v>5.9430311151199238</v>
      </c>
      <c r="L563" s="68">
        <f t="shared" si="174"/>
        <v>5.9424003133058507</v>
      </c>
      <c r="M563" s="68">
        <f t="shared" si="174"/>
        <v>6.1789993400292325</v>
      </c>
      <c r="N563" s="68">
        <f t="shared" si="174"/>
        <v>6.4174156257210555</v>
      </c>
      <c r="O563" s="70">
        <f>SUMIFS($AG$18:$AG$353,$A$18:$A$353,O$355,$B$18:$B$353,$B563)</f>
        <v>0.94444960951011758</v>
      </c>
      <c r="P563" s="70">
        <f t="shared" ref="P563:Z578" si="175">SUMIFS($AG$18:$AG$353,$A$18:$A$353,P$355,$B$18:$B$353,$B563)</f>
        <v>0.80139799794371847</v>
      </c>
      <c r="Q563" s="70">
        <f t="shared" si="175"/>
        <v>0.73723673723011807</v>
      </c>
      <c r="R563" s="70">
        <f t="shared" si="175"/>
        <v>0.74060405157651665</v>
      </c>
      <c r="S563" s="70">
        <f t="shared" si="175"/>
        <v>0.71502202903817924</v>
      </c>
      <c r="T563" s="70">
        <f t="shared" si="175"/>
        <v>0.66994909242811751</v>
      </c>
      <c r="U563" s="70">
        <f t="shared" si="175"/>
        <v>0.67498530776842092</v>
      </c>
      <c r="V563" s="70">
        <f t="shared" si="175"/>
        <v>0.70155157629164577</v>
      </c>
      <c r="W563" s="70">
        <f t="shared" si="175"/>
        <v>0.80503111511992387</v>
      </c>
      <c r="X563" s="70">
        <f t="shared" si="175"/>
        <v>0.75540031330585045</v>
      </c>
      <c r="Y563" s="70">
        <f t="shared" si="175"/>
        <v>0.8389993400292326</v>
      </c>
      <c r="Z563" s="70">
        <f t="shared" si="175"/>
        <v>0.86641562572105535</v>
      </c>
    </row>
    <row r="564" spans="1:26" x14ac:dyDescent="0.55000000000000004">
      <c r="A564" t="s">
        <v>27</v>
      </c>
      <c r="B564">
        <v>2024</v>
      </c>
      <c r="C564" s="68">
        <f t="shared" ref="C564:N585" si="176">SUMIFS($M$18:$M$353,$A$18:$A$353,C$355,$B$18:$B$353,$B564)</f>
        <v>6.5978478173981108</v>
      </c>
      <c r="D564" s="68">
        <f t="shared" si="176"/>
        <v>6.1940670936400304</v>
      </c>
      <c r="E564" s="68">
        <f t="shared" si="176"/>
        <v>5.9126507317053267</v>
      </c>
      <c r="F564" s="68">
        <f t="shared" si="176"/>
        <v>5.3535461436609584</v>
      </c>
      <c r="G564" s="68">
        <f t="shared" si="176"/>
        <v>5.2262128051772896</v>
      </c>
      <c r="H564" s="68">
        <f t="shared" si="176"/>
        <v>5.1191690051171124</v>
      </c>
      <c r="I564" s="68">
        <f t="shared" si="176"/>
        <v>5.1141067466529195</v>
      </c>
      <c r="J564" s="68">
        <f t="shared" si="176"/>
        <v>5.3321685031366224</v>
      </c>
      <c r="K564" s="68">
        <f t="shared" si="176"/>
        <v>5.2650006580062012</v>
      </c>
      <c r="L564" s="68">
        <f t="shared" si="176"/>
        <v>5.2953328497764325</v>
      </c>
      <c r="M564" s="68">
        <f t="shared" si="176"/>
        <v>5.5795073460003515</v>
      </c>
      <c r="N564" s="68">
        <f t="shared" si="176"/>
        <v>6.0863481853567887</v>
      </c>
      <c r="O564" s="70">
        <f t="shared" ref="O564:Z585" si="177">SUMIFS($AG$18:$AG$353,$A$18:$A$353,O$355,$B$18:$B$353,$B564)</f>
        <v>0.91784781739811105</v>
      </c>
      <c r="P564" s="70">
        <f t="shared" si="175"/>
        <v>0.70506709364003051</v>
      </c>
      <c r="Q564" s="70">
        <f t="shared" si="175"/>
        <v>0.85565073170532635</v>
      </c>
      <c r="R564" s="70">
        <f t="shared" si="175"/>
        <v>0.929546143660958</v>
      </c>
      <c r="S564" s="70">
        <f t="shared" si="175"/>
        <v>0.86021280517728993</v>
      </c>
      <c r="T564" s="70">
        <f t="shared" si="175"/>
        <v>0.6771690051171122</v>
      </c>
      <c r="U564" s="70">
        <f t="shared" si="175"/>
        <v>0.59610674665291974</v>
      </c>
      <c r="V564" s="70">
        <f t="shared" si="175"/>
        <v>0.79316850313662268</v>
      </c>
      <c r="W564" s="70">
        <f t="shared" si="175"/>
        <v>0.75100065800620097</v>
      </c>
      <c r="X564" s="70">
        <f t="shared" si="175"/>
        <v>0.71333284977643263</v>
      </c>
      <c r="Y564" s="70">
        <f t="shared" si="175"/>
        <v>0.8145073460003518</v>
      </c>
      <c r="Z564" s="70">
        <f t="shared" si="175"/>
        <v>0.954348185356789</v>
      </c>
    </row>
    <row r="565" spans="1:26" x14ac:dyDescent="0.55000000000000004">
      <c r="A565" t="s">
        <v>27</v>
      </c>
      <c r="B565">
        <v>2025</v>
      </c>
      <c r="C565" s="68">
        <f t="shared" si="176"/>
        <v>5.6517207841800587</v>
      </c>
      <c r="D565" s="68">
        <f t="shared" si="176"/>
        <v>5.312762921723051</v>
      </c>
      <c r="E565" s="68">
        <f t="shared" si="176"/>
        <v>5.0052222772812307</v>
      </c>
      <c r="F565" s="68">
        <f t="shared" si="176"/>
        <v>4.4824900205961082</v>
      </c>
      <c r="G565" s="68">
        <f t="shared" si="176"/>
        <v>4.4707887099786765</v>
      </c>
      <c r="H565" s="68">
        <f t="shared" si="176"/>
        <v>4.6129576835284674</v>
      </c>
      <c r="I565" s="68">
        <f t="shared" si="176"/>
        <v>4.5943256143695361</v>
      </c>
      <c r="J565" s="68">
        <f t="shared" si="176"/>
        <v>4.8378361967565606</v>
      </c>
      <c r="K565" s="68">
        <f t="shared" si="176"/>
        <v>4.8444197759281025</v>
      </c>
      <c r="L565" s="68">
        <f t="shared" si="176"/>
        <v>5.1062937948822844</v>
      </c>
      <c r="M565" s="68">
        <f t="shared" si="176"/>
        <v>5.4095190519040219</v>
      </c>
      <c r="N565" s="68">
        <f t="shared" si="176"/>
        <v>5.6933336327369632</v>
      </c>
      <c r="O565" s="70">
        <f t="shared" si="177"/>
        <v>0.88293778737143391</v>
      </c>
      <c r="P565" s="70">
        <f t="shared" si="175"/>
        <v>0.67103891532389692</v>
      </c>
      <c r="Q565" s="70">
        <f t="shared" si="175"/>
        <v>0.65836742803847681</v>
      </c>
      <c r="R565" s="70">
        <f t="shared" si="175"/>
        <v>0.58852976287829817</v>
      </c>
      <c r="S565" s="70">
        <f t="shared" si="175"/>
        <v>0.59833966161540841</v>
      </c>
      <c r="T565" s="70">
        <f t="shared" si="175"/>
        <v>0.62998849632246046</v>
      </c>
      <c r="U565" s="70">
        <f t="shared" si="175"/>
        <v>0.56686529104767747</v>
      </c>
      <c r="V565" s="70">
        <f t="shared" si="175"/>
        <v>0.78843133782900043</v>
      </c>
      <c r="W565" s="70">
        <f t="shared" si="175"/>
        <v>0.8223274868399022</v>
      </c>
      <c r="X565" s="70">
        <f t="shared" si="175"/>
        <v>0.96578659024715119</v>
      </c>
      <c r="Y565" s="70">
        <f t="shared" si="175"/>
        <v>1.1127027645159693</v>
      </c>
      <c r="Z565" s="70">
        <f t="shared" si="175"/>
        <v>1.1086484889836159</v>
      </c>
    </row>
    <row r="566" spans="1:26" x14ac:dyDescent="0.55000000000000004">
      <c r="A566" t="s">
        <v>27</v>
      </c>
      <c r="B566">
        <v>2026</v>
      </c>
      <c r="C566" s="68">
        <f t="shared" si="176"/>
        <v>5.5703787237014719</v>
      </c>
      <c r="D566" s="68">
        <f t="shared" si="176"/>
        <v>5.0665136336695138</v>
      </c>
      <c r="E566" s="68">
        <f t="shared" si="176"/>
        <v>4.8747657595877012</v>
      </c>
      <c r="F566" s="68">
        <f t="shared" si="176"/>
        <v>4.4045453318374275</v>
      </c>
      <c r="G566" s="68">
        <f t="shared" si="176"/>
        <v>4.3989972957922099</v>
      </c>
      <c r="H566" s="68">
        <f t="shared" si="176"/>
        <v>4.3882837768579623</v>
      </c>
      <c r="I566" s="68">
        <f t="shared" si="176"/>
        <v>4.3938182463653828</v>
      </c>
      <c r="J566" s="68">
        <f t="shared" si="176"/>
        <v>4.6198536073379994</v>
      </c>
      <c r="K566" s="68">
        <f t="shared" si="176"/>
        <v>4.6346181794990002</v>
      </c>
      <c r="L566" s="68">
        <f t="shared" si="176"/>
        <v>4.6968888112995728</v>
      </c>
      <c r="M566" s="68">
        <f t="shared" si="176"/>
        <v>5.0162367114354804</v>
      </c>
      <c r="N566" s="68">
        <f t="shared" si="176"/>
        <v>5.2539241519138926</v>
      </c>
      <c r="O566" s="70">
        <f t="shared" si="177"/>
        <v>1.1767345841387806</v>
      </c>
      <c r="P566" s="70">
        <f t="shared" si="175"/>
        <v>0.85521435194784701</v>
      </c>
      <c r="Q566" s="70">
        <f t="shared" si="175"/>
        <v>0.87321681065433143</v>
      </c>
      <c r="R566" s="70">
        <f t="shared" si="175"/>
        <v>0.75365363696141774</v>
      </c>
      <c r="S566" s="70">
        <f t="shared" si="175"/>
        <v>0.73962201299646591</v>
      </c>
      <c r="T566" s="70">
        <f t="shared" si="175"/>
        <v>0.6837467714949419</v>
      </c>
      <c r="U566" s="70">
        <f t="shared" si="175"/>
        <v>0.63362194356381973</v>
      </c>
      <c r="V566" s="70">
        <f t="shared" si="175"/>
        <v>0.84037828493396205</v>
      </c>
      <c r="W566" s="70">
        <f t="shared" si="175"/>
        <v>0.89032060138377656</v>
      </c>
      <c r="X566" s="70">
        <f t="shared" si="175"/>
        <v>0.89987870588851937</v>
      </c>
      <c r="Y566" s="70">
        <f t="shared" si="175"/>
        <v>1.0643087958388504</v>
      </c>
      <c r="Z566" s="70">
        <f t="shared" si="175"/>
        <v>1.0623623050939965</v>
      </c>
    </row>
    <row r="567" spans="1:26" x14ac:dyDescent="0.55000000000000004">
      <c r="A567" t="s">
        <v>27</v>
      </c>
      <c r="B567">
        <v>2027</v>
      </c>
      <c r="C567" s="68">
        <f t="shared" si="176"/>
        <v>5.0738503768048933</v>
      </c>
      <c r="D567" s="68">
        <f t="shared" si="176"/>
        <v>4.850692074406159</v>
      </c>
      <c r="E567" s="68">
        <f t="shared" si="176"/>
        <v>4.6802350379877247</v>
      </c>
      <c r="F567" s="68">
        <f t="shared" si="176"/>
        <v>4.3573499263412021</v>
      </c>
      <c r="G567" s="68">
        <f t="shared" si="176"/>
        <v>4.3047793065669087</v>
      </c>
      <c r="H567" s="68">
        <f t="shared" si="176"/>
        <v>4.2360792834954308</v>
      </c>
      <c r="I567" s="68">
        <f t="shared" si="176"/>
        <v>4.240180897111264</v>
      </c>
      <c r="J567" s="68">
        <f t="shared" si="176"/>
        <v>4.4733263744751435</v>
      </c>
      <c r="K567" s="68">
        <f t="shared" si="176"/>
        <v>4.5325048139574866</v>
      </c>
      <c r="L567" s="68">
        <f t="shared" si="176"/>
        <v>4.551777529498815</v>
      </c>
      <c r="M567" s="68">
        <f t="shared" si="176"/>
        <v>4.9631816157052295</v>
      </c>
      <c r="N567" s="68">
        <f t="shared" si="176"/>
        <v>5.1456912664047305</v>
      </c>
      <c r="O567" s="70">
        <f t="shared" si="177"/>
        <v>1.070427434919738</v>
      </c>
      <c r="P567" s="70">
        <f t="shared" si="175"/>
        <v>0.87282467191349156</v>
      </c>
      <c r="Q567" s="70">
        <f t="shared" si="175"/>
        <v>0.90120026110182483</v>
      </c>
      <c r="R567" s="70">
        <f t="shared" si="175"/>
        <v>0.79888843991651104</v>
      </c>
      <c r="S567" s="70">
        <f t="shared" si="175"/>
        <v>0.73644384501031324</v>
      </c>
      <c r="T567" s="70">
        <f t="shared" si="175"/>
        <v>0.65545092385968085</v>
      </c>
      <c r="U567" s="70">
        <f t="shared" si="175"/>
        <v>0.57983178817178604</v>
      </c>
      <c r="V567" s="70">
        <f t="shared" si="175"/>
        <v>0.79007127590785942</v>
      </c>
      <c r="W567" s="70">
        <f t="shared" si="175"/>
        <v>0.8841547900738238</v>
      </c>
      <c r="X567" s="70">
        <f t="shared" si="175"/>
        <v>0.89785426413587155</v>
      </c>
      <c r="Y567" s="70">
        <f t="shared" si="175"/>
        <v>1.1230484819836448</v>
      </c>
      <c r="Z567" s="70">
        <f t="shared" si="175"/>
        <v>1.1406344173407845</v>
      </c>
    </row>
    <row r="568" spans="1:26" x14ac:dyDescent="0.55000000000000004">
      <c r="A568" t="s">
        <v>27</v>
      </c>
      <c r="B568">
        <v>2028</v>
      </c>
      <c r="C568" s="68">
        <f t="shared" si="176"/>
        <v>5.1567662035411619</v>
      </c>
      <c r="D568" s="68">
        <f t="shared" si="176"/>
        <v>4.7558619149327832</v>
      </c>
      <c r="E568" s="68">
        <f t="shared" si="176"/>
        <v>4.6560646679538795</v>
      </c>
      <c r="F568" s="68">
        <f t="shared" si="176"/>
        <v>4.3744096897030715</v>
      </c>
      <c r="G568" s="68">
        <f t="shared" si="176"/>
        <v>4.283410441676903</v>
      </c>
      <c r="H568" s="68">
        <f t="shared" si="176"/>
        <v>4.2809282301642444</v>
      </c>
      <c r="I568" s="68">
        <f t="shared" si="176"/>
        <v>4.4814793646071944</v>
      </c>
      <c r="J568" s="68">
        <f t="shared" si="176"/>
        <v>4.5380769153068501</v>
      </c>
      <c r="K568" s="68">
        <f t="shared" si="176"/>
        <v>4.583538839574917</v>
      </c>
      <c r="L568" s="68">
        <f t="shared" si="176"/>
        <v>4.615329611685338</v>
      </c>
      <c r="M568" s="68">
        <f t="shared" si="176"/>
        <v>5.0065120454029879</v>
      </c>
      <c r="N568" s="68">
        <f t="shared" si="176"/>
        <v>5.2390391157142639</v>
      </c>
      <c r="O568" s="70">
        <f t="shared" si="177"/>
        <v>1.237018475218874</v>
      </c>
      <c r="P568" s="70">
        <f t="shared" si="175"/>
        <v>0.87528202609899175</v>
      </c>
      <c r="Q568" s="70">
        <f t="shared" si="175"/>
        <v>0.89292498381840879</v>
      </c>
      <c r="R568" s="70">
        <f t="shared" si="175"/>
        <v>0.7792565767665609</v>
      </c>
      <c r="S568" s="70">
        <f t="shared" si="175"/>
        <v>0.69229365501306273</v>
      </c>
      <c r="T568" s="70">
        <f t="shared" si="175"/>
        <v>0.66463092188708828</v>
      </c>
      <c r="U568" s="70">
        <f t="shared" si="175"/>
        <v>0.75724890632411679</v>
      </c>
      <c r="V568" s="70">
        <f t="shared" si="175"/>
        <v>0.82275595968085291</v>
      </c>
      <c r="W568" s="70">
        <f t="shared" si="175"/>
        <v>0.9019009300338876</v>
      </c>
      <c r="X568" s="70">
        <f t="shared" si="175"/>
        <v>0.9088798847597892</v>
      </c>
      <c r="Y568" s="70">
        <f t="shared" si="175"/>
        <v>1.1568819222042639</v>
      </c>
      <c r="Z568" s="70">
        <f t="shared" si="175"/>
        <v>1.2332524322280296</v>
      </c>
    </row>
    <row r="569" spans="1:26" x14ac:dyDescent="0.55000000000000004">
      <c r="A569" t="s">
        <v>27</v>
      </c>
      <c r="B569">
        <v>2029</v>
      </c>
      <c r="C569" s="68">
        <f t="shared" si="176"/>
        <v>5.5158520696375248</v>
      </c>
      <c r="D569" s="68">
        <f t="shared" si="176"/>
        <v>5.0632164280544654</v>
      </c>
      <c r="E569" s="68">
        <f t="shared" si="176"/>
        <v>4.6986435233355852</v>
      </c>
      <c r="F569" s="68">
        <f t="shared" si="176"/>
        <v>4.3844445150422917</v>
      </c>
      <c r="G569" s="68">
        <f t="shared" si="176"/>
        <v>4.3502938006916967</v>
      </c>
      <c r="H569" s="68">
        <f t="shared" si="176"/>
        <v>4.302586389276768</v>
      </c>
      <c r="I569" s="68">
        <f t="shared" si="176"/>
        <v>4.42914640980581</v>
      </c>
      <c r="J569" s="68">
        <f t="shared" si="176"/>
        <v>4.5785578671747436</v>
      </c>
      <c r="K569" s="68">
        <f t="shared" si="176"/>
        <v>4.7044390016476481</v>
      </c>
      <c r="L569" s="68">
        <f t="shared" si="176"/>
        <v>4.7036370801514069</v>
      </c>
      <c r="M569" s="68">
        <f t="shared" si="176"/>
        <v>5.0869758001062166</v>
      </c>
      <c r="N569" s="68">
        <f t="shared" si="176"/>
        <v>5.4241849460065943</v>
      </c>
      <c r="O569" s="70">
        <f t="shared" si="177"/>
        <v>1.3330745738215297</v>
      </c>
      <c r="P569" s="70">
        <f t="shared" si="175"/>
        <v>0.89444091130997982</v>
      </c>
      <c r="Q569" s="70">
        <f t="shared" si="175"/>
        <v>0.90516079462869525</v>
      </c>
      <c r="R569" s="70">
        <f t="shared" si="175"/>
        <v>0.71692689921923947</v>
      </c>
      <c r="S569" s="70">
        <f t="shared" si="175"/>
        <v>0.68805223736010213</v>
      </c>
      <c r="T569" s="70">
        <f t="shared" si="175"/>
        <v>0.58455854745631131</v>
      </c>
      <c r="U569" s="70">
        <f t="shared" si="175"/>
        <v>0.66871974291281289</v>
      </c>
      <c r="V569" s="70">
        <f t="shared" si="175"/>
        <v>0.76903849669401225</v>
      </c>
      <c r="W569" s="70">
        <f t="shared" si="175"/>
        <v>0.94906547987326917</v>
      </c>
      <c r="X569" s="70">
        <f t="shared" si="175"/>
        <v>0.95586252963171825</v>
      </c>
      <c r="Y569" s="70">
        <f t="shared" si="175"/>
        <v>1.1683075213718799</v>
      </c>
      <c r="Z569" s="70">
        <f t="shared" si="175"/>
        <v>1.305002812219378</v>
      </c>
    </row>
    <row r="570" spans="1:26" x14ac:dyDescent="0.55000000000000004">
      <c r="A570" t="s">
        <v>27</v>
      </c>
      <c r="B570">
        <v>2030</v>
      </c>
      <c r="C570" s="68">
        <f t="shared" si="176"/>
        <v>5.6336211314068994</v>
      </c>
      <c r="D570" s="68">
        <f t="shared" si="176"/>
        <v>5.2169333993024338</v>
      </c>
      <c r="E570" s="68">
        <f t="shared" si="176"/>
        <v>4.8994176802686988</v>
      </c>
      <c r="F570" s="68">
        <f t="shared" si="176"/>
        <v>4.7101412547984101</v>
      </c>
      <c r="G570" s="68">
        <f t="shared" si="176"/>
        <v>4.5713124211552962</v>
      </c>
      <c r="H570" s="68">
        <f t="shared" si="176"/>
        <v>4.493918209371909</v>
      </c>
      <c r="I570" s="68">
        <f t="shared" si="176"/>
        <v>4.6937253467722115</v>
      </c>
      <c r="J570" s="68">
        <f t="shared" si="176"/>
        <v>4.786317102458951</v>
      </c>
      <c r="K570" s="68">
        <f t="shared" si="176"/>
        <v>4.9055079010806804</v>
      </c>
      <c r="L570" s="68">
        <f t="shared" si="176"/>
        <v>4.9082639082286512</v>
      </c>
      <c r="M570" s="68">
        <f t="shared" si="176"/>
        <v>5.3696886173500964</v>
      </c>
      <c r="N570" s="68">
        <f t="shared" si="176"/>
        <v>5.7167390856983715</v>
      </c>
      <c r="O570" s="70">
        <f t="shared" si="177"/>
        <v>1.3911886436831624</v>
      </c>
      <c r="P570" s="70">
        <f t="shared" si="175"/>
        <v>1.0107426064154401</v>
      </c>
      <c r="Q570" s="70">
        <f t="shared" si="175"/>
        <v>0.97655313361695351</v>
      </c>
      <c r="R570" s="70">
        <f t="shared" si="175"/>
        <v>0.97512586372641552</v>
      </c>
      <c r="S570" s="70">
        <f t="shared" si="175"/>
        <v>0.81828813836105585</v>
      </c>
      <c r="T570" s="70">
        <f t="shared" si="175"/>
        <v>0.71522946462337034</v>
      </c>
      <c r="U570" s="70">
        <f t="shared" si="175"/>
        <v>0.80961734697310339</v>
      </c>
      <c r="V570" s="70">
        <f t="shared" si="175"/>
        <v>0.88900217451137964</v>
      </c>
      <c r="W570" s="70">
        <f t="shared" si="175"/>
        <v>0.99278363768090694</v>
      </c>
      <c r="X570" s="70">
        <f t="shared" si="175"/>
        <v>1.0060035394151243</v>
      </c>
      <c r="Y570" s="70">
        <f t="shared" si="175"/>
        <v>1.2079127751916054</v>
      </c>
      <c r="Z570" s="70">
        <f t="shared" si="175"/>
        <v>1.4756574860994434</v>
      </c>
    </row>
    <row r="571" spans="1:26" x14ac:dyDescent="0.55000000000000004">
      <c r="A571" t="s">
        <v>27</v>
      </c>
      <c r="B571">
        <v>2031</v>
      </c>
      <c r="C571" s="68">
        <f t="shared" si="176"/>
        <v>5.9121794288884697</v>
      </c>
      <c r="D571" s="68">
        <f t="shared" si="176"/>
        <v>5.276865697459467</v>
      </c>
      <c r="E571" s="68">
        <f t="shared" si="176"/>
        <v>5.0007824176740971</v>
      </c>
      <c r="F571" s="68">
        <f t="shared" si="176"/>
        <v>4.8474220224454232</v>
      </c>
      <c r="G571" s="68">
        <f t="shared" si="176"/>
        <v>4.7790102276946778</v>
      </c>
      <c r="H571" s="68">
        <f t="shared" si="176"/>
        <v>4.6773707935739965</v>
      </c>
      <c r="I571" s="68">
        <f t="shared" si="176"/>
        <v>4.7661215170432794</v>
      </c>
      <c r="J571" s="68">
        <f t="shared" si="176"/>
        <v>4.9054798519193934</v>
      </c>
      <c r="K571" s="68">
        <f t="shared" si="176"/>
        <v>4.9488076023129501</v>
      </c>
      <c r="L571" s="68">
        <f t="shared" si="176"/>
        <v>5.0209539492323154</v>
      </c>
      <c r="M571" s="68">
        <f t="shared" si="176"/>
        <v>5.4914888166928844</v>
      </c>
      <c r="N571" s="68">
        <f t="shared" si="176"/>
        <v>6.2250440125620541</v>
      </c>
      <c r="O571" s="70">
        <f t="shared" si="177"/>
        <v>1.555518363631637</v>
      </c>
      <c r="P571" s="70">
        <f t="shared" si="175"/>
        <v>1.0054743887421775</v>
      </c>
      <c r="Q571" s="70">
        <f t="shared" si="175"/>
        <v>0.98247805242942032</v>
      </c>
      <c r="R571" s="70">
        <f t="shared" si="175"/>
        <v>0.96473375146025919</v>
      </c>
      <c r="S571" s="70">
        <f t="shared" si="175"/>
        <v>0.8974610403442056</v>
      </c>
      <c r="T571" s="70">
        <f t="shared" si="175"/>
        <v>0.74185608743945153</v>
      </c>
      <c r="U571" s="70">
        <f t="shared" si="175"/>
        <v>0.7778570731375245</v>
      </c>
      <c r="V571" s="70">
        <f t="shared" si="175"/>
        <v>0.88009939340247367</v>
      </c>
      <c r="W571" s="70">
        <f t="shared" si="175"/>
        <v>0.9794722667799971</v>
      </c>
      <c r="X571" s="70">
        <f t="shared" si="175"/>
        <v>1.0017439552836551</v>
      </c>
      <c r="Y571" s="70">
        <f t="shared" si="175"/>
        <v>1.2295678500656848</v>
      </c>
      <c r="Z571" s="70">
        <f t="shared" si="175"/>
        <v>1.7854487759762341</v>
      </c>
    </row>
    <row r="572" spans="1:26" x14ac:dyDescent="0.55000000000000004">
      <c r="A572" t="s">
        <v>27</v>
      </c>
      <c r="B572">
        <v>2032</v>
      </c>
      <c r="C572" s="68">
        <f t="shared" si="176"/>
        <v>6.2775092413876976</v>
      </c>
      <c r="D572" s="68">
        <f t="shared" si="176"/>
        <v>5.3558407516426429</v>
      </c>
      <c r="E572" s="68">
        <f t="shared" si="176"/>
        <v>5.1732482745472765</v>
      </c>
      <c r="F572" s="68">
        <f t="shared" si="176"/>
        <v>4.9501486593326725</v>
      </c>
      <c r="G572" s="68">
        <f t="shared" si="176"/>
        <v>4.7849256981233967</v>
      </c>
      <c r="H572" s="68">
        <f t="shared" si="176"/>
        <v>4.7088511662701595</v>
      </c>
      <c r="I572" s="68">
        <f t="shared" si="176"/>
        <v>4.94985486902352</v>
      </c>
      <c r="J572" s="68">
        <f t="shared" si="176"/>
        <v>5.1186921355277013</v>
      </c>
      <c r="K572" s="68">
        <f t="shared" si="176"/>
        <v>5.219983915972171</v>
      </c>
      <c r="L572" s="68">
        <f t="shared" si="176"/>
        <v>5.2543712596961987</v>
      </c>
      <c r="M572" s="68">
        <f t="shared" si="176"/>
        <v>5.8097116036785446</v>
      </c>
      <c r="N572" s="68">
        <f t="shared" si="176"/>
        <v>6.4168310763178482</v>
      </c>
      <c r="O572" s="70">
        <f t="shared" si="177"/>
        <v>1.907115239886787</v>
      </c>
      <c r="P572" s="70">
        <f t="shared" si="175"/>
        <v>1.0187749379006696</v>
      </c>
      <c r="Q572" s="70">
        <f t="shared" si="175"/>
        <v>1.063095496626417</v>
      </c>
      <c r="R572" s="70">
        <f t="shared" si="175"/>
        <v>1.0404498718020836</v>
      </c>
      <c r="S572" s="70">
        <f t="shared" si="175"/>
        <v>0.85569985844784302</v>
      </c>
      <c r="T572" s="70">
        <f t="shared" si="175"/>
        <v>0.74900781575131603</v>
      </c>
      <c r="U572" s="70">
        <f t="shared" si="175"/>
        <v>0.84744393621010516</v>
      </c>
      <c r="V572" s="70">
        <f t="shared" si="175"/>
        <v>0.9643336215576328</v>
      </c>
      <c r="W572" s="70">
        <f t="shared" si="175"/>
        <v>1.0620082598463068</v>
      </c>
      <c r="X572" s="70">
        <f t="shared" si="175"/>
        <v>1.0740279883373374</v>
      </c>
      <c r="Y572" s="70">
        <f t="shared" si="175"/>
        <v>1.2894851798222016</v>
      </c>
      <c r="Z572" s="70">
        <f t="shared" si="175"/>
        <v>1.7423687361441065</v>
      </c>
    </row>
    <row r="573" spans="1:26" x14ac:dyDescent="0.55000000000000004">
      <c r="A573" t="s">
        <v>27</v>
      </c>
      <c r="B573">
        <v>2033</v>
      </c>
      <c r="C573" s="68">
        <f t="shared" si="176"/>
        <v>6.475182108458684</v>
      </c>
      <c r="D573" s="68">
        <f t="shared" si="176"/>
        <v>5.9258493911126084</v>
      </c>
      <c r="E573" s="68">
        <f t="shared" si="176"/>
        <v>5.3208289753356119</v>
      </c>
      <c r="F573" s="68">
        <f t="shared" si="176"/>
        <v>5.0786258154282633</v>
      </c>
      <c r="G573" s="68">
        <f t="shared" si="176"/>
        <v>5.0989273379579618</v>
      </c>
      <c r="H573" s="68">
        <f t="shared" si="176"/>
        <v>4.9587476689307808</v>
      </c>
      <c r="I573" s="68">
        <f t="shared" si="176"/>
        <v>4.9746272643963509</v>
      </c>
      <c r="J573" s="68">
        <f t="shared" si="176"/>
        <v>5.2237173982053946</v>
      </c>
      <c r="K573" s="68">
        <f t="shared" si="176"/>
        <v>5.3072788870120098</v>
      </c>
      <c r="L573" s="68">
        <f t="shared" si="176"/>
        <v>5.3528465302522346</v>
      </c>
      <c r="M573" s="68">
        <f t="shared" si="176"/>
        <v>5.9321008685133387</v>
      </c>
      <c r="N573" s="68">
        <f t="shared" si="176"/>
        <v>6.3541983717450208</v>
      </c>
      <c r="O573" s="70">
        <f t="shared" si="177"/>
        <v>1.7988680899880691</v>
      </c>
      <c r="P573" s="70">
        <f t="shared" si="175"/>
        <v>1.218542791730771</v>
      </c>
      <c r="Q573" s="70">
        <f t="shared" si="175"/>
        <v>1.0938717788037025</v>
      </c>
      <c r="R573" s="70">
        <f t="shared" si="175"/>
        <v>1.0375840827219402</v>
      </c>
      <c r="S573" s="70">
        <f t="shared" si="175"/>
        <v>1.0054969396186291</v>
      </c>
      <c r="T573" s="70">
        <f t="shared" si="175"/>
        <v>0.83708691965784521</v>
      </c>
      <c r="U573" s="70">
        <f t="shared" si="175"/>
        <v>0.77963779000957079</v>
      </c>
      <c r="V573" s="70">
        <f t="shared" si="175"/>
        <v>0.96705718251732442</v>
      </c>
      <c r="W573" s="70">
        <f t="shared" si="175"/>
        <v>1.0486357321853434</v>
      </c>
      <c r="X573" s="70">
        <f t="shared" si="175"/>
        <v>1.075291115565344</v>
      </c>
      <c r="Y573" s="70">
        <f t="shared" si="175"/>
        <v>1.2643316028188192</v>
      </c>
      <c r="Z573" s="70">
        <f t="shared" si="175"/>
        <v>1.6037681794415839</v>
      </c>
    </row>
    <row r="574" spans="1:26" x14ac:dyDescent="0.55000000000000004">
      <c r="A574" t="s">
        <v>27</v>
      </c>
      <c r="B574">
        <v>2034</v>
      </c>
      <c r="C574" s="68">
        <f t="shared" si="176"/>
        <v>6.4611755700326263</v>
      </c>
      <c r="D574" s="68">
        <f t="shared" si="176"/>
        <v>5.952962448997912</v>
      </c>
      <c r="E574" s="68">
        <f t="shared" si="176"/>
        <v>5.4863887552418671</v>
      </c>
      <c r="F574" s="68">
        <f t="shared" si="176"/>
        <v>5.2439232613194431</v>
      </c>
      <c r="G574" s="68">
        <f t="shared" si="176"/>
        <v>5.1435717377126338</v>
      </c>
      <c r="H574" s="68">
        <f t="shared" si="176"/>
        <v>5.0691579314198867</v>
      </c>
      <c r="I574" s="68">
        <f t="shared" si="176"/>
        <v>5.085079618787649</v>
      </c>
      <c r="J574" s="68">
        <f t="shared" si="176"/>
        <v>5.2967339700113021</v>
      </c>
      <c r="K574" s="68">
        <f t="shared" si="176"/>
        <v>5.3749122446915969</v>
      </c>
      <c r="L574" s="68">
        <f t="shared" si="176"/>
        <v>5.4545261291577107</v>
      </c>
      <c r="M574" s="68">
        <f t="shared" si="176"/>
        <v>5.9442900709408208</v>
      </c>
      <c r="N574" s="68">
        <f t="shared" si="176"/>
        <v>6.4365243434845443</v>
      </c>
      <c r="O574" s="70">
        <f t="shared" si="177"/>
        <v>1.6676429511049502</v>
      </c>
      <c r="P574" s="70">
        <f t="shared" si="175"/>
        <v>1.1702866895542732</v>
      </c>
      <c r="Q574" s="70">
        <f t="shared" si="175"/>
        <v>1.1262524367972233</v>
      </c>
      <c r="R574" s="70">
        <f t="shared" si="175"/>
        <v>1.0738701096774221</v>
      </c>
      <c r="S574" s="70">
        <f t="shared" si="175"/>
        <v>0.97814802995100525</v>
      </c>
      <c r="T574" s="70">
        <f t="shared" si="175"/>
        <v>0.84335638539938351</v>
      </c>
      <c r="U574" s="70">
        <f t="shared" si="175"/>
        <v>0.81497256948982955</v>
      </c>
      <c r="V574" s="70">
        <f t="shared" si="175"/>
        <v>0.96908886336629507</v>
      </c>
      <c r="W574" s="70">
        <f t="shared" si="175"/>
        <v>1.0872332033967584</v>
      </c>
      <c r="X574" s="70">
        <f t="shared" si="175"/>
        <v>1.1147673212814118</v>
      </c>
      <c r="Y574" s="70">
        <f t="shared" si="175"/>
        <v>1.3024648272262125</v>
      </c>
      <c r="Z574" s="70">
        <f t="shared" si="175"/>
        <v>1.6896962597607361</v>
      </c>
    </row>
    <row r="575" spans="1:26" x14ac:dyDescent="0.55000000000000004">
      <c r="A575" t="s">
        <v>27</v>
      </c>
      <c r="B575">
        <v>2035</v>
      </c>
      <c r="C575" s="68">
        <f t="shared" si="176"/>
        <v>6.6413320395085353</v>
      </c>
      <c r="D575" s="68">
        <f t="shared" si="176"/>
        <v>6.0306047293471918</v>
      </c>
      <c r="E575" s="68">
        <f t="shared" si="176"/>
        <v>5.6256976373299565</v>
      </c>
      <c r="F575" s="68">
        <f t="shared" si="176"/>
        <v>5.4317114244270952</v>
      </c>
      <c r="G575" s="68">
        <f t="shared" si="176"/>
        <v>5.285343492027244</v>
      </c>
      <c r="H575" s="68">
        <f t="shared" si="176"/>
        <v>5.2228831299756653</v>
      </c>
      <c r="I575" s="68">
        <f t="shared" si="176"/>
        <v>5.2339188960713194</v>
      </c>
      <c r="J575" s="68">
        <f t="shared" si="176"/>
        <v>5.4410659752045438</v>
      </c>
      <c r="K575" s="68">
        <f t="shared" si="176"/>
        <v>5.5742724636263619</v>
      </c>
      <c r="L575" s="68">
        <f t="shared" si="176"/>
        <v>5.6568294264580272</v>
      </c>
      <c r="M575" s="68">
        <f t="shared" si="176"/>
        <v>6.1321279938552511</v>
      </c>
      <c r="N575" s="68">
        <f t="shared" si="176"/>
        <v>6.6719345131159553</v>
      </c>
      <c r="O575" s="70">
        <f t="shared" si="177"/>
        <v>1.7787457989439437</v>
      </c>
      <c r="P575" s="70">
        <f t="shared" si="175"/>
        <v>1.2224848641520216</v>
      </c>
      <c r="Q575" s="70">
        <f t="shared" si="175"/>
        <v>1.1959436772317158</v>
      </c>
      <c r="R575" s="70">
        <f t="shared" si="175"/>
        <v>1.1805750353288635</v>
      </c>
      <c r="S575" s="70">
        <f t="shared" si="175"/>
        <v>1.0416792639837764</v>
      </c>
      <c r="T575" s="70">
        <f t="shared" si="175"/>
        <v>0.91369852668213891</v>
      </c>
      <c r="U575" s="70">
        <f t="shared" si="175"/>
        <v>0.86821101888618379</v>
      </c>
      <c r="V575" s="70">
        <f t="shared" si="175"/>
        <v>1.0111275014666967</v>
      </c>
      <c r="W575" s="70">
        <f t="shared" si="175"/>
        <v>1.1797282515517162</v>
      </c>
      <c r="X575" s="70">
        <f t="shared" si="175"/>
        <v>1.2092524133009057</v>
      </c>
      <c r="Y575" s="70">
        <f t="shared" si="175"/>
        <v>1.3670061948330066</v>
      </c>
      <c r="Z575" s="70">
        <f t="shared" si="175"/>
        <v>1.7885344545127824</v>
      </c>
    </row>
    <row r="576" spans="1:26" x14ac:dyDescent="0.55000000000000004">
      <c r="A576" t="s">
        <v>27</v>
      </c>
      <c r="B576">
        <v>2036</v>
      </c>
      <c r="C576" s="68">
        <f t="shared" si="176"/>
        <v>6.7980604802320954</v>
      </c>
      <c r="D576" s="68">
        <f t="shared" si="176"/>
        <v>6.2433379026455436</v>
      </c>
      <c r="E576" s="68">
        <f t="shared" si="176"/>
        <v>5.7050293402293981</v>
      </c>
      <c r="F576" s="68">
        <f t="shared" si="176"/>
        <v>5.4674570994149585</v>
      </c>
      <c r="G576" s="68">
        <f t="shared" si="176"/>
        <v>5.3873475853578716</v>
      </c>
      <c r="H576" s="68">
        <f t="shared" si="176"/>
        <v>5.2577443504656598</v>
      </c>
      <c r="I576" s="68">
        <f t="shared" si="176"/>
        <v>5.3014671731633296</v>
      </c>
      <c r="J576" s="68">
        <f t="shared" si="176"/>
        <v>5.5295624837682968</v>
      </c>
      <c r="K576" s="68">
        <f t="shared" si="176"/>
        <v>5.5680834259431569</v>
      </c>
      <c r="L576" s="68">
        <f t="shared" si="176"/>
        <v>5.6900456155697761</v>
      </c>
      <c r="M576" s="68">
        <f t="shared" si="176"/>
        <v>6.3313399222988433</v>
      </c>
      <c r="N576" s="68">
        <f t="shared" si="176"/>
        <v>6.7505359758725039</v>
      </c>
      <c r="O576" s="70">
        <f t="shared" si="177"/>
        <v>1.8149942971644419</v>
      </c>
      <c r="P576" s="70">
        <f t="shared" si="175"/>
        <v>1.2094602392442395</v>
      </c>
      <c r="Q576" s="70">
        <f t="shared" si="175"/>
        <v>1.2251657481986866</v>
      </c>
      <c r="R576" s="70">
        <f t="shared" si="175"/>
        <v>1.142785569782121</v>
      </c>
      <c r="S576" s="70">
        <f t="shared" si="175"/>
        <v>1.0384716548284718</v>
      </c>
      <c r="T576" s="70">
        <f t="shared" si="175"/>
        <v>0.87197435072807128</v>
      </c>
      <c r="U576" s="70">
        <f t="shared" si="175"/>
        <v>0.83450503328859682</v>
      </c>
      <c r="V576" s="70">
        <f t="shared" si="175"/>
        <v>0.9987346905080754</v>
      </c>
      <c r="W576" s="70">
        <f t="shared" si="175"/>
        <v>1.0893633127562472</v>
      </c>
      <c r="X576" s="70">
        <f t="shared" si="175"/>
        <v>1.2016664745348589</v>
      </c>
      <c r="Y576" s="70">
        <f t="shared" si="175"/>
        <v>1.3743201064805186</v>
      </c>
      <c r="Z576" s="70">
        <f t="shared" si="175"/>
        <v>1.6706487961019434</v>
      </c>
    </row>
    <row r="577" spans="1:26" x14ac:dyDescent="0.55000000000000004">
      <c r="A577" t="s">
        <v>27</v>
      </c>
      <c r="B577">
        <v>2037</v>
      </c>
      <c r="C577" s="68">
        <f t="shared" si="176"/>
        <v>6.9148176967855726</v>
      </c>
      <c r="D577" s="68">
        <f t="shared" si="176"/>
        <v>6.472823377019485</v>
      </c>
      <c r="E577" s="68">
        <f t="shared" si="176"/>
        <v>5.8682550113413985</v>
      </c>
      <c r="F577" s="68">
        <f t="shared" si="176"/>
        <v>5.6320245384851058</v>
      </c>
      <c r="G577" s="68">
        <f t="shared" si="176"/>
        <v>5.5044131732082997</v>
      </c>
      <c r="H577" s="68">
        <f t="shared" si="176"/>
        <v>5.4146132554785185</v>
      </c>
      <c r="I577" s="68">
        <f t="shared" si="176"/>
        <v>5.3857646910868002</v>
      </c>
      <c r="J577" s="68">
        <f t="shared" si="176"/>
        <v>5.5664737091180037</v>
      </c>
      <c r="K577" s="68">
        <f t="shared" si="176"/>
        <v>5.7178412225327726</v>
      </c>
      <c r="L577" s="68">
        <f t="shared" si="176"/>
        <v>5.8276745837704107</v>
      </c>
      <c r="M577" s="68">
        <f t="shared" si="176"/>
        <v>6.4848992682000901</v>
      </c>
      <c r="N577" s="68">
        <f t="shared" si="176"/>
        <v>6.8002953570927396</v>
      </c>
      <c r="O577" s="70">
        <f t="shared" si="177"/>
        <v>1.7187182021748058</v>
      </c>
      <c r="P577" s="70">
        <f t="shared" si="175"/>
        <v>1.2428106669790608</v>
      </c>
      <c r="Q577" s="70">
        <f t="shared" si="175"/>
        <v>1.2568843347637806</v>
      </c>
      <c r="R577" s="70">
        <f t="shared" si="175"/>
        <v>1.2088133467823292</v>
      </c>
      <c r="S577" s="70">
        <f t="shared" si="175"/>
        <v>1.053518380313105</v>
      </c>
      <c r="T577" s="70">
        <f t="shared" si="175"/>
        <v>0.92700617081191528</v>
      </c>
      <c r="U577" s="70">
        <f t="shared" si="175"/>
        <v>0.80269859242754471</v>
      </c>
      <c r="V577" s="70">
        <f t="shared" si="175"/>
        <v>0.90878720258063339</v>
      </c>
      <c r="W577" s="70">
        <f t="shared" si="175"/>
        <v>1.1217197112027151</v>
      </c>
      <c r="X577" s="70">
        <f t="shared" si="175"/>
        <v>1.2096333181868024</v>
      </c>
      <c r="Y577" s="70">
        <f t="shared" si="175"/>
        <v>1.3762864236761594</v>
      </c>
      <c r="Z577" s="70">
        <f t="shared" si="175"/>
        <v>1.5542079655148466</v>
      </c>
    </row>
    <row r="578" spans="1:26" x14ac:dyDescent="0.55000000000000004">
      <c r="A578" t="s">
        <v>27</v>
      </c>
      <c r="B578">
        <v>2038</v>
      </c>
      <c r="C578" s="68">
        <f t="shared" si="176"/>
        <v>6.9457139628020599</v>
      </c>
      <c r="D578" s="68">
        <f t="shared" si="176"/>
        <v>6.5527376079632571</v>
      </c>
      <c r="E578" s="68">
        <f t="shared" si="176"/>
        <v>6.0052953024473563</v>
      </c>
      <c r="F578" s="68">
        <f t="shared" si="176"/>
        <v>5.6907460784119728</v>
      </c>
      <c r="G578" s="68">
        <f t="shared" si="176"/>
        <v>5.594853093553926</v>
      </c>
      <c r="H578" s="68">
        <f t="shared" si="176"/>
        <v>5.5345705220487149</v>
      </c>
      <c r="I578" s="68">
        <f t="shared" si="176"/>
        <v>5.5196953886493283</v>
      </c>
      <c r="J578" s="68">
        <f t="shared" si="176"/>
        <v>5.6335662522762968</v>
      </c>
      <c r="K578" s="68">
        <f t="shared" si="176"/>
        <v>5.8788654314292925</v>
      </c>
      <c r="L578" s="68">
        <f t="shared" si="176"/>
        <v>5.946342485610586</v>
      </c>
      <c r="M578" s="68">
        <f t="shared" si="176"/>
        <v>6.6387155984541746</v>
      </c>
      <c r="N578" s="68">
        <f t="shared" si="176"/>
        <v>6.7497356408992415</v>
      </c>
      <c r="O578" s="70">
        <f t="shared" si="177"/>
        <v>1.5782092692340717</v>
      </c>
      <c r="P578" s="70">
        <f t="shared" si="175"/>
        <v>1.1619437025212402</v>
      </c>
      <c r="Q578" s="70">
        <f t="shared" si="175"/>
        <v>1.2268628117677585</v>
      </c>
      <c r="R578" s="70">
        <f t="shared" si="175"/>
        <v>1.1148107677119814</v>
      </c>
      <c r="S578" s="70">
        <f t="shared" si="175"/>
        <v>0.99433390571169777</v>
      </c>
      <c r="T578" s="70">
        <f t="shared" si="175"/>
        <v>0.8961006967361449</v>
      </c>
      <c r="U578" s="70">
        <f t="shared" si="175"/>
        <v>0.79798157414833604</v>
      </c>
      <c r="V578" s="70">
        <f t="shared" si="175"/>
        <v>0.82095668026000812</v>
      </c>
      <c r="W578" s="70">
        <f t="shared" si="175"/>
        <v>1.1358577262574068</v>
      </c>
      <c r="X578" s="70">
        <f t="shared" si="175"/>
        <v>1.1897057681045826</v>
      </c>
      <c r="Y578" s="70">
        <f t="shared" si="175"/>
        <v>1.3975860623716034</v>
      </c>
      <c r="Z578" s="70">
        <f t="shared" si="175"/>
        <v>1.4332673725284737</v>
      </c>
    </row>
    <row r="579" spans="1:26" x14ac:dyDescent="0.55000000000000004">
      <c r="A579" t="s">
        <v>27</v>
      </c>
      <c r="B579">
        <v>2039</v>
      </c>
      <c r="C579" s="68">
        <f t="shared" si="176"/>
        <v>6.9171243584385129</v>
      </c>
      <c r="D579" s="68">
        <f t="shared" si="176"/>
        <v>6.5862975344489918</v>
      </c>
      <c r="E579" s="68">
        <f t="shared" si="176"/>
        <v>6.1120307819093282</v>
      </c>
      <c r="F579" s="68">
        <f t="shared" si="176"/>
        <v>5.7641330282904084</v>
      </c>
      <c r="G579" s="68">
        <f t="shared" si="176"/>
        <v>5.7454239710569537</v>
      </c>
      <c r="H579" s="68">
        <f t="shared" si="176"/>
        <v>5.6642765878300718</v>
      </c>
      <c r="I579" s="68">
        <f t="shared" si="176"/>
        <v>5.6395107267469289</v>
      </c>
      <c r="J579" s="68">
        <f t="shared" si="176"/>
        <v>5.7655237297242863</v>
      </c>
      <c r="K579" s="68">
        <f t="shared" ref="D579:N585" si="178">SUMIFS($M$18:$M$353,$A$18:$A$353,K$355,$B$18:$B$353,$B579)</f>
        <v>6.0457357709100563</v>
      </c>
      <c r="L579" s="68">
        <f t="shared" si="178"/>
        <v>6.1083574044468243</v>
      </c>
      <c r="M579" s="68">
        <f t="shared" si="178"/>
        <v>6.8443987004684885</v>
      </c>
      <c r="N579" s="68">
        <f t="shared" si="178"/>
        <v>7.1641795333280829</v>
      </c>
      <c r="O579" s="70">
        <f t="shared" si="177"/>
        <v>1.4627549123313512</v>
      </c>
      <c r="P579" s="70">
        <f t="shared" si="177"/>
        <v>1.0975278704757168</v>
      </c>
      <c r="Q579" s="70">
        <f t="shared" si="177"/>
        <v>1.243224612588488</v>
      </c>
      <c r="R579" s="70">
        <f t="shared" si="177"/>
        <v>1.0270936249260139</v>
      </c>
      <c r="S579" s="70">
        <f t="shared" si="177"/>
        <v>0.97983455988019319</v>
      </c>
      <c r="T579" s="70">
        <f t="shared" si="177"/>
        <v>0.85887630391234637</v>
      </c>
      <c r="U579" s="70">
        <f t="shared" si="177"/>
        <v>0.73309189111070694</v>
      </c>
      <c r="V579" s="70">
        <f t="shared" si="177"/>
        <v>0.77029547160871292</v>
      </c>
      <c r="W579" s="70">
        <f t="shared" si="177"/>
        <v>1.119876463854526</v>
      </c>
      <c r="X579" s="70">
        <f t="shared" si="177"/>
        <v>1.1661610026595701</v>
      </c>
      <c r="Y579" s="70">
        <f t="shared" si="177"/>
        <v>1.3761852238318344</v>
      </c>
      <c r="Z579" s="70">
        <f t="shared" si="177"/>
        <v>1.5402462449346466</v>
      </c>
    </row>
    <row r="580" spans="1:26" x14ac:dyDescent="0.55000000000000004">
      <c r="A580" t="s">
        <v>27</v>
      </c>
      <c r="B580">
        <v>2040</v>
      </c>
      <c r="C580" s="68">
        <f t="shared" si="176"/>
        <v>7.2957475601001844</v>
      </c>
      <c r="D580" s="68">
        <f t="shared" si="178"/>
        <v>6.8294419619900983</v>
      </c>
      <c r="E580" s="68">
        <f t="shared" si="178"/>
        <v>6.4045486278419173</v>
      </c>
      <c r="F580" s="68">
        <f t="shared" si="178"/>
        <v>6.0292398326458176</v>
      </c>
      <c r="G580" s="68">
        <f t="shared" si="178"/>
        <v>5.9521094408772477</v>
      </c>
      <c r="H580" s="68">
        <f t="shared" si="178"/>
        <v>5.8775271687092525</v>
      </c>
      <c r="I580" s="68">
        <f t="shared" si="178"/>
        <v>5.8460217647753296</v>
      </c>
      <c r="J580" s="68">
        <f t="shared" si="178"/>
        <v>5.9660239586757795</v>
      </c>
      <c r="K580" s="68">
        <f t="shared" si="178"/>
        <v>6.3026061523120198</v>
      </c>
      <c r="L580" s="68">
        <f t="shared" si="178"/>
        <v>6.3781605333343601</v>
      </c>
      <c r="M580" s="68">
        <f t="shared" si="178"/>
        <v>7.1421509754397015</v>
      </c>
      <c r="N580" s="68">
        <f t="shared" si="178"/>
        <v>7.4922285707936709</v>
      </c>
      <c r="O580" s="70">
        <f t="shared" si="177"/>
        <v>1.5464938844920519</v>
      </c>
      <c r="P580" s="70">
        <f t="shared" si="177"/>
        <v>1.0494292078070613</v>
      </c>
      <c r="Q580" s="70">
        <f t="shared" si="177"/>
        <v>1.2783014478585724</v>
      </c>
      <c r="R580" s="70">
        <f t="shared" si="177"/>
        <v>1.0637035000122124</v>
      </c>
      <c r="S580" s="70">
        <f t="shared" si="177"/>
        <v>0.96281600884779195</v>
      </c>
      <c r="T580" s="70">
        <f t="shared" si="177"/>
        <v>0.84656884693323065</v>
      </c>
      <c r="U580" s="70">
        <f t="shared" si="177"/>
        <v>0.70585121296964992</v>
      </c>
      <c r="V580" s="70">
        <f t="shared" si="177"/>
        <v>0.73787197751325717</v>
      </c>
      <c r="W580" s="70">
        <f t="shared" si="177"/>
        <v>1.1426565158475057</v>
      </c>
      <c r="X580" s="70">
        <f t="shared" si="177"/>
        <v>1.1918194448458657</v>
      </c>
      <c r="Y580" s="70">
        <f t="shared" si="177"/>
        <v>1.357961844135847</v>
      </c>
      <c r="Z580" s="70">
        <f t="shared" si="177"/>
        <v>1.5329129520531293</v>
      </c>
    </row>
    <row r="581" spans="1:26" x14ac:dyDescent="0.55000000000000004">
      <c r="A581" t="s">
        <v>27</v>
      </c>
      <c r="B581">
        <v>2041</v>
      </c>
      <c r="C581" s="68">
        <f t="shared" si="176"/>
        <v>7.5985711731643635</v>
      </c>
      <c r="D581" s="68">
        <f t="shared" si="178"/>
        <v>7.1264067932910997</v>
      </c>
      <c r="E581" s="68">
        <f t="shared" si="178"/>
        <v>6.539337422513535</v>
      </c>
      <c r="F581" s="68">
        <f t="shared" si="178"/>
        <v>6.1629676806978555</v>
      </c>
      <c r="G581" s="68">
        <f t="shared" si="178"/>
        <v>6.0619579216314614</v>
      </c>
      <c r="H581" s="68">
        <f t="shared" si="178"/>
        <v>5.971302883258395</v>
      </c>
      <c r="I581" s="68">
        <f t="shared" si="178"/>
        <v>5.9416532900199766</v>
      </c>
      <c r="J581" s="68">
        <f t="shared" si="178"/>
        <v>6.0188565931092333</v>
      </c>
      <c r="K581" s="68">
        <f t="shared" si="178"/>
        <v>6.3179820262763391</v>
      </c>
      <c r="L581" s="68">
        <f t="shared" si="178"/>
        <v>6.4562770175655881</v>
      </c>
      <c r="M581" s="68">
        <f t="shared" si="178"/>
        <v>7.2058196406024084</v>
      </c>
      <c r="N581" s="68">
        <f t="shared" si="178"/>
        <v>7.4936529702010244</v>
      </c>
      <c r="O581" s="70">
        <f t="shared" si="177"/>
        <v>1.5199175500377136</v>
      </c>
      <c r="P581" s="70">
        <f t="shared" si="177"/>
        <v>1.040476325669963</v>
      </c>
      <c r="Q581" s="70">
        <f t="shared" si="177"/>
        <v>1.2164120750004912</v>
      </c>
      <c r="R581" s="70">
        <f t="shared" si="177"/>
        <v>1.0703509724808962</v>
      </c>
      <c r="S581" s="70">
        <f t="shared" si="177"/>
        <v>0.94674109748972324</v>
      </c>
      <c r="T581" s="70">
        <f t="shared" si="177"/>
        <v>0.81288508253103231</v>
      </c>
      <c r="U581" s="70">
        <f t="shared" si="177"/>
        <v>0.66851174706675209</v>
      </c>
      <c r="V581" s="70">
        <f t="shared" si="177"/>
        <v>0.65037395854304414</v>
      </c>
      <c r="W581" s="70">
        <f t="shared" si="177"/>
        <v>1.0268537118227572</v>
      </c>
      <c r="X581" s="70">
        <f t="shared" si="177"/>
        <v>1.1378438558165724</v>
      </c>
      <c r="Y581" s="70">
        <f t="shared" si="177"/>
        <v>1.3038263158005989</v>
      </c>
      <c r="Z581" s="70">
        <f t="shared" si="177"/>
        <v>1.3796286390548049</v>
      </c>
    </row>
    <row r="582" spans="1:26" x14ac:dyDescent="0.55000000000000004">
      <c r="A582" t="s">
        <v>27</v>
      </c>
      <c r="B582">
        <v>2042</v>
      </c>
      <c r="C582" s="68">
        <f t="shared" si="176"/>
        <v>7.6290182335221859</v>
      </c>
      <c r="D582" s="68">
        <f t="shared" si="178"/>
        <v>7.1137866016965816</v>
      </c>
      <c r="E582" s="68">
        <f t="shared" si="178"/>
        <v>6.5606293433584781</v>
      </c>
      <c r="F582" s="68">
        <f t="shared" si="178"/>
        <v>6.30098993397025</v>
      </c>
      <c r="G582" s="68">
        <f t="shared" si="178"/>
        <v>6.2049983010115755</v>
      </c>
      <c r="H582" s="68">
        <f t="shared" si="178"/>
        <v>6.1104978654161428</v>
      </c>
      <c r="I582" s="68">
        <f t="shared" si="178"/>
        <v>6.0879567275567643</v>
      </c>
      <c r="J582" s="68">
        <f t="shared" si="178"/>
        <v>6.1342457204107665</v>
      </c>
      <c r="K582" s="68">
        <f t="shared" si="178"/>
        <v>6.4025791957925868</v>
      </c>
      <c r="L582" s="68">
        <f t="shared" si="178"/>
        <v>6.6061506048284997</v>
      </c>
      <c r="M582" s="68">
        <f t="shared" si="178"/>
        <v>7.4018857714872137</v>
      </c>
      <c r="N582" s="68">
        <f t="shared" si="178"/>
        <v>7.5992525706308269</v>
      </c>
      <c r="O582" s="70">
        <f t="shared" si="177"/>
        <v>1.3899872629275238</v>
      </c>
      <c r="P582" s="70">
        <f t="shared" si="177"/>
        <v>0.94439369911690729</v>
      </c>
      <c r="Q582" s="70">
        <f t="shared" si="177"/>
        <v>1.1143363232410133</v>
      </c>
      <c r="R582" s="70">
        <f t="shared" si="177"/>
        <v>1.0267971069211743</v>
      </c>
      <c r="S582" s="70">
        <f t="shared" si="177"/>
        <v>0.90124209965191948</v>
      </c>
      <c r="T582" s="70">
        <f t="shared" si="177"/>
        <v>0.76149917378624288</v>
      </c>
      <c r="U582" s="70">
        <f t="shared" si="177"/>
        <v>0.62770726812218136</v>
      </c>
      <c r="V582" s="70">
        <f t="shared" si="177"/>
        <v>0.56221816248087819</v>
      </c>
      <c r="W582" s="70">
        <f t="shared" si="177"/>
        <v>0.92027677706211364</v>
      </c>
      <c r="X582" s="70">
        <f t="shared" si="177"/>
        <v>1.0973869272766894</v>
      </c>
      <c r="Y582" s="70">
        <f t="shared" si="177"/>
        <v>1.2919623818898263</v>
      </c>
      <c r="Z582" s="70">
        <f t="shared" si="177"/>
        <v>1.2697674288442204</v>
      </c>
    </row>
    <row r="583" spans="1:26" x14ac:dyDescent="0.55000000000000004">
      <c r="A583" t="s">
        <v>27</v>
      </c>
      <c r="B583">
        <v>2043</v>
      </c>
      <c r="C583" s="68">
        <f t="shared" si="176"/>
        <v>7.730011373353741</v>
      </c>
      <c r="D583" s="68">
        <f t="shared" si="178"/>
        <v>7.1764395542943591</v>
      </c>
      <c r="E583" s="68">
        <f t="shared" si="178"/>
        <v>6.7000621556255933</v>
      </c>
      <c r="F583" s="68">
        <f t="shared" si="178"/>
        <v>6.4611360336516235</v>
      </c>
      <c r="G583" s="68">
        <f t="shared" si="178"/>
        <v>6.4200315644904</v>
      </c>
      <c r="H583" s="68">
        <f t="shared" si="178"/>
        <v>6.3710176258516018</v>
      </c>
      <c r="I583" s="68">
        <f t="shared" si="178"/>
        <v>6.3434735142248542</v>
      </c>
      <c r="J583" s="68">
        <f t="shared" si="178"/>
        <v>6.3849290738306443</v>
      </c>
      <c r="K583" s="68">
        <f t="shared" si="178"/>
        <v>6.6055863345007602</v>
      </c>
      <c r="L583" s="68">
        <f t="shared" si="178"/>
        <v>6.7763614552240758</v>
      </c>
      <c r="M583" s="68">
        <f t="shared" si="178"/>
        <v>7.6673888772306338</v>
      </c>
      <c r="N583" s="68">
        <f t="shared" si="178"/>
        <v>7.8530818215839808</v>
      </c>
      <c r="O583" s="70">
        <f t="shared" si="177"/>
        <v>1.2699666776070835</v>
      </c>
      <c r="P583" s="70">
        <f t="shared" si="177"/>
        <v>0.83530431518248083</v>
      </c>
      <c r="Q583" s="70">
        <f t="shared" si="177"/>
        <v>1.0591334758391575</v>
      </c>
      <c r="R583" s="70">
        <f t="shared" si="177"/>
        <v>0.97532445117229738</v>
      </c>
      <c r="S583" s="70">
        <f t="shared" si="177"/>
        <v>0.89597772741401194</v>
      </c>
      <c r="T583" s="70">
        <f t="shared" si="177"/>
        <v>0.79870965865272225</v>
      </c>
      <c r="U583" s="70">
        <f t="shared" si="177"/>
        <v>0.64556340198088158</v>
      </c>
      <c r="V583" s="70">
        <f t="shared" si="177"/>
        <v>0.55722287756975497</v>
      </c>
      <c r="W583" s="70">
        <f t="shared" si="177"/>
        <v>0.87929727138748426</v>
      </c>
      <c r="X583" s="70">
        <f t="shared" si="177"/>
        <v>1.0309416694844948</v>
      </c>
      <c r="Y583" s="70">
        <f t="shared" si="177"/>
        <v>1.2818421393118395</v>
      </c>
      <c r="Z583" s="70">
        <f t="shared" si="177"/>
        <v>1.2311614310470311</v>
      </c>
    </row>
    <row r="584" spans="1:26" x14ac:dyDescent="0.55000000000000004">
      <c r="A584" t="s">
        <v>27</v>
      </c>
      <c r="B584">
        <v>2044</v>
      </c>
      <c r="C584" s="68">
        <f t="shared" si="176"/>
        <v>7.9584024886192308</v>
      </c>
      <c r="D584" s="68">
        <f t="shared" si="178"/>
        <v>7.4502903765453423</v>
      </c>
      <c r="E584" s="68">
        <f t="shared" si="178"/>
        <v>6.8163928997175267</v>
      </c>
      <c r="F584" s="68">
        <f t="shared" si="178"/>
        <v>6.600691624171656</v>
      </c>
      <c r="G584" s="68">
        <f t="shared" si="178"/>
        <v>6.5693235504798562</v>
      </c>
      <c r="H584" s="68">
        <f t="shared" si="178"/>
        <v>6.451661280132706</v>
      </c>
      <c r="I584" s="68">
        <f t="shared" si="178"/>
        <v>6.4465132727662207</v>
      </c>
      <c r="J584" s="68">
        <f t="shared" si="178"/>
        <v>6.4412283406634465</v>
      </c>
      <c r="K584" s="68">
        <f t="shared" si="178"/>
        <v>6.6857168625630727</v>
      </c>
      <c r="L584" s="68">
        <f t="shared" si="178"/>
        <v>6.8540159739337776</v>
      </c>
      <c r="M584" s="68">
        <f t="shared" si="178"/>
        <v>7.7965177233109708</v>
      </c>
      <c r="N584" s="68">
        <f t="shared" si="178"/>
        <v>7.9637542187904851</v>
      </c>
      <c r="O584" s="70">
        <f t="shared" si="177"/>
        <v>1.2274735555424963</v>
      </c>
      <c r="P584" s="70">
        <f t="shared" si="177"/>
        <v>0.83116072236974059</v>
      </c>
      <c r="Q584" s="70">
        <f t="shared" si="177"/>
        <v>0.96776707431631248</v>
      </c>
      <c r="R584" s="70">
        <f t="shared" si="177"/>
        <v>0.94792394144418246</v>
      </c>
      <c r="S584" s="70">
        <f t="shared" si="177"/>
        <v>0.87720917379467167</v>
      </c>
      <c r="T584" s="70">
        <f t="shared" si="177"/>
        <v>0.71061586894465201</v>
      </c>
      <c r="U584" s="70">
        <f t="shared" si="177"/>
        <v>0.60421300307335191</v>
      </c>
      <c r="V584" s="70">
        <f t="shared" si="177"/>
        <v>0.43152175032266182</v>
      </c>
      <c r="W584" s="70">
        <f t="shared" si="177"/>
        <v>0.80872940969021556</v>
      </c>
      <c r="X584" s="70">
        <f t="shared" si="177"/>
        <v>0.97840961486621669</v>
      </c>
      <c r="Y584" s="70">
        <f t="shared" si="177"/>
        <v>1.3004409899447751</v>
      </c>
      <c r="Z584" s="70">
        <f t="shared" si="177"/>
        <v>1.148465786341065</v>
      </c>
    </row>
    <row r="585" spans="1:26" x14ac:dyDescent="0.55000000000000004">
      <c r="A585" t="s">
        <v>27</v>
      </c>
      <c r="B585">
        <v>2045</v>
      </c>
      <c r="C585" s="68">
        <f t="shared" si="176"/>
        <v>8.1128254825135961</v>
      </c>
      <c r="D585" s="68">
        <f t="shared" si="178"/>
        <v>7.5595680484530581</v>
      </c>
      <c r="E585" s="68">
        <f t="shared" si="178"/>
        <v>7.0512277670366466</v>
      </c>
      <c r="F585" s="68">
        <f t="shared" si="178"/>
        <v>6.8742134018377214</v>
      </c>
      <c r="G585" s="68">
        <f t="shared" si="178"/>
        <v>6.8873594608924718</v>
      </c>
      <c r="H585" s="68">
        <f t="shared" si="178"/>
        <v>6.7718033492002183</v>
      </c>
      <c r="I585" s="68">
        <f t="shared" si="178"/>
        <v>6.7620764524992598</v>
      </c>
      <c r="J585" s="68">
        <f t="shared" si="178"/>
        <v>6.7418927045131714</v>
      </c>
      <c r="K585" s="68">
        <f t="shared" si="178"/>
        <v>6.9995448538409537</v>
      </c>
      <c r="L585" s="68">
        <f t="shared" si="178"/>
        <v>7.159318969049794</v>
      </c>
      <c r="M585" s="68">
        <f t="shared" si="178"/>
        <v>8.1726705599880933</v>
      </c>
      <c r="N585" s="68">
        <f t="shared" si="178"/>
        <v>8.253061627631272</v>
      </c>
      <c r="O585" s="70">
        <f t="shared" si="177"/>
        <v>1.1630715623038999</v>
      </c>
      <c r="P585" s="70">
        <f t="shared" si="177"/>
        <v>0.76149879712124857</v>
      </c>
      <c r="Q585" s="70">
        <f t="shared" si="177"/>
        <v>1.0054170195821435</v>
      </c>
      <c r="R585" s="70">
        <f t="shared" si="177"/>
        <v>0.947449652454603</v>
      </c>
      <c r="S585" s="70">
        <f t="shared" si="177"/>
        <v>0.91954665857477647</v>
      </c>
      <c r="T585" s="70">
        <f t="shared" si="177"/>
        <v>0.75308309159700659</v>
      </c>
      <c r="U585" s="70">
        <f t="shared" si="177"/>
        <v>0.64043817555237403</v>
      </c>
      <c r="V585" s="70">
        <f t="shared" si="177"/>
        <v>0.43531348497855049</v>
      </c>
      <c r="W585" s="70">
        <f t="shared" si="177"/>
        <v>0.81111054238076363</v>
      </c>
      <c r="X585" s="70">
        <f t="shared" si="177"/>
        <v>0.9586972021244291</v>
      </c>
      <c r="Y585" s="70">
        <f t="shared" si="177"/>
        <v>1.3114270235071732</v>
      </c>
      <c r="Z585" s="70">
        <f t="shared" si="177"/>
        <v>1.1101886821098716</v>
      </c>
    </row>
    <row r="586" spans="1:26" x14ac:dyDescent="0.55000000000000004">
      <c r="A586" t="s">
        <v>28</v>
      </c>
      <c r="B586">
        <v>2023</v>
      </c>
      <c r="C586" s="68">
        <f>SUMIFS($N$18:$N$353,$A$18:$A$353,C$355,$B$18:$B$353,$B586)</f>
        <v>9.5247292165994608</v>
      </c>
      <c r="D586" s="68">
        <f t="shared" ref="D586:N586" si="179">SUMIFS($N$18:$N$353,$A$18:$A$353,D$355,$B$18:$B$353,$B586)</f>
        <v>8.7920652825320094</v>
      </c>
      <c r="E586" s="68">
        <f t="shared" si="179"/>
        <v>6.9771925848956089</v>
      </c>
      <c r="F586" s="68">
        <f t="shared" si="179"/>
        <v>5.16079289490881</v>
      </c>
      <c r="G586" s="68">
        <f t="shared" si="179"/>
        <v>4.9544958671114507</v>
      </c>
      <c r="H586" s="68">
        <f t="shared" si="179"/>
        <v>4.9995108905963841</v>
      </c>
      <c r="I586" s="68">
        <f t="shared" si="179"/>
        <v>5.204881451323911</v>
      </c>
      <c r="J586" s="68">
        <f t="shared" si="179"/>
        <v>5.2805002944492978</v>
      </c>
      <c r="K586" s="68">
        <f t="shared" si="179"/>
        <v>5.2499422985291524</v>
      </c>
      <c r="L586" s="68">
        <f t="shared" si="179"/>
        <v>5.2288830328462037</v>
      </c>
      <c r="M586" s="68">
        <f t="shared" si="179"/>
        <v>5.4600365825626609</v>
      </c>
      <c r="N586" s="68">
        <f t="shared" si="179"/>
        <v>5.7755650641060932</v>
      </c>
      <c r="O586" s="70">
        <f>SUMIFS($AH$18:$AH$353,$A$18:$A$353,O$355,$B$18:$B$353,$B586)</f>
        <v>0.75572921659946068</v>
      </c>
      <c r="P586" s="70">
        <f t="shared" ref="P586:Z601" si="180">SUMIFS($AH$18:$AH$353,$A$18:$A$353,P$355,$B$18:$B$353,$B586)</f>
        <v>0.47106528253200963</v>
      </c>
      <c r="Q586" s="70">
        <f t="shared" si="180"/>
        <v>8.19258489560859E-3</v>
      </c>
      <c r="R586" s="70">
        <f t="shared" si="180"/>
        <v>-7.9207105091190222E-2</v>
      </c>
      <c r="S586" s="70">
        <f t="shared" si="180"/>
        <v>-0.10250413288854965</v>
      </c>
      <c r="T586" s="70">
        <f t="shared" si="180"/>
        <v>-0.10748910940361611</v>
      </c>
      <c r="U586" s="70">
        <f t="shared" si="180"/>
        <v>4.5881451323911193E-2</v>
      </c>
      <c r="V586" s="70">
        <f t="shared" si="180"/>
        <v>0.11550029444929777</v>
      </c>
      <c r="W586" s="70">
        <f t="shared" si="180"/>
        <v>0.1119422985291525</v>
      </c>
      <c r="X586" s="70">
        <f t="shared" si="180"/>
        <v>4.1883032846203427E-2</v>
      </c>
      <c r="Y586" s="70">
        <f t="shared" si="180"/>
        <v>0.12003658256266103</v>
      </c>
      <c r="Z586" s="70">
        <f t="shared" si="180"/>
        <v>0.224565064106093</v>
      </c>
    </row>
    <row r="587" spans="1:26" x14ac:dyDescent="0.55000000000000004">
      <c r="A587" t="s">
        <v>28</v>
      </c>
      <c r="B587">
        <v>2024</v>
      </c>
      <c r="C587" s="68">
        <f t="shared" ref="C587:N608" si="181">SUMIFS($N$18:$N$353,$A$18:$A$353,C$355,$B$18:$B$353,$B587)</f>
        <v>5.9233462672742894</v>
      </c>
      <c r="D587" s="68">
        <f t="shared" si="181"/>
        <v>5.5398816342233381</v>
      </c>
      <c r="E587" s="68">
        <f t="shared" si="181"/>
        <v>4.9970502024271282</v>
      </c>
      <c r="F587" s="68">
        <f t="shared" si="181"/>
        <v>4.3190790622733131</v>
      </c>
      <c r="G587" s="68">
        <f t="shared" si="181"/>
        <v>4.2988024224872241</v>
      </c>
      <c r="H587" s="68">
        <f t="shared" si="181"/>
        <v>4.3593834968259522</v>
      </c>
      <c r="I587" s="68">
        <f t="shared" si="181"/>
        <v>4.4903065900669112</v>
      </c>
      <c r="J587" s="68">
        <f t="shared" si="181"/>
        <v>4.6852552556350302</v>
      </c>
      <c r="K587" s="68">
        <f t="shared" si="181"/>
        <v>4.575196001173607</v>
      </c>
      <c r="L587" s="68">
        <f t="shared" si="181"/>
        <v>4.6008555792085408</v>
      </c>
      <c r="M587" s="68">
        <f t="shared" si="181"/>
        <v>4.8686222523873628</v>
      </c>
      <c r="N587" s="68">
        <f t="shared" si="181"/>
        <v>5.4516954954098988</v>
      </c>
      <c r="O587" s="70">
        <f t="shared" ref="O587:Z608" si="182">SUMIFS($AH$18:$AH$353,$A$18:$A$353,O$355,$B$18:$B$353,$B587)</f>
        <v>0.24334626727428965</v>
      </c>
      <c r="P587" s="70">
        <f t="shared" si="180"/>
        <v>5.0881634223338246E-2</v>
      </c>
      <c r="Q587" s="70">
        <f t="shared" si="180"/>
        <v>-5.9949797572872221E-2</v>
      </c>
      <c r="R587" s="70">
        <f t="shared" si="180"/>
        <v>-0.10492093772668731</v>
      </c>
      <c r="S587" s="70">
        <f t="shared" si="180"/>
        <v>-6.7197577512775553E-2</v>
      </c>
      <c r="T587" s="70">
        <f t="shared" si="180"/>
        <v>-8.2616503174048006E-2</v>
      </c>
      <c r="U587" s="70">
        <f t="shared" si="180"/>
        <v>-2.7693409933088553E-2</v>
      </c>
      <c r="V587" s="70">
        <f t="shared" si="180"/>
        <v>0.1462552556350305</v>
      </c>
      <c r="W587" s="70">
        <f t="shared" si="180"/>
        <v>6.1196001173606795E-2</v>
      </c>
      <c r="X587" s="70">
        <f t="shared" si="180"/>
        <v>1.8855579208540973E-2</v>
      </c>
      <c r="Y587" s="70">
        <f t="shared" si="180"/>
        <v>0.10362225238736311</v>
      </c>
      <c r="Z587" s="70">
        <f t="shared" si="180"/>
        <v>0.31969549540989917</v>
      </c>
    </row>
    <row r="588" spans="1:26" x14ac:dyDescent="0.55000000000000004">
      <c r="A588" t="s">
        <v>28</v>
      </c>
      <c r="B588">
        <v>2025</v>
      </c>
      <c r="C588" s="68">
        <f t="shared" si="181"/>
        <v>5.0993483336252234</v>
      </c>
      <c r="D588" s="68">
        <f t="shared" si="181"/>
        <v>4.7411532337429856</v>
      </c>
      <c r="E588" s="68">
        <f t="shared" si="181"/>
        <v>4.3649975535793706</v>
      </c>
      <c r="F588" s="68">
        <f t="shared" si="181"/>
        <v>3.7949007460189601</v>
      </c>
      <c r="G588" s="68">
        <f t="shared" si="181"/>
        <v>3.7681597122744241</v>
      </c>
      <c r="H588" s="68">
        <f t="shared" si="181"/>
        <v>3.831735465707625</v>
      </c>
      <c r="I588" s="68">
        <f t="shared" si="181"/>
        <v>4.072526151799476</v>
      </c>
      <c r="J588" s="68">
        <f t="shared" si="181"/>
        <v>4.1269069052557823</v>
      </c>
      <c r="K588" s="68">
        <f t="shared" si="181"/>
        <v>4.1454756029836828</v>
      </c>
      <c r="L588" s="68">
        <f t="shared" si="181"/>
        <v>4.2189798067080959</v>
      </c>
      <c r="M588" s="68">
        <f t="shared" si="181"/>
        <v>4.4448203487471503</v>
      </c>
      <c r="N588" s="68">
        <f t="shared" si="181"/>
        <v>4.8752730135536533</v>
      </c>
      <c r="O588" s="70">
        <f t="shared" si="182"/>
        <v>0.33056533681659861</v>
      </c>
      <c r="P588" s="70">
        <f t="shared" si="180"/>
        <v>9.9429227343831528E-2</v>
      </c>
      <c r="Q588" s="70">
        <f t="shared" si="180"/>
        <v>1.8142704336616688E-2</v>
      </c>
      <c r="R588" s="70">
        <f t="shared" si="180"/>
        <v>-9.9059511698849967E-2</v>
      </c>
      <c r="S588" s="70">
        <f t="shared" si="180"/>
        <v>-0.10428933608884394</v>
      </c>
      <c r="T588" s="70">
        <f t="shared" si="180"/>
        <v>-0.15123372149838188</v>
      </c>
      <c r="U588" s="70">
        <f t="shared" si="180"/>
        <v>4.5065828477617309E-2</v>
      </c>
      <c r="V588" s="70">
        <f t="shared" si="180"/>
        <v>7.7502046328222107E-2</v>
      </c>
      <c r="W588" s="70">
        <f t="shared" si="180"/>
        <v>0.12338331389548252</v>
      </c>
      <c r="X588" s="70">
        <f t="shared" si="180"/>
        <v>7.8472602072962694E-2</v>
      </c>
      <c r="Y588" s="70">
        <f t="shared" si="180"/>
        <v>0.14800406135909761</v>
      </c>
      <c r="Z588" s="70">
        <f t="shared" si="180"/>
        <v>0.29058786980030593</v>
      </c>
    </row>
    <row r="589" spans="1:26" x14ac:dyDescent="0.55000000000000004">
      <c r="A589" t="s">
        <v>28</v>
      </c>
      <c r="B589">
        <v>2026</v>
      </c>
      <c r="C589" s="68">
        <f t="shared" si="181"/>
        <v>4.7288090656920474</v>
      </c>
      <c r="D589" s="68">
        <f t="shared" si="181"/>
        <v>4.290406734844229</v>
      </c>
      <c r="E589" s="68">
        <f t="shared" si="181"/>
        <v>4.0377019963604681</v>
      </c>
      <c r="F589" s="68">
        <f t="shared" si="181"/>
        <v>3.5521990048551007</v>
      </c>
      <c r="G589" s="68">
        <f t="shared" si="181"/>
        <v>3.5592610977476427</v>
      </c>
      <c r="H589" s="68">
        <f t="shared" si="181"/>
        <v>3.5747949824031795</v>
      </c>
      <c r="I589" s="68">
        <f t="shared" si="181"/>
        <v>3.790515331717756</v>
      </c>
      <c r="J589" s="68">
        <f t="shared" si="181"/>
        <v>3.8837534158745113</v>
      </c>
      <c r="K589" s="68">
        <f t="shared" si="181"/>
        <v>3.8745588402233744</v>
      </c>
      <c r="L589" s="68">
        <f t="shared" si="181"/>
        <v>3.8599128357620711</v>
      </c>
      <c r="M589" s="68">
        <f t="shared" si="181"/>
        <v>4.1063490772561684</v>
      </c>
      <c r="N589" s="68">
        <f t="shared" si="181"/>
        <v>4.4712445865940831</v>
      </c>
      <c r="O589" s="70">
        <f t="shared" si="182"/>
        <v>0.33516492612935611</v>
      </c>
      <c r="P589" s="70">
        <f t="shared" si="180"/>
        <v>7.9107453122562177E-2</v>
      </c>
      <c r="Q589" s="70">
        <f t="shared" si="180"/>
        <v>3.615304742709835E-2</v>
      </c>
      <c r="R589" s="70">
        <f t="shared" si="180"/>
        <v>-9.869269002090908E-2</v>
      </c>
      <c r="S589" s="70">
        <f t="shared" si="180"/>
        <v>-0.10011418504810132</v>
      </c>
      <c r="T589" s="70">
        <f t="shared" si="180"/>
        <v>-0.12974202295984094</v>
      </c>
      <c r="U589" s="70">
        <f t="shared" si="180"/>
        <v>3.031902891619298E-2</v>
      </c>
      <c r="V589" s="70">
        <f t="shared" si="180"/>
        <v>0.1042780934704739</v>
      </c>
      <c r="W589" s="70">
        <f t="shared" si="180"/>
        <v>0.1302612621081507</v>
      </c>
      <c r="X589" s="70">
        <f t="shared" si="180"/>
        <v>6.2902730351017677E-2</v>
      </c>
      <c r="Y589" s="70">
        <f t="shared" si="180"/>
        <v>0.15442116165953834</v>
      </c>
      <c r="Z589" s="70">
        <f t="shared" si="180"/>
        <v>0.27968273977418701</v>
      </c>
    </row>
    <row r="590" spans="1:26" x14ac:dyDescent="0.55000000000000004">
      <c r="A590" t="s">
        <v>28</v>
      </c>
      <c r="B590">
        <v>2027</v>
      </c>
      <c r="C590" s="68">
        <f t="shared" si="181"/>
        <v>4.2990502147233727</v>
      </c>
      <c r="D590" s="68">
        <f t="shared" si="181"/>
        <v>4.0541172902575555</v>
      </c>
      <c r="E590" s="68">
        <f t="shared" si="181"/>
        <v>3.8252874351273487</v>
      </c>
      <c r="F590" s="68">
        <f t="shared" si="181"/>
        <v>3.4324693077571906</v>
      </c>
      <c r="G590" s="68">
        <f t="shared" si="181"/>
        <v>3.4252560713968396</v>
      </c>
      <c r="H590" s="68">
        <f t="shared" si="181"/>
        <v>3.402315768636786</v>
      </c>
      <c r="I590" s="68">
        <f t="shared" si="181"/>
        <v>3.6617277581135568</v>
      </c>
      <c r="J590" s="68">
        <f t="shared" si="181"/>
        <v>3.7166900931627631</v>
      </c>
      <c r="K590" s="68">
        <f t="shared" si="181"/>
        <v>3.7507793767219129</v>
      </c>
      <c r="L590" s="68">
        <f t="shared" si="181"/>
        <v>3.6904421100738274</v>
      </c>
      <c r="M590" s="68">
        <f t="shared" si="181"/>
        <v>3.9653152480996203</v>
      </c>
      <c r="N590" s="68">
        <f t="shared" si="181"/>
        <v>4.3248608527296515</v>
      </c>
      <c r="O590" s="70">
        <f t="shared" si="182"/>
        <v>0.29562727283821744</v>
      </c>
      <c r="P590" s="70">
        <f t="shared" si="180"/>
        <v>7.6249887764888058E-2</v>
      </c>
      <c r="Q590" s="70">
        <f t="shared" si="180"/>
        <v>4.6252658241448863E-2</v>
      </c>
      <c r="R590" s="70">
        <f t="shared" si="180"/>
        <v>-0.12599217866750045</v>
      </c>
      <c r="S590" s="70">
        <f t="shared" si="180"/>
        <v>-0.14307939015975579</v>
      </c>
      <c r="T590" s="70">
        <f t="shared" si="180"/>
        <v>-0.17831259099896402</v>
      </c>
      <c r="U590" s="70">
        <f t="shared" si="180"/>
        <v>1.3786491740788165E-3</v>
      </c>
      <c r="V590" s="70">
        <f t="shared" si="180"/>
        <v>3.3434994595479051E-2</v>
      </c>
      <c r="W590" s="70">
        <f t="shared" si="180"/>
        <v>0.10242935283825005</v>
      </c>
      <c r="X590" s="70">
        <f t="shared" si="180"/>
        <v>3.6518844710883958E-2</v>
      </c>
      <c r="Y590" s="70">
        <f t="shared" si="180"/>
        <v>0.12518211437803561</v>
      </c>
      <c r="Z590" s="70">
        <f t="shared" si="180"/>
        <v>0.31980400366570549</v>
      </c>
    </row>
    <row r="591" spans="1:26" x14ac:dyDescent="0.55000000000000004">
      <c r="A591" t="s">
        <v>28</v>
      </c>
      <c r="B591">
        <v>2028</v>
      </c>
      <c r="C591" s="68">
        <f t="shared" si="181"/>
        <v>4.2914676801600971</v>
      </c>
      <c r="D591" s="68">
        <f t="shared" si="181"/>
        <v>3.9073226076817584</v>
      </c>
      <c r="E591" s="68">
        <f t="shared" si="181"/>
        <v>3.778464312727126</v>
      </c>
      <c r="F591" s="68">
        <f t="shared" si="181"/>
        <v>3.376419628059371</v>
      </c>
      <c r="G591" s="68">
        <f t="shared" si="181"/>
        <v>3.3261028706738811</v>
      </c>
      <c r="H591" s="68">
        <f t="shared" si="181"/>
        <v>3.4392086906534907</v>
      </c>
      <c r="I591" s="68">
        <f t="shared" si="181"/>
        <v>3.6828479096837099</v>
      </c>
      <c r="J591" s="68">
        <f t="shared" si="181"/>
        <v>3.7339006035394031</v>
      </c>
      <c r="K591" s="68">
        <f t="shared" si="181"/>
        <v>3.7569931617663936</v>
      </c>
      <c r="L591" s="68">
        <f t="shared" si="181"/>
        <v>3.6774951758362908</v>
      </c>
      <c r="M591" s="68">
        <f t="shared" si="181"/>
        <v>3.9765132528328131</v>
      </c>
      <c r="N591" s="68">
        <f t="shared" si="181"/>
        <v>4.376909758800589</v>
      </c>
      <c r="O591" s="70">
        <f t="shared" si="182"/>
        <v>0.37171995183780915</v>
      </c>
      <c r="P591" s="70">
        <f t="shared" si="180"/>
        <v>2.6742718847966973E-2</v>
      </c>
      <c r="Q591" s="70">
        <f t="shared" si="180"/>
        <v>1.5324628591655287E-2</v>
      </c>
      <c r="R591" s="70">
        <f t="shared" si="180"/>
        <v>-0.21873348487713962</v>
      </c>
      <c r="S591" s="70">
        <f t="shared" si="180"/>
        <v>-0.26501391598995916</v>
      </c>
      <c r="T591" s="70">
        <f t="shared" si="180"/>
        <v>-0.17708861762366546</v>
      </c>
      <c r="U591" s="70">
        <f t="shared" si="180"/>
        <v>-4.1382548599367741E-2</v>
      </c>
      <c r="V591" s="70">
        <f t="shared" si="180"/>
        <v>1.8579647913405939E-2</v>
      </c>
      <c r="W591" s="70">
        <f t="shared" si="180"/>
        <v>7.5355252225364211E-2</v>
      </c>
      <c r="X591" s="70">
        <f t="shared" si="180"/>
        <v>-2.8954551089257929E-2</v>
      </c>
      <c r="Y591" s="70">
        <f t="shared" si="180"/>
        <v>0.1268831296340891</v>
      </c>
      <c r="Z591" s="70">
        <f t="shared" si="180"/>
        <v>0.37112307531435462</v>
      </c>
    </row>
    <row r="592" spans="1:26" x14ac:dyDescent="0.55000000000000004">
      <c r="A592" t="s">
        <v>28</v>
      </c>
      <c r="B592">
        <v>2029</v>
      </c>
      <c r="C592" s="68">
        <f t="shared" si="181"/>
        <v>4.6403679569925753</v>
      </c>
      <c r="D592" s="68">
        <f t="shared" si="181"/>
        <v>4.1991339467188693</v>
      </c>
      <c r="E592" s="68">
        <f t="shared" si="181"/>
        <v>3.7213303255492538</v>
      </c>
      <c r="F592" s="68">
        <f t="shared" si="181"/>
        <v>3.3224881827214663</v>
      </c>
      <c r="G592" s="68">
        <f t="shared" si="181"/>
        <v>3.2951654465917075</v>
      </c>
      <c r="H592" s="68">
        <f t="shared" si="181"/>
        <v>3.339646542522634</v>
      </c>
      <c r="I592" s="68">
        <f t="shared" si="181"/>
        <v>3.665402903667804</v>
      </c>
      <c r="J592" s="68">
        <f t="shared" si="181"/>
        <v>3.7930822767998826</v>
      </c>
      <c r="K592" s="68">
        <f t="shared" si="181"/>
        <v>3.8856984464570976</v>
      </c>
      <c r="L592" s="68">
        <f t="shared" si="181"/>
        <v>3.8202555082827372</v>
      </c>
      <c r="M592" s="68">
        <f t="shared" si="181"/>
        <v>4.0803823229539518</v>
      </c>
      <c r="N592" s="68">
        <f t="shared" si="181"/>
        <v>4.5543584349238531</v>
      </c>
      <c r="O592" s="70">
        <f t="shared" si="182"/>
        <v>0.4575904611765802</v>
      </c>
      <c r="P592" s="70">
        <f t="shared" si="180"/>
        <v>3.035842997438376E-2</v>
      </c>
      <c r="Q592" s="70">
        <f t="shared" si="180"/>
        <v>-7.2152403157636158E-2</v>
      </c>
      <c r="R592" s="70">
        <f t="shared" si="180"/>
        <v>-0.34502943310158596</v>
      </c>
      <c r="S592" s="70">
        <f t="shared" si="180"/>
        <v>-0.36707611673988705</v>
      </c>
      <c r="T592" s="70">
        <f t="shared" si="180"/>
        <v>-0.3783812992978226</v>
      </c>
      <c r="U592" s="70">
        <f t="shared" si="180"/>
        <v>-9.5023763225193125E-2</v>
      </c>
      <c r="V592" s="70">
        <f t="shared" si="180"/>
        <v>-1.6437093680848669E-2</v>
      </c>
      <c r="W592" s="70">
        <f t="shared" si="180"/>
        <v>0.13032492468271872</v>
      </c>
      <c r="X592" s="70">
        <f t="shared" si="180"/>
        <v>7.2480957763048526E-2</v>
      </c>
      <c r="Y592" s="70">
        <f t="shared" si="180"/>
        <v>0.16171404421961499</v>
      </c>
      <c r="Z592" s="70">
        <f t="shared" si="180"/>
        <v>0.43517630113663675</v>
      </c>
    </row>
    <row r="593" spans="1:26" x14ac:dyDescent="0.55000000000000004">
      <c r="A593" t="s">
        <v>28</v>
      </c>
      <c r="B593">
        <v>2030</v>
      </c>
      <c r="C593" s="68">
        <f t="shared" si="181"/>
        <v>4.7670743145077923</v>
      </c>
      <c r="D593" s="68">
        <f t="shared" si="181"/>
        <v>4.3024982278669208</v>
      </c>
      <c r="E593" s="68">
        <f t="shared" si="181"/>
        <v>3.9524189801467622</v>
      </c>
      <c r="F593" s="68">
        <f t="shared" si="181"/>
        <v>3.6373684645381066</v>
      </c>
      <c r="G593" s="68">
        <f t="shared" si="181"/>
        <v>3.5548512708641646</v>
      </c>
      <c r="H593" s="68">
        <f t="shared" si="181"/>
        <v>3.5617615314112072</v>
      </c>
      <c r="I593" s="68">
        <f t="shared" si="181"/>
        <v>3.887243649591523</v>
      </c>
      <c r="J593" s="68">
        <f t="shared" si="181"/>
        <v>3.9736779565881837</v>
      </c>
      <c r="K593" s="68">
        <f t="shared" si="181"/>
        <v>4.0458439504904353</v>
      </c>
      <c r="L593" s="68">
        <f t="shared" si="181"/>
        <v>3.9771428541927891</v>
      </c>
      <c r="M593" s="68">
        <f t="shared" si="181"/>
        <v>4.2992031510569051</v>
      </c>
      <c r="N593" s="68">
        <f t="shared" si="181"/>
        <v>4.8357202696750816</v>
      </c>
      <c r="O593" s="70">
        <f t="shared" si="182"/>
        <v>0.52464182678405535</v>
      </c>
      <c r="P593" s="70">
        <f t="shared" si="180"/>
        <v>9.6307434979927109E-2</v>
      </c>
      <c r="Q593" s="70">
        <f t="shared" si="180"/>
        <v>2.9554433495016852E-2</v>
      </c>
      <c r="R593" s="70">
        <f t="shared" si="180"/>
        <v>-9.7646926533887957E-2</v>
      </c>
      <c r="S593" s="70">
        <f t="shared" si="180"/>
        <v>-0.19817301193007575</v>
      </c>
      <c r="T593" s="70">
        <f t="shared" si="180"/>
        <v>-0.21692721333733145</v>
      </c>
      <c r="U593" s="70">
        <f t="shared" si="180"/>
        <v>3.1356497924148741E-3</v>
      </c>
      <c r="V593" s="70">
        <f t="shared" si="180"/>
        <v>7.6363028640612285E-2</v>
      </c>
      <c r="W593" s="70">
        <f t="shared" si="180"/>
        <v>0.13311968709066191</v>
      </c>
      <c r="X593" s="70">
        <f t="shared" si="180"/>
        <v>7.4882485379262231E-2</v>
      </c>
      <c r="Y593" s="70">
        <f t="shared" si="180"/>
        <v>0.13742730889841415</v>
      </c>
      <c r="Z593" s="70">
        <f t="shared" si="180"/>
        <v>0.59463867007615345</v>
      </c>
    </row>
    <row r="594" spans="1:26" x14ac:dyDescent="0.55000000000000004">
      <c r="A594" t="s">
        <v>28</v>
      </c>
      <c r="B594">
        <v>2031</v>
      </c>
      <c r="C594" s="68">
        <f t="shared" si="181"/>
        <v>5.0205335834532523</v>
      </c>
      <c r="D594" s="68">
        <f t="shared" si="181"/>
        <v>4.352512337247731</v>
      </c>
      <c r="E594" s="68">
        <f t="shared" si="181"/>
        <v>4.0638227727098455</v>
      </c>
      <c r="F594" s="68">
        <f t="shared" si="181"/>
        <v>3.8366504564056658</v>
      </c>
      <c r="G594" s="68">
        <f t="shared" si="181"/>
        <v>3.8250463121890688</v>
      </c>
      <c r="H594" s="68">
        <f t="shared" si="181"/>
        <v>3.8202768848689477</v>
      </c>
      <c r="I594" s="68">
        <f t="shared" si="181"/>
        <v>4.084692524122854</v>
      </c>
      <c r="J594" s="68">
        <f t="shared" si="181"/>
        <v>4.1617949814095132</v>
      </c>
      <c r="K594" s="68">
        <f t="shared" si="181"/>
        <v>4.1299936133337178</v>
      </c>
      <c r="L594" s="68">
        <f t="shared" si="181"/>
        <v>4.0969385501480442</v>
      </c>
      <c r="M594" s="68">
        <f t="shared" si="181"/>
        <v>4.5558254767853947</v>
      </c>
      <c r="N594" s="68">
        <f t="shared" si="181"/>
        <v>5.4259327553819841</v>
      </c>
      <c r="O594" s="70">
        <f t="shared" si="182"/>
        <v>0.66387251819641957</v>
      </c>
      <c r="P594" s="70">
        <f t="shared" si="180"/>
        <v>8.1121028530441563E-2</v>
      </c>
      <c r="Q594" s="70">
        <f t="shared" si="180"/>
        <v>4.5518407465168664E-2</v>
      </c>
      <c r="R594" s="70">
        <f t="shared" si="180"/>
        <v>-4.6037814579498182E-2</v>
      </c>
      <c r="S594" s="70">
        <f t="shared" si="180"/>
        <v>-5.6502875161403399E-2</v>
      </c>
      <c r="T594" s="70">
        <f t="shared" si="180"/>
        <v>-0.11523782126559734</v>
      </c>
      <c r="U594" s="70">
        <f t="shared" si="180"/>
        <v>9.6428080217099144E-2</v>
      </c>
      <c r="V594" s="70">
        <f t="shared" si="180"/>
        <v>0.13641452289259348</v>
      </c>
      <c r="W594" s="70">
        <f t="shared" si="180"/>
        <v>0.1606582778007648</v>
      </c>
      <c r="X594" s="70">
        <f t="shared" si="180"/>
        <v>7.7728556199383902E-2</v>
      </c>
      <c r="Y594" s="70">
        <f t="shared" si="180"/>
        <v>0.29390451015819519</v>
      </c>
      <c r="Z594" s="70">
        <f t="shared" si="180"/>
        <v>0.98633751879616405</v>
      </c>
    </row>
    <row r="595" spans="1:26" x14ac:dyDescent="0.55000000000000004">
      <c r="A595" t="s">
        <v>28</v>
      </c>
      <c r="B595">
        <v>2032</v>
      </c>
      <c r="C595" s="68">
        <f t="shared" si="181"/>
        <v>5.490422614206512</v>
      </c>
      <c r="D595" s="68">
        <f t="shared" si="181"/>
        <v>4.4666086670029737</v>
      </c>
      <c r="E595" s="68">
        <f t="shared" si="181"/>
        <v>4.1709858014166787</v>
      </c>
      <c r="F595" s="68">
        <f t="shared" si="181"/>
        <v>3.8754607754090498</v>
      </c>
      <c r="G595" s="68">
        <f t="shared" si="181"/>
        <v>3.7862710541987221</v>
      </c>
      <c r="H595" s="68">
        <f t="shared" si="181"/>
        <v>3.7794195438711449</v>
      </c>
      <c r="I595" s="68">
        <f t="shared" si="181"/>
        <v>4.1923407941897501</v>
      </c>
      <c r="J595" s="68">
        <f t="shared" si="181"/>
        <v>4.291087290539922</v>
      </c>
      <c r="K595" s="68">
        <f t="shared" si="181"/>
        <v>4.3247040273910811</v>
      </c>
      <c r="L595" s="68">
        <f t="shared" si="181"/>
        <v>4.2668178299977946</v>
      </c>
      <c r="M595" s="68">
        <f t="shared" si="181"/>
        <v>4.7891325167645196</v>
      </c>
      <c r="N595" s="68">
        <f t="shared" si="181"/>
        <v>5.5818342264607157</v>
      </c>
      <c r="O595" s="70">
        <f t="shared" si="182"/>
        <v>1.1200286127056014</v>
      </c>
      <c r="P595" s="70">
        <f t="shared" si="180"/>
        <v>0.12954285326100035</v>
      </c>
      <c r="Q595" s="70">
        <f t="shared" si="180"/>
        <v>6.0833023495819205E-2</v>
      </c>
      <c r="R595" s="70">
        <f t="shared" si="180"/>
        <v>-3.4238012121539096E-2</v>
      </c>
      <c r="S595" s="70">
        <f t="shared" si="180"/>
        <v>-0.1429547854768316</v>
      </c>
      <c r="T595" s="70">
        <f t="shared" si="180"/>
        <v>-0.18042380664769864</v>
      </c>
      <c r="U595" s="70">
        <f t="shared" si="180"/>
        <v>8.9929861376335296E-2</v>
      </c>
      <c r="V595" s="70">
        <f t="shared" si="180"/>
        <v>0.13672877656985349</v>
      </c>
      <c r="W595" s="70">
        <f t="shared" si="180"/>
        <v>0.16672837126521678</v>
      </c>
      <c r="X595" s="70">
        <f t="shared" si="180"/>
        <v>8.6474558638933274E-2</v>
      </c>
      <c r="Y595" s="70">
        <f t="shared" si="180"/>
        <v>0.26890609290817657</v>
      </c>
      <c r="Z595" s="70">
        <f t="shared" si="180"/>
        <v>0.90737188628697396</v>
      </c>
    </row>
    <row r="596" spans="1:26" x14ac:dyDescent="0.55000000000000004">
      <c r="A596" t="s">
        <v>28</v>
      </c>
      <c r="B596">
        <v>2033</v>
      </c>
      <c r="C596" s="68">
        <f t="shared" si="181"/>
        <v>5.6690800416540981</v>
      </c>
      <c r="D596" s="68">
        <f t="shared" si="181"/>
        <v>5.0269177523952022</v>
      </c>
      <c r="E596" s="68">
        <f t="shared" si="181"/>
        <v>4.2930142224987584</v>
      </c>
      <c r="F596" s="68">
        <f t="shared" si="181"/>
        <v>4.0479067258066959</v>
      </c>
      <c r="G596" s="68">
        <f t="shared" si="181"/>
        <v>4.0913896950214044</v>
      </c>
      <c r="H596" s="68">
        <f t="shared" si="181"/>
        <v>4.0319663283918423</v>
      </c>
      <c r="I596" s="68">
        <f t="shared" si="181"/>
        <v>4.2911233624555418</v>
      </c>
      <c r="J596" s="68">
        <f t="shared" si="181"/>
        <v>4.4156559494660197</v>
      </c>
      <c r="K596" s="68">
        <f t="shared" si="181"/>
        <v>4.4296409247637643</v>
      </c>
      <c r="L596" s="68">
        <f t="shared" si="181"/>
        <v>4.3818492558045161</v>
      </c>
      <c r="M596" s="68">
        <f t="shared" si="181"/>
        <v>4.9094667211721283</v>
      </c>
      <c r="N596" s="68">
        <f t="shared" si="181"/>
        <v>5.5179017391502603</v>
      </c>
      <c r="O596" s="70">
        <f t="shared" si="182"/>
        <v>0.99276602318348317</v>
      </c>
      <c r="P596" s="70">
        <f t="shared" si="180"/>
        <v>0.31961115301336473</v>
      </c>
      <c r="Q596" s="70">
        <f t="shared" si="180"/>
        <v>6.6057025966848926E-2</v>
      </c>
      <c r="R596" s="70">
        <f t="shared" si="180"/>
        <v>6.8649931003728071E-3</v>
      </c>
      <c r="S596" s="70">
        <f t="shared" si="180"/>
        <v>-2.0407033179283829E-3</v>
      </c>
      <c r="T596" s="70">
        <f t="shared" si="180"/>
        <v>-8.9694420881093251E-2</v>
      </c>
      <c r="U596" s="70">
        <f t="shared" si="180"/>
        <v>9.6133888068761664E-2</v>
      </c>
      <c r="V596" s="70">
        <f t="shared" si="180"/>
        <v>0.15899573377794951</v>
      </c>
      <c r="W596" s="70">
        <f t="shared" si="180"/>
        <v>0.17099776993709792</v>
      </c>
      <c r="X596" s="70">
        <f t="shared" si="180"/>
        <v>0.10429384111762552</v>
      </c>
      <c r="Y596" s="70">
        <f t="shared" si="180"/>
        <v>0.24169745547760879</v>
      </c>
      <c r="Z596" s="70">
        <f t="shared" si="180"/>
        <v>0.76747154684682339</v>
      </c>
    </row>
    <row r="597" spans="1:26" x14ac:dyDescent="0.55000000000000004">
      <c r="A597" t="s">
        <v>28</v>
      </c>
      <c r="B597">
        <v>2034</v>
      </c>
      <c r="C597" s="68">
        <f t="shared" si="181"/>
        <v>5.6433197351785997</v>
      </c>
      <c r="D597" s="68">
        <f t="shared" si="181"/>
        <v>5.0817072791210514</v>
      </c>
      <c r="E597" s="68">
        <f t="shared" si="181"/>
        <v>4.4423230581460453</v>
      </c>
      <c r="F597" s="68">
        <f t="shared" si="181"/>
        <v>4.1459422872579497</v>
      </c>
      <c r="G597" s="68">
        <f t="shared" si="181"/>
        <v>4.1330850238286514</v>
      </c>
      <c r="H597" s="68">
        <f t="shared" si="181"/>
        <v>4.1199074323772171</v>
      </c>
      <c r="I597" s="68">
        <f t="shared" si="181"/>
        <v>4.3436016981632459</v>
      </c>
      <c r="J597" s="68">
        <f t="shared" si="181"/>
        <v>4.4096613519774177</v>
      </c>
      <c r="K597" s="68">
        <f t="shared" si="181"/>
        <v>4.4549358950002338</v>
      </c>
      <c r="L597" s="68">
        <f t="shared" si="181"/>
        <v>4.385269157706861</v>
      </c>
      <c r="M597" s="68">
        <f t="shared" si="181"/>
        <v>4.9129656410492846</v>
      </c>
      <c r="N597" s="68">
        <f t="shared" si="181"/>
        <v>5.5467293844158929</v>
      </c>
      <c r="O597" s="70">
        <f t="shared" si="182"/>
        <v>0.84978711625092362</v>
      </c>
      <c r="P597" s="70">
        <f t="shared" si="180"/>
        <v>0.29903151967741248</v>
      </c>
      <c r="Q597" s="70">
        <f t="shared" si="180"/>
        <v>8.2186739701401557E-2</v>
      </c>
      <c r="R597" s="70">
        <f t="shared" si="180"/>
        <v>-2.4110864384071284E-2</v>
      </c>
      <c r="S597" s="70">
        <f t="shared" si="180"/>
        <v>-3.2338683932977119E-2</v>
      </c>
      <c r="T597" s="70">
        <f t="shared" si="180"/>
        <v>-0.10589411364328605</v>
      </c>
      <c r="U597" s="70">
        <f t="shared" si="180"/>
        <v>7.3494648865426448E-2</v>
      </c>
      <c r="V597" s="70">
        <f t="shared" si="180"/>
        <v>8.2016245332410698E-2</v>
      </c>
      <c r="W597" s="70">
        <f t="shared" si="180"/>
        <v>0.16725685370539534</v>
      </c>
      <c r="X597" s="70">
        <f t="shared" si="180"/>
        <v>4.5510349830562014E-2</v>
      </c>
      <c r="Y597" s="70">
        <f t="shared" si="180"/>
        <v>0.27114039733467621</v>
      </c>
      <c r="Z597" s="70">
        <f t="shared" si="180"/>
        <v>0.79990130069208476</v>
      </c>
    </row>
    <row r="598" spans="1:26" x14ac:dyDescent="0.55000000000000004">
      <c r="A598" t="s">
        <v>28</v>
      </c>
      <c r="B598">
        <v>2035</v>
      </c>
      <c r="C598" s="68">
        <f t="shared" si="181"/>
        <v>5.7833686956999646</v>
      </c>
      <c r="D598" s="68">
        <f t="shared" si="181"/>
        <v>5.0269904839735347</v>
      </c>
      <c r="E598" s="68">
        <f t="shared" si="181"/>
        <v>4.4953099135433803</v>
      </c>
      <c r="F598" s="68">
        <f t="shared" si="181"/>
        <v>4.1874341323145234</v>
      </c>
      <c r="G598" s="68">
        <f t="shared" si="181"/>
        <v>4.1477680338192684</v>
      </c>
      <c r="H598" s="68">
        <f t="shared" si="181"/>
        <v>4.1876597868144225</v>
      </c>
      <c r="I598" s="68">
        <f t="shared" si="181"/>
        <v>4.4470681256121898</v>
      </c>
      <c r="J598" s="68">
        <f t="shared" si="181"/>
        <v>4.4890889432035053</v>
      </c>
      <c r="K598" s="68">
        <f t="shared" si="181"/>
        <v>4.5990261373746799</v>
      </c>
      <c r="L598" s="68">
        <f t="shared" si="181"/>
        <v>4.5107737971155295</v>
      </c>
      <c r="M598" s="68">
        <f t="shared" si="181"/>
        <v>4.9482697421818633</v>
      </c>
      <c r="N598" s="68">
        <f t="shared" si="181"/>
        <v>5.7210930003067659</v>
      </c>
      <c r="O598" s="70">
        <f t="shared" si="182"/>
        <v>0.92078245513537293</v>
      </c>
      <c r="P598" s="70">
        <f t="shared" si="180"/>
        <v>0.21887061877836445</v>
      </c>
      <c r="Q598" s="70">
        <f t="shared" si="180"/>
        <v>6.5555953445139536E-2</v>
      </c>
      <c r="R598" s="70">
        <f t="shared" si="180"/>
        <v>-6.3702256783708222E-2</v>
      </c>
      <c r="S598" s="70">
        <f t="shared" si="180"/>
        <v>-9.5896194224199149E-2</v>
      </c>
      <c r="T598" s="70">
        <f t="shared" si="180"/>
        <v>-0.12152481647910385</v>
      </c>
      <c r="U598" s="70">
        <f t="shared" si="180"/>
        <v>8.1360248427054138E-2</v>
      </c>
      <c r="V598" s="70">
        <f t="shared" si="180"/>
        <v>5.9150469465658162E-2</v>
      </c>
      <c r="W598" s="70">
        <f t="shared" si="180"/>
        <v>0.20448192530003428</v>
      </c>
      <c r="X598" s="70">
        <f t="shared" si="180"/>
        <v>6.3196783958407998E-2</v>
      </c>
      <c r="Y598" s="70">
        <f t="shared" si="180"/>
        <v>0.1831479431596188</v>
      </c>
      <c r="Z598" s="70">
        <f t="shared" si="180"/>
        <v>0.83769294170359299</v>
      </c>
    </row>
    <row r="599" spans="1:26" x14ac:dyDescent="0.55000000000000004">
      <c r="A599" t="s">
        <v>28</v>
      </c>
      <c r="B599">
        <v>2036</v>
      </c>
      <c r="C599" s="68">
        <f t="shared" si="181"/>
        <v>5.9115488221351677</v>
      </c>
      <c r="D599" s="68">
        <f t="shared" si="181"/>
        <v>5.1476424891884296</v>
      </c>
      <c r="E599" s="68">
        <f t="shared" si="181"/>
        <v>4.5545433648412166</v>
      </c>
      <c r="F599" s="68">
        <f t="shared" si="181"/>
        <v>4.1866884689417549</v>
      </c>
      <c r="G599" s="68">
        <f t="shared" si="181"/>
        <v>4.1907338169353414</v>
      </c>
      <c r="H599" s="68">
        <f t="shared" si="181"/>
        <v>4.1057988710140405</v>
      </c>
      <c r="I599" s="68">
        <f t="shared" si="181"/>
        <v>4.54781941407267</v>
      </c>
      <c r="J599" s="68">
        <f t="shared" si="181"/>
        <v>4.590655718306305</v>
      </c>
      <c r="K599" s="68">
        <f t="shared" si="181"/>
        <v>4.6038151608923368</v>
      </c>
      <c r="L599" s="68">
        <f t="shared" si="181"/>
        <v>4.5240330711600532</v>
      </c>
      <c r="M599" s="68">
        <f t="shared" si="181"/>
        <v>5.1090658455965912</v>
      </c>
      <c r="N599" s="68">
        <f t="shared" si="181"/>
        <v>5.7453374608955849</v>
      </c>
      <c r="O599" s="70">
        <f t="shared" si="182"/>
        <v>0.92848263906751427</v>
      </c>
      <c r="P599" s="70">
        <f t="shared" si="180"/>
        <v>0.11376482578712555</v>
      </c>
      <c r="Q599" s="70">
        <f t="shared" si="180"/>
        <v>7.4679772810505085E-2</v>
      </c>
      <c r="R599" s="70">
        <f t="shared" si="180"/>
        <v>-0.13798306069108257</v>
      </c>
      <c r="S599" s="70">
        <f t="shared" si="180"/>
        <v>-0.15814211359405839</v>
      </c>
      <c r="T599" s="70">
        <f t="shared" si="180"/>
        <v>-0.27997112872354801</v>
      </c>
      <c r="U599" s="70">
        <f t="shared" si="180"/>
        <v>8.0857274197937201E-2</v>
      </c>
      <c r="V599" s="70">
        <f t="shared" si="180"/>
        <v>5.9827925046083585E-2</v>
      </c>
      <c r="W599" s="70">
        <f t="shared" si="180"/>
        <v>0.12509504770542712</v>
      </c>
      <c r="X599" s="70">
        <f t="shared" si="180"/>
        <v>3.5653930125135957E-2</v>
      </c>
      <c r="Y599" s="70">
        <f t="shared" si="180"/>
        <v>0.15204602977826642</v>
      </c>
      <c r="Z599" s="70">
        <f t="shared" si="180"/>
        <v>0.66545028112502447</v>
      </c>
    </row>
    <row r="600" spans="1:26" x14ac:dyDescent="0.55000000000000004">
      <c r="A600" t="s">
        <v>28</v>
      </c>
      <c r="B600">
        <v>2037</v>
      </c>
      <c r="C600" s="68">
        <f t="shared" si="181"/>
        <v>5.9416147801552208</v>
      </c>
      <c r="D600" s="68">
        <f t="shared" si="181"/>
        <v>5.3366700365934294</v>
      </c>
      <c r="E600" s="68">
        <f t="shared" si="181"/>
        <v>4.6905451429834661</v>
      </c>
      <c r="F600" s="68">
        <f t="shared" si="181"/>
        <v>4.3218037207437821</v>
      </c>
      <c r="G600" s="68">
        <f t="shared" si="181"/>
        <v>4.2937246314135935</v>
      </c>
      <c r="H600" s="68">
        <f t="shared" si="181"/>
        <v>4.2641348446405107</v>
      </c>
      <c r="I600" s="68">
        <f t="shared" si="181"/>
        <v>4.6573167417881658</v>
      </c>
      <c r="J600" s="68">
        <f t="shared" si="181"/>
        <v>4.7090725971475873</v>
      </c>
      <c r="K600" s="68">
        <f t="shared" si="181"/>
        <v>4.7183871116023521</v>
      </c>
      <c r="L600" s="68">
        <f t="shared" si="181"/>
        <v>4.6375408922154788</v>
      </c>
      <c r="M600" s="68">
        <f t="shared" si="181"/>
        <v>5.2373698100561716</v>
      </c>
      <c r="N600" s="68">
        <f t="shared" si="181"/>
        <v>5.7865101496217477</v>
      </c>
      <c r="O600" s="70">
        <f t="shared" si="182"/>
        <v>0.74551528554445401</v>
      </c>
      <c r="P600" s="70">
        <f t="shared" si="180"/>
        <v>0.1066573265530053</v>
      </c>
      <c r="Q600" s="70">
        <f t="shared" si="180"/>
        <v>7.9174466405848243E-2</v>
      </c>
      <c r="R600" s="70">
        <f t="shared" si="180"/>
        <v>-0.10140747095899449</v>
      </c>
      <c r="S600" s="70">
        <f t="shared" si="180"/>
        <v>-0.15717016148160123</v>
      </c>
      <c r="T600" s="70">
        <f t="shared" si="180"/>
        <v>-0.22347224002609245</v>
      </c>
      <c r="U600" s="70">
        <f t="shared" si="180"/>
        <v>7.4250643128910276E-2</v>
      </c>
      <c r="V600" s="70">
        <f t="shared" si="180"/>
        <v>5.1386090610217039E-2</v>
      </c>
      <c r="W600" s="70">
        <f t="shared" si="180"/>
        <v>0.12226560027229461</v>
      </c>
      <c r="X600" s="70">
        <f t="shared" si="180"/>
        <v>1.9499626631870548E-2</v>
      </c>
      <c r="Y600" s="70">
        <f t="shared" si="180"/>
        <v>0.12875696553224092</v>
      </c>
      <c r="Z600" s="70">
        <f t="shared" si="180"/>
        <v>0.54042275804385476</v>
      </c>
    </row>
    <row r="601" spans="1:26" x14ac:dyDescent="0.55000000000000004">
      <c r="A601" t="s">
        <v>28</v>
      </c>
      <c r="B601">
        <v>2038</v>
      </c>
      <c r="C601" s="68">
        <f t="shared" si="181"/>
        <v>5.9749560500781742</v>
      </c>
      <c r="D601" s="68">
        <f t="shared" si="181"/>
        <v>5.4672440573368704</v>
      </c>
      <c r="E601" s="68">
        <f t="shared" si="181"/>
        <v>4.8015641715294084</v>
      </c>
      <c r="F601" s="68">
        <f t="shared" si="181"/>
        <v>4.4120264357006631</v>
      </c>
      <c r="G601" s="68">
        <f t="shared" si="181"/>
        <v>4.3492142000349867</v>
      </c>
      <c r="H601" s="68">
        <f t="shared" si="181"/>
        <v>4.3910129958609065</v>
      </c>
      <c r="I601" s="68">
        <f t="shared" si="181"/>
        <v>4.7875589989439176</v>
      </c>
      <c r="J601" s="68">
        <f t="shared" si="181"/>
        <v>4.8286163010297622</v>
      </c>
      <c r="K601" s="68">
        <f t="shared" si="181"/>
        <v>4.8567403453533124</v>
      </c>
      <c r="L601" s="68">
        <f t="shared" si="181"/>
        <v>4.7571278365631287</v>
      </c>
      <c r="M601" s="68">
        <f t="shared" si="181"/>
        <v>5.366760384849778</v>
      </c>
      <c r="N601" s="68">
        <f t="shared" si="181"/>
        <v>5.7553741215355023</v>
      </c>
      <c r="O601" s="70">
        <f t="shared" si="182"/>
        <v>0.607451356510186</v>
      </c>
      <c r="P601" s="70">
        <f t="shared" si="180"/>
        <v>7.6450151894853491E-2</v>
      </c>
      <c r="Q601" s="70">
        <f t="shared" si="180"/>
        <v>2.3131680849810543E-2</v>
      </c>
      <c r="R601" s="70">
        <f t="shared" si="180"/>
        <v>-0.16390887499932827</v>
      </c>
      <c r="S601" s="70">
        <f t="shared" si="180"/>
        <v>-0.25130498780724153</v>
      </c>
      <c r="T601" s="70">
        <f t="shared" si="180"/>
        <v>-0.24745682945166347</v>
      </c>
      <c r="U601" s="70">
        <f t="shared" si="180"/>
        <v>6.5845184442925309E-2</v>
      </c>
      <c r="V601" s="70">
        <f t="shared" si="180"/>
        <v>1.6006729013473553E-2</v>
      </c>
      <c r="W601" s="70">
        <f t="shared" si="180"/>
        <v>0.1137326401814267</v>
      </c>
      <c r="X601" s="70">
        <f t="shared" si="180"/>
        <v>4.911190571252888E-4</v>
      </c>
      <c r="Y601" s="70">
        <f t="shared" si="180"/>
        <v>0.12563084876720687</v>
      </c>
      <c r="Z601" s="70">
        <f t="shared" si="180"/>
        <v>0.43890585316473452</v>
      </c>
    </row>
    <row r="602" spans="1:26" x14ac:dyDescent="0.55000000000000004">
      <c r="A602" t="s">
        <v>28</v>
      </c>
      <c r="B602">
        <v>2039</v>
      </c>
      <c r="C602" s="68">
        <f t="shared" si="181"/>
        <v>5.9481743797178304</v>
      </c>
      <c r="D602" s="68">
        <f t="shared" si="181"/>
        <v>5.5512993929970715</v>
      </c>
      <c r="E602" s="68">
        <f t="shared" si="181"/>
        <v>4.9099803889581715</v>
      </c>
      <c r="F602" s="68">
        <f t="shared" si="181"/>
        <v>4.4964736097007334</v>
      </c>
      <c r="G602" s="68">
        <f t="shared" si="181"/>
        <v>4.5074496350948259</v>
      </c>
      <c r="H602" s="68">
        <f t="shared" si="181"/>
        <v>4.5720638755580252</v>
      </c>
      <c r="I602" s="68">
        <f t="shared" si="181"/>
        <v>4.9653265949499996</v>
      </c>
      <c r="J602" s="68">
        <f t="shared" si="181"/>
        <v>5.0204200739320797</v>
      </c>
      <c r="K602" s="68">
        <f t="shared" si="181"/>
        <v>5.0355638409008785</v>
      </c>
      <c r="L602" s="68">
        <f t="shared" ref="D602:N608" si="183">SUMIFS($N$18:$N$353,$A$18:$A$353,L$355,$B$18:$B$353,$B602)</f>
        <v>4.956548536009441</v>
      </c>
      <c r="M602" s="68">
        <f t="shared" si="183"/>
        <v>5.607660152442981</v>
      </c>
      <c r="N602" s="68">
        <f t="shared" si="183"/>
        <v>6.1899684686474341</v>
      </c>
      <c r="O602" s="70">
        <f t="shared" si="182"/>
        <v>0.49380493361066868</v>
      </c>
      <c r="P602" s="70">
        <f t="shared" si="182"/>
        <v>6.2529729023796499E-2</v>
      </c>
      <c r="Q602" s="70">
        <f t="shared" si="182"/>
        <v>4.1174219637331255E-2</v>
      </c>
      <c r="R602" s="70">
        <f t="shared" si="182"/>
        <v>-0.24056579366366115</v>
      </c>
      <c r="S602" s="70">
        <f t="shared" si="182"/>
        <v>-0.25813977608193461</v>
      </c>
      <c r="T602" s="70">
        <f t="shared" si="182"/>
        <v>-0.23333640835970026</v>
      </c>
      <c r="U602" s="70">
        <f t="shared" si="182"/>
        <v>5.8907759313777674E-2</v>
      </c>
      <c r="V602" s="70">
        <f t="shared" si="182"/>
        <v>2.5191815816506313E-2</v>
      </c>
      <c r="W602" s="70">
        <f t="shared" si="182"/>
        <v>0.10970453384534817</v>
      </c>
      <c r="X602" s="70">
        <f t="shared" si="182"/>
        <v>1.4352134222186841E-2</v>
      </c>
      <c r="Y602" s="70">
        <f t="shared" si="182"/>
        <v>0.13944667580632686</v>
      </c>
      <c r="Z602" s="70">
        <f t="shared" si="182"/>
        <v>0.56603518025399779</v>
      </c>
    </row>
    <row r="603" spans="1:26" x14ac:dyDescent="0.55000000000000004">
      <c r="A603" t="s">
        <v>28</v>
      </c>
      <c r="B603">
        <v>2040</v>
      </c>
      <c r="C603" s="68">
        <f t="shared" si="181"/>
        <v>6.3184646886159177</v>
      </c>
      <c r="D603" s="68">
        <f t="shared" si="183"/>
        <v>5.8305232623780947</v>
      </c>
      <c r="E603" s="68">
        <f t="shared" si="183"/>
        <v>5.1629120847563401</v>
      </c>
      <c r="F603" s="68">
        <f t="shared" si="183"/>
        <v>4.7244070662255755</v>
      </c>
      <c r="G603" s="68">
        <f t="shared" si="183"/>
        <v>4.6491577020011299</v>
      </c>
      <c r="H603" s="68">
        <f t="shared" si="183"/>
        <v>4.7501529402030229</v>
      </c>
      <c r="I603" s="68">
        <f t="shared" si="183"/>
        <v>5.170217970256302</v>
      </c>
      <c r="J603" s="68">
        <f t="shared" si="183"/>
        <v>5.2438689116511377</v>
      </c>
      <c r="K603" s="68">
        <f t="shared" si="183"/>
        <v>5.2550828103873348</v>
      </c>
      <c r="L603" s="68">
        <f t="shared" si="183"/>
        <v>5.1860615593207102</v>
      </c>
      <c r="M603" s="68">
        <f t="shared" si="183"/>
        <v>5.9018675602617909</v>
      </c>
      <c r="N603" s="68">
        <f t="shared" si="183"/>
        <v>6.5098878096484132</v>
      </c>
      <c r="O603" s="70">
        <f t="shared" si="182"/>
        <v>0.5692110130077852</v>
      </c>
      <c r="P603" s="70">
        <f t="shared" si="182"/>
        <v>5.0510508195057646E-2</v>
      </c>
      <c r="Q603" s="70">
        <f t="shared" si="182"/>
        <v>3.6664904772995222E-2</v>
      </c>
      <c r="R603" s="70">
        <f t="shared" si="182"/>
        <v>-0.24112926640802979</v>
      </c>
      <c r="S603" s="70">
        <f t="shared" si="182"/>
        <v>-0.34013573002832587</v>
      </c>
      <c r="T603" s="70">
        <f t="shared" si="182"/>
        <v>-0.28080538157299895</v>
      </c>
      <c r="U603" s="70">
        <f t="shared" si="182"/>
        <v>3.004741845062231E-2</v>
      </c>
      <c r="V603" s="70">
        <f t="shared" si="182"/>
        <v>1.5716930488615333E-2</v>
      </c>
      <c r="W603" s="70">
        <f t="shared" si="182"/>
        <v>9.5133173922820724E-2</v>
      </c>
      <c r="X603" s="70">
        <f t="shared" si="182"/>
        <v>-2.7952916778417602E-4</v>
      </c>
      <c r="Y603" s="70">
        <f t="shared" si="182"/>
        <v>0.11767842895793645</v>
      </c>
      <c r="Z603" s="70">
        <f t="shared" si="182"/>
        <v>0.55057219090787157</v>
      </c>
    </row>
    <row r="604" spans="1:26" x14ac:dyDescent="0.55000000000000004">
      <c r="A604" t="s">
        <v>28</v>
      </c>
      <c r="B604">
        <v>2041</v>
      </c>
      <c r="C604" s="68">
        <f t="shared" si="181"/>
        <v>6.6154263169692973</v>
      </c>
      <c r="D604" s="68">
        <f t="shared" si="183"/>
        <v>6.1049969932721408</v>
      </c>
      <c r="E604" s="68">
        <f t="shared" si="183"/>
        <v>5.3005059593008736</v>
      </c>
      <c r="F604" s="68">
        <f t="shared" si="183"/>
        <v>4.9000105064945902</v>
      </c>
      <c r="G604" s="68">
        <f t="shared" si="183"/>
        <v>4.8311597645187003</v>
      </c>
      <c r="H604" s="68">
        <f t="shared" si="183"/>
        <v>4.8655194444777026</v>
      </c>
      <c r="I604" s="68">
        <f t="shared" si="183"/>
        <v>5.2847571922148413</v>
      </c>
      <c r="J604" s="68">
        <f t="shared" si="183"/>
        <v>5.3499274858801318</v>
      </c>
      <c r="K604" s="68">
        <f t="shared" si="183"/>
        <v>5.3676422444509839</v>
      </c>
      <c r="L604" s="68">
        <f t="shared" si="183"/>
        <v>5.2870045057336297</v>
      </c>
      <c r="M604" s="68">
        <f t="shared" si="183"/>
        <v>5.9620643647207627</v>
      </c>
      <c r="N604" s="68">
        <f t="shared" si="183"/>
        <v>6.4924683788953121</v>
      </c>
      <c r="O604" s="70">
        <f t="shared" si="182"/>
        <v>0.53677269384264736</v>
      </c>
      <c r="P604" s="70">
        <f t="shared" si="182"/>
        <v>1.9066525651004085E-2</v>
      </c>
      <c r="Q604" s="70">
        <f t="shared" si="182"/>
        <v>-2.2419388212170155E-2</v>
      </c>
      <c r="R604" s="70">
        <f t="shared" si="182"/>
        <v>-0.19260620172236909</v>
      </c>
      <c r="S604" s="70">
        <f t="shared" si="182"/>
        <v>-0.28405705962303784</v>
      </c>
      <c r="T604" s="70">
        <f t="shared" si="182"/>
        <v>-0.2928983562496601</v>
      </c>
      <c r="U604" s="70">
        <f t="shared" si="182"/>
        <v>1.1615649261616845E-2</v>
      </c>
      <c r="V604" s="70">
        <f t="shared" si="182"/>
        <v>-1.8555148686057343E-2</v>
      </c>
      <c r="W604" s="70">
        <f t="shared" si="182"/>
        <v>7.651392999740203E-2</v>
      </c>
      <c r="X604" s="70">
        <f t="shared" si="182"/>
        <v>-3.1428656015386025E-2</v>
      </c>
      <c r="Y604" s="70">
        <f t="shared" si="182"/>
        <v>6.007103991895324E-2</v>
      </c>
      <c r="Z604" s="70">
        <f t="shared" si="182"/>
        <v>0.37844404774909268</v>
      </c>
    </row>
    <row r="605" spans="1:26" x14ac:dyDescent="0.55000000000000004">
      <c r="A605" t="s">
        <v>28</v>
      </c>
      <c r="B605">
        <v>2042</v>
      </c>
      <c r="C605" s="68">
        <f t="shared" si="181"/>
        <v>6.6585041807290004</v>
      </c>
      <c r="D605" s="68">
        <f t="shared" si="183"/>
        <v>6.1735418948909331</v>
      </c>
      <c r="E605" s="68">
        <f t="shared" si="183"/>
        <v>5.3696653700186019</v>
      </c>
      <c r="F605" s="68">
        <f t="shared" si="183"/>
        <v>5.0276827807023956</v>
      </c>
      <c r="G605" s="68">
        <f t="shared" si="183"/>
        <v>4.9262898600366176</v>
      </c>
      <c r="H605" s="68">
        <f t="shared" si="183"/>
        <v>4.9895849950660871</v>
      </c>
      <c r="I605" s="68">
        <f t="shared" si="183"/>
        <v>5.4200371069721101</v>
      </c>
      <c r="J605" s="68">
        <f t="shared" si="183"/>
        <v>5.4881473597826149</v>
      </c>
      <c r="K605" s="68">
        <f t="shared" si="183"/>
        <v>5.5105215208292053</v>
      </c>
      <c r="L605" s="68">
        <f t="shared" si="183"/>
        <v>5.4253658212288167</v>
      </c>
      <c r="M605" s="68">
        <f t="shared" si="183"/>
        <v>6.1394792271398968</v>
      </c>
      <c r="N605" s="68">
        <f t="shared" si="183"/>
        <v>6.6086814240830858</v>
      </c>
      <c r="O605" s="70">
        <f t="shared" si="182"/>
        <v>0.41947321013433836</v>
      </c>
      <c r="P605" s="70">
        <f t="shared" si="182"/>
        <v>4.148992311258759E-3</v>
      </c>
      <c r="Q605" s="70">
        <f t="shared" si="182"/>
        <v>-7.6627650098862965E-2</v>
      </c>
      <c r="R605" s="70">
        <f t="shared" si="182"/>
        <v>-0.24651004634668006</v>
      </c>
      <c r="S605" s="70">
        <f t="shared" si="182"/>
        <v>-0.37746634132303836</v>
      </c>
      <c r="T605" s="70">
        <f t="shared" si="182"/>
        <v>-0.35941369656381283</v>
      </c>
      <c r="U605" s="70">
        <f t="shared" si="182"/>
        <v>-4.02123524624729E-2</v>
      </c>
      <c r="V605" s="70">
        <f t="shared" si="182"/>
        <v>-8.3880198147273433E-2</v>
      </c>
      <c r="W605" s="70">
        <f t="shared" si="182"/>
        <v>2.8219102098732129E-2</v>
      </c>
      <c r="X605" s="70">
        <f t="shared" si="182"/>
        <v>-8.3397856322993569E-2</v>
      </c>
      <c r="Y605" s="70">
        <f t="shared" si="182"/>
        <v>2.9555837542509344E-2</v>
      </c>
      <c r="Z605" s="70">
        <f t="shared" si="182"/>
        <v>0.2791962822964793</v>
      </c>
    </row>
    <row r="606" spans="1:26" x14ac:dyDescent="0.55000000000000004">
      <c r="A606" t="s">
        <v>28</v>
      </c>
      <c r="B606">
        <v>2043</v>
      </c>
      <c r="C606" s="68">
        <f t="shared" si="181"/>
        <v>6.7491101823824788</v>
      </c>
      <c r="D606" s="68">
        <f t="shared" si="183"/>
        <v>6.3170260228149591</v>
      </c>
      <c r="E606" s="68">
        <f t="shared" si="183"/>
        <v>5.5478392434264281</v>
      </c>
      <c r="F606" s="68">
        <f t="shared" si="183"/>
        <v>5.1914715937210349</v>
      </c>
      <c r="G606" s="68">
        <f t="shared" si="183"/>
        <v>5.1880181403049619</v>
      </c>
      <c r="H606" s="68">
        <f t="shared" si="183"/>
        <v>5.2628793064519099</v>
      </c>
      <c r="I606" s="68">
        <f t="shared" si="183"/>
        <v>5.6085436997471678</v>
      </c>
      <c r="J606" s="68">
        <f t="shared" si="183"/>
        <v>5.6653311174741265</v>
      </c>
      <c r="K606" s="68">
        <f t="shared" si="183"/>
        <v>5.6851216130308337</v>
      </c>
      <c r="L606" s="68">
        <f t="shared" si="183"/>
        <v>5.5759748053275136</v>
      </c>
      <c r="M606" s="68">
        <f t="shared" si="183"/>
        <v>6.400178913092117</v>
      </c>
      <c r="N606" s="68">
        <f t="shared" si="183"/>
        <v>6.8278987452644442</v>
      </c>
      <c r="O606" s="70">
        <f t="shared" si="182"/>
        <v>0.28906548663582132</v>
      </c>
      <c r="P606" s="70">
        <f t="shared" si="182"/>
        <v>-2.41092162969192E-2</v>
      </c>
      <c r="Q606" s="70">
        <f t="shared" si="182"/>
        <v>-9.308943636000766E-2</v>
      </c>
      <c r="R606" s="70">
        <f t="shared" si="182"/>
        <v>-0.29433998875829115</v>
      </c>
      <c r="S606" s="70">
        <f t="shared" si="182"/>
        <v>-0.3360356967714262</v>
      </c>
      <c r="T606" s="70">
        <f t="shared" si="182"/>
        <v>-0.30942866074696962</v>
      </c>
      <c r="U606" s="70">
        <f t="shared" si="182"/>
        <v>-8.936641249680477E-2</v>
      </c>
      <c r="V606" s="70">
        <f t="shared" si="182"/>
        <v>-0.16237507878676283</v>
      </c>
      <c r="W606" s="70">
        <f t="shared" si="182"/>
        <v>-4.1167450082442159E-2</v>
      </c>
      <c r="X606" s="70">
        <f t="shared" si="182"/>
        <v>-0.16944498041206746</v>
      </c>
      <c r="Y606" s="70">
        <f t="shared" si="182"/>
        <v>1.4632175173322715E-2</v>
      </c>
      <c r="Z606" s="70">
        <f t="shared" si="182"/>
        <v>0.20597835472749448</v>
      </c>
    </row>
    <row r="607" spans="1:26" x14ac:dyDescent="0.55000000000000004">
      <c r="A607" t="s">
        <v>28</v>
      </c>
      <c r="B607">
        <v>2044</v>
      </c>
      <c r="C607" s="68">
        <f t="shared" si="181"/>
        <v>6.9418644200217621</v>
      </c>
      <c r="D607" s="68">
        <f t="shared" si="183"/>
        <v>6.6114574267126525</v>
      </c>
      <c r="E607" s="68">
        <f t="shared" si="183"/>
        <v>5.6879154168265593</v>
      </c>
      <c r="F607" s="68">
        <f t="shared" si="183"/>
        <v>5.3817736219045891</v>
      </c>
      <c r="G607" s="68">
        <f t="shared" si="183"/>
        <v>5.3861378090267928</v>
      </c>
      <c r="H607" s="68">
        <f t="shared" si="183"/>
        <v>5.4688523291550073</v>
      </c>
      <c r="I607" s="68">
        <f t="shared" si="183"/>
        <v>5.7080173120740669</v>
      </c>
      <c r="J607" s="68">
        <f t="shared" si="183"/>
        <v>5.7509451273452665</v>
      </c>
      <c r="K607" s="68">
        <f t="shared" si="183"/>
        <v>5.7504420516292214</v>
      </c>
      <c r="L607" s="68">
        <f t="shared" si="183"/>
        <v>5.6930306784010183</v>
      </c>
      <c r="M607" s="68">
        <f t="shared" si="183"/>
        <v>6.5150554553561264</v>
      </c>
      <c r="N607" s="68">
        <f t="shared" si="183"/>
        <v>6.908172570774453</v>
      </c>
      <c r="O607" s="70">
        <f t="shared" si="182"/>
        <v>0.21093548694502751</v>
      </c>
      <c r="P607" s="70">
        <f t="shared" si="182"/>
        <v>-7.6722274629492659E-3</v>
      </c>
      <c r="Q607" s="70">
        <f t="shared" si="182"/>
        <v>-0.16071040857465491</v>
      </c>
      <c r="R607" s="70">
        <f t="shared" si="182"/>
        <v>-0.27099406082288446</v>
      </c>
      <c r="S607" s="70">
        <f t="shared" si="182"/>
        <v>-0.30597656765839165</v>
      </c>
      <c r="T607" s="70">
        <f t="shared" si="182"/>
        <v>-0.27219308203304671</v>
      </c>
      <c r="U607" s="70">
        <f t="shared" si="182"/>
        <v>-0.13428295761880182</v>
      </c>
      <c r="V607" s="70">
        <f t="shared" si="182"/>
        <v>-0.25876146299551817</v>
      </c>
      <c r="W607" s="70">
        <f t="shared" si="182"/>
        <v>-0.12654540124363578</v>
      </c>
      <c r="X607" s="70">
        <f t="shared" si="182"/>
        <v>-0.18257568066654262</v>
      </c>
      <c r="Y607" s="70">
        <f t="shared" si="182"/>
        <v>1.8978721989930669E-2</v>
      </c>
      <c r="Z607" s="70">
        <f t="shared" si="182"/>
        <v>9.288413832503295E-2</v>
      </c>
    </row>
    <row r="608" spans="1:26" x14ac:dyDescent="0.55000000000000004">
      <c r="A608" t="s">
        <v>28</v>
      </c>
      <c r="B608">
        <v>2045</v>
      </c>
      <c r="C608" s="68">
        <f t="shared" si="181"/>
        <v>7.052747227458724</v>
      </c>
      <c r="D608" s="68">
        <f t="shared" si="183"/>
        <v>6.6791881778834217</v>
      </c>
      <c r="E608" s="68">
        <f t="shared" si="183"/>
        <v>5.8685599406453006</v>
      </c>
      <c r="F608" s="68">
        <f t="shared" si="183"/>
        <v>5.6850413291788779</v>
      </c>
      <c r="G608" s="68">
        <f t="shared" si="183"/>
        <v>5.6861600317787389</v>
      </c>
      <c r="H608" s="68">
        <f t="shared" si="183"/>
        <v>5.7900747132947092</v>
      </c>
      <c r="I608" s="68">
        <f t="shared" si="183"/>
        <v>5.9596826642378904</v>
      </c>
      <c r="J608" s="68">
        <f t="shared" si="183"/>
        <v>6.0562102224256309</v>
      </c>
      <c r="K608" s="68">
        <f t="shared" si="183"/>
        <v>6.0406590556470183</v>
      </c>
      <c r="L608" s="68">
        <f t="shared" si="183"/>
        <v>6.0389236019231181</v>
      </c>
      <c r="M608" s="68">
        <f t="shared" si="183"/>
        <v>6.8283894320853378</v>
      </c>
      <c r="N608" s="68">
        <f t="shared" si="183"/>
        <v>7.1721224118191902</v>
      </c>
      <c r="O608" s="70">
        <f t="shared" si="182"/>
        <v>0.10299330724902767</v>
      </c>
      <c r="P608" s="70">
        <f t="shared" si="182"/>
        <v>-0.11888107344838783</v>
      </c>
      <c r="Q608" s="70">
        <f t="shared" si="182"/>
        <v>-0.17725080680920247</v>
      </c>
      <c r="R608" s="70">
        <f t="shared" si="182"/>
        <v>-0.24172242020424051</v>
      </c>
      <c r="S608" s="70">
        <f t="shared" si="182"/>
        <v>-0.28165277053895643</v>
      </c>
      <c r="T608" s="70">
        <f t="shared" si="182"/>
        <v>-0.22864554430850248</v>
      </c>
      <c r="U608" s="70">
        <f t="shared" si="182"/>
        <v>-0.16195561270899539</v>
      </c>
      <c r="V608" s="70">
        <f t="shared" si="182"/>
        <v>-0.25036899710898997</v>
      </c>
      <c r="W608" s="70">
        <f t="shared" si="182"/>
        <v>-0.14777525581317175</v>
      </c>
      <c r="X608" s="70">
        <f t="shared" si="182"/>
        <v>-0.16169816500224687</v>
      </c>
      <c r="Y608" s="70">
        <f t="shared" si="182"/>
        <v>-3.285410439558234E-2</v>
      </c>
      <c r="Z608" s="70">
        <f t="shared" si="182"/>
        <v>2.9249466297789795E-2</v>
      </c>
    </row>
    <row r="609" spans="3:26" x14ac:dyDescent="0.55000000000000004">
      <c r="C609"/>
      <c r="D609" s="67"/>
      <c r="Y609" s="20"/>
      <c r="Z609" s="20"/>
    </row>
    <row r="610" spans="3:26" x14ac:dyDescent="0.55000000000000004">
      <c r="C610"/>
      <c r="D610" s="67"/>
    </row>
    <row r="611" spans="3:26" x14ac:dyDescent="0.55000000000000004">
      <c r="C611"/>
      <c r="D611" s="67"/>
    </row>
    <row r="612" spans="3:26" x14ac:dyDescent="0.55000000000000004">
      <c r="C612"/>
      <c r="D612" s="67"/>
    </row>
    <row r="613" spans="3:26" x14ac:dyDescent="0.55000000000000004">
      <c r="C613"/>
      <c r="D613" s="67"/>
    </row>
    <row r="614" spans="3:26" x14ac:dyDescent="0.55000000000000004">
      <c r="C614"/>
      <c r="D614" s="67"/>
    </row>
    <row r="615" spans="3:26" x14ac:dyDescent="0.55000000000000004">
      <c r="C615"/>
      <c r="D615" s="67"/>
    </row>
    <row r="616" spans="3:26" x14ac:dyDescent="0.55000000000000004">
      <c r="C616"/>
      <c r="D616" s="67"/>
    </row>
    <row r="617" spans="3:26" x14ac:dyDescent="0.55000000000000004">
      <c r="C617"/>
      <c r="D617" s="67"/>
    </row>
    <row r="618" spans="3:26" x14ac:dyDescent="0.55000000000000004">
      <c r="C618"/>
      <c r="D618" s="67"/>
    </row>
    <row r="619" spans="3:26" x14ac:dyDescent="0.55000000000000004">
      <c r="C619"/>
      <c r="D619" s="67"/>
    </row>
    <row r="620" spans="3:26" x14ac:dyDescent="0.55000000000000004">
      <c r="C620"/>
      <c r="D620" s="67"/>
    </row>
    <row r="621" spans="3:26" x14ac:dyDescent="0.55000000000000004">
      <c r="C621"/>
      <c r="D621" s="67"/>
    </row>
    <row r="622" spans="3:26" x14ac:dyDescent="0.55000000000000004">
      <c r="C622"/>
      <c r="D622" s="67"/>
    </row>
    <row r="623" spans="3:26" x14ac:dyDescent="0.55000000000000004">
      <c r="C623"/>
      <c r="D623" s="67"/>
    </row>
    <row r="624" spans="3:26" x14ac:dyDescent="0.55000000000000004">
      <c r="C624"/>
      <c r="D624" s="67"/>
    </row>
    <row r="625" spans="3:4" x14ac:dyDescent="0.55000000000000004">
      <c r="C625"/>
      <c r="D625" s="67"/>
    </row>
    <row r="626" spans="3:4" x14ac:dyDescent="0.55000000000000004">
      <c r="C626"/>
      <c r="D626" s="67"/>
    </row>
    <row r="627" spans="3:4" x14ac:dyDescent="0.55000000000000004">
      <c r="C627"/>
      <c r="D627" s="67"/>
    </row>
    <row r="628" spans="3:4" x14ac:dyDescent="0.55000000000000004">
      <c r="C628"/>
      <c r="D628" s="67"/>
    </row>
    <row r="629" spans="3:4" x14ac:dyDescent="0.55000000000000004">
      <c r="C629"/>
      <c r="D629" s="67"/>
    </row>
    <row r="630" spans="3:4" x14ac:dyDescent="0.55000000000000004">
      <c r="C630"/>
      <c r="D630" s="67"/>
    </row>
    <row r="631" spans="3:4" x14ac:dyDescent="0.55000000000000004">
      <c r="C631"/>
      <c r="D631" s="67"/>
    </row>
    <row r="632" spans="3:4" x14ac:dyDescent="0.55000000000000004">
      <c r="C632"/>
      <c r="D632" s="67"/>
    </row>
    <row r="633" spans="3:4" x14ac:dyDescent="0.55000000000000004">
      <c r="C633"/>
      <c r="D633" s="67"/>
    </row>
    <row r="634" spans="3:4" x14ac:dyDescent="0.55000000000000004">
      <c r="C634"/>
      <c r="D634" s="67"/>
    </row>
    <row r="635" spans="3:4" x14ac:dyDescent="0.55000000000000004">
      <c r="C635"/>
      <c r="D635" s="67"/>
    </row>
    <row r="636" spans="3:4" x14ac:dyDescent="0.55000000000000004">
      <c r="C636"/>
      <c r="D636" s="67"/>
    </row>
    <row r="637" spans="3:4" x14ac:dyDescent="0.55000000000000004">
      <c r="C637"/>
      <c r="D637" s="67"/>
    </row>
    <row r="638" spans="3:4" x14ac:dyDescent="0.55000000000000004">
      <c r="C638"/>
      <c r="D638" s="67"/>
    </row>
    <row r="639" spans="3:4" x14ac:dyDescent="0.55000000000000004">
      <c r="C639"/>
      <c r="D639" s="67"/>
    </row>
    <row r="640" spans="3:4" x14ac:dyDescent="0.55000000000000004">
      <c r="C640"/>
      <c r="D640" s="67"/>
    </row>
    <row r="641" spans="3:4" x14ac:dyDescent="0.55000000000000004">
      <c r="C641"/>
      <c r="D641" s="67"/>
    </row>
    <row r="642" spans="3:4" x14ac:dyDescent="0.55000000000000004">
      <c r="C642"/>
      <c r="D642" s="67"/>
    </row>
    <row r="643" spans="3:4" x14ac:dyDescent="0.55000000000000004">
      <c r="C643"/>
      <c r="D643" s="67"/>
    </row>
    <row r="644" spans="3:4" x14ac:dyDescent="0.55000000000000004">
      <c r="C644"/>
      <c r="D644" s="67"/>
    </row>
    <row r="645" spans="3:4" x14ac:dyDescent="0.55000000000000004">
      <c r="C645"/>
      <c r="D645" s="67"/>
    </row>
    <row r="646" spans="3:4" x14ac:dyDescent="0.55000000000000004">
      <c r="C646"/>
      <c r="D646" s="67"/>
    </row>
    <row r="647" spans="3:4" x14ac:dyDescent="0.55000000000000004">
      <c r="C647"/>
      <c r="D647" s="67"/>
    </row>
    <row r="648" spans="3:4" x14ac:dyDescent="0.55000000000000004">
      <c r="C648"/>
      <c r="D648" s="67"/>
    </row>
    <row r="649" spans="3:4" x14ac:dyDescent="0.55000000000000004">
      <c r="C649"/>
      <c r="D649" s="67"/>
    </row>
    <row r="650" spans="3:4" x14ac:dyDescent="0.55000000000000004">
      <c r="C650"/>
      <c r="D650" s="67"/>
    </row>
    <row r="651" spans="3:4" x14ac:dyDescent="0.55000000000000004">
      <c r="C651"/>
      <c r="D651" s="67"/>
    </row>
    <row r="652" spans="3:4" x14ac:dyDescent="0.55000000000000004">
      <c r="C652"/>
      <c r="D652" s="67"/>
    </row>
    <row r="653" spans="3:4" x14ac:dyDescent="0.55000000000000004">
      <c r="C653"/>
      <c r="D653" s="67"/>
    </row>
    <row r="654" spans="3:4" x14ac:dyDescent="0.55000000000000004">
      <c r="C654"/>
      <c r="D654" s="67"/>
    </row>
    <row r="655" spans="3:4" x14ac:dyDescent="0.55000000000000004">
      <c r="C655"/>
      <c r="D655" s="67"/>
    </row>
    <row r="656" spans="3:4" x14ac:dyDescent="0.55000000000000004">
      <c r="C656"/>
      <c r="D656" s="67"/>
    </row>
    <row r="657" spans="3:4" x14ac:dyDescent="0.55000000000000004">
      <c r="C657"/>
      <c r="D657" s="67"/>
    </row>
    <row r="658" spans="3:4" x14ac:dyDescent="0.55000000000000004">
      <c r="C658"/>
      <c r="D658" s="67"/>
    </row>
    <row r="659" spans="3:4" x14ac:dyDescent="0.55000000000000004">
      <c r="C659"/>
      <c r="D659" s="67"/>
    </row>
    <row r="660" spans="3:4" x14ac:dyDescent="0.55000000000000004">
      <c r="C660"/>
      <c r="D660" s="67"/>
    </row>
    <row r="661" spans="3:4" x14ac:dyDescent="0.55000000000000004">
      <c r="C661"/>
      <c r="D661" s="67"/>
    </row>
    <row r="662" spans="3:4" x14ac:dyDescent="0.55000000000000004">
      <c r="C662"/>
      <c r="D662" s="67"/>
    </row>
    <row r="663" spans="3:4" x14ac:dyDescent="0.55000000000000004">
      <c r="C663"/>
      <c r="D663" s="67"/>
    </row>
    <row r="664" spans="3:4" x14ac:dyDescent="0.55000000000000004">
      <c r="C664"/>
      <c r="D664" s="67"/>
    </row>
    <row r="665" spans="3:4" x14ac:dyDescent="0.55000000000000004">
      <c r="C665"/>
      <c r="D665" s="67"/>
    </row>
    <row r="666" spans="3:4" x14ac:dyDescent="0.55000000000000004">
      <c r="C666"/>
      <c r="D666" s="67"/>
    </row>
    <row r="667" spans="3:4" x14ac:dyDescent="0.55000000000000004">
      <c r="C667"/>
      <c r="D667" s="67"/>
    </row>
    <row r="668" spans="3:4" x14ac:dyDescent="0.55000000000000004">
      <c r="C668"/>
      <c r="D668" s="67"/>
    </row>
    <row r="669" spans="3:4" x14ac:dyDescent="0.55000000000000004">
      <c r="C669"/>
      <c r="D669" s="67"/>
    </row>
    <row r="670" spans="3:4" x14ac:dyDescent="0.55000000000000004">
      <c r="C670"/>
      <c r="D670" s="67"/>
    </row>
    <row r="671" spans="3:4" x14ac:dyDescent="0.55000000000000004">
      <c r="C671"/>
      <c r="D671" s="67"/>
    </row>
    <row r="672" spans="3:4" x14ac:dyDescent="0.55000000000000004">
      <c r="C672"/>
      <c r="D672" s="67"/>
    </row>
    <row r="673" spans="3:4" x14ac:dyDescent="0.55000000000000004">
      <c r="C673"/>
      <c r="D673" s="67"/>
    </row>
    <row r="674" spans="3:4" x14ac:dyDescent="0.55000000000000004">
      <c r="C674"/>
      <c r="D674" s="67"/>
    </row>
    <row r="675" spans="3:4" x14ac:dyDescent="0.55000000000000004">
      <c r="C675"/>
      <c r="D675" s="67"/>
    </row>
    <row r="676" spans="3:4" x14ac:dyDescent="0.55000000000000004">
      <c r="C676"/>
      <c r="D676" s="67"/>
    </row>
    <row r="677" spans="3:4" x14ac:dyDescent="0.55000000000000004">
      <c r="C677"/>
      <c r="D677" s="67"/>
    </row>
    <row r="678" spans="3:4" x14ac:dyDescent="0.55000000000000004">
      <c r="C678"/>
      <c r="D678" s="67"/>
    </row>
    <row r="679" spans="3:4" x14ac:dyDescent="0.55000000000000004">
      <c r="C679"/>
      <c r="D679" s="67"/>
    </row>
    <row r="680" spans="3:4" x14ac:dyDescent="0.55000000000000004">
      <c r="C680"/>
      <c r="D680" s="67"/>
    </row>
    <row r="681" spans="3:4" x14ac:dyDescent="0.55000000000000004">
      <c r="C681"/>
      <c r="D681" s="67"/>
    </row>
    <row r="682" spans="3:4" x14ac:dyDescent="0.55000000000000004">
      <c r="C682"/>
      <c r="D682" s="67"/>
    </row>
    <row r="683" spans="3:4" x14ac:dyDescent="0.55000000000000004">
      <c r="C683"/>
      <c r="D683" s="67"/>
    </row>
    <row r="684" spans="3:4" x14ac:dyDescent="0.55000000000000004">
      <c r="C684"/>
      <c r="D684" s="67"/>
    </row>
    <row r="685" spans="3:4" x14ac:dyDescent="0.55000000000000004">
      <c r="C685"/>
      <c r="D685" s="67"/>
    </row>
    <row r="686" spans="3:4" x14ac:dyDescent="0.55000000000000004">
      <c r="C686"/>
      <c r="D686" s="67"/>
    </row>
    <row r="687" spans="3:4" x14ac:dyDescent="0.55000000000000004">
      <c r="C687"/>
      <c r="D687" s="67"/>
    </row>
    <row r="688" spans="3:4" x14ac:dyDescent="0.55000000000000004">
      <c r="C688"/>
      <c r="D688" s="67"/>
    </row>
    <row r="689" spans="3:4" x14ac:dyDescent="0.55000000000000004">
      <c r="C689"/>
      <c r="D689" s="67"/>
    </row>
    <row r="690" spans="3:4" x14ac:dyDescent="0.55000000000000004">
      <c r="C690"/>
      <c r="D690" s="67"/>
    </row>
    <row r="691" spans="3:4" x14ac:dyDescent="0.55000000000000004">
      <c r="C691"/>
      <c r="D691" s="67"/>
    </row>
    <row r="692" spans="3:4" x14ac:dyDescent="0.55000000000000004">
      <c r="C692"/>
      <c r="D692" s="67"/>
    </row>
    <row r="693" spans="3:4" x14ac:dyDescent="0.55000000000000004">
      <c r="D693" s="1"/>
    </row>
    <row r="694" spans="3:4" x14ac:dyDescent="0.55000000000000004">
      <c r="D694" s="68"/>
    </row>
    <row r="695" spans="3:4" x14ac:dyDescent="0.55000000000000004">
      <c r="D695" s="68"/>
    </row>
    <row r="696" spans="3:4" x14ac:dyDescent="0.55000000000000004">
      <c r="D696" s="68"/>
    </row>
    <row r="697" spans="3:4" x14ac:dyDescent="0.55000000000000004">
      <c r="D697" s="68"/>
    </row>
  </sheetData>
  <mergeCells count="3">
    <mergeCell ref="D4:N4"/>
    <mergeCell ref="O4:X4"/>
    <mergeCell ref="Y4:A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2023-01-03T08:00:00+00:00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BAED64-ADBD-48EB-9BC2-84FE5FE9718E}"/>
</file>

<file path=customXml/itemProps2.xml><?xml version="1.0" encoding="utf-8"?>
<ds:datastoreItem xmlns:ds="http://schemas.openxmlformats.org/officeDocument/2006/customXml" ds:itemID="{5426A96E-424B-44A8-A64F-17B7F0A1C4F1}"/>
</file>

<file path=customXml/itemProps3.xml><?xml version="1.0" encoding="utf-8"?>
<ds:datastoreItem xmlns:ds="http://schemas.openxmlformats.org/officeDocument/2006/customXml" ds:itemID="{4F2D1F6C-5009-43B1-838D-8A123A3B2981}"/>
</file>

<file path=customXml/itemProps4.xml><?xml version="1.0" encoding="utf-8"?>
<ds:datastoreItem xmlns:ds="http://schemas.openxmlformats.org/officeDocument/2006/customXml" ds:itemID="{34B3154F-61B4-4A0A-8C16-781171EEF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UPDATE</vt:lpstr>
      <vt:lpstr>VIEW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Hermanson, Lori</cp:lastModifiedBy>
  <dcterms:created xsi:type="dcterms:W3CDTF">2022-01-07T22:19:15Z</dcterms:created>
  <dcterms:modified xsi:type="dcterms:W3CDTF">2023-01-03T16:17:13Z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  <property fmtid="{D5CDD505-2E9C-101B-9397-08002B2CF9AE}" pid="3" name="ContentTypeId">
    <vt:lpwstr>0x0101006E56B4D1795A2E4DB2F0B01679ED314A00F5E66BD1DD068E45B8F18E85004F7705</vt:lpwstr>
  </property>
  <property fmtid="{D5CDD505-2E9C-101B-9397-08002B2CF9AE}" pid="4" name="IsEFSEC">
    <vt:bool>false</vt:bool>
  </property>
  <property fmtid="{D5CDD505-2E9C-101B-9397-08002B2CF9AE}" pid="5" name="_docset_NoMedatataSyncRequired">
    <vt:lpwstr>False</vt:lpwstr>
  </property>
</Properties>
</file>