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860" tabRatio="951" activeTab="4"/>
  </bookViews>
  <sheets>
    <sheet name="KSM-NCS-2 Rev Req" sheetId="1" r:id="rId1"/>
    <sheet name="KSM-NCS-3 p10 Cost of Cap" sheetId="2" r:id="rId2"/>
    <sheet name="KSM-NCS-4 p2&amp;3 Adjust Issues" sheetId="3" r:id="rId3"/>
    <sheet name="KSM-NCS-4 p4&amp;5 Adjust Tax" sheetId="4" r:id="rId4"/>
    <sheet name="Reconciliation" sheetId="5" r:id="rId5"/>
  </sheets>
  <externalReferences>
    <externalReference r:id="rId8"/>
  </externalReferences>
  <definedNames>
    <definedName name="calcsheet1">$A$1:$R$86</definedName>
    <definedName name="calcsheet2">$S$1:$AC$77</definedName>
    <definedName name="calcsheet3">$A$88:$J$131</definedName>
    <definedName name="casepg1">$A$1:$H$50</definedName>
    <definedName name="I">"a1..m50"</definedName>
    <definedName name="NORMALIZE">#REF!</definedName>
    <definedName name="ONCOR_ELECTRIC_DELIVERY_COMPANY">#REF!</definedName>
    <definedName name="page1">$G$1:$M$39</definedName>
    <definedName name="page2">$BE$1:$BV$49</definedName>
    <definedName name="page3">$AX$1:$BC$54</definedName>
    <definedName name="pg_2c">$GT$1:$GX$31</definedName>
    <definedName name="pg_2d">$EC$1:$EJ$50</definedName>
    <definedName name="pg_2e">$EL$1:$EO$24</definedName>
    <definedName name="pg_2f">$ES$1:$EX$21</definedName>
    <definedName name="pg_2h">$FF$1:$FK$48</definedName>
    <definedName name="pg_2i">$FR$1:$FX$33</definedName>
    <definedName name="pg_2j">$A$177:$D$193</definedName>
    <definedName name="pg_2k">$GE$1:$GI$39</definedName>
    <definedName name="pg_2l">$GT$1:$GX$28</definedName>
    <definedName name="pg_2m">$GZ$1:$HD$27</definedName>
    <definedName name="pg_2n">$A$230:$H$248</definedName>
    <definedName name="pg_2o">$HT$1:$HX$23</definedName>
    <definedName name="PG3">$A$610:$N$661</definedName>
    <definedName name="_xlnm.Print_Area" localSheetId="0">'KSM-NCS-2 Rev Req'!$A$1:$G$40</definedName>
    <definedName name="_xlnm.Print_Area" localSheetId="1">'KSM-NCS-3 p10 Cost of Cap'!$A$1:$E$49</definedName>
    <definedName name="_xlnm.Print_Area" localSheetId="2">'KSM-NCS-4 p2&amp;3 Adjust Issues'!$C$1:$V$50</definedName>
    <definedName name="_xlnm.Print_Area" localSheetId="3">'KSM-NCS-4 p4&amp;5 Adjust Tax'!$C$1:$V$47</definedName>
    <definedName name="_xlnm.Print_Titles" localSheetId="2">'KSM-NCS-4 p2&amp;3 Adjust Issues'!$A:$B</definedName>
    <definedName name="_xlnm.Print_Titles" localSheetId="3">'KSM-NCS-4 p4&amp;5 Adjust Tax'!$A:$B</definedName>
    <definedName name="print55">#REF!</definedName>
    <definedName name="ror_1">$A$255:$E$273</definedName>
    <definedName name="ror_2">$A$278:$F$331</definedName>
    <definedName name="sue">$A$1:$C$50</definedName>
    <definedName name="WS3A2">$A$786:$F$819</definedName>
  </definedNames>
  <calcPr fullCalcOnLoad="1"/>
</workbook>
</file>

<file path=xl/sharedStrings.xml><?xml version="1.0" encoding="utf-8"?>
<sst xmlns="http://schemas.openxmlformats.org/spreadsheetml/2006/main" count="355" uniqueCount="185">
  <si>
    <t>NW Natural</t>
  </si>
  <si>
    <t>Northwest Natural Gas Company</t>
  </si>
  <si>
    <t>Washington Rate Case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</si>
  <si>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</si>
  <si>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</si>
  <si>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</si>
  <si>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</si>
  <si>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</si>
  <si>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</si>
  <si>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</si>
  <si>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</si>
  <si>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</si>
  <si>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</si>
  <si>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</si>
  <si>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</si>
  <si>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</si>
  <si>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</si>
  <si>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</si>
  <si>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</si>
  <si>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No.</t>
  </si>
  <si>
    <t>Adjustments</t>
  </si>
  <si>
    <t>Adjusted</t>
  </si>
  <si>
    <t>Increase</t>
  </si>
  <si>
    <t>Equity Return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</si>
  <si>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</si>
  <si>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</si>
  <si>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</si>
  <si>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</si>
  <si>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</si>
  <si>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</si>
  <si>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</si>
  <si>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</si>
  <si>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</si>
  <si>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</si>
  <si>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(a)</t>
  </si>
  <si>
    <t>(b)</t>
  </si>
  <si>
    <t>(c)</t>
  </si>
  <si>
    <t>(d)</t>
  </si>
  <si>
    <t>(e)</t>
  </si>
  <si>
    <t>&amp; Purchases</t>
  </si>
  <si>
    <t>Revenues</t>
  </si>
  <si>
    <t>Total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</si>
  <si>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</si>
  <si>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</si>
  <si>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</si>
  <si>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</si>
  <si>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</si>
  <si>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</si>
  <si>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</si>
  <si>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</si>
  <si>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</si>
  <si>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Operating Revenues</t>
  </si>
  <si>
    <t xml:space="preserve">   Sale of Gas                                                     </t>
  </si>
  <si>
    <t xml:space="preserve">   Long Term Debt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</si>
  <si>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</si>
  <si>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</si>
  <si>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</si>
  <si>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Miscellaneous Revenues</t>
  </si>
  <si>
    <t xml:space="preserve">   Preferred Stock</t>
  </si>
  <si>
    <t xml:space="preserve">   Transportation</t>
  </si>
  <si>
    <t xml:space="preserve">   Common Stock</t>
  </si>
  <si>
    <t xml:space="preserve">      Total Operating Revenues</t>
  </si>
  <si>
    <t xml:space="preserve">      Total </t>
  </si>
  <si>
    <t xml:space="preserve">      Subtotal</t>
  </si>
  <si>
    <t>Operating Revenue Deductions</t>
  </si>
  <si>
    <t xml:space="preserve">   Gas Purchased</t>
  </si>
  <si>
    <t>Revenue Sensitive Costs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</si>
  <si>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</si>
  <si>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</si>
  <si>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</si>
  <si>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</si>
  <si>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   Other Operating &amp; Maintenance Expenses</t>
  </si>
  <si>
    <t xml:space="preserve">      Total Operating &amp; Maintenance Expense</t>
  </si>
  <si>
    <t xml:space="preserve">   Other</t>
  </si>
  <si>
    <t xml:space="preserve">   Federal Income Tax</t>
  </si>
  <si>
    <t xml:space="preserve">   Property Taxes</t>
  </si>
  <si>
    <t xml:space="preserve">   O &amp; M - Uncollectible </t>
  </si>
  <si>
    <t/>
  </si>
  <si>
    <t xml:space="preserve">   Other Taxes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</si>
  <si>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</si>
  <si>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</si>
  <si>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</si>
  <si>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</si>
  <si>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Total Operating Revenue Deductions</t>
  </si>
  <si>
    <t>Average Rate Base</t>
  </si>
  <si>
    <t xml:space="preserve">   State Taxable Income</t>
  </si>
  <si>
    <t xml:space="preserve">        Net Operating Revenues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</si>
  <si>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</si>
  <si>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</si>
  <si>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</si>
  <si>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</si>
  <si>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</si>
  <si>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</si>
  <si>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</si>
  <si>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</si>
  <si>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</si>
  <si>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Total Revenue Sensitive Costs</t>
  </si>
  <si>
    <t xml:space="preserve">      Net Utility Plant</t>
  </si>
  <si>
    <t xml:space="preserve">   Utility Operating Income </t>
  </si>
  <si>
    <t xml:space="preserve">   Storage Gas</t>
  </si>
  <si>
    <t xml:space="preserve">   Water Heater Program</t>
  </si>
  <si>
    <t xml:space="preserve">   Net-to-gross factor</t>
  </si>
  <si>
    <t xml:space="preserve">   Leasehold Improvements </t>
  </si>
  <si>
    <t xml:space="preserve">   Accumulated Deferred Income Taxes</t>
  </si>
  <si>
    <t xml:space="preserve">   Interest Coordination Factor</t>
  </si>
  <si>
    <t xml:space="preserve">   Federal tax rate </t>
  </si>
  <si>
    <t xml:space="preserve">   Interest Coordination</t>
  </si>
  <si>
    <t xml:space="preserve">   Uncollectible Accounts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</si>
  <si>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</si>
  <si>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</si>
  <si>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</si>
  <si>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</si>
  <si>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</si>
  <si>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 xml:space="preserve">   State Excise Tax  [1]</t>
  </si>
  <si>
    <t xml:space="preserve">   State Tax Credit</t>
  </si>
  <si>
    <t xml:space="preserve">   Net State Income Tax</t>
  </si>
  <si>
    <t xml:space="preserve">   Excess Book(Tax) Deprec. </t>
  </si>
  <si>
    <t xml:space="preserve">   Other Sched. M Differences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</si>
  <si>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</si>
  <si>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</si>
  <si>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</si>
  <si>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</si>
  <si>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</si>
  <si>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</si>
  <si>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</si>
  <si>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</si>
  <si>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[1]  Statutory State Excise Tax Rate:</t>
  </si>
  <si>
    <t>[2]  Statutory Federal Income Tax Rate:</t>
  </si>
  <si>
    <t>Depreciation</t>
  </si>
  <si>
    <t>Pre-tax less interest</t>
  </si>
  <si>
    <t>tax calculated</t>
  </si>
  <si>
    <t>tax on line 1</t>
  </si>
  <si>
    <t>variance</t>
  </si>
  <si>
    <t>Clearing</t>
  </si>
  <si>
    <t>Adjustments to Test Period</t>
  </si>
  <si>
    <t xml:space="preserve">   Aid in Advance of Construction</t>
  </si>
  <si>
    <t xml:space="preserve">   Book Expenses before Deprec. &amp; Interest</t>
  </si>
  <si>
    <t>Overhead</t>
  </si>
  <si>
    <t>Cost of Capital and Revenue Sensitive Calculations</t>
  </si>
  <si>
    <t>Page 2</t>
  </si>
  <si>
    <t>Property</t>
  </si>
  <si>
    <t>(l)</t>
  </si>
  <si>
    <t>(m)</t>
  </si>
  <si>
    <t>Test Period - Twelve Months Ended September 30, 2007</t>
  </si>
  <si>
    <t>Test Year Based on Twelve Months Ended September 30, 2007</t>
  </si>
  <si>
    <t>Pre 81 Taxes</t>
  </si>
  <si>
    <t>Rate Case</t>
  </si>
  <si>
    <t>SAP</t>
  </si>
  <si>
    <t>Tax</t>
  </si>
  <si>
    <t>(p)</t>
  </si>
  <si>
    <t>(q)</t>
  </si>
  <si>
    <t>Misc</t>
  </si>
  <si>
    <t>AMR</t>
  </si>
  <si>
    <t>Washington Allocated Results</t>
  </si>
  <si>
    <t>Severance</t>
  </si>
  <si>
    <t>Uncollectible</t>
  </si>
  <si>
    <t>Restating</t>
  </si>
  <si>
    <t>Pro Forma</t>
  </si>
  <si>
    <t>(r)</t>
  </si>
  <si>
    <t>(s)</t>
  </si>
  <si>
    <t>(t)</t>
  </si>
  <si>
    <t>Cust. Comm.</t>
  </si>
  <si>
    <t>combined deprec/pre 81 exp reduction</t>
  </si>
  <si>
    <t>A</t>
  </si>
  <si>
    <t>B</t>
  </si>
  <si>
    <t>C</t>
  </si>
  <si>
    <t>Difference</t>
  </si>
  <si>
    <t>Results per NWNG</t>
  </si>
  <si>
    <t>SETTLEMENT</t>
  </si>
  <si>
    <t>( B - A )</t>
  </si>
  <si>
    <t>N.O.I.</t>
  </si>
  <si>
    <t>Net Rate Base</t>
  </si>
  <si>
    <t>Rev. Req. Impact</t>
  </si>
  <si>
    <t>Percent Increase</t>
  </si>
  <si>
    <t>Rate of Return</t>
  </si>
  <si>
    <t>Return on Equity</t>
  </si>
  <si>
    <t>Bonuses Adjustment</t>
  </si>
  <si>
    <t>Expense</t>
  </si>
  <si>
    <t>Rate Base</t>
  </si>
  <si>
    <t>F.I.T.</t>
  </si>
  <si>
    <t>Rev. Req.</t>
  </si>
  <si>
    <t>Depreciation Adjustment</t>
  </si>
  <si>
    <t>Pre-1981 FITs</t>
  </si>
  <si>
    <t>Working Capital</t>
  </si>
  <si>
    <t>Marketing and Advertising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</si>
</sst>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dd\-mmm\-yy_)"/>
    <numFmt numFmtId="173" formatCode="_(* #,##0.00000_);_(* \(#,##0.00000\);_(* &quot;-&quot;??_);_(@_)"/>
    <numFmt numFmtId="174" formatCode="_(&quot;$&quot;* #,##0.00000_);_(&quot;$&quot;* \(#,##0.00000\);_(&quot;$&quot;* &quot;-&quot;??_);_(@_)"/>
    <numFmt numFmtId="175" formatCode="&quot;$&quot;#,##0.000000_);\(&quot;$&quot;#,##0.000000\)"/>
    <numFmt numFmtId="176" formatCode="0.00000%"/>
    <numFmt numFmtId="177" formatCode="0.000000%"/>
    <numFmt numFmtId="178" formatCode="&quot;$&quot;#,##0.000_);\(&quot;$&quot;#,##0.000\)"/>
    <numFmt numFmtId="179" formatCode="&quot;$&quot;#,##0.0000_);\(&quot;$&quot;#,##0.0000\)"/>
    <numFmt numFmtId="180" formatCode="&quot;$&quot;#,##0.00000_);[Red]\(&quot;$&quot;#,##0.00000\)"/>
    <numFmt numFmtId="181" formatCode="&quot;$&quot;#,##0"/>
    <numFmt numFmtId="182" formatCode="&quot;$&quot;#,##0.00000"/>
    <numFmt numFmtId="183" formatCode="_(* #,##0.000_);_(* \(#,##0.000\);_(* &quot;-&quot;???_);_(@_)"/>
    <numFmt numFmtId="184" formatCode="#,##0.000"/>
    <numFmt numFmtId="185" formatCode="#,##0.0_);\(#,##0.0\)"/>
    <numFmt numFmtId="186" formatCode="#,##0.00000_);\(#,##0.0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\(#,##0.000\)"/>
    <numFmt numFmtId="192" formatCode="#,##0.0000_);\(#,##0.0000\)"/>
    <numFmt numFmtId="193" formatCode="#,##0.000000_);\(#,##0.000000\)"/>
    <numFmt numFmtId="194" formatCode="_(* #,##0.0_);_(* \(#,##0.0\);_(* &quot;-&quot;?_);_(@_)"/>
    <numFmt numFmtId="195" formatCode="#,##0.00000"/>
    <numFmt numFmtId="196" formatCode="#,##0.0_);[Red]\(#,##0.0\)"/>
    <numFmt numFmtId="197" formatCode="mm/dd/yy_)"/>
    <numFmt numFmtId="198" formatCode="0_)"/>
    <numFmt numFmtId="199" formatCode="0.0000000000_)"/>
    <numFmt numFmtId="200" formatCode="0.00_);\(0.00\)"/>
    <numFmt numFmtId="201" formatCode="_(* #,##0.0_);_(* \(#,##0.0\);_(* &quot;-&quot;??_);_(@_)"/>
    <numFmt numFmtId="202" formatCode="0.0000_);\(0.0000\)"/>
  </numFmts>
  <fonts count="15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ahoma"/>
      <family val="2"/>
    </font>
    <font>
      <sz val="10"/>
      <name val="Times New Roman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/>
      <right/>
      <top/>
      <bottom style="medium"/>
    </border>
  </borders>
  <cellStyleXfs count="3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5" fontId="0" fillId="0" borderId="0">
      <alignment vertical="top"/>
      <protection/>
    </xf>
    <xf numFmtId="5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horizontal="right" vertical="top"/>
      <protection/>
    </xf>
    <xf numFmtId="0" fontId="2" fillId="0" borderId="0">
      <alignment vertical="top"/>
      <protection/>
    </xf>
    <xf numFmtId="0" fontId="7" fillId="0" borderId="0" applyNumberFormat="0" applyFill="0" applyBorder="0" applyAlignment="0" applyProtection="0"/>
    <xf numFmtId="3" fontId="2" fillId="0" borderId="1">
      <alignment vertical="top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2" applyNumberFormat="0" applyFont="0" applyFill="0" applyAlignment="0" applyProtection="0"/>
  </cellStyleXfs>
  <cellXfs count="81">
    <xf numFmtId="3" fontId="0" fillId="0" borderId="0" xfId="0" applyAlignment="1">
      <alignment vertical="top"/>
    </xf>
    <xf numFmtId="3" fontId="5" fillId="0" borderId="0" xfId="0" applyFont="1" applyAlignment="1">
      <alignment vertical="top"/>
    </xf>
    <xf numFmtId="3" fontId="4" fillId="0" borderId="0" xfId="0" applyFont="1" applyAlignment="1">
      <alignment vertical="top"/>
    </xf>
    <xf numFmtId="37" fontId="5" fillId="0" borderId="0" xfId="0" applyNumberFormat="1" applyFont="1" applyAlignment="1">
      <alignment vertical="top"/>
    </xf>
    <xf numFmtId="37" fontId="5" fillId="0" borderId="0" xfId="0" applyNumberFormat="1" applyFont="1" applyAlignment="1">
      <alignment vertical="top"/>
    </xf>
    <xf numFmtId="3" fontId="5" fillId="0" borderId="0" xfId="0" applyFont="1" applyAlignment="1">
      <alignment horizontal="center" vertical="top"/>
    </xf>
    <xf numFmtId="3" fontId="5" fillId="0" borderId="0" xfId="0" applyFont="1" applyAlignment="1">
      <alignment horizontal="center" vertical="top"/>
    </xf>
    <xf numFmtId="3" fontId="4" fillId="0" borderId="0" xfId="0" applyFont="1" applyAlignment="1">
      <alignment horizontal="center" vertical="top"/>
    </xf>
    <xf numFmtId="3" fontId="4" fillId="0" borderId="3" xfId="0" applyFont="1" applyBorder="1" applyAlignment="1">
      <alignment horizontal="center" vertical="top"/>
    </xf>
    <xf numFmtId="37" fontId="5" fillId="0" borderId="3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" fontId="5" fillId="0" borderId="0" xfId="0" applyFont="1" applyAlignment="1">
      <alignment vertical="top"/>
    </xf>
    <xf numFmtId="3" fontId="5" fillId="0" borderId="0" xfId="0" applyFont="1" applyBorder="1" applyAlignment="1">
      <alignment vertical="top"/>
    </xf>
    <xf numFmtId="3" fontId="4" fillId="0" borderId="0" xfId="0" applyFont="1" applyBorder="1" applyAlignment="1">
      <alignment horizontal="center" vertical="top"/>
    </xf>
    <xf numFmtId="37" fontId="5" fillId="0" borderId="4" xfId="0" applyNumberFormat="1" applyFont="1" applyBorder="1" applyAlignment="1">
      <alignment vertical="top"/>
    </xf>
    <xf numFmtId="37" fontId="5" fillId="0" borderId="0" xfId="16" applyNumberFormat="1" applyFont="1" applyAlignment="1">
      <alignment vertical="top"/>
    </xf>
    <xf numFmtId="3" fontId="4" fillId="0" borderId="0" xfId="0" applyFont="1" applyAlignment="1" quotePrefix="1">
      <alignment horizontal="left" vertical="top"/>
    </xf>
    <xf numFmtId="3" fontId="4" fillId="0" borderId="0" xfId="0" applyFont="1" applyAlignment="1">
      <alignment vertical="top"/>
    </xf>
    <xf numFmtId="5" fontId="5" fillId="0" borderId="0" xfId="0" applyNumberFormat="1" applyFont="1" applyAlignment="1">
      <alignment vertical="top"/>
    </xf>
    <xf numFmtId="3" fontId="5" fillId="0" borderId="0" xfId="0" applyFont="1" applyAlignment="1">
      <alignment vertical="top"/>
    </xf>
    <xf numFmtId="10" fontId="5" fillId="0" borderId="0" xfId="34" applyFont="1" applyAlignment="1">
      <alignment vertical="top"/>
    </xf>
    <xf numFmtId="10" fontId="5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5" fontId="5" fillId="0" borderId="0" xfId="0" applyNumberFormat="1" applyFont="1" applyAlignment="1">
      <alignment vertical="top"/>
    </xf>
    <xf numFmtId="3" fontId="4" fillId="0" borderId="0" xfId="0" applyFont="1" applyAlignment="1">
      <alignment horizontal="center" vertical="top"/>
    </xf>
    <xf numFmtId="10" fontId="5" fillId="0" borderId="3" xfId="34" applyFont="1" applyBorder="1" applyAlignment="1">
      <alignment vertical="top"/>
    </xf>
    <xf numFmtId="5" fontId="4" fillId="0" borderId="0" xfId="0" applyNumberFormat="1" applyFont="1" applyAlignment="1">
      <alignment vertical="top"/>
    </xf>
    <xf numFmtId="5" fontId="5" fillId="0" borderId="0" xfId="23" applyFont="1" applyAlignment="1">
      <alignment vertical="top"/>
    </xf>
    <xf numFmtId="37" fontId="6" fillId="0" borderId="0" xfId="16" applyNumberFormat="1" applyFont="1" applyAlignment="1">
      <alignment vertical="top"/>
    </xf>
    <xf numFmtId="3" fontId="5" fillId="0" borderId="0" xfId="0" applyFont="1" applyAlignment="1" applyProtection="1">
      <alignment vertical="top"/>
      <protection locked="0"/>
    </xf>
    <xf numFmtId="37" fontId="5" fillId="0" borderId="0" xfId="18" applyNumberFormat="1" applyFont="1" applyAlignment="1">
      <alignment vertical="top"/>
    </xf>
    <xf numFmtId="37" fontId="5" fillId="0" borderId="3" xfId="18" applyNumberFormat="1" applyFont="1" applyBorder="1" applyAlignment="1">
      <alignment vertical="top"/>
    </xf>
    <xf numFmtId="10" fontId="5" fillId="0" borderId="4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18" fontId="4" fillId="0" borderId="0" xfId="0" applyNumberFormat="1" applyFont="1" applyAlignment="1">
      <alignment vertical="top"/>
    </xf>
    <xf numFmtId="10" fontId="4" fillId="0" borderId="0" xfId="0" applyNumberFormat="1" applyFont="1" applyAlignment="1">
      <alignment horizontal="center" vertical="top"/>
    </xf>
    <xf numFmtId="37" fontId="5" fillId="0" borderId="3" xfId="16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37" fontId="6" fillId="0" borderId="3" xfId="16" applyNumberFormat="1" applyFont="1" applyBorder="1" applyAlignment="1">
      <alignment vertical="top"/>
    </xf>
    <xf numFmtId="5" fontId="5" fillId="0" borderId="4" xfId="23" applyFont="1" applyBorder="1" applyAlignment="1">
      <alignment vertical="top"/>
    </xf>
    <xf numFmtId="10" fontId="5" fillId="0" borderId="0" xfId="35" applyFont="1" applyAlignment="1">
      <alignment vertical="top"/>
    </xf>
    <xf numFmtId="37" fontId="5" fillId="0" borderId="3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3" fontId="4" fillId="0" borderId="3" xfId="0" applyFont="1" applyBorder="1" applyAlignment="1">
      <alignment vertical="top"/>
    </xf>
    <xf numFmtId="10" fontId="6" fillId="0" borderId="0" xfId="34" applyFont="1" applyAlignment="1">
      <alignment vertical="top"/>
    </xf>
    <xf numFmtId="10" fontId="6" fillId="0" borderId="3" xfId="34" applyFont="1" applyBorder="1" applyAlignment="1">
      <alignment vertical="top"/>
    </xf>
    <xf numFmtId="10" fontId="5" fillId="0" borderId="4" xfId="34" applyFont="1" applyBorder="1" applyAlignment="1">
      <alignment vertical="top"/>
    </xf>
    <xf numFmtId="10" fontId="5" fillId="0" borderId="3" xfId="0" applyNumberFormat="1" applyFont="1" applyBorder="1" applyAlignment="1">
      <alignment vertical="top"/>
    </xf>
    <xf numFmtId="186" fontId="5" fillId="0" borderId="0" xfId="0" applyNumberFormat="1" applyFont="1" applyAlignment="1">
      <alignment vertical="top"/>
    </xf>
    <xf numFmtId="15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 vertical="top"/>
    </xf>
    <xf numFmtId="3" fontId="9" fillId="0" borderId="0" xfId="0" applyFont="1" applyAlignment="1">
      <alignment horizontal="center" vertical="top"/>
    </xf>
    <xf numFmtId="164" fontId="6" fillId="0" borderId="0" xfId="34" applyNumberFormat="1" applyFont="1" applyAlignment="1">
      <alignment vertical="top"/>
    </xf>
    <xf numFmtId="165" fontId="5" fillId="0" borderId="0" xfId="34" applyNumberFormat="1" applyFont="1" applyAlignment="1">
      <alignment vertical="top"/>
    </xf>
    <xf numFmtId="3" fontId="9" fillId="0" borderId="0" xfId="0" applyFont="1" applyAlignment="1">
      <alignment horizontal="center" vertical="top"/>
    </xf>
    <xf numFmtId="3" fontId="4" fillId="0" borderId="5" xfId="0" applyFont="1" applyBorder="1" applyAlignment="1">
      <alignment horizontal="center" vertical="top"/>
    </xf>
    <xf numFmtId="3" fontId="4" fillId="0" borderId="0" xfId="0" applyFont="1" applyBorder="1" applyAlignment="1">
      <alignment vertical="top"/>
    </xf>
    <xf numFmtId="37" fontId="5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6" fontId="11" fillId="0" borderId="0" xfId="0" applyNumberFormat="1" applyFont="1" applyAlignment="1">
      <alignment vertical="top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181" fontId="12" fillId="0" borderId="0" xfId="0" applyNumberFormat="1" applyFont="1" applyAlignment="1">
      <alignment vertical="top"/>
    </xf>
    <xf numFmtId="6" fontId="13" fillId="0" borderId="0" xfId="0" applyNumberFormat="1" applyFont="1" applyAlignment="1">
      <alignment vertical="top"/>
    </xf>
    <xf numFmtId="6" fontId="13" fillId="0" borderId="6" xfId="0" applyNumberFormat="1" applyFont="1" applyBorder="1" applyAlignment="1">
      <alignment vertical="top"/>
    </xf>
    <xf numFmtId="10" fontId="12" fillId="0" borderId="0" xfId="0" applyNumberFormat="1" applyFont="1" applyAlignment="1">
      <alignment vertical="top"/>
    </xf>
    <xf numFmtId="0" fontId="12" fillId="0" borderId="7" xfId="0" applyFont="1" applyBorder="1" applyAlignment="1">
      <alignment vertical="top"/>
    </xf>
    <xf numFmtId="10" fontId="12" fillId="0" borderId="7" xfId="0" applyNumberFormat="1" applyFont="1" applyBorder="1" applyAlignment="1">
      <alignment vertical="top"/>
    </xf>
    <xf numFmtId="0" fontId="11" fillId="0" borderId="7" xfId="0" applyFont="1" applyBorder="1" applyAlignment="1">
      <alignment vertical="top"/>
    </xf>
    <xf numFmtId="6" fontId="13" fillId="0" borderId="7" xfId="0" applyNumberFormat="1" applyFont="1" applyBorder="1" applyAlignment="1">
      <alignment vertical="top"/>
    </xf>
    <xf numFmtId="6" fontId="12" fillId="0" borderId="0" xfId="0" applyNumberFormat="1" applyFont="1" applyAlignment="1">
      <alignment vertical="top"/>
    </xf>
    <xf numFmtId="0" fontId="11" fillId="0" borderId="0" xfId="0" applyFont="1" applyAlignment="1">
      <alignment horizontal="left"/>
    </xf>
    <xf numFmtId="10" fontId="11" fillId="0" borderId="0" xfId="0" applyNumberFormat="1" applyFont="1" applyAlignment="1">
      <alignment vertical="top"/>
    </xf>
    <xf numFmtId="0" fontId="11" fillId="0" borderId="0" xfId="0" applyFont="1" applyAlignment="1">
      <alignment horizontal="right"/>
    </xf>
    <xf numFmtId="6" fontId="14" fillId="0" borderId="0" xfId="0" applyNumberFormat="1" applyFont="1" applyAlignment="1">
      <alignment vertical="top"/>
    </xf>
    <xf numFmtId="3" fontId="4" fillId="0" borderId="3" xfId="0" applyFont="1" applyBorder="1" applyAlignment="1">
      <alignment horizontal="center" vertical="top"/>
    </xf>
  </cellXfs>
  <cellStyles count="24">
    <cellStyle name="Normal" xfId="0"/>
    <cellStyle name="coma 5" xfId="15"/>
    <cellStyle name="Comma" xfId="16"/>
    <cellStyle name="Comma [0]" xfId="17"/>
    <cellStyle name="Comma0" xfId="18"/>
    <cellStyle name="Comma4" xfId="19"/>
    <cellStyle name="Currency" xfId="20"/>
    <cellStyle name="Currency [0]" xfId="21"/>
    <cellStyle name="currency 0" xfId="22"/>
    <cellStyle name="Currency0" xfId="23"/>
    <cellStyle name="Currency4" xfId="24"/>
    <cellStyle name="Date" xfId="25"/>
    <cellStyle name="Fixed" xfId="26"/>
    <cellStyle name="Followed Hyperlink" xfId="27"/>
    <cellStyle name="Heading 1" xfId="28"/>
    <cellStyle name="Heading 2" xfId="29"/>
    <cellStyle name="hidden" xfId="30"/>
    <cellStyle name="hide" xfId="31"/>
    <cellStyle name="Hyperlink" xfId="32"/>
    <cellStyle name="Outline" xfId="33"/>
    <cellStyle name="Percent" xfId="34"/>
    <cellStyle name="Percent2" xfId="35"/>
    <cellStyle name="percent3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NT01\GROUPS\Regulatory_Affairs\RATE%20INFORMATION\Rate%20Histories\washington\WA%20Sch%202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 2 BR History"/>
      <sheetName val="WA RS 2 BR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45" sqref="A45"/>
    </sheetView>
  </sheetViews>
  <sheetFormatPr defaultColWidth="9.140625" defaultRowHeight="12.75"/>
  <cols>
    <col min="1" max="1" width="4.7109375" style="2" customWidth="1"/>
    <col min="2" max="2" width="41.7109375" style="2" customWidth="1"/>
    <col min="3" max="6" width="13.7109375" style="1" customWidth="1"/>
    <col min="7" max="7" width="14.7109375" style="1" customWidth="1"/>
    <col min="8" max="8" width="16.00390625" style="1" customWidth="1"/>
    <col min="9" max="11" width="12.7109375" style="1" customWidth="1"/>
    <col min="12" max="12" width="21.421875" style="5" customWidth="1"/>
    <col min="13" max="16384" width="9.140625" style="1" customWidth="1"/>
  </cols>
  <sheetData>
    <row r="1" s="2" customFormat="1" ht="12.75">
      <c r="A1" s="2" t="s">
        <v>0</v>
      </c>
    </row>
    <row r="2" spans="1:6" s="2" customFormat="1" ht="12.75">
      <c r="A2" s="2" t="s">
        <v>2</v>
      </c>
      <c r="F2" s="22"/>
    </row>
    <row r="3" spans="1:7" s="2" customFormat="1" ht="12.75">
      <c r="A3" s="16" t="s">
        <v>144</v>
      </c>
      <c r="B3" s="17"/>
      <c r="E3" s="17"/>
      <c r="F3" s="33"/>
      <c r="G3" s="17"/>
    </row>
    <row r="4" s="2" customFormat="1" ht="12.75">
      <c r="G4" s="34"/>
    </row>
    <row r="5" spans="3:7" s="2" customFormat="1" ht="12.75">
      <c r="C5" s="80" t="s">
        <v>153</v>
      </c>
      <c r="D5" s="80"/>
      <c r="E5" s="80"/>
      <c r="F5" s="80"/>
      <c r="G5" s="80"/>
    </row>
    <row r="6" spans="4:7" s="2" customFormat="1" ht="12.75">
      <c r="D6" s="7"/>
      <c r="E6" s="7"/>
      <c r="F6" s="7" t="s">
        <v>5</v>
      </c>
      <c r="G6" s="7" t="s">
        <v>6</v>
      </c>
    </row>
    <row r="7" spans="1:7" s="2" customFormat="1" ht="12.75">
      <c r="A7" s="7" t="s">
        <v>8</v>
      </c>
      <c r="C7" s="7" t="s">
        <v>4</v>
      </c>
      <c r="D7" s="7"/>
      <c r="E7" s="7" t="s">
        <v>4</v>
      </c>
      <c r="F7" s="7" t="s">
        <v>10</v>
      </c>
      <c r="G7" s="35">
        <v>0.101</v>
      </c>
    </row>
    <row r="8" spans="1:7" s="2" customFormat="1" ht="12.75">
      <c r="A8" s="8" t="s">
        <v>19</v>
      </c>
      <c r="C8" s="8" t="s">
        <v>9</v>
      </c>
      <c r="D8" s="8" t="s">
        <v>20</v>
      </c>
      <c r="E8" s="8" t="s">
        <v>21</v>
      </c>
      <c r="F8" s="8" t="s">
        <v>22</v>
      </c>
      <c r="G8" s="8" t="s">
        <v>23</v>
      </c>
    </row>
    <row r="9" spans="1:7" s="2" customFormat="1" ht="12.75">
      <c r="A9" s="7"/>
      <c r="C9" s="7" t="s">
        <v>34</v>
      </c>
      <c r="D9" s="7" t="s">
        <v>35</v>
      </c>
      <c r="E9" s="7" t="s">
        <v>36</v>
      </c>
      <c r="F9" s="7" t="s">
        <v>37</v>
      </c>
      <c r="G9" s="7" t="s">
        <v>38</v>
      </c>
    </row>
    <row r="10" spans="1:5" ht="12.75">
      <c r="A10" s="7"/>
      <c r="E10" s="20"/>
    </row>
    <row r="11" spans="1:7" ht="12.75">
      <c r="A11" s="7"/>
      <c r="B11" s="2" t="s">
        <v>51</v>
      </c>
      <c r="C11" s="29"/>
      <c r="D11" s="29"/>
      <c r="E11" s="29"/>
      <c r="G11" s="29"/>
    </row>
    <row r="12" spans="1:8" ht="12.75">
      <c r="A12" s="7">
        <v>1</v>
      </c>
      <c r="B12" s="2" t="s">
        <v>52</v>
      </c>
      <c r="C12" s="23">
        <v>93509688</v>
      </c>
      <c r="D12" s="23">
        <v>-3247876.475173849</v>
      </c>
      <c r="E12" s="23">
        <v>90261811.52482615</v>
      </c>
      <c r="F12" s="23">
        <v>2724958.9060049267</v>
      </c>
      <c r="G12" s="23">
        <v>92986770.43083107</v>
      </c>
      <c r="H12" s="20"/>
    </row>
    <row r="13" spans="1:8" ht="12.75">
      <c r="A13" s="7">
        <v>2</v>
      </c>
      <c r="B13" s="2" t="s">
        <v>54</v>
      </c>
      <c r="C13" s="15">
        <v>897029.45</v>
      </c>
      <c r="D13" s="15">
        <v>8099.008649823838</v>
      </c>
      <c r="E13" s="15">
        <v>905128.4586498238</v>
      </c>
      <c r="F13" s="30">
        <v>0</v>
      </c>
      <c r="G13" s="30">
        <v>905128.4586498238</v>
      </c>
      <c r="H13" s="20"/>
    </row>
    <row r="14" spans="1:8" ht="12.75">
      <c r="A14" s="7">
        <v>3</v>
      </c>
      <c r="B14" s="2" t="s">
        <v>57</v>
      </c>
      <c r="C14" s="36">
        <v>218623.97</v>
      </c>
      <c r="D14" s="36">
        <v>98282.45666666665</v>
      </c>
      <c r="E14" s="36">
        <v>316906.4266666667</v>
      </c>
      <c r="F14" s="31">
        <v>0</v>
      </c>
      <c r="G14" s="31">
        <v>316906.4266666667</v>
      </c>
      <c r="H14" s="20"/>
    </row>
    <row r="15" spans="1:8" ht="12.75">
      <c r="A15" s="7"/>
      <c r="C15" s="15"/>
      <c r="D15" s="15"/>
      <c r="E15" s="15"/>
      <c r="F15" s="30"/>
      <c r="G15" s="30"/>
      <c r="H15" s="20"/>
    </row>
    <row r="16" spans="1:8" ht="12.75">
      <c r="A16" s="7">
        <v>4</v>
      </c>
      <c r="B16" s="2" t="s">
        <v>61</v>
      </c>
      <c r="C16" s="15">
        <v>94625341.42</v>
      </c>
      <c r="D16" s="15">
        <v>-3141495.009857359</v>
      </c>
      <c r="E16" s="15">
        <v>91483846.41014265</v>
      </c>
      <c r="F16" s="30">
        <v>2724958.9060049267</v>
      </c>
      <c r="G16" s="30">
        <v>94208805.31614757</v>
      </c>
      <c r="H16" s="20"/>
    </row>
    <row r="17" spans="1:8" ht="12.75">
      <c r="A17" s="7"/>
      <c r="B17" s="26"/>
      <c r="C17" s="15"/>
      <c r="D17" s="15"/>
      <c r="E17" s="15"/>
      <c r="F17" s="30"/>
      <c r="G17" s="30"/>
      <c r="H17" s="20"/>
    </row>
    <row r="18" spans="1:8" ht="12.75">
      <c r="A18" s="7"/>
      <c r="B18" s="2" t="s">
        <v>64</v>
      </c>
      <c r="C18" s="15"/>
      <c r="D18" s="15"/>
      <c r="E18" s="15"/>
      <c r="F18" s="30"/>
      <c r="G18" s="30"/>
      <c r="H18" s="20"/>
    </row>
    <row r="19" spans="1:8" ht="12.75">
      <c r="A19" s="7">
        <v>5</v>
      </c>
      <c r="B19" s="2" t="s">
        <v>65</v>
      </c>
      <c r="C19" s="15">
        <v>59716330.81000009</v>
      </c>
      <c r="D19" s="15">
        <v>-2326804.2686488405</v>
      </c>
      <c r="E19" s="15">
        <v>57389526.54135125</v>
      </c>
      <c r="F19" s="30">
        <v>0</v>
      </c>
      <c r="G19" s="30">
        <v>57389526.54135125</v>
      </c>
      <c r="H19" s="20"/>
    </row>
    <row r="20" spans="1:8" ht="12.75">
      <c r="A20" s="7">
        <v>6</v>
      </c>
      <c r="B20" s="2" t="s">
        <v>67</v>
      </c>
      <c r="C20" s="28">
        <v>271924.74</v>
      </c>
      <c r="D20" s="15">
        <v>40206.177909249476</v>
      </c>
      <c r="E20" s="15">
        <v>312130.9179092495</v>
      </c>
      <c r="F20" s="30">
        <v>8708.296904007586</v>
      </c>
      <c r="G20" s="30">
        <v>320839.2148132571</v>
      </c>
      <c r="H20" s="20"/>
    </row>
    <row r="21" spans="1:8" ht="12.75">
      <c r="A21" s="7">
        <v>7</v>
      </c>
      <c r="B21" s="2" t="s">
        <v>68</v>
      </c>
      <c r="C21" s="38">
        <v>11609849.76</v>
      </c>
      <c r="D21" s="36">
        <v>-1141039.6557012335</v>
      </c>
      <c r="E21" s="36">
        <v>10468810.104298767</v>
      </c>
      <c r="F21" s="31">
        <v>0</v>
      </c>
      <c r="G21" s="31">
        <v>10468810.104298767</v>
      </c>
      <c r="H21" s="20"/>
    </row>
    <row r="22" spans="1:8" ht="12.75">
      <c r="A22" s="7"/>
      <c r="C22" s="15"/>
      <c r="D22" s="15"/>
      <c r="E22" s="15"/>
      <c r="F22" s="30"/>
      <c r="G22" s="30"/>
      <c r="H22" s="20"/>
    </row>
    <row r="23" spans="1:8" ht="12.75">
      <c r="A23" s="7">
        <v>8</v>
      </c>
      <c r="B23" s="2" t="s">
        <v>72</v>
      </c>
      <c r="C23" s="15">
        <v>71598105.31000009</v>
      </c>
      <c r="D23" s="15">
        <v>-3427637.7464408246</v>
      </c>
      <c r="E23" s="15">
        <v>68170467.56355926</v>
      </c>
      <c r="F23" s="30">
        <v>8708.296904007586</v>
      </c>
      <c r="G23" s="30">
        <v>68179175.86046328</v>
      </c>
      <c r="H23" s="20"/>
    </row>
    <row r="24" spans="1:8" ht="12.75">
      <c r="A24" s="7"/>
      <c r="B24" s="22"/>
      <c r="C24" s="15"/>
      <c r="D24" s="15"/>
      <c r="E24" s="15"/>
      <c r="F24" s="30"/>
      <c r="G24" s="30"/>
      <c r="H24" s="20"/>
    </row>
    <row r="25" spans="1:8" ht="12.75">
      <c r="A25" s="7"/>
      <c r="C25" s="15"/>
      <c r="D25" s="15"/>
      <c r="E25" s="15"/>
      <c r="F25" s="30"/>
      <c r="G25" s="30"/>
      <c r="H25" s="20"/>
    </row>
    <row r="26" spans="1:8" ht="12.75">
      <c r="A26" s="7">
        <v>9</v>
      </c>
      <c r="B26" s="2" t="s">
        <v>74</v>
      </c>
      <c r="C26" s="15">
        <v>2244420.7445379733</v>
      </c>
      <c r="D26" s="15">
        <v>522434.5719999999</v>
      </c>
      <c r="E26" s="15">
        <v>2766855.3165379735</v>
      </c>
      <c r="F26" s="30">
        <v>912042.3459803598</v>
      </c>
      <c r="G26" s="30">
        <v>3678897.662518333</v>
      </c>
      <c r="H26" s="20"/>
    </row>
    <row r="27" spans="1:8" ht="12.75">
      <c r="A27" s="7">
        <v>10</v>
      </c>
      <c r="B27" s="2" t="s">
        <v>75</v>
      </c>
      <c r="C27" s="15">
        <v>974950.39</v>
      </c>
      <c r="D27" s="15">
        <v>77059.61</v>
      </c>
      <c r="E27" s="15">
        <v>1052010</v>
      </c>
      <c r="F27" s="30">
        <v>0</v>
      </c>
      <c r="G27" s="30">
        <v>1052010</v>
      </c>
      <c r="H27" s="20"/>
    </row>
    <row r="28" spans="1:8" ht="12.75">
      <c r="A28" s="7">
        <v>11</v>
      </c>
      <c r="B28" s="2" t="s">
        <v>78</v>
      </c>
      <c r="C28" s="15">
        <v>4372664.768557201</v>
      </c>
      <c r="D28" s="15">
        <v>-118599.47215660004</v>
      </c>
      <c r="E28" s="15">
        <v>4254065.296400601</v>
      </c>
      <c r="F28" s="30">
        <v>110415.33487131963</v>
      </c>
      <c r="G28" s="30">
        <v>4364480.631271921</v>
      </c>
      <c r="H28" s="20"/>
    </row>
    <row r="29" spans="1:8" ht="12.75">
      <c r="A29" s="7">
        <v>12</v>
      </c>
      <c r="B29" s="2" t="s">
        <v>80</v>
      </c>
      <c r="C29" s="36">
        <v>6962865.460316728</v>
      </c>
      <c r="D29" s="36">
        <v>-757379.5102484983</v>
      </c>
      <c r="E29" s="36">
        <v>6205485.95006823</v>
      </c>
      <c r="F29" s="31">
        <v>0</v>
      </c>
      <c r="G29" s="31">
        <v>6205485.95006823</v>
      </c>
      <c r="H29" s="20"/>
    </row>
    <row r="30" spans="1:8" ht="12.75">
      <c r="A30" s="7"/>
      <c r="C30" s="15"/>
      <c r="D30" s="15"/>
      <c r="E30" s="15"/>
      <c r="F30" s="30"/>
      <c r="G30" s="30"/>
      <c r="H30" s="20"/>
    </row>
    <row r="31" spans="1:8" ht="12.75">
      <c r="A31" s="7">
        <v>13</v>
      </c>
      <c r="B31" s="2" t="s">
        <v>83</v>
      </c>
      <c r="C31" s="36">
        <v>86153006.67341201</v>
      </c>
      <c r="D31" s="36">
        <v>-3704122.546845923</v>
      </c>
      <c r="E31" s="36">
        <v>82448884.12656608</v>
      </c>
      <c r="F31" s="31">
        <v>1031165.977755687</v>
      </c>
      <c r="G31" s="31">
        <v>83480050.10432178</v>
      </c>
      <c r="H31" s="20"/>
    </row>
    <row r="32" spans="1:8" ht="12.75">
      <c r="A32" s="7"/>
      <c r="H32" s="20"/>
    </row>
    <row r="33" spans="1:8" ht="13.5" thickBot="1">
      <c r="A33" s="7">
        <v>14</v>
      </c>
      <c r="B33" s="2" t="s">
        <v>86</v>
      </c>
      <c r="C33" s="39">
        <v>8472334.746587992</v>
      </c>
      <c r="D33" s="39">
        <v>562627.5369885643</v>
      </c>
      <c r="E33" s="39">
        <v>9034962.283576563</v>
      </c>
      <c r="F33" s="39">
        <v>1693792.9282492397</v>
      </c>
      <c r="G33" s="39">
        <v>10728755.211825788</v>
      </c>
      <c r="H33" s="20"/>
    </row>
    <row r="34" spans="1:8" ht="13.5" thickTop="1">
      <c r="A34" s="7"/>
      <c r="C34" s="27"/>
      <c r="D34" s="27"/>
      <c r="E34" s="27"/>
      <c r="F34" s="27"/>
      <c r="G34" s="27"/>
      <c r="H34" s="20"/>
    </row>
    <row r="35" spans="1:8" ht="13.5" thickBot="1">
      <c r="A35" s="7">
        <v>15</v>
      </c>
      <c r="B35" s="2" t="s">
        <v>89</v>
      </c>
      <c r="C35" s="39">
        <v>118753441.0894271</v>
      </c>
      <c r="D35" s="39">
        <v>9015480.17826813</v>
      </c>
      <c r="E35" s="39">
        <v>127768921.26769523</v>
      </c>
      <c r="F35" s="39">
        <v>0</v>
      </c>
      <c r="G35" s="39">
        <v>127768921.26769523</v>
      </c>
      <c r="H35" s="20"/>
    </row>
    <row r="36" spans="1:7" ht="13.5" thickTop="1">
      <c r="A36" s="7"/>
      <c r="C36" s="23"/>
      <c r="D36" s="23"/>
      <c r="E36" s="23"/>
      <c r="F36" s="23"/>
      <c r="G36" s="23"/>
    </row>
    <row r="37" spans="1:4" ht="12.75">
      <c r="A37" s="7"/>
      <c r="D37" s="12"/>
    </row>
    <row r="38" spans="1:12" ht="13.5" thickBot="1">
      <c r="A38" s="7">
        <v>16</v>
      </c>
      <c r="B38" s="2" t="s">
        <v>92</v>
      </c>
      <c r="C38" s="32">
        <v>0.07134</v>
      </c>
      <c r="D38" s="12"/>
      <c r="E38" s="32">
        <v>0.07071</v>
      </c>
      <c r="F38" s="12"/>
      <c r="G38" s="32">
        <v>0.08396999999999999</v>
      </c>
      <c r="I38" s="40"/>
      <c r="J38" s="40"/>
      <c r="K38" s="19"/>
      <c r="L38" s="6"/>
    </row>
    <row r="39" spans="1:12" ht="13.5" thickTop="1">
      <c r="A39" s="7"/>
      <c r="C39" s="21"/>
      <c r="D39" s="12"/>
      <c r="E39" s="21"/>
      <c r="F39" s="12"/>
      <c r="G39" s="21"/>
      <c r="I39" s="19"/>
      <c r="J39" s="19"/>
      <c r="K39" s="19"/>
      <c r="L39" s="6"/>
    </row>
    <row r="40" spans="1:12" ht="13.5" thickBot="1">
      <c r="A40" s="7">
        <v>17</v>
      </c>
      <c r="B40" s="2" t="s">
        <v>95</v>
      </c>
      <c r="C40" s="32">
        <v>0.07611137861596658</v>
      </c>
      <c r="D40" s="12"/>
      <c r="E40" s="32">
        <v>0.07486978958106084</v>
      </c>
      <c r="F40" s="12"/>
      <c r="G40" s="32">
        <v>0.10100228260145744</v>
      </c>
      <c r="I40" s="19"/>
      <c r="J40" s="19"/>
      <c r="K40" s="19"/>
      <c r="L40" s="6"/>
    </row>
    <row r="41" spans="6:9" ht="13.5" thickTop="1">
      <c r="F41" s="12"/>
      <c r="I41" s="11"/>
    </row>
  </sheetData>
  <mergeCells count="1">
    <mergeCell ref="C5:G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G1" sqref="G1"/>
    </sheetView>
  </sheetViews>
  <sheetFormatPr defaultColWidth="9.140625" defaultRowHeight="12.75"/>
  <cols>
    <col min="1" max="1" width="4.7109375" style="2" customWidth="1"/>
    <col min="2" max="2" width="35.8515625" style="2" customWidth="1"/>
    <col min="3" max="5" width="13.7109375" style="1" customWidth="1"/>
    <col min="6" max="6" width="9.140625" style="1" customWidth="1"/>
    <col min="7" max="10" width="9.28125" style="1" bestFit="1" customWidth="1"/>
    <col min="11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143</v>
      </c>
    </row>
    <row r="3" spans="1:4" s="2" customFormat="1" ht="12.75">
      <c r="A3" s="2" t="s">
        <v>138</v>
      </c>
      <c r="D3" s="42"/>
    </row>
    <row r="4" s="2" customFormat="1" ht="12.75"/>
    <row r="5" s="2" customFormat="1" ht="12.75"/>
    <row r="6" spans="1:5" s="2" customFormat="1" ht="12.75">
      <c r="A6" s="2" t="s">
        <v>11</v>
      </c>
      <c r="C6" s="7" t="s">
        <v>12</v>
      </c>
      <c r="D6" s="7"/>
      <c r="E6" s="7" t="s">
        <v>13</v>
      </c>
    </row>
    <row r="7" spans="1:5" s="2" customFormat="1" ht="12.75">
      <c r="A7" s="43" t="s">
        <v>24</v>
      </c>
      <c r="C7" s="8" t="s">
        <v>25</v>
      </c>
      <c r="D7" s="8" t="s">
        <v>26</v>
      </c>
      <c r="E7" s="8" t="s">
        <v>27</v>
      </c>
    </row>
    <row r="8" spans="3:5" s="2" customFormat="1" ht="12.75">
      <c r="C8" s="7" t="s">
        <v>34</v>
      </c>
      <c r="D8" s="7" t="s">
        <v>35</v>
      </c>
      <c r="E8" s="7" t="s">
        <v>36</v>
      </c>
    </row>
    <row r="9" spans="2:5" ht="12.75">
      <c r="B9" s="43" t="s">
        <v>42</v>
      </c>
      <c r="C9" s="5"/>
      <c r="D9" s="5"/>
      <c r="E9" s="5"/>
    </row>
    <row r="10" ht="12.75">
      <c r="C10" s="21"/>
    </row>
    <row r="11" spans="1:10" ht="12.75">
      <c r="A11" s="7">
        <v>1</v>
      </c>
      <c r="B11" s="2" t="s">
        <v>53</v>
      </c>
      <c r="C11" s="44">
        <v>0.44226497650056307</v>
      </c>
      <c r="D11" s="52">
        <v>0.06796</v>
      </c>
      <c r="E11" s="20">
        <v>0.03006</v>
      </c>
      <c r="G11" s="53"/>
      <c r="H11" s="53"/>
      <c r="I11" s="53"/>
      <c r="J11" s="53"/>
    </row>
    <row r="12" spans="1:5" ht="12.75">
      <c r="A12" s="7">
        <v>2</v>
      </c>
      <c r="B12" s="2" t="s">
        <v>55</v>
      </c>
      <c r="C12" s="44">
        <v>0.0503207484951169</v>
      </c>
      <c r="D12" s="52">
        <v>0.0528</v>
      </c>
      <c r="E12" s="20">
        <v>0.00266</v>
      </c>
    </row>
    <row r="13" spans="1:5" ht="12.75">
      <c r="A13" s="7">
        <v>3</v>
      </c>
      <c r="B13" s="2" t="s">
        <v>58</v>
      </c>
      <c r="C13" s="44">
        <v>0</v>
      </c>
      <c r="D13" s="52">
        <v>0</v>
      </c>
      <c r="E13" s="20">
        <v>0</v>
      </c>
    </row>
    <row r="14" spans="1:5" ht="12.75">
      <c r="A14" s="7">
        <v>4</v>
      </c>
      <c r="B14" s="2" t="s">
        <v>60</v>
      </c>
      <c r="C14" s="45">
        <v>0.5074142750043201</v>
      </c>
      <c r="D14" s="52">
        <v>0.101</v>
      </c>
      <c r="E14" s="25">
        <v>0.05125</v>
      </c>
    </row>
    <row r="15" spans="1:5" ht="12.75">
      <c r="A15" s="7"/>
      <c r="C15" s="20"/>
      <c r="D15" s="20"/>
      <c r="E15" s="20"/>
    </row>
    <row r="16" spans="1:5" ht="13.5" thickBot="1">
      <c r="A16" s="7">
        <v>5</v>
      </c>
      <c r="B16" s="2" t="s">
        <v>62</v>
      </c>
      <c r="C16" s="46">
        <v>1</v>
      </c>
      <c r="D16" s="20"/>
      <c r="E16" s="46">
        <v>0.08396999999999999</v>
      </c>
    </row>
    <row r="17" spans="1:4" ht="13.5" thickTop="1">
      <c r="A17" s="7"/>
      <c r="D17" s="21"/>
    </row>
    <row r="18" spans="1:5" ht="12.75">
      <c r="A18" s="7"/>
      <c r="B18" s="43" t="s">
        <v>66</v>
      </c>
      <c r="D18" s="21"/>
      <c r="E18" s="21"/>
    </row>
    <row r="19" spans="1:5" ht="12.75">
      <c r="A19" s="7"/>
      <c r="D19" s="21"/>
      <c r="E19" s="21"/>
    </row>
    <row r="20" spans="1:5" ht="12.75">
      <c r="A20" s="7">
        <v>6</v>
      </c>
      <c r="B20" s="2" t="s">
        <v>69</v>
      </c>
      <c r="C20" s="21">
        <v>0.9866420692475277</v>
      </c>
      <c r="D20" s="37"/>
      <c r="E20" s="37"/>
    </row>
    <row r="21" spans="1:5" ht="12.75">
      <c r="A21" s="7">
        <v>7</v>
      </c>
      <c r="B21" s="2" t="s">
        <v>59</v>
      </c>
      <c r="C21" s="21">
        <v>0.009893860983849864</v>
      </c>
      <c r="D21" s="37"/>
      <c r="E21" s="37"/>
    </row>
    <row r="22" spans="1:3" ht="12.75">
      <c r="A22" s="7">
        <v>8</v>
      </c>
      <c r="B22" s="2" t="s">
        <v>73</v>
      </c>
      <c r="C22" s="47">
        <v>0.003464069768622364</v>
      </c>
    </row>
    <row r="23" spans="1:3" ht="12.75">
      <c r="A23" s="7"/>
      <c r="C23" s="23"/>
    </row>
    <row r="24" spans="1:3" ht="12.75">
      <c r="A24" s="7">
        <v>9</v>
      </c>
      <c r="B24" s="2" t="s">
        <v>63</v>
      </c>
      <c r="C24" s="21">
        <v>1</v>
      </c>
    </row>
    <row r="25" spans="1:3" ht="12.75">
      <c r="A25" s="7"/>
      <c r="C25" s="21"/>
    </row>
    <row r="26" spans="1:3" ht="12.75">
      <c r="A26" s="7">
        <v>10</v>
      </c>
      <c r="B26" s="2" t="s">
        <v>76</v>
      </c>
      <c r="C26" s="21">
        <v>0.0031957534790037828</v>
      </c>
    </row>
    <row r="27" spans="1:3" ht="12.75">
      <c r="A27" s="7">
        <v>11</v>
      </c>
      <c r="B27" s="2" t="s">
        <v>79</v>
      </c>
      <c r="C27" s="21">
        <v>0</v>
      </c>
    </row>
    <row r="28" spans="1:3" ht="12.75">
      <c r="A28" s="7">
        <v>12</v>
      </c>
      <c r="B28" s="2" t="s">
        <v>81</v>
      </c>
      <c r="C28" s="21">
        <v>0.03852</v>
      </c>
    </row>
    <row r="29" spans="1:4" ht="12.75">
      <c r="A29" s="7">
        <v>13</v>
      </c>
      <c r="B29" s="2" t="s">
        <v>82</v>
      </c>
      <c r="C29" s="47">
        <v>0.002</v>
      </c>
      <c r="D29" s="37"/>
    </row>
    <row r="30" spans="1:4" ht="12.75">
      <c r="A30" s="7"/>
      <c r="C30" s="23"/>
      <c r="D30" s="37"/>
    </row>
    <row r="31" spans="1:3" ht="12.75">
      <c r="A31" s="7">
        <v>14</v>
      </c>
      <c r="B31" s="2" t="s">
        <v>85</v>
      </c>
      <c r="C31" s="21">
        <v>0.9562842465209962</v>
      </c>
    </row>
    <row r="32" spans="1:3" ht="12.75">
      <c r="A32" s="7">
        <v>15</v>
      </c>
      <c r="B32" s="2" t="s">
        <v>87</v>
      </c>
      <c r="C32" s="47">
        <v>0</v>
      </c>
    </row>
    <row r="33" ht="12.75">
      <c r="A33" s="7"/>
    </row>
    <row r="34" spans="1:3" ht="12.75">
      <c r="A34" s="7">
        <v>16</v>
      </c>
      <c r="B34" s="2" t="s">
        <v>90</v>
      </c>
      <c r="C34" s="21">
        <v>0.9562842465209962</v>
      </c>
    </row>
    <row r="35" spans="1:3" ht="12.75">
      <c r="A35" s="7">
        <v>17</v>
      </c>
      <c r="B35" s="2" t="s">
        <v>74</v>
      </c>
      <c r="C35" s="47">
        <v>0.33469948628234863</v>
      </c>
    </row>
    <row r="36" spans="1:3" ht="12.75">
      <c r="A36" s="7"/>
      <c r="C36" s="23"/>
    </row>
    <row r="37" spans="1:3" ht="12.75">
      <c r="A37" s="7">
        <v>18</v>
      </c>
      <c r="B37" s="2" t="s">
        <v>93</v>
      </c>
      <c r="C37" s="21">
        <v>0.33469948628234863</v>
      </c>
    </row>
    <row r="38" ht="12.75">
      <c r="A38" s="7"/>
    </row>
    <row r="39" spans="1:3" ht="12.75">
      <c r="A39" s="7">
        <v>19</v>
      </c>
      <c r="B39" s="2" t="s">
        <v>96</v>
      </c>
      <c r="C39" s="47">
        <v>0.37841523976135244</v>
      </c>
    </row>
    <row r="40" spans="1:3" ht="12.75">
      <c r="A40" s="7"/>
      <c r="C40" s="23"/>
    </row>
    <row r="41" spans="1:3" ht="13.5" thickBot="1">
      <c r="A41" s="7">
        <v>20</v>
      </c>
      <c r="B41" s="2" t="s">
        <v>98</v>
      </c>
      <c r="C41" s="32">
        <v>0.6215847602386475</v>
      </c>
    </row>
    <row r="42" ht="13.5" thickTop="1">
      <c r="A42" s="7"/>
    </row>
    <row r="43" spans="1:3" ht="12.75">
      <c r="A43" s="7"/>
      <c r="C43" s="21"/>
    </row>
    <row r="44" spans="1:3" ht="12.75">
      <c r="A44" s="7">
        <v>21</v>
      </c>
      <c r="B44" s="2" t="s">
        <v>101</v>
      </c>
      <c r="C44" s="48">
        <v>1.60879</v>
      </c>
    </row>
    <row r="45" spans="1:3" ht="12.75">
      <c r="A45" s="7"/>
      <c r="C45" s="48"/>
    </row>
    <row r="46" spans="1:3" ht="12.75">
      <c r="A46" s="7">
        <v>22</v>
      </c>
      <c r="B46" s="2" t="s">
        <v>104</v>
      </c>
      <c r="C46" s="48">
        <v>0.03272</v>
      </c>
    </row>
    <row r="47" spans="1:3" ht="12.75">
      <c r="A47" s="7"/>
      <c r="C47" s="21"/>
    </row>
    <row r="48" spans="1:3" ht="12.75">
      <c r="A48" s="7">
        <v>23</v>
      </c>
      <c r="B48" s="42" t="s">
        <v>105</v>
      </c>
      <c r="C48" s="21">
        <v>0.35</v>
      </c>
    </row>
    <row r="49" spans="1:3" ht="12.75">
      <c r="A49" s="7">
        <v>24</v>
      </c>
      <c r="B49" s="42" t="s">
        <v>107</v>
      </c>
      <c r="C49" s="21">
        <v>0.0031957534790037828</v>
      </c>
    </row>
  </sheetData>
  <printOptions horizontalCentered="1"/>
  <pageMargins left="0.5" right="0.5" top="0.5" bottom="0.5" header="0.25" footer="0.2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3" sqref="C63"/>
    </sheetView>
  </sheetViews>
  <sheetFormatPr defaultColWidth="9.140625" defaultRowHeight="12.75"/>
  <cols>
    <col min="1" max="1" width="4.7109375" style="2" customWidth="1"/>
    <col min="2" max="2" width="41.7109375" style="2" customWidth="1"/>
    <col min="3" max="22" width="13.7109375" style="1" customWidth="1"/>
    <col min="23" max="16384" width="9.140625" style="1" customWidth="1"/>
  </cols>
  <sheetData>
    <row r="1" spans="1:22" s="2" customFormat="1" ht="12.75">
      <c r="A1" s="2" t="s">
        <v>0</v>
      </c>
      <c r="C1" s="7"/>
      <c r="D1" s="24"/>
      <c r="E1" s="24"/>
      <c r="G1" s="24"/>
      <c r="I1" s="17"/>
      <c r="K1" s="17"/>
      <c r="L1" s="17"/>
      <c r="M1" s="17"/>
      <c r="N1" s="17"/>
      <c r="O1" s="17"/>
      <c r="P1" s="24"/>
      <c r="Q1" s="17"/>
      <c r="R1" s="17"/>
      <c r="S1" s="17"/>
      <c r="T1" s="24"/>
      <c r="U1" s="17"/>
      <c r="V1" s="17" t="s">
        <v>139</v>
      </c>
    </row>
    <row r="2" spans="1:22" s="2" customFormat="1" ht="12.75">
      <c r="A2" s="2" t="s">
        <v>134</v>
      </c>
      <c r="D2" s="17"/>
      <c r="E2" s="17"/>
      <c r="G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2" customFormat="1" ht="12.75">
      <c r="A3" s="16" t="s">
        <v>143</v>
      </c>
      <c r="C3" s="24"/>
      <c r="D3" s="24"/>
      <c r="E3" s="24"/>
      <c r="F3" s="7"/>
      <c r="G3" s="24"/>
      <c r="H3" s="24"/>
      <c r="I3" s="24"/>
      <c r="J3" s="7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4:22" s="2" customFormat="1" ht="12.75">
      <c r="D4" s="17"/>
      <c r="E4" s="17"/>
      <c r="G4" s="51"/>
      <c r="I4" s="17"/>
      <c r="K4" s="17"/>
      <c r="L4" s="17"/>
      <c r="M4" s="51"/>
      <c r="N4" s="17"/>
      <c r="O4" s="56"/>
      <c r="P4" s="17"/>
      <c r="Q4" s="17"/>
      <c r="R4" s="51"/>
      <c r="S4" s="51"/>
      <c r="T4" s="51"/>
      <c r="U4" s="56"/>
      <c r="V4" s="17"/>
    </row>
    <row r="5" spans="3:22" s="2" customFormat="1" ht="13.5" thickBot="1">
      <c r="C5" s="55" t="s">
        <v>156</v>
      </c>
      <c r="D5" s="55" t="s">
        <v>156</v>
      </c>
      <c r="E5" s="55" t="s">
        <v>156</v>
      </c>
      <c r="F5" s="55" t="s">
        <v>156</v>
      </c>
      <c r="G5" s="55" t="s">
        <v>156</v>
      </c>
      <c r="H5" s="55" t="s">
        <v>156</v>
      </c>
      <c r="I5" s="55" t="s">
        <v>156</v>
      </c>
      <c r="J5" s="55" t="s">
        <v>156</v>
      </c>
      <c r="K5" s="55" t="s">
        <v>156</v>
      </c>
      <c r="L5" s="55" t="s">
        <v>156</v>
      </c>
      <c r="M5" s="55" t="s">
        <v>156</v>
      </c>
      <c r="N5" s="55" t="s">
        <v>156</v>
      </c>
      <c r="O5" s="13"/>
      <c r="P5" s="55" t="s">
        <v>157</v>
      </c>
      <c r="Q5" s="55" t="s">
        <v>157</v>
      </c>
      <c r="R5" s="55" t="s">
        <v>157</v>
      </c>
      <c r="S5" s="55" t="s">
        <v>157</v>
      </c>
      <c r="T5" s="55" t="s">
        <v>157</v>
      </c>
      <c r="U5" s="13"/>
      <c r="V5" s="17"/>
    </row>
    <row r="6" spans="3:22" s="2" customFormat="1" ht="12.75">
      <c r="C6" s="7" t="s">
        <v>7</v>
      </c>
      <c r="D6" s="24"/>
      <c r="E6" s="24"/>
      <c r="F6" s="7"/>
      <c r="G6" s="51"/>
      <c r="H6" s="7"/>
      <c r="I6" s="24"/>
      <c r="J6" s="7"/>
      <c r="K6" s="24"/>
      <c r="L6" s="24"/>
      <c r="M6" s="51"/>
      <c r="N6" s="24"/>
      <c r="O6" s="24"/>
      <c r="P6" s="24"/>
      <c r="Q6" s="24"/>
      <c r="R6" s="51"/>
      <c r="S6" s="51"/>
      <c r="T6" s="51"/>
      <c r="U6" s="24"/>
      <c r="V6" s="24"/>
    </row>
    <row r="7" spans="3:22" s="2" customFormat="1" ht="12.75">
      <c r="C7" s="7" t="s">
        <v>14</v>
      </c>
      <c r="D7" s="24" t="s">
        <v>151</v>
      </c>
      <c r="E7" s="24"/>
      <c r="F7" s="7"/>
      <c r="G7" s="24" t="s">
        <v>140</v>
      </c>
      <c r="H7" s="7" t="s">
        <v>155</v>
      </c>
      <c r="I7" s="7" t="s">
        <v>16</v>
      </c>
      <c r="J7" s="7" t="s">
        <v>17</v>
      </c>
      <c r="K7" s="24"/>
      <c r="L7" s="24"/>
      <c r="M7" s="24"/>
      <c r="N7" s="24"/>
      <c r="O7" s="24" t="s">
        <v>41</v>
      </c>
      <c r="P7" s="24"/>
      <c r="Q7" s="24" t="s">
        <v>15</v>
      </c>
      <c r="R7" s="24"/>
      <c r="S7" s="24"/>
      <c r="T7" s="24"/>
      <c r="U7" s="24" t="s">
        <v>41</v>
      </c>
      <c r="V7" s="24"/>
    </row>
    <row r="8" spans="1:22" s="2" customFormat="1" ht="12.75">
      <c r="A8" s="7" t="s">
        <v>8</v>
      </c>
      <c r="C8" s="7" t="s">
        <v>28</v>
      </c>
      <c r="D8" s="24" t="s">
        <v>40</v>
      </c>
      <c r="E8" s="24" t="s">
        <v>29</v>
      </c>
      <c r="F8" s="7" t="s">
        <v>154</v>
      </c>
      <c r="G8" s="24" t="s">
        <v>148</v>
      </c>
      <c r="H8" s="7" t="s">
        <v>30</v>
      </c>
      <c r="I8" s="7" t="s">
        <v>31</v>
      </c>
      <c r="J8" s="7" t="s">
        <v>161</v>
      </c>
      <c r="K8" s="24" t="s">
        <v>32</v>
      </c>
      <c r="L8" s="24" t="s">
        <v>152</v>
      </c>
      <c r="M8" s="24" t="s">
        <v>146</v>
      </c>
      <c r="N8" s="24" t="s">
        <v>133</v>
      </c>
      <c r="O8" s="24" t="s">
        <v>156</v>
      </c>
      <c r="P8" s="24" t="s">
        <v>15</v>
      </c>
      <c r="Q8" s="24" t="s">
        <v>137</v>
      </c>
      <c r="R8" s="24" t="s">
        <v>128</v>
      </c>
      <c r="S8" s="24" t="s">
        <v>145</v>
      </c>
      <c r="T8" s="24" t="s">
        <v>147</v>
      </c>
      <c r="U8" s="24" t="s">
        <v>157</v>
      </c>
      <c r="V8" s="24" t="s">
        <v>33</v>
      </c>
    </row>
    <row r="9" spans="1:22" s="2" customFormat="1" ht="12.75">
      <c r="A9" s="8" t="s">
        <v>19</v>
      </c>
      <c r="B9" s="43"/>
      <c r="C9" s="8" t="s">
        <v>39</v>
      </c>
      <c r="D9" s="8" t="s">
        <v>18</v>
      </c>
      <c r="E9" s="8" t="s">
        <v>18</v>
      </c>
      <c r="F9" s="8" t="s">
        <v>18</v>
      </c>
      <c r="G9" s="8" t="s">
        <v>18</v>
      </c>
      <c r="H9" s="8" t="s">
        <v>18</v>
      </c>
      <c r="I9" s="8" t="s">
        <v>18</v>
      </c>
      <c r="J9" s="8" t="s">
        <v>18</v>
      </c>
      <c r="K9" s="8" t="s">
        <v>18</v>
      </c>
      <c r="L9" s="8" t="s">
        <v>18</v>
      </c>
      <c r="M9" s="8" t="s">
        <v>18</v>
      </c>
      <c r="N9" s="8" t="s">
        <v>18</v>
      </c>
      <c r="O9" s="8" t="s">
        <v>20</v>
      </c>
      <c r="P9" s="8" t="s">
        <v>18</v>
      </c>
      <c r="Q9" s="8" t="s">
        <v>18</v>
      </c>
      <c r="R9" s="8" t="s">
        <v>18</v>
      </c>
      <c r="S9" s="8" t="s">
        <v>18</v>
      </c>
      <c r="T9" s="8" t="s">
        <v>18</v>
      </c>
      <c r="U9" s="8" t="s">
        <v>20</v>
      </c>
      <c r="V9" s="8" t="s">
        <v>20</v>
      </c>
    </row>
    <row r="10" spans="1:25" s="2" customFormat="1" ht="12.75">
      <c r="A10" s="7"/>
      <c r="C10" s="54" t="s">
        <v>34</v>
      </c>
      <c r="D10" s="54" t="s">
        <v>35</v>
      </c>
      <c r="E10" s="54" t="s">
        <v>36</v>
      </c>
      <c r="F10" s="54" t="s">
        <v>37</v>
      </c>
      <c r="G10" s="54" t="s">
        <v>38</v>
      </c>
      <c r="H10" s="54" t="s">
        <v>43</v>
      </c>
      <c r="I10" s="54" t="s">
        <v>44</v>
      </c>
      <c r="J10" s="54" t="s">
        <v>45</v>
      </c>
      <c r="K10" s="54" t="s">
        <v>46</v>
      </c>
      <c r="L10" s="54" t="s">
        <v>47</v>
      </c>
      <c r="M10" s="54" t="s">
        <v>48</v>
      </c>
      <c r="N10" s="54" t="s">
        <v>141</v>
      </c>
      <c r="O10" s="54" t="s">
        <v>142</v>
      </c>
      <c r="P10" s="54" t="s">
        <v>49</v>
      </c>
      <c r="Q10" s="54" t="s">
        <v>50</v>
      </c>
      <c r="R10" s="54" t="s">
        <v>149</v>
      </c>
      <c r="S10" s="54" t="s">
        <v>150</v>
      </c>
      <c r="T10" s="54" t="s">
        <v>158</v>
      </c>
      <c r="U10" s="54" t="s">
        <v>159</v>
      </c>
      <c r="V10" s="54" t="s">
        <v>160</v>
      </c>
      <c r="W10" s="7"/>
      <c r="X10" s="7"/>
      <c r="Y10" s="5"/>
    </row>
    <row r="11" spans="1:22" ht="12.75">
      <c r="A11" s="7"/>
      <c r="Q11" s="11"/>
      <c r="R11" s="11"/>
      <c r="S11" s="11"/>
      <c r="U11" s="11"/>
      <c r="V11" s="11"/>
    </row>
    <row r="12" spans="1:22" ht="12.75">
      <c r="A12" s="7"/>
      <c r="B12" s="2" t="s">
        <v>51</v>
      </c>
      <c r="C12" s="23"/>
      <c r="D12" s="18"/>
      <c r="E12" s="18"/>
      <c r="F12" s="23"/>
      <c r="G12" s="18"/>
      <c r="H12" s="23"/>
      <c r="I12" s="23"/>
      <c r="J12" s="2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>
      <c r="A13" s="7">
        <v>1</v>
      </c>
      <c r="B13" s="2" t="s">
        <v>56</v>
      </c>
      <c r="C13" s="4">
        <v>-3247876.475173849</v>
      </c>
      <c r="D13" s="3"/>
      <c r="E13" s="3"/>
      <c r="F13" s="4"/>
      <c r="G13" s="3"/>
      <c r="H13" s="4"/>
      <c r="I13" s="4"/>
      <c r="J13" s="4"/>
      <c r="K13" s="3"/>
      <c r="L13" s="3"/>
      <c r="M13" s="3"/>
      <c r="N13" s="3"/>
      <c r="O13" s="3">
        <v>-3247876.475173849</v>
      </c>
      <c r="P13" s="3"/>
      <c r="Q13" s="3"/>
      <c r="R13" s="3"/>
      <c r="S13" s="3"/>
      <c r="T13" s="3"/>
      <c r="U13" s="3">
        <v>0</v>
      </c>
      <c r="V13" s="3">
        <v>-3247876.475173849</v>
      </c>
    </row>
    <row r="14" spans="1:22" ht="12.75">
      <c r="A14" s="7">
        <v>2</v>
      </c>
      <c r="B14" s="16" t="s">
        <v>59</v>
      </c>
      <c r="C14" s="4">
        <v>8099.008649823838</v>
      </c>
      <c r="D14" s="3"/>
      <c r="E14" s="3"/>
      <c r="F14" s="4"/>
      <c r="G14" s="3"/>
      <c r="H14" s="4"/>
      <c r="I14" s="4"/>
      <c r="J14" s="4"/>
      <c r="K14" s="3"/>
      <c r="L14" s="3"/>
      <c r="M14" s="3"/>
      <c r="N14" s="3"/>
      <c r="O14" s="3">
        <v>8099.008649823838</v>
      </c>
      <c r="P14" s="3"/>
      <c r="Q14" s="3"/>
      <c r="R14" s="3"/>
      <c r="S14" s="3"/>
      <c r="T14" s="3"/>
      <c r="U14" s="3">
        <v>0</v>
      </c>
      <c r="V14" s="3">
        <v>8099.008649823838</v>
      </c>
    </row>
    <row r="15" spans="1:22" ht="12.75">
      <c r="A15" s="7">
        <v>3</v>
      </c>
      <c r="B15" s="16" t="s">
        <v>57</v>
      </c>
      <c r="C15" s="9"/>
      <c r="D15" s="41">
        <v>98282.45666666665</v>
      </c>
      <c r="E15" s="41"/>
      <c r="F15" s="9"/>
      <c r="G15" s="41"/>
      <c r="H15" s="9"/>
      <c r="I15" s="9"/>
      <c r="J15" s="9"/>
      <c r="K15" s="41"/>
      <c r="L15" s="41"/>
      <c r="M15" s="41"/>
      <c r="N15" s="41"/>
      <c r="O15" s="41">
        <v>98282.45666666665</v>
      </c>
      <c r="P15" s="41"/>
      <c r="Q15" s="41"/>
      <c r="R15" s="41"/>
      <c r="S15" s="41"/>
      <c r="T15" s="41"/>
      <c r="U15" s="41">
        <v>0</v>
      </c>
      <c r="V15" s="41">
        <v>98282.45666666665</v>
      </c>
    </row>
    <row r="16" spans="1:22" ht="12.75">
      <c r="A16" s="7"/>
      <c r="C16" s="4"/>
      <c r="D16" s="3"/>
      <c r="E16" s="3"/>
      <c r="F16" s="4"/>
      <c r="G16" s="3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7">
        <v>4</v>
      </c>
      <c r="B17" s="2" t="s">
        <v>61</v>
      </c>
      <c r="C17" s="4">
        <v>-3239777.4665240254</v>
      </c>
      <c r="D17" s="4">
        <v>98282.45666666665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-3141495.009857359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-3141495.009857359</v>
      </c>
    </row>
    <row r="18" spans="1:22" ht="12.75">
      <c r="A18" s="7"/>
      <c r="B18" s="26"/>
      <c r="C18" s="4"/>
      <c r="D18" s="3"/>
      <c r="E18" s="3"/>
      <c r="F18" s="4"/>
      <c r="G18" s="3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7"/>
      <c r="B19" s="2" t="s">
        <v>64</v>
      </c>
      <c r="C19" s="4"/>
      <c r="D19" s="3"/>
      <c r="E19" s="3"/>
      <c r="F19" s="4"/>
      <c r="G19" s="3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7">
        <v>5</v>
      </c>
      <c r="B20" s="2" t="s">
        <v>65</v>
      </c>
      <c r="C20" s="4">
        <v>-2326804.2686488405</v>
      </c>
      <c r="D20" s="3"/>
      <c r="E20" s="3"/>
      <c r="F20" s="4"/>
      <c r="G20" s="3"/>
      <c r="H20" s="4"/>
      <c r="I20" s="4"/>
      <c r="J20" s="4"/>
      <c r="K20" s="3"/>
      <c r="L20" s="3"/>
      <c r="M20" s="3"/>
      <c r="N20" s="3"/>
      <c r="O20" s="3">
        <v>-2326804.2686488405</v>
      </c>
      <c r="P20" s="3"/>
      <c r="Q20" s="3"/>
      <c r="R20" s="3"/>
      <c r="S20" s="3"/>
      <c r="T20" s="3"/>
      <c r="U20" s="3">
        <v>0</v>
      </c>
      <c r="V20" s="3">
        <v>-2326804.2686488405</v>
      </c>
    </row>
    <row r="21" spans="1:22" ht="12.75">
      <c r="A21" s="7">
        <v>6</v>
      </c>
      <c r="B21" s="2" t="s">
        <v>70</v>
      </c>
      <c r="C21" s="4">
        <v>-10353.530109842215</v>
      </c>
      <c r="D21" s="4"/>
      <c r="E21" s="4"/>
      <c r="F21" s="4"/>
      <c r="G21" s="4"/>
      <c r="H21" s="4">
        <v>50559.70801909169</v>
      </c>
      <c r="I21" s="4"/>
      <c r="J21" s="4"/>
      <c r="K21" s="4"/>
      <c r="L21" s="4"/>
      <c r="M21" s="4"/>
      <c r="N21" s="4"/>
      <c r="O21" s="4">
        <v>40206.177909249476</v>
      </c>
      <c r="P21" s="4"/>
      <c r="Q21" s="4"/>
      <c r="R21" s="4"/>
      <c r="S21" s="4"/>
      <c r="T21" s="4"/>
      <c r="U21" s="4">
        <v>0</v>
      </c>
      <c r="V21" s="4">
        <v>40206.177909249476</v>
      </c>
    </row>
    <row r="22" spans="1:22" ht="12.75">
      <c r="A22" s="7">
        <v>7</v>
      </c>
      <c r="B22" s="2" t="s">
        <v>71</v>
      </c>
      <c r="C22" s="9"/>
      <c r="D22" s="41"/>
      <c r="E22" s="41">
        <v>-378259.0670866666</v>
      </c>
      <c r="F22" s="9">
        <v>-153072.68434866663</v>
      </c>
      <c r="G22" s="41"/>
      <c r="H22" s="9"/>
      <c r="I22" s="9"/>
      <c r="J22" s="9">
        <v>-352984</v>
      </c>
      <c r="K22" s="41">
        <v>-37959.19536762098</v>
      </c>
      <c r="L22" s="41">
        <v>-216801</v>
      </c>
      <c r="M22" s="41">
        <v>26666.666666666668</v>
      </c>
      <c r="N22" s="41">
        <v>21907.65800096938</v>
      </c>
      <c r="O22" s="41">
        <v>-1090501.6221353181</v>
      </c>
      <c r="P22" s="41">
        <v>127241.37547288464</v>
      </c>
      <c r="Q22" s="41">
        <v>-121186.40903879996</v>
      </c>
      <c r="R22" s="41">
        <v>-56593</v>
      </c>
      <c r="S22" s="41"/>
      <c r="T22" s="41"/>
      <c r="U22" s="41">
        <v>-50538.03356591532</v>
      </c>
      <c r="V22" s="41">
        <v>-1141039.6557012335</v>
      </c>
    </row>
    <row r="23" spans="1:22" ht="12.75">
      <c r="A23" s="7"/>
      <c r="C23" s="4"/>
      <c r="D23" s="3"/>
      <c r="E23" s="3"/>
      <c r="F23" s="4"/>
      <c r="G23" s="3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7">
        <v>8</v>
      </c>
      <c r="B24" s="16" t="s">
        <v>72</v>
      </c>
      <c r="C24" s="4">
        <v>-2337157.798758683</v>
      </c>
      <c r="D24" s="4">
        <v>0</v>
      </c>
      <c r="E24" s="4">
        <v>-378259.0670866666</v>
      </c>
      <c r="F24" s="4">
        <v>-153072.68434866663</v>
      </c>
      <c r="G24" s="4">
        <v>0</v>
      </c>
      <c r="H24" s="4">
        <v>50559.70801909169</v>
      </c>
      <c r="I24" s="4">
        <v>0</v>
      </c>
      <c r="J24" s="4">
        <v>-352984</v>
      </c>
      <c r="K24" s="4">
        <v>-37959.19536762098</v>
      </c>
      <c r="L24" s="4">
        <v>-216801</v>
      </c>
      <c r="M24" s="4">
        <v>26666.666666666668</v>
      </c>
      <c r="N24" s="4">
        <v>21907.65800096938</v>
      </c>
      <c r="O24" s="4">
        <v>-3377099.712874909</v>
      </c>
      <c r="P24" s="4">
        <v>127241.37547288464</v>
      </c>
      <c r="Q24" s="4">
        <v>-121186.40903879996</v>
      </c>
      <c r="R24" s="4">
        <v>-56593</v>
      </c>
      <c r="S24" s="4">
        <v>0</v>
      </c>
      <c r="T24" s="4">
        <v>0</v>
      </c>
      <c r="U24" s="4">
        <v>-50538.03356591532</v>
      </c>
      <c r="V24" s="4">
        <v>-3427637.7464408246</v>
      </c>
    </row>
    <row r="25" spans="1:22" ht="12.75">
      <c r="A25" s="7"/>
      <c r="C25" s="4"/>
      <c r="D25" s="3"/>
      <c r="E25" s="3"/>
      <c r="F25" s="4"/>
      <c r="G25" s="3"/>
      <c r="H25" s="4"/>
      <c r="I25" s="4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7"/>
      <c r="C26" s="4"/>
      <c r="D26" s="3"/>
      <c r="E26" s="3"/>
      <c r="F26" s="4"/>
      <c r="G26" s="3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7">
        <v>9</v>
      </c>
      <c r="B27" s="2" t="s">
        <v>74</v>
      </c>
      <c r="C27" s="4">
        <v>-269970</v>
      </c>
      <c r="D27" s="4">
        <v>33005</v>
      </c>
      <c r="E27" s="4">
        <v>133969</v>
      </c>
      <c r="F27" s="4">
        <v>53575</v>
      </c>
      <c r="G27" s="4">
        <v>-26971</v>
      </c>
      <c r="H27" s="4">
        <v>-17696</v>
      </c>
      <c r="I27" s="4">
        <v>-72438</v>
      </c>
      <c r="J27" s="4">
        <v>123544</v>
      </c>
      <c r="K27" s="4">
        <v>13078</v>
      </c>
      <c r="L27" s="4">
        <v>-3864</v>
      </c>
      <c r="M27" s="4">
        <v>-9333</v>
      </c>
      <c r="N27" s="4">
        <v>-7963</v>
      </c>
      <c r="O27" s="4">
        <v>-51064</v>
      </c>
      <c r="P27" s="4">
        <v>-44534</v>
      </c>
      <c r="Q27" s="4">
        <v>39372</v>
      </c>
      <c r="R27" s="4">
        <v>356989</v>
      </c>
      <c r="S27" s="4">
        <v>245908.572</v>
      </c>
      <c r="T27" s="4">
        <v>-24237</v>
      </c>
      <c r="U27" s="4">
        <v>573498.5719999999</v>
      </c>
      <c r="V27" s="4">
        <v>522434.5719999999</v>
      </c>
    </row>
    <row r="28" spans="1:22" ht="12.75">
      <c r="A28" s="7">
        <v>10</v>
      </c>
      <c r="B28" s="2" t="s">
        <v>75</v>
      </c>
      <c r="C28" s="4"/>
      <c r="D28" s="3"/>
      <c r="E28" s="3"/>
      <c r="F28" s="4"/>
      <c r="G28" s="3">
        <v>77059.61</v>
      </c>
      <c r="H28" s="4"/>
      <c r="I28" s="4"/>
      <c r="J28" s="4"/>
      <c r="K28" s="3"/>
      <c r="L28" s="3"/>
      <c r="M28" s="3"/>
      <c r="N28" s="3"/>
      <c r="O28" s="3">
        <v>77059.61</v>
      </c>
      <c r="P28" s="3"/>
      <c r="Q28" s="3"/>
      <c r="R28" s="3"/>
      <c r="S28" s="3"/>
      <c r="T28" s="3"/>
      <c r="U28" s="3">
        <v>0</v>
      </c>
      <c r="V28" s="3">
        <v>77059.61</v>
      </c>
    </row>
    <row r="29" spans="1:22" ht="12.75">
      <c r="A29" s="7">
        <v>11</v>
      </c>
      <c r="B29" s="2" t="s">
        <v>78</v>
      </c>
      <c r="C29" s="4">
        <v>-131275.78294355352</v>
      </c>
      <c r="D29" s="4">
        <v>3982.4051441333327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-127293.3777994202</v>
      </c>
      <c r="P29" s="4"/>
      <c r="Q29" s="4">
        <v>8693.905642820157</v>
      </c>
      <c r="R29" s="4"/>
      <c r="S29" s="4"/>
      <c r="T29" s="4"/>
      <c r="U29" s="4">
        <v>8693.905642820157</v>
      </c>
      <c r="V29" s="4">
        <v>-118599.47215660004</v>
      </c>
    </row>
    <row r="30" spans="1:22" ht="12.75">
      <c r="A30" s="7">
        <v>12</v>
      </c>
      <c r="B30" s="2" t="s">
        <v>80</v>
      </c>
      <c r="C30" s="9"/>
      <c r="D30" s="41"/>
      <c r="E30" s="41"/>
      <c r="F30" s="9"/>
      <c r="G30" s="41">
        <v>0</v>
      </c>
      <c r="H30" s="9"/>
      <c r="I30" s="9"/>
      <c r="J30" s="9"/>
      <c r="K30" s="41"/>
      <c r="L30" s="41">
        <v>152781.55428900005</v>
      </c>
      <c r="M30" s="41"/>
      <c r="N30" s="41"/>
      <c r="O30" s="41">
        <v>152781.55428900005</v>
      </c>
      <c r="P30" s="41"/>
      <c r="Q30" s="41"/>
      <c r="R30" s="41">
        <v>-963374.4603167279</v>
      </c>
      <c r="S30" s="41"/>
      <c r="T30" s="41">
        <v>53213.3957792295</v>
      </c>
      <c r="U30" s="41">
        <v>-910161.0645374984</v>
      </c>
      <c r="V30" s="41">
        <v>-757379.5102484983</v>
      </c>
    </row>
    <row r="31" spans="1:22" ht="12.75">
      <c r="A31" s="7"/>
      <c r="C31" s="4"/>
      <c r="D31" s="3"/>
      <c r="E31" s="3"/>
      <c r="F31" s="4"/>
      <c r="G31" s="3"/>
      <c r="H31" s="4"/>
      <c r="I31" s="4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7">
        <v>13</v>
      </c>
      <c r="B32" s="2" t="s">
        <v>83</v>
      </c>
      <c r="C32" s="9">
        <v>-2738403.581702236</v>
      </c>
      <c r="D32" s="9">
        <v>36987.405144133336</v>
      </c>
      <c r="E32" s="9">
        <v>-244290.0670866666</v>
      </c>
      <c r="F32" s="9">
        <v>-99497.68434866663</v>
      </c>
      <c r="G32" s="9">
        <v>50088.61</v>
      </c>
      <c r="H32" s="9">
        <v>32863.70801909169</v>
      </c>
      <c r="I32" s="9">
        <v>-72438</v>
      </c>
      <c r="J32" s="9">
        <v>-229440</v>
      </c>
      <c r="K32" s="9">
        <v>-24881.19536762098</v>
      </c>
      <c r="L32" s="9">
        <v>-67883.44571099995</v>
      </c>
      <c r="M32" s="9">
        <v>17333.666666666668</v>
      </c>
      <c r="N32" s="9">
        <v>13944.658000969379</v>
      </c>
      <c r="O32" s="9">
        <v>-3325615.926385329</v>
      </c>
      <c r="P32" s="9">
        <v>82707.37547288464</v>
      </c>
      <c r="Q32" s="9">
        <v>-73120.5033959798</v>
      </c>
      <c r="R32" s="9">
        <v>-662978.4603167279</v>
      </c>
      <c r="S32" s="9">
        <v>245908.572</v>
      </c>
      <c r="T32" s="9">
        <v>28976.395779229497</v>
      </c>
      <c r="U32" s="9">
        <v>-378506.6204605936</v>
      </c>
      <c r="V32" s="9">
        <v>-3704122.546845923</v>
      </c>
    </row>
    <row r="33" spans="1:22" ht="12.75">
      <c r="A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.5" thickBot="1">
      <c r="A34" s="7">
        <v>14</v>
      </c>
      <c r="B34" s="2" t="s">
        <v>88</v>
      </c>
      <c r="C34" s="14">
        <v>-501373.88482178934</v>
      </c>
      <c r="D34" s="14">
        <v>61295.051522533315</v>
      </c>
      <c r="E34" s="14">
        <v>244290.0670866666</v>
      </c>
      <c r="F34" s="14">
        <v>99497.68434866663</v>
      </c>
      <c r="G34" s="14">
        <v>-50088.61</v>
      </c>
      <c r="H34" s="14">
        <v>-32863.70801909169</v>
      </c>
      <c r="I34" s="14">
        <v>72438</v>
      </c>
      <c r="J34" s="14">
        <v>229440</v>
      </c>
      <c r="K34" s="14">
        <v>24881.19536762098</v>
      </c>
      <c r="L34" s="14">
        <v>67883.44571099995</v>
      </c>
      <c r="M34" s="14">
        <v>-17333.666666666668</v>
      </c>
      <c r="N34" s="14">
        <v>-13944.658000969379</v>
      </c>
      <c r="O34" s="14">
        <v>184120.91652797023</v>
      </c>
      <c r="P34" s="14">
        <v>-82707.37547288464</v>
      </c>
      <c r="Q34" s="14">
        <v>73120.5033959798</v>
      </c>
      <c r="R34" s="14">
        <v>662978.4603167279</v>
      </c>
      <c r="S34" s="14">
        <v>-245908.572</v>
      </c>
      <c r="T34" s="14">
        <v>-28976.395779229497</v>
      </c>
      <c r="U34" s="14">
        <v>378506.6204605936</v>
      </c>
      <c r="V34" s="14">
        <v>562627.5369885643</v>
      </c>
    </row>
    <row r="35" spans="1:22" ht="13.5" thickTop="1">
      <c r="A35" s="7"/>
      <c r="C35" s="4"/>
      <c r="D35" s="3"/>
      <c r="E35" s="3"/>
      <c r="F35" s="4"/>
      <c r="G35" s="3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7"/>
      <c r="B36" s="2" t="s">
        <v>84</v>
      </c>
      <c r="C36" s="4"/>
      <c r="D36" s="3"/>
      <c r="E36" s="3"/>
      <c r="F36" s="4"/>
      <c r="G36" s="3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7">
        <v>15</v>
      </c>
      <c r="B37" s="2" t="s">
        <v>91</v>
      </c>
      <c r="C37" s="4"/>
      <c r="D37" s="4"/>
      <c r="E37" s="4">
        <v>-137829.95655</v>
      </c>
      <c r="F37" s="4"/>
      <c r="G37" s="4">
        <v>0</v>
      </c>
      <c r="H37" s="4"/>
      <c r="I37" s="4">
        <v>6325365.097733428</v>
      </c>
      <c r="J37" s="4"/>
      <c r="K37" s="4">
        <v>18119.355876529964</v>
      </c>
      <c r="L37" s="4">
        <v>2294017.331666667</v>
      </c>
      <c r="M37" s="4"/>
      <c r="N37" s="4">
        <v>25773.644212960342</v>
      </c>
      <c r="O37" s="4">
        <v>8525445.472939584</v>
      </c>
      <c r="P37" s="4"/>
      <c r="Q37" s="4"/>
      <c r="R37" s="4"/>
      <c r="S37" s="4"/>
      <c r="T37" s="4">
        <v>490034.70532854676</v>
      </c>
      <c r="U37" s="4">
        <v>490034.70532854676</v>
      </c>
      <c r="V37" s="4">
        <v>9015480.17826813</v>
      </c>
    </row>
    <row r="38" spans="1:22" ht="12.75">
      <c r="A38" s="7">
        <v>16</v>
      </c>
      <c r="B38" s="2" t="s">
        <v>94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0</v>
      </c>
      <c r="P38" s="9"/>
      <c r="Q38" s="9"/>
      <c r="R38" s="9"/>
      <c r="S38" s="9"/>
      <c r="T38" s="9"/>
      <c r="U38" s="9">
        <v>0</v>
      </c>
      <c r="V38" s="9">
        <v>0</v>
      </c>
    </row>
    <row r="39" spans="1:22" ht="12.75">
      <c r="A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7">
        <v>17</v>
      </c>
      <c r="B40" s="2" t="s">
        <v>97</v>
      </c>
      <c r="C40" s="4">
        <v>0</v>
      </c>
      <c r="D40" s="4">
        <v>0</v>
      </c>
      <c r="E40" s="4">
        <v>-137829.95655</v>
      </c>
      <c r="F40" s="4">
        <v>0</v>
      </c>
      <c r="G40" s="4">
        <v>0</v>
      </c>
      <c r="H40" s="4">
        <v>0</v>
      </c>
      <c r="I40" s="4">
        <v>6325365.097733428</v>
      </c>
      <c r="J40" s="4">
        <v>0</v>
      </c>
      <c r="K40" s="4">
        <v>18119.355876529964</v>
      </c>
      <c r="L40" s="4">
        <v>2294017.331666667</v>
      </c>
      <c r="M40" s="4">
        <v>0</v>
      </c>
      <c r="N40" s="4">
        <v>25773.644212960342</v>
      </c>
      <c r="O40" s="4">
        <v>8525445.472939584</v>
      </c>
      <c r="P40" s="4">
        <v>0</v>
      </c>
      <c r="Q40" s="4">
        <v>0</v>
      </c>
      <c r="R40" s="4">
        <v>0</v>
      </c>
      <c r="S40" s="4">
        <v>0</v>
      </c>
      <c r="T40" s="4">
        <v>490034.70532854676</v>
      </c>
      <c r="U40" s="4">
        <v>490034.70532854676</v>
      </c>
      <c r="V40" s="4">
        <v>9015480.17826813</v>
      </c>
    </row>
    <row r="41" spans="1:22" ht="12.75">
      <c r="A41" s="7"/>
      <c r="C41" s="4"/>
      <c r="D41" s="3"/>
      <c r="E41" s="3"/>
      <c r="F41" s="4"/>
      <c r="G41" s="3"/>
      <c r="H41" s="4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7">
        <v>18</v>
      </c>
      <c r="B42" s="17" t="s">
        <v>99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0</v>
      </c>
      <c r="P42" s="3"/>
      <c r="Q42" s="3"/>
      <c r="R42" s="3"/>
      <c r="S42" s="3"/>
      <c r="T42" s="3"/>
      <c r="U42" s="3">
        <v>0</v>
      </c>
      <c r="V42" s="3">
        <v>0</v>
      </c>
    </row>
    <row r="43" spans="1:22" ht="12.75">
      <c r="A43" s="7">
        <v>19</v>
      </c>
      <c r="B43" s="16" t="s">
        <v>135</v>
      </c>
      <c r="C43" s="4"/>
      <c r="D43" s="3"/>
      <c r="E43" s="3"/>
      <c r="F43" s="4"/>
      <c r="G43" s="3"/>
      <c r="H43" s="4"/>
      <c r="I43" s="4"/>
      <c r="J43" s="4"/>
      <c r="K43" s="3"/>
      <c r="L43" s="3"/>
      <c r="M43" s="3"/>
      <c r="N43" s="3"/>
      <c r="O43" s="3">
        <v>0</v>
      </c>
      <c r="P43" s="3"/>
      <c r="Q43" s="3"/>
      <c r="R43" s="3"/>
      <c r="S43" s="3"/>
      <c r="T43" s="3"/>
      <c r="U43" s="3">
        <v>0</v>
      </c>
      <c r="V43" s="3">
        <v>0</v>
      </c>
    </row>
    <row r="44" spans="1:22" ht="12.75">
      <c r="A44" s="7">
        <v>20</v>
      </c>
      <c r="B44" s="2" t="s">
        <v>100</v>
      </c>
      <c r="C44" s="4"/>
      <c r="D44" s="3"/>
      <c r="E44" s="3"/>
      <c r="F44" s="4"/>
      <c r="G44" s="3"/>
      <c r="H44" s="4"/>
      <c r="I44" s="4"/>
      <c r="J44" s="4"/>
      <c r="K44" s="3"/>
      <c r="L44" s="3"/>
      <c r="M44" s="3"/>
      <c r="N44" s="3"/>
      <c r="O44" s="3">
        <v>0</v>
      </c>
      <c r="P44" s="3"/>
      <c r="Q44" s="3"/>
      <c r="R44" s="3"/>
      <c r="S44" s="3"/>
      <c r="T44" s="3"/>
      <c r="U44" s="3">
        <v>0</v>
      </c>
      <c r="V44" s="3">
        <v>0</v>
      </c>
    </row>
    <row r="45" spans="1:22" ht="12.75">
      <c r="A45" s="7">
        <v>21</v>
      </c>
      <c r="B45" s="2" t="s">
        <v>102</v>
      </c>
      <c r="C45" s="4"/>
      <c r="D45" s="3"/>
      <c r="E45" s="3"/>
      <c r="F45" s="4"/>
      <c r="G45" s="3"/>
      <c r="H45" s="4"/>
      <c r="I45" s="4"/>
      <c r="J45" s="4"/>
      <c r="K45" s="3"/>
      <c r="L45" s="3"/>
      <c r="M45" s="3"/>
      <c r="N45" s="3"/>
      <c r="O45" s="3">
        <v>0</v>
      </c>
      <c r="P45" s="3"/>
      <c r="Q45" s="3"/>
      <c r="R45" s="3"/>
      <c r="S45" s="3"/>
      <c r="T45" s="3"/>
      <c r="U45" s="3">
        <v>0</v>
      </c>
      <c r="V45" s="3">
        <v>0</v>
      </c>
    </row>
    <row r="46" spans="1:22" ht="12.75">
      <c r="A46" s="7">
        <v>22</v>
      </c>
      <c r="B46" s="2" t="s">
        <v>103</v>
      </c>
      <c r="C46" s="9"/>
      <c r="D46" s="41"/>
      <c r="E46" s="41"/>
      <c r="F46" s="9"/>
      <c r="G46" s="41"/>
      <c r="H46" s="9"/>
      <c r="I46" s="9"/>
      <c r="J46" s="9"/>
      <c r="K46" s="41"/>
      <c r="L46" s="41"/>
      <c r="M46" s="41"/>
      <c r="N46" s="41"/>
      <c r="O46" s="41">
        <v>0</v>
      </c>
      <c r="P46" s="41"/>
      <c r="Q46" s="41"/>
      <c r="R46" s="41"/>
      <c r="S46" s="41"/>
      <c r="T46" s="41"/>
      <c r="U46" s="41">
        <v>0</v>
      </c>
      <c r="V46" s="41">
        <v>0</v>
      </c>
    </row>
    <row r="47" spans="1:22" ht="12.75">
      <c r="A47" s="7"/>
      <c r="C47" s="4"/>
      <c r="D47" s="3"/>
      <c r="E47" s="3"/>
      <c r="F47" s="4"/>
      <c r="G47" s="3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.5" thickBot="1">
      <c r="A48" s="7">
        <v>23</v>
      </c>
      <c r="B48" s="2" t="s">
        <v>89</v>
      </c>
      <c r="C48" s="14">
        <v>0</v>
      </c>
      <c r="D48" s="14">
        <v>0</v>
      </c>
      <c r="E48" s="14">
        <v>-137829.95655</v>
      </c>
      <c r="F48" s="14">
        <v>0</v>
      </c>
      <c r="G48" s="14">
        <v>0</v>
      </c>
      <c r="H48" s="14">
        <v>0</v>
      </c>
      <c r="I48" s="14">
        <v>6325365.097733428</v>
      </c>
      <c r="J48" s="14">
        <v>0</v>
      </c>
      <c r="K48" s="14">
        <v>18119.355876529964</v>
      </c>
      <c r="L48" s="14">
        <v>2294017.331666667</v>
      </c>
      <c r="M48" s="14">
        <v>0</v>
      </c>
      <c r="N48" s="14">
        <v>25773.644212960342</v>
      </c>
      <c r="O48" s="14">
        <v>8525445.472939584</v>
      </c>
      <c r="P48" s="14">
        <v>0</v>
      </c>
      <c r="Q48" s="14">
        <v>0</v>
      </c>
      <c r="R48" s="14">
        <v>0</v>
      </c>
      <c r="S48" s="14">
        <v>0</v>
      </c>
      <c r="T48" s="14">
        <v>490034.70532854676</v>
      </c>
      <c r="U48" s="14">
        <v>490034.70532854676</v>
      </c>
      <c r="V48" s="14">
        <v>9015480.17826813</v>
      </c>
    </row>
    <row r="49" spans="1:22" ht="13.5" thickTop="1">
      <c r="A49" s="7"/>
      <c r="C49" s="4"/>
      <c r="D49" s="3"/>
      <c r="E49" s="3"/>
      <c r="F49" s="4"/>
      <c r="G49" s="3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7">
        <v>24</v>
      </c>
      <c r="B50" s="2" t="s">
        <v>106</v>
      </c>
      <c r="C50" s="4">
        <v>0</v>
      </c>
      <c r="D50" s="4">
        <v>0</v>
      </c>
      <c r="E50" s="4">
        <v>-4510</v>
      </c>
      <c r="F50" s="4">
        <v>0</v>
      </c>
      <c r="G50" s="4">
        <v>0</v>
      </c>
      <c r="H50" s="4">
        <v>0</v>
      </c>
      <c r="I50" s="4">
        <v>206966</v>
      </c>
      <c r="J50" s="4">
        <v>0</v>
      </c>
      <c r="K50" s="4">
        <v>593</v>
      </c>
      <c r="L50" s="4">
        <v>75060</v>
      </c>
      <c r="M50" s="4">
        <v>0</v>
      </c>
      <c r="N50" s="4">
        <v>843</v>
      </c>
      <c r="O50" s="4">
        <v>278953</v>
      </c>
      <c r="P50" s="4">
        <v>0</v>
      </c>
      <c r="Q50" s="4">
        <v>0</v>
      </c>
      <c r="R50" s="4">
        <v>0</v>
      </c>
      <c r="S50" s="4">
        <v>0</v>
      </c>
      <c r="T50" s="4">
        <v>16034</v>
      </c>
      <c r="U50" s="4">
        <v>16034</v>
      </c>
      <c r="V50" s="4">
        <v>203049</v>
      </c>
    </row>
    <row r="51" spans="3:22" ht="12.75">
      <c r="C51" s="4"/>
      <c r="D51" s="3"/>
      <c r="E51" s="3"/>
      <c r="F51" s="4"/>
      <c r="G51" s="3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3:22" ht="12.75">
      <c r="C52" s="30">
        <v>806605.2921624464</v>
      </c>
      <c r="D52" s="30">
        <v>-98610.86593893637</v>
      </c>
      <c r="E52" s="30">
        <v>-411630.8791317227</v>
      </c>
      <c r="F52" s="30">
        <v>-160070.8796032914</v>
      </c>
      <c r="G52" s="30">
        <v>80582.05488189998</v>
      </c>
      <c r="H52" s="30">
        <v>52870.804824034516</v>
      </c>
      <c r="I52" s="30">
        <v>737956.6501654675</v>
      </c>
      <c r="J52" s="30">
        <v>-369120.7776</v>
      </c>
      <c r="K52" s="30">
        <v>-37580.872765220556</v>
      </c>
      <c r="L52" s="30">
        <v>200688.81362331944</v>
      </c>
      <c r="M52" s="30">
        <v>27886.229596666668</v>
      </c>
      <c r="N52" s="30">
        <v>25915.790424110273</v>
      </c>
      <c r="O52" s="30"/>
      <c r="P52" s="30">
        <v>133058.7985870221</v>
      </c>
      <c r="Q52" s="30">
        <v>-117635.53465841834</v>
      </c>
      <c r="R52" s="30">
        <v>-1066593.1171729486</v>
      </c>
      <c r="S52" s="30">
        <v>395615.25154787995</v>
      </c>
      <c r="T52" s="30">
        <v>112815.77129884213</v>
      </c>
      <c r="U52" s="30"/>
      <c r="V52" s="30"/>
    </row>
    <row r="53" spans="1:22" ht="12.75">
      <c r="A53" s="49"/>
      <c r="C53" s="4"/>
      <c r="D53" s="3"/>
      <c r="E53" s="3"/>
      <c r="F53" s="4"/>
      <c r="G53" s="3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3:22" ht="12.75">
      <c r="C54" s="4"/>
      <c r="D54" s="3"/>
      <c r="E54" s="3"/>
      <c r="F54" s="4"/>
      <c r="G54" s="3"/>
      <c r="H54" s="4"/>
      <c r="I54" s="4"/>
      <c r="J54" s="4"/>
      <c r="K54" s="3"/>
      <c r="L54" s="3"/>
      <c r="M54" s="3"/>
      <c r="N54" s="3"/>
      <c r="Q54" s="57" t="s">
        <v>162</v>
      </c>
      <c r="R54" s="3">
        <v>-670977.8656250685</v>
      </c>
      <c r="S54" s="3"/>
      <c r="T54" s="3"/>
      <c r="U54" s="3"/>
      <c r="V54" s="3"/>
    </row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</sheetData>
  <printOptions horizontalCentered="1"/>
  <pageMargins left="0.77" right="0.98" top="0.5" bottom="0.5" header="0.25" footer="0.25"/>
  <pageSetup fitToWidth="2" fitToHeight="1" horizontalDpi="600" verticalDpi="600" orientation="landscape" scale="63" r:id="rId1"/>
  <rowBreaks count="1" manualBreakCount="1">
    <brk id="54" max="21" man="1"/>
  </rowBreaks>
  <colBreaks count="1" manualBreakCount="1">
    <brk id="1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22" width="13.7109375" style="0" customWidth="1"/>
  </cols>
  <sheetData>
    <row r="1" spans="1:22" ht="12.75">
      <c r="A1" s="2" t="s">
        <v>1</v>
      </c>
      <c r="B1" s="2"/>
      <c r="C1" s="10"/>
      <c r="D1" s="50"/>
      <c r="E1" s="50"/>
      <c r="F1" s="10"/>
      <c r="G1" s="50"/>
      <c r="H1" s="10"/>
      <c r="I1" s="10"/>
      <c r="J1" s="1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2.75">
      <c r="A2" s="2" t="s">
        <v>134</v>
      </c>
      <c r="B2" s="2"/>
      <c r="C2" s="10"/>
      <c r="D2" s="50"/>
      <c r="E2" s="50"/>
      <c r="F2" s="10"/>
      <c r="G2" s="50"/>
      <c r="H2" s="10"/>
      <c r="I2" s="10"/>
      <c r="J2" s="1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2.75">
      <c r="A3" s="2" t="s">
        <v>143</v>
      </c>
      <c r="B3" s="2"/>
      <c r="C3" s="10"/>
      <c r="D3" s="50"/>
      <c r="E3" s="50"/>
      <c r="F3" s="10"/>
      <c r="G3" s="50"/>
      <c r="H3" s="10"/>
      <c r="I3" s="10"/>
      <c r="J3" s="1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2.75">
      <c r="A4" s="2" t="s">
        <v>3</v>
      </c>
      <c r="B4" s="2"/>
      <c r="C4" s="10"/>
      <c r="D4" s="50"/>
      <c r="E4" s="50"/>
      <c r="F4" s="10"/>
      <c r="G4" s="50"/>
      <c r="H4" s="10"/>
      <c r="I4" s="10"/>
      <c r="J4" s="1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2.75">
      <c r="A5" s="2"/>
      <c r="B5" s="22"/>
      <c r="C5" s="7" t="s">
        <v>7</v>
      </c>
      <c r="D5" s="24"/>
      <c r="E5" s="24"/>
      <c r="F5" s="7"/>
      <c r="G5" s="51"/>
      <c r="H5" s="7"/>
      <c r="I5" s="24"/>
      <c r="J5" s="7"/>
      <c r="K5" s="24"/>
      <c r="L5" s="24"/>
      <c r="M5" s="51"/>
      <c r="N5" s="24"/>
      <c r="O5" s="24"/>
      <c r="P5" s="24"/>
      <c r="Q5" s="24"/>
      <c r="R5" s="51"/>
      <c r="S5" s="51"/>
      <c r="T5" s="51"/>
      <c r="U5" s="24"/>
      <c r="V5" s="24"/>
    </row>
    <row r="6" spans="1:22" ht="12.75">
      <c r="A6" s="2"/>
      <c r="B6" s="2"/>
      <c r="C6" s="7" t="s">
        <v>14</v>
      </c>
      <c r="D6" s="24" t="s">
        <v>151</v>
      </c>
      <c r="E6" s="24"/>
      <c r="F6" s="7"/>
      <c r="G6" s="24" t="s">
        <v>140</v>
      </c>
      <c r="H6" s="7" t="s">
        <v>155</v>
      </c>
      <c r="I6" s="7" t="s">
        <v>16</v>
      </c>
      <c r="J6" s="7" t="s">
        <v>17</v>
      </c>
      <c r="K6" s="24"/>
      <c r="L6" s="24"/>
      <c r="M6" s="24"/>
      <c r="N6" s="24"/>
      <c r="O6" s="24" t="s">
        <v>41</v>
      </c>
      <c r="P6" s="24"/>
      <c r="Q6" s="24" t="s">
        <v>15</v>
      </c>
      <c r="R6" s="24"/>
      <c r="S6" s="24"/>
      <c r="T6" s="24"/>
      <c r="U6" s="24" t="s">
        <v>41</v>
      </c>
      <c r="V6" s="24"/>
    </row>
    <row r="7" spans="1:22" ht="12.75">
      <c r="A7" s="7" t="s">
        <v>8</v>
      </c>
      <c r="B7" s="2"/>
      <c r="C7" s="7" t="s">
        <v>28</v>
      </c>
      <c r="D7" s="24" t="s">
        <v>40</v>
      </c>
      <c r="E7" s="24" t="s">
        <v>29</v>
      </c>
      <c r="F7" s="7" t="s">
        <v>154</v>
      </c>
      <c r="G7" s="24" t="s">
        <v>148</v>
      </c>
      <c r="H7" s="7" t="s">
        <v>30</v>
      </c>
      <c r="I7" s="7" t="s">
        <v>31</v>
      </c>
      <c r="J7" s="7" t="s">
        <v>161</v>
      </c>
      <c r="K7" s="24" t="s">
        <v>32</v>
      </c>
      <c r="L7" s="24" t="s">
        <v>152</v>
      </c>
      <c r="M7" s="24" t="s">
        <v>146</v>
      </c>
      <c r="N7" s="24" t="s">
        <v>133</v>
      </c>
      <c r="O7" s="24" t="s">
        <v>156</v>
      </c>
      <c r="P7" s="24" t="s">
        <v>15</v>
      </c>
      <c r="Q7" s="24" t="s">
        <v>137</v>
      </c>
      <c r="R7" s="24" t="s">
        <v>128</v>
      </c>
      <c r="S7" s="24" t="s">
        <v>145</v>
      </c>
      <c r="T7" s="24" t="s">
        <v>147</v>
      </c>
      <c r="U7" s="24" t="s">
        <v>157</v>
      </c>
      <c r="V7" s="24" t="s">
        <v>33</v>
      </c>
    </row>
    <row r="8" spans="1:22" ht="12.75">
      <c r="A8" s="8" t="s">
        <v>19</v>
      </c>
      <c r="B8" s="8" t="s">
        <v>108</v>
      </c>
      <c r="C8" s="8" t="s">
        <v>39</v>
      </c>
      <c r="D8" s="8" t="s">
        <v>18</v>
      </c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 t="s">
        <v>20</v>
      </c>
      <c r="P8" s="8" t="s">
        <v>18</v>
      </c>
      <c r="Q8" s="8" t="s">
        <v>18</v>
      </c>
      <c r="R8" s="8" t="s">
        <v>18</v>
      </c>
      <c r="S8" s="8" t="s">
        <v>18</v>
      </c>
      <c r="T8" s="8" t="s">
        <v>18</v>
      </c>
      <c r="U8" s="8" t="s">
        <v>20</v>
      </c>
      <c r="V8" s="8" t="s">
        <v>20</v>
      </c>
    </row>
    <row r="9" spans="1:22" ht="12.75">
      <c r="A9" s="7"/>
      <c r="B9" s="2"/>
      <c r="C9" s="54" t="s">
        <v>34</v>
      </c>
      <c r="D9" s="54" t="s">
        <v>35</v>
      </c>
      <c r="E9" s="54" t="s">
        <v>36</v>
      </c>
      <c r="F9" s="54" t="s">
        <v>37</v>
      </c>
      <c r="G9" s="54" t="s">
        <v>38</v>
      </c>
      <c r="H9" s="54" t="s">
        <v>43</v>
      </c>
      <c r="I9" s="54" t="s">
        <v>44</v>
      </c>
      <c r="J9" s="54" t="s">
        <v>45</v>
      </c>
      <c r="K9" s="54" t="s">
        <v>46</v>
      </c>
      <c r="L9" s="54" t="s">
        <v>47</v>
      </c>
      <c r="M9" s="54" t="s">
        <v>48</v>
      </c>
      <c r="N9" s="54" t="s">
        <v>141</v>
      </c>
      <c r="O9" s="54" t="s">
        <v>142</v>
      </c>
      <c r="P9" s="54" t="s">
        <v>49</v>
      </c>
      <c r="Q9" s="54" t="s">
        <v>50</v>
      </c>
      <c r="R9" s="54" t="s">
        <v>149</v>
      </c>
      <c r="S9" s="54" t="s">
        <v>150</v>
      </c>
      <c r="T9" s="54" t="s">
        <v>158</v>
      </c>
      <c r="U9" s="54" t="s">
        <v>159</v>
      </c>
      <c r="V9" s="54" t="s">
        <v>160</v>
      </c>
    </row>
    <row r="10" spans="1:22" ht="12.75">
      <c r="A10" s="7"/>
      <c r="B10" s="2"/>
      <c r="C10" s="4"/>
      <c r="D10" s="3"/>
      <c r="E10" s="3"/>
      <c r="F10" s="4"/>
      <c r="G10" s="3"/>
      <c r="H10" s="4"/>
      <c r="I10" s="4"/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7">
        <v>1</v>
      </c>
      <c r="B11" s="2" t="s">
        <v>109</v>
      </c>
      <c r="C11" s="4">
        <v>-3239777.4665240254</v>
      </c>
      <c r="D11" s="4">
        <v>98282.45666666665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/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/>
      <c r="V11" s="4">
        <v>-3141495.009857359</v>
      </c>
    </row>
    <row r="12" spans="1:22" ht="12.75">
      <c r="A12" s="7">
        <v>2</v>
      </c>
      <c r="B12" s="16" t="s">
        <v>136</v>
      </c>
      <c r="C12" s="4">
        <v>-2468433.581702236</v>
      </c>
      <c r="D12" s="4">
        <v>3982.4051441333327</v>
      </c>
      <c r="E12" s="4">
        <v>-378259.0670866666</v>
      </c>
      <c r="F12" s="4">
        <v>-153072.68434866663</v>
      </c>
      <c r="G12" s="4">
        <v>77059.61</v>
      </c>
      <c r="H12" s="4">
        <v>50559.70801909169</v>
      </c>
      <c r="I12" s="4">
        <v>0</v>
      </c>
      <c r="J12" s="4">
        <v>-352984</v>
      </c>
      <c r="K12" s="4">
        <v>-37959.19536762098</v>
      </c>
      <c r="L12" s="4">
        <v>-216801</v>
      </c>
      <c r="M12" s="4">
        <v>26666.666666666668</v>
      </c>
      <c r="N12" s="4">
        <v>21907.65800096938</v>
      </c>
      <c r="O12" s="4"/>
      <c r="P12" s="4">
        <v>127241.37547288464</v>
      </c>
      <c r="Q12" s="4">
        <v>-112492.5033959798</v>
      </c>
      <c r="R12" s="4">
        <v>-56593</v>
      </c>
      <c r="S12" s="4">
        <v>0</v>
      </c>
      <c r="T12" s="4">
        <v>0</v>
      </c>
      <c r="U12" s="4"/>
      <c r="V12" s="4">
        <v>-3427333.480674329</v>
      </c>
    </row>
    <row r="13" spans="1:22" ht="12.75">
      <c r="A13" s="7">
        <v>3</v>
      </c>
      <c r="B13" s="2" t="s">
        <v>110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152781.55428900005</v>
      </c>
      <c r="M13" s="4">
        <v>0</v>
      </c>
      <c r="N13" s="4">
        <v>0</v>
      </c>
      <c r="O13" s="4"/>
      <c r="P13" s="4">
        <v>0</v>
      </c>
      <c r="Q13" s="4">
        <v>0</v>
      </c>
      <c r="R13" s="4">
        <v>-963374.4603167279</v>
      </c>
      <c r="S13" s="4">
        <v>0</v>
      </c>
      <c r="T13" s="4">
        <v>53213.3957792295</v>
      </c>
      <c r="U13" s="4"/>
      <c r="V13" s="4">
        <v>152781.55428900005</v>
      </c>
    </row>
    <row r="14" spans="1:22" ht="12.75">
      <c r="A14" s="7">
        <v>4</v>
      </c>
      <c r="B14" s="2" t="s">
        <v>111</v>
      </c>
      <c r="C14" s="4">
        <v>0</v>
      </c>
      <c r="D14" s="4">
        <v>0</v>
      </c>
      <c r="E14" s="4">
        <v>-4510</v>
      </c>
      <c r="F14" s="4">
        <v>0</v>
      </c>
      <c r="G14" s="4">
        <v>0</v>
      </c>
      <c r="H14" s="4">
        <v>0</v>
      </c>
      <c r="I14" s="4">
        <v>206966</v>
      </c>
      <c r="J14" s="4">
        <v>0</v>
      </c>
      <c r="K14" s="4">
        <v>593</v>
      </c>
      <c r="L14" s="4">
        <v>75060</v>
      </c>
      <c r="M14" s="4">
        <v>0</v>
      </c>
      <c r="N14" s="4">
        <v>843</v>
      </c>
      <c r="O14" s="4"/>
      <c r="P14" s="4">
        <v>0</v>
      </c>
      <c r="Q14" s="4">
        <v>0</v>
      </c>
      <c r="R14" s="4">
        <v>0</v>
      </c>
      <c r="S14" s="4">
        <v>0</v>
      </c>
      <c r="T14" s="4">
        <v>16034</v>
      </c>
      <c r="U14" s="4"/>
      <c r="V14" s="4">
        <v>278952</v>
      </c>
    </row>
    <row r="15" spans="1:22" ht="12.75">
      <c r="A15" s="7">
        <v>5</v>
      </c>
      <c r="B15" s="2" t="s">
        <v>112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/>
      <c r="V15" s="4">
        <v>0</v>
      </c>
    </row>
    <row r="16" spans="1:22" ht="12.75">
      <c r="A16" s="7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7">
        <v>6</v>
      </c>
      <c r="B17" s="2" t="s">
        <v>85</v>
      </c>
      <c r="C17" s="4">
        <v>-771343.8848217893</v>
      </c>
      <c r="D17" s="4">
        <v>94300.05152253332</v>
      </c>
      <c r="E17" s="4">
        <v>382769.0670866666</v>
      </c>
      <c r="F17" s="4">
        <v>153072.68434866663</v>
      </c>
      <c r="G17" s="4">
        <v>-77059.61</v>
      </c>
      <c r="H17" s="4">
        <v>-50559.70801909169</v>
      </c>
      <c r="I17" s="4">
        <v>-206966</v>
      </c>
      <c r="J17" s="4">
        <v>352984</v>
      </c>
      <c r="K17" s="4">
        <v>37366.19536762098</v>
      </c>
      <c r="L17" s="4">
        <v>-11040.55428900005</v>
      </c>
      <c r="M17" s="4">
        <v>-26666.666666666668</v>
      </c>
      <c r="N17" s="4">
        <v>-22750.65800096938</v>
      </c>
      <c r="O17" s="4"/>
      <c r="P17" s="4">
        <v>-127241.37547288464</v>
      </c>
      <c r="Q17" s="4">
        <v>112492.5033959798</v>
      </c>
      <c r="R17" s="4">
        <v>1019967.4603167279</v>
      </c>
      <c r="S17" s="4">
        <v>0</v>
      </c>
      <c r="T17" s="4">
        <v>-69247.3957792295</v>
      </c>
      <c r="U17" s="4"/>
      <c r="V17" s="4">
        <v>-145895.0834720297</v>
      </c>
    </row>
    <row r="18" spans="1:22" ht="12.75">
      <c r="A18" s="7" t="s">
        <v>77</v>
      </c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7">
        <v>7</v>
      </c>
      <c r="B19" s="2" t="s">
        <v>113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/>
      <c r="V19" s="4">
        <v>0</v>
      </c>
    </row>
    <row r="20" spans="1:22" ht="12.75">
      <c r="A20" s="7">
        <v>8</v>
      </c>
      <c r="B20" s="2" t="s">
        <v>114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/>
      <c r="V20" s="4">
        <v>0</v>
      </c>
    </row>
    <row r="21" spans="1:22" ht="12.75">
      <c r="A21" s="7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">
        <v>9</v>
      </c>
      <c r="B22" s="2" t="s">
        <v>115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/>
      <c r="V22" s="4">
        <v>0</v>
      </c>
    </row>
    <row r="23" spans="1:22" ht="12.75">
      <c r="A23" s="7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">
        <v>10</v>
      </c>
      <c r="B24" s="2" t="s">
        <v>116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/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/>
      <c r="V24" s="4">
        <v>0</v>
      </c>
    </row>
    <row r="25" spans="1:22" ht="12.75">
      <c r="A25" s="7">
        <v>11</v>
      </c>
      <c r="B25" s="2" t="s">
        <v>117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/>
      <c r="V25" s="4">
        <v>0</v>
      </c>
    </row>
    <row r="26" spans="1:22" ht="12.75">
      <c r="A26" s="7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">
        <v>12</v>
      </c>
      <c r="B27" s="2" t="s">
        <v>90</v>
      </c>
      <c r="C27" s="4">
        <v>-771343.8848217893</v>
      </c>
      <c r="D27" s="4">
        <v>94300.05152253332</v>
      </c>
      <c r="E27" s="4">
        <v>382769.0670866666</v>
      </c>
      <c r="F27" s="4">
        <v>153072.68434866663</v>
      </c>
      <c r="G27" s="4">
        <v>-77059.61</v>
      </c>
      <c r="H27" s="4">
        <v>-50559.70801909169</v>
      </c>
      <c r="I27" s="4">
        <v>-206966</v>
      </c>
      <c r="J27" s="4">
        <v>352984</v>
      </c>
      <c r="K27" s="4">
        <v>37366.19536762098</v>
      </c>
      <c r="L27" s="4">
        <v>-11040.55428900005</v>
      </c>
      <c r="M27" s="4">
        <v>-26666.666666666668</v>
      </c>
      <c r="N27" s="4">
        <v>-22750.65800096938</v>
      </c>
      <c r="O27" s="4"/>
      <c r="P27" s="4">
        <v>-127241.37547288464</v>
      </c>
      <c r="Q27" s="4">
        <v>112492.5033959798</v>
      </c>
      <c r="R27" s="4">
        <v>1019967.4603167279</v>
      </c>
      <c r="S27" s="4">
        <v>0</v>
      </c>
      <c r="T27" s="4">
        <v>-69247.3957792295</v>
      </c>
      <c r="U27" s="4"/>
      <c r="V27" s="4">
        <v>-145895.0834720297</v>
      </c>
    </row>
    <row r="28" spans="1:22" ht="12.75">
      <c r="A28" s="7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">
        <v>13</v>
      </c>
      <c r="B29" s="2" t="s">
        <v>118</v>
      </c>
      <c r="C29" s="4">
        <v>-269970</v>
      </c>
      <c r="D29" s="4">
        <v>33005</v>
      </c>
      <c r="E29" s="4">
        <v>133969</v>
      </c>
      <c r="F29" s="4">
        <v>53575</v>
      </c>
      <c r="G29" s="4">
        <v>-26971</v>
      </c>
      <c r="H29" s="4">
        <v>-17696</v>
      </c>
      <c r="I29" s="4">
        <v>-72438</v>
      </c>
      <c r="J29" s="4">
        <v>123544</v>
      </c>
      <c r="K29" s="4">
        <v>13078</v>
      </c>
      <c r="L29" s="4">
        <v>-3864</v>
      </c>
      <c r="M29" s="4">
        <v>-9333</v>
      </c>
      <c r="N29" s="4">
        <v>-7963</v>
      </c>
      <c r="O29" s="4"/>
      <c r="P29" s="4">
        <v>-44534</v>
      </c>
      <c r="Q29" s="4">
        <v>39372</v>
      </c>
      <c r="R29" s="4">
        <v>356989</v>
      </c>
      <c r="S29" s="4">
        <v>0</v>
      </c>
      <c r="T29" s="4">
        <v>-24237</v>
      </c>
      <c r="U29" s="4"/>
      <c r="V29" s="4">
        <v>-51064</v>
      </c>
    </row>
    <row r="30" spans="1:22" ht="12.75">
      <c r="A30" s="7">
        <v>14</v>
      </c>
      <c r="B30" s="2" t="s">
        <v>119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/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/>
      <c r="V30" s="4">
        <v>0</v>
      </c>
    </row>
    <row r="31" spans="1:22" ht="12.75">
      <c r="A31" s="7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7">
        <v>15</v>
      </c>
      <c r="B32" s="2" t="s">
        <v>120</v>
      </c>
      <c r="C32" s="4">
        <v>-269970</v>
      </c>
      <c r="D32" s="4">
        <v>33005</v>
      </c>
      <c r="E32" s="4">
        <v>133969</v>
      </c>
      <c r="F32" s="4">
        <v>53575</v>
      </c>
      <c r="G32" s="4">
        <v>-26971</v>
      </c>
      <c r="H32" s="4">
        <v>-17696</v>
      </c>
      <c r="I32" s="4">
        <v>-72438</v>
      </c>
      <c r="J32" s="4">
        <v>123544</v>
      </c>
      <c r="K32" s="4">
        <v>13078</v>
      </c>
      <c r="L32" s="4">
        <v>-3864</v>
      </c>
      <c r="M32" s="4">
        <v>-9333</v>
      </c>
      <c r="N32" s="4">
        <v>-7963</v>
      </c>
      <c r="O32" s="4"/>
      <c r="P32" s="4">
        <v>-44534</v>
      </c>
      <c r="Q32" s="4">
        <v>39372</v>
      </c>
      <c r="R32" s="4">
        <v>356989</v>
      </c>
      <c r="S32" s="4">
        <v>0</v>
      </c>
      <c r="T32" s="4">
        <v>-24237</v>
      </c>
      <c r="U32" s="4"/>
      <c r="V32" s="4">
        <v>-51064</v>
      </c>
    </row>
    <row r="33" spans="1:22" ht="12.75">
      <c r="A33" s="7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7">
        <v>16</v>
      </c>
      <c r="B34" s="2" t="s">
        <v>121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/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/>
      <c r="V34" s="4">
        <v>0</v>
      </c>
    </row>
    <row r="35" spans="1:22" ht="12.75">
      <c r="A35" s="7">
        <v>17</v>
      </c>
      <c r="B35" s="2" t="s">
        <v>122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/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/>
      <c r="V35" s="4">
        <v>0</v>
      </c>
    </row>
    <row r="36" spans="1:22" ht="12.75">
      <c r="A36" s="7">
        <v>18</v>
      </c>
      <c r="B36" s="2" t="s">
        <v>123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/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/>
      <c r="V36" s="4">
        <v>0</v>
      </c>
    </row>
    <row r="37" spans="1:22" ht="12.75">
      <c r="A37" s="7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7">
        <v>19</v>
      </c>
      <c r="B38" s="2" t="s">
        <v>124</v>
      </c>
      <c r="C38" s="4">
        <v>-269970</v>
      </c>
      <c r="D38" s="4">
        <v>33005</v>
      </c>
      <c r="E38" s="4">
        <v>133969</v>
      </c>
      <c r="F38" s="4">
        <v>53575</v>
      </c>
      <c r="G38" s="4">
        <v>-26971</v>
      </c>
      <c r="H38" s="4">
        <v>-17696</v>
      </c>
      <c r="I38" s="4">
        <v>-72438</v>
      </c>
      <c r="J38" s="4">
        <v>123544</v>
      </c>
      <c r="K38" s="4">
        <v>13078</v>
      </c>
      <c r="L38" s="4">
        <v>-3864</v>
      </c>
      <c r="M38" s="4">
        <v>-9333</v>
      </c>
      <c r="N38" s="4">
        <v>-7963</v>
      </c>
      <c r="O38" s="4"/>
      <c r="P38" s="4">
        <v>-44534</v>
      </c>
      <c r="Q38" s="4">
        <v>39372</v>
      </c>
      <c r="R38" s="4">
        <v>356989</v>
      </c>
      <c r="S38" s="4">
        <v>0</v>
      </c>
      <c r="T38" s="4">
        <v>-24237</v>
      </c>
      <c r="U38" s="4"/>
      <c r="V38" s="4">
        <v>-51064</v>
      </c>
    </row>
    <row r="39" spans="1:22" ht="12.75">
      <c r="A39" s="7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7">
        <v>20</v>
      </c>
      <c r="B40" s="2" t="s">
        <v>125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/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/>
      <c r="V40" s="4">
        <v>0</v>
      </c>
    </row>
    <row r="41" spans="1:22" ht="12.75">
      <c r="A41" s="2"/>
      <c r="B41" s="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2.75">
      <c r="A42" s="2"/>
      <c r="B42" s="2"/>
      <c r="C42" s="23"/>
      <c r="D42" s="23"/>
      <c r="E42" s="23"/>
      <c r="F42" s="23"/>
      <c r="G42" s="23"/>
      <c r="H42" s="1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2.75">
      <c r="A43" s="2" t="s">
        <v>126</v>
      </c>
      <c r="B43" s="2"/>
      <c r="C43" s="21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2.75">
      <c r="A44" s="2" t="s">
        <v>127</v>
      </c>
      <c r="B44" s="2"/>
      <c r="C44" s="21">
        <v>0.35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2.75">
      <c r="A45" s="2"/>
      <c r="B45" s="2"/>
      <c r="C45" s="21"/>
      <c r="D45" s="11"/>
      <c r="E45" s="11"/>
      <c r="F45" s="1"/>
      <c r="G45" s="11"/>
      <c r="H45" s="1"/>
      <c r="I45" s="11"/>
      <c r="J45" s="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>
      <c r="A46" s="2" t="s">
        <v>126</v>
      </c>
      <c r="B46" s="2"/>
      <c r="C46" s="21">
        <v>0</v>
      </c>
      <c r="D46" s="11"/>
      <c r="E46" s="11"/>
      <c r="F46" s="1"/>
      <c r="G46" s="11"/>
      <c r="H46" s="23"/>
      <c r="I46" s="11"/>
      <c r="J46" s="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>
      <c r="A47" s="2" t="s">
        <v>127</v>
      </c>
      <c r="B47" s="2"/>
      <c r="C47" s="21">
        <v>0.35</v>
      </c>
      <c r="D47" s="11"/>
      <c r="E47" s="11"/>
      <c r="F47" s="1"/>
      <c r="G47" s="11"/>
      <c r="H47" s="23"/>
      <c r="I47" s="11"/>
      <c r="J47" s="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2.75">
      <c r="A48" s="2"/>
      <c r="B48" s="2"/>
      <c r="C48" s="23"/>
      <c r="D48" s="11"/>
      <c r="E48" s="11"/>
      <c r="F48" s="1"/>
      <c r="G48" s="11"/>
      <c r="H48" s="23"/>
      <c r="I48" s="11"/>
      <c r="J48" s="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 s="2"/>
      <c r="B49" s="2"/>
      <c r="C49" s="5"/>
      <c r="D49" s="5"/>
      <c r="E49" s="5"/>
      <c r="F49" s="1"/>
      <c r="G49" s="5"/>
      <c r="H49" s="23"/>
      <c r="I49" s="11"/>
      <c r="J49" s="1"/>
      <c r="K49" s="11"/>
      <c r="L49" s="11"/>
      <c r="M49" s="11"/>
      <c r="N49" s="11"/>
      <c r="O49" s="11"/>
      <c r="P49" s="5"/>
      <c r="Q49" s="11"/>
      <c r="R49" s="11"/>
      <c r="S49" s="11"/>
      <c r="T49" s="5"/>
      <c r="U49" s="11"/>
      <c r="V49" s="11"/>
    </row>
    <row r="50" spans="1:22" ht="12.75">
      <c r="A50" s="2"/>
      <c r="B50" s="2"/>
      <c r="C50" s="23"/>
      <c r="D50" s="18"/>
      <c r="E50" s="18"/>
      <c r="F50" s="1"/>
      <c r="G50" s="18"/>
      <c r="H50" s="23"/>
      <c r="I50" s="11"/>
      <c r="J50" s="1"/>
      <c r="K50" s="11"/>
      <c r="L50" s="11"/>
      <c r="M50" s="11"/>
      <c r="N50" s="11"/>
      <c r="O50" s="11"/>
      <c r="P50" s="18"/>
      <c r="Q50" s="11"/>
      <c r="R50" s="11"/>
      <c r="S50" s="11"/>
      <c r="T50" s="18"/>
      <c r="U50" s="11"/>
      <c r="V50" s="11"/>
    </row>
    <row r="51" spans="1:22" ht="12.75">
      <c r="A51" s="2"/>
      <c r="B51" s="2"/>
      <c r="C51" s="23"/>
      <c r="D51" s="18"/>
      <c r="E51" s="18"/>
      <c r="F51" s="1"/>
      <c r="G51" s="18"/>
      <c r="H51" s="23"/>
      <c r="I51" s="11"/>
      <c r="J51" s="1"/>
      <c r="K51" s="11"/>
      <c r="L51" s="11"/>
      <c r="M51" s="11"/>
      <c r="N51" s="11"/>
      <c r="O51" s="11"/>
      <c r="P51" s="18"/>
      <c r="Q51" s="11"/>
      <c r="R51" s="11"/>
      <c r="S51" s="11"/>
      <c r="T51" s="18"/>
      <c r="U51" s="11"/>
      <c r="V51" s="11"/>
    </row>
    <row r="52" spans="1:22" ht="12.75">
      <c r="A52" s="2">
        <v>1</v>
      </c>
      <c r="B52" s="2" t="s">
        <v>129</v>
      </c>
      <c r="C52" s="1">
        <v>-771343.8848217893</v>
      </c>
      <c r="D52" s="1">
        <v>94300.05152253332</v>
      </c>
      <c r="E52" s="1">
        <v>382769.0670866666</v>
      </c>
      <c r="F52" s="1">
        <v>153072.68434866663</v>
      </c>
      <c r="G52" s="1">
        <v>-77059.61</v>
      </c>
      <c r="H52" s="1">
        <v>-50559.70801909169</v>
      </c>
      <c r="I52" s="1">
        <v>-206966</v>
      </c>
      <c r="J52" s="1">
        <v>352984</v>
      </c>
      <c r="K52" s="1">
        <v>37366.19536762098</v>
      </c>
      <c r="L52" s="1">
        <v>-11040.55428900005</v>
      </c>
      <c r="M52" s="1">
        <v>-26666.666666666668</v>
      </c>
      <c r="N52" s="1">
        <v>-22750.65800096938</v>
      </c>
      <c r="O52" s="1"/>
      <c r="P52" s="1">
        <v>-127241.37547288464</v>
      </c>
      <c r="Q52" s="1">
        <v>112492.5033959798</v>
      </c>
      <c r="R52" s="1">
        <v>1019967.4603167279</v>
      </c>
      <c r="S52" s="1">
        <v>0</v>
      </c>
      <c r="T52" s="1">
        <v>-69247.3957792295</v>
      </c>
      <c r="U52" s="1"/>
      <c r="V52" s="1"/>
    </row>
    <row r="53" spans="1:22" ht="12.75">
      <c r="A53" s="2">
        <v>2</v>
      </c>
      <c r="B53" s="2" t="s">
        <v>130</v>
      </c>
      <c r="C53" s="1">
        <v>-269970</v>
      </c>
      <c r="D53" s="1">
        <v>33005</v>
      </c>
      <c r="E53" s="1">
        <v>133969</v>
      </c>
      <c r="F53" s="1">
        <v>53575</v>
      </c>
      <c r="G53" s="1">
        <v>-26971</v>
      </c>
      <c r="H53" s="1">
        <v>-17696</v>
      </c>
      <c r="I53" s="1">
        <v>-72438</v>
      </c>
      <c r="J53" s="1">
        <v>123544</v>
      </c>
      <c r="K53" s="1">
        <v>13078</v>
      </c>
      <c r="L53" s="1">
        <v>-3864</v>
      </c>
      <c r="M53" s="1">
        <v>-9333</v>
      </c>
      <c r="N53" s="1">
        <v>-7963</v>
      </c>
      <c r="O53" s="1"/>
      <c r="P53" s="1">
        <v>-44534</v>
      </c>
      <c r="Q53" s="1">
        <v>39372</v>
      </c>
      <c r="R53" s="1">
        <v>356989</v>
      </c>
      <c r="S53" s="1">
        <v>245908.572</v>
      </c>
      <c r="T53" s="1">
        <v>-24237</v>
      </c>
      <c r="U53" s="1"/>
      <c r="V53" s="1"/>
    </row>
    <row r="54" spans="1:22" ht="12.75">
      <c r="A54" s="2">
        <v>3</v>
      </c>
      <c r="B54" s="2" t="s">
        <v>131</v>
      </c>
      <c r="C54" s="1">
        <v>-269970.35968762625</v>
      </c>
      <c r="D54" s="1">
        <v>33005.01803288666</v>
      </c>
      <c r="E54" s="1">
        <v>133969.1734803333</v>
      </c>
      <c r="F54" s="1">
        <v>53575.43952203332</v>
      </c>
      <c r="G54" s="1">
        <v>-26970.8635</v>
      </c>
      <c r="H54" s="1">
        <v>-17695.89780668209</v>
      </c>
      <c r="I54" s="1">
        <v>-72438.1</v>
      </c>
      <c r="J54" s="1">
        <v>123544.4</v>
      </c>
      <c r="K54" s="1">
        <v>13078.168378667342</v>
      </c>
      <c r="L54" s="1">
        <v>-3864.1940011500174</v>
      </c>
      <c r="M54" s="1">
        <v>-9333.333333333334</v>
      </c>
      <c r="N54" s="1">
        <v>-7962.730300339282</v>
      </c>
      <c r="O54" s="1"/>
      <c r="P54" s="1">
        <v>-44534.481415509625</v>
      </c>
      <c r="Q54" s="1">
        <v>39372.37618859293</v>
      </c>
      <c r="R54" s="1">
        <v>356988.6111108547</v>
      </c>
      <c r="S54" s="1">
        <v>0</v>
      </c>
      <c r="T54" s="1">
        <v>-24236.588522730322</v>
      </c>
      <c r="U54" s="1"/>
      <c r="V54" s="1"/>
    </row>
    <row r="55" spans="1:22" ht="12.75">
      <c r="A55" s="2">
        <v>4</v>
      </c>
      <c r="B55" s="2" t="s">
        <v>132</v>
      </c>
      <c r="C55" s="1">
        <v>0.3596876262454316</v>
      </c>
      <c r="D55" s="1">
        <v>-0.01803288666269509</v>
      </c>
      <c r="E55" s="1">
        <v>-0.17348033329471946</v>
      </c>
      <c r="F55" s="1">
        <v>-0.4395220333171892</v>
      </c>
      <c r="G55" s="1">
        <v>-0.13650000000052387</v>
      </c>
      <c r="H55" s="1">
        <v>-0.10219331791086006</v>
      </c>
      <c r="I55" s="1">
        <v>0.09999999999126885</v>
      </c>
      <c r="J55" s="1">
        <v>-0.39999999999417923</v>
      </c>
      <c r="K55" s="1">
        <v>-0.16837866734204</v>
      </c>
      <c r="L55" s="1">
        <v>0.19400115001735685</v>
      </c>
      <c r="M55" s="1">
        <v>0.33333333333393966</v>
      </c>
      <c r="N55" s="1">
        <v>-0.2696996607182882</v>
      </c>
      <c r="O55" s="1"/>
      <c r="P55" s="1">
        <v>0.4814155096246395</v>
      </c>
      <c r="Q55" s="1">
        <v>-0.37618859292706475</v>
      </c>
      <c r="R55" s="1">
        <v>0.3888891452807002</v>
      </c>
      <c r="S55" s="1">
        <v>245908.572</v>
      </c>
      <c r="T55" s="1">
        <v>-0.4114772696775617</v>
      </c>
      <c r="U55" s="1"/>
      <c r="V55" s="1"/>
    </row>
    <row r="56" spans="1:22" ht="12.7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</sheetData>
  <printOptions horizontalCentered="1"/>
  <pageMargins left="0.75" right="0.75" top="1" bottom="1" header="0.5" footer="0.5"/>
  <pageSetup fitToWidth="2" fitToHeight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23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7109375" style="58" customWidth="1"/>
    <col min="2" max="2" width="30.7109375" style="58" customWidth="1"/>
    <col min="3" max="4" width="25.7109375" style="58" customWidth="1"/>
    <col min="5" max="5" width="2.7109375" style="58" customWidth="1"/>
    <col min="6" max="6" width="20.7109375" style="58" customWidth="1"/>
    <col min="7" max="16384" width="9.140625" style="58" customWidth="1"/>
  </cols>
  <sheetData>
    <row r="1" ht="12.75">
      <c r="F1" s="59"/>
    </row>
    <row r="2" spans="3:6" ht="12.75">
      <c r="C2" s="60" t="s">
        <v>163</v>
      </c>
      <c r="D2" s="60" t="s">
        <v>164</v>
      </c>
      <c r="E2" s="60"/>
      <c r="F2" s="60" t="s">
        <v>165</v>
      </c>
    </row>
    <row r="3" spans="3:6" ht="12.75">
      <c r="C3" s="61">
        <v>39535</v>
      </c>
      <c r="D3" s="61">
        <v>39736</v>
      </c>
      <c r="F3" s="62" t="s">
        <v>166</v>
      </c>
    </row>
    <row r="4" spans="3:6" ht="12.75">
      <c r="C4" s="63" t="s">
        <v>167</v>
      </c>
      <c r="D4" s="63" t="s">
        <v>168</v>
      </c>
      <c r="E4" s="64"/>
      <c r="F4" s="62" t="s">
        <v>169</v>
      </c>
    </row>
    <row r="5" ht="12.75">
      <c r="F5" s="65"/>
    </row>
    <row r="6" spans="2:6" ht="12.75">
      <c r="B6" s="66" t="s">
        <v>170</v>
      </c>
      <c r="C6" s="67">
        <v>8445077</v>
      </c>
      <c r="D6" s="67">
        <v>9034962</v>
      </c>
      <c r="F6" s="68"/>
    </row>
    <row r="7" spans="2:6" ht="12.75">
      <c r="B7" s="66" t="s">
        <v>171</v>
      </c>
      <c r="C7" s="67">
        <v>128446731</v>
      </c>
      <c r="D7" s="67">
        <v>127768921</v>
      </c>
      <c r="F7" s="68"/>
    </row>
    <row r="8" spans="2:6" ht="13.5" thickBot="1">
      <c r="B8" s="66" t="s">
        <v>172</v>
      </c>
      <c r="C8" s="67">
        <v>4342200</v>
      </c>
      <c r="D8" s="67">
        <v>2724959</v>
      </c>
      <c r="F8" s="69">
        <f>+D8-C8</f>
        <v>-1617241</v>
      </c>
    </row>
    <row r="9" spans="2:6" ht="13.5" thickTop="1">
      <c r="B9" s="66" t="s">
        <v>173</v>
      </c>
      <c r="C9" s="70">
        <f>+C8/91483846</f>
        <v>0.04746411732624359</v>
      </c>
      <c r="D9" s="70">
        <f>+D8/91483846</f>
        <v>0.029786231330939016</v>
      </c>
      <c r="F9" s="68"/>
    </row>
    <row r="10" spans="2:6" ht="13.5" thickBot="1">
      <c r="B10" s="71"/>
      <c r="C10" s="72"/>
      <c r="D10" s="72"/>
      <c r="E10" s="73"/>
      <c r="F10" s="74"/>
    </row>
    <row r="11" ht="12.75">
      <c r="F11" s="75"/>
    </row>
    <row r="12" spans="2:6" ht="12.75">
      <c r="B12" s="76" t="s">
        <v>174</v>
      </c>
      <c r="C12" s="77">
        <v>0.0868</v>
      </c>
      <c r="D12" s="77">
        <v>0.084</v>
      </c>
      <c r="F12" s="68">
        <v>-545753</v>
      </c>
    </row>
    <row r="13" spans="2:6" ht="12.75">
      <c r="B13" s="78" t="s">
        <v>175</v>
      </c>
      <c r="C13" s="77">
        <v>0.1065</v>
      </c>
      <c r="D13" s="77">
        <v>0.101</v>
      </c>
      <c r="F13" s="68"/>
    </row>
    <row r="14" spans="2:6" ht="12.75">
      <c r="B14" s="78"/>
      <c r="F14" s="68"/>
    </row>
    <row r="15" spans="2:6" ht="12.75">
      <c r="B15" s="76" t="s">
        <v>176</v>
      </c>
      <c r="F15" s="68"/>
    </row>
    <row r="16" spans="2:6" ht="12.75">
      <c r="B16" s="78" t="s">
        <v>177</v>
      </c>
      <c r="C16" s="59">
        <v>-194976</v>
      </c>
      <c r="D16" s="59">
        <v>-378259</v>
      </c>
      <c r="E16" s="59"/>
      <c r="F16" s="68"/>
    </row>
    <row r="17" spans="2:6" ht="12.75">
      <c r="B17" s="78" t="s">
        <v>178</v>
      </c>
      <c r="C17" s="59">
        <v>-74244</v>
      </c>
      <c r="D17" s="59">
        <v>-137829</v>
      </c>
      <c r="E17" s="59"/>
      <c r="F17" s="68"/>
    </row>
    <row r="18" spans="2:6" ht="12.75">
      <c r="B18" s="78" t="s">
        <v>179</v>
      </c>
      <c r="C18" s="59">
        <v>69092</v>
      </c>
      <c r="D18" s="59">
        <v>133969</v>
      </c>
      <c r="E18" s="59"/>
      <c r="F18" s="68"/>
    </row>
    <row r="19" spans="2:6" ht="12.75">
      <c r="B19" s="78" t="s">
        <v>170</v>
      </c>
      <c r="C19" s="59">
        <v>125884</v>
      </c>
      <c r="D19" s="59">
        <v>244290</v>
      </c>
      <c r="E19" s="59"/>
      <c r="F19" s="68"/>
    </row>
    <row r="20" spans="2:6" ht="12.75">
      <c r="B20" s="78" t="s">
        <v>180</v>
      </c>
      <c r="C20" s="59">
        <v>-212900</v>
      </c>
      <c r="D20" s="59">
        <v>-411631</v>
      </c>
      <c r="E20" s="59"/>
      <c r="F20" s="68">
        <f>+D20-C20</f>
        <v>-198731</v>
      </c>
    </row>
    <row r="21" spans="2:6" ht="12.75">
      <c r="B21" s="78"/>
      <c r="C21" s="59"/>
      <c r="D21" s="59"/>
      <c r="E21" s="59"/>
      <c r="F21" s="68"/>
    </row>
    <row r="22" spans="2:6" ht="12.75">
      <c r="B22" s="76" t="s">
        <v>181</v>
      </c>
      <c r="C22" s="59"/>
      <c r="D22" s="59"/>
      <c r="E22" s="59"/>
      <c r="F22" s="68"/>
    </row>
    <row r="23" spans="2:6" ht="12.75">
      <c r="B23" s="78" t="s">
        <v>177</v>
      </c>
      <c r="C23" s="59">
        <v>-591980</v>
      </c>
      <c r="D23" s="59">
        <v>-1019967</v>
      </c>
      <c r="E23" s="59"/>
      <c r="F23" s="68"/>
    </row>
    <row r="24" spans="2:6" ht="12.75">
      <c r="B24" s="78" t="s">
        <v>178</v>
      </c>
      <c r="C24" s="59">
        <v>0</v>
      </c>
      <c r="D24" s="59">
        <v>0</v>
      </c>
      <c r="E24" s="59"/>
      <c r="F24" s="68"/>
    </row>
    <row r="25" spans="2:6" ht="12.75">
      <c r="B25" s="78" t="s">
        <v>179</v>
      </c>
      <c r="C25" s="59">
        <v>207193</v>
      </c>
      <c r="D25" s="59">
        <v>356989</v>
      </c>
      <c r="E25" s="59"/>
      <c r="F25" s="68"/>
    </row>
    <row r="26" spans="2:6" ht="12.75">
      <c r="B26" s="78" t="s">
        <v>170</v>
      </c>
      <c r="C26" s="59">
        <v>384787</v>
      </c>
      <c r="D26" s="59">
        <v>662978</v>
      </c>
      <c r="E26" s="59"/>
      <c r="F26" s="68"/>
    </row>
    <row r="27" spans="2:6" ht="12.75">
      <c r="B27" s="78" t="s">
        <v>180</v>
      </c>
      <c r="C27" s="59">
        <v>-619000</v>
      </c>
      <c r="D27" s="59">
        <v>-1066593</v>
      </c>
      <c r="E27" s="59"/>
      <c r="F27" s="68">
        <f>+D27-C27</f>
        <v>-447593</v>
      </c>
    </row>
    <row r="28" spans="3:6" ht="12.75">
      <c r="C28" s="59"/>
      <c r="D28" s="59"/>
      <c r="E28" s="59"/>
      <c r="F28" s="68"/>
    </row>
    <row r="29" spans="2:6" ht="12.75">
      <c r="B29" s="76" t="s">
        <v>182</v>
      </c>
      <c r="C29" s="59"/>
      <c r="D29" s="59"/>
      <c r="E29" s="59"/>
      <c r="F29" s="68"/>
    </row>
    <row r="30" spans="2:6" ht="12.75">
      <c r="B30" s="78" t="s">
        <v>177</v>
      </c>
      <c r="C30" s="59">
        <v>0</v>
      </c>
      <c r="D30" s="59">
        <v>0</v>
      </c>
      <c r="E30" s="59"/>
      <c r="F30" s="68"/>
    </row>
    <row r="31" spans="2:6" ht="12.75">
      <c r="B31" s="78" t="s">
        <v>178</v>
      </c>
      <c r="C31" s="59">
        <v>0</v>
      </c>
      <c r="D31" s="59">
        <v>0</v>
      </c>
      <c r="E31" s="59"/>
      <c r="F31" s="68"/>
    </row>
    <row r="32" spans="2:6" ht="12.75">
      <c r="B32" s="78" t="s">
        <v>179</v>
      </c>
      <c r="C32" s="59">
        <v>245909</v>
      </c>
      <c r="D32" s="59">
        <v>245909</v>
      </c>
      <c r="E32" s="59"/>
      <c r="F32" s="68"/>
    </row>
    <row r="33" spans="2:6" ht="12.75">
      <c r="B33" s="78" t="s">
        <v>170</v>
      </c>
      <c r="C33" s="59">
        <v>-245909</v>
      </c>
      <c r="D33" s="59">
        <v>-245909</v>
      </c>
      <c r="E33" s="59"/>
      <c r="F33" s="68"/>
    </row>
    <row r="34" spans="2:6" ht="12.75">
      <c r="B34" s="78" t="s">
        <v>180</v>
      </c>
      <c r="C34" s="59">
        <v>395615</v>
      </c>
      <c r="D34" s="59">
        <v>395615</v>
      </c>
      <c r="E34" s="59"/>
      <c r="F34" s="68">
        <f>+D34-C34</f>
        <v>0</v>
      </c>
    </row>
    <row r="35" spans="3:6" ht="12.75">
      <c r="C35" s="59"/>
      <c r="D35" s="59"/>
      <c r="E35" s="59"/>
      <c r="F35" s="68"/>
    </row>
    <row r="36" spans="2:6" ht="12.75">
      <c r="B36" s="76" t="s">
        <v>152</v>
      </c>
      <c r="C36" s="59"/>
      <c r="D36" s="59"/>
      <c r="E36" s="59"/>
      <c r="F36" s="68"/>
    </row>
    <row r="37" spans="2:6" ht="12.75">
      <c r="B37" s="78" t="s">
        <v>177</v>
      </c>
      <c r="C37" s="59">
        <v>-64019</v>
      </c>
      <c r="D37" s="59">
        <v>-64019</v>
      </c>
      <c r="E37" s="59"/>
      <c r="F37" s="68"/>
    </row>
    <row r="38" spans="2:6" ht="12.75">
      <c r="B38" s="78" t="s">
        <v>178</v>
      </c>
      <c r="C38" s="59">
        <v>2294017</v>
      </c>
      <c r="D38" s="59">
        <v>2294017</v>
      </c>
      <c r="E38" s="59"/>
      <c r="F38" s="68"/>
    </row>
    <row r="39" spans="2:6" ht="12.75">
      <c r="B39" s="78" t="s">
        <v>179</v>
      </c>
      <c r="C39" s="59">
        <v>-3864</v>
      </c>
      <c r="D39" s="59">
        <v>-3864</v>
      </c>
      <c r="E39" s="59"/>
      <c r="F39" s="68"/>
    </row>
    <row r="40" spans="2:6" ht="12.75">
      <c r="B40" s="78" t="s">
        <v>170</v>
      </c>
      <c r="C40" s="59">
        <v>67883</v>
      </c>
      <c r="D40" s="59">
        <v>67883</v>
      </c>
      <c r="E40" s="59"/>
      <c r="F40" s="68"/>
    </row>
    <row r="41" spans="2:6" ht="12.75">
      <c r="B41" s="78" t="s">
        <v>180</v>
      </c>
      <c r="C41" s="59">
        <v>200689</v>
      </c>
      <c r="D41" s="59">
        <v>200689</v>
      </c>
      <c r="E41" s="59"/>
      <c r="F41" s="68">
        <f>+D41-C41</f>
        <v>0</v>
      </c>
    </row>
    <row r="42" spans="3:6" ht="12.75">
      <c r="C42" s="59"/>
      <c r="D42" s="59"/>
      <c r="E42" s="59"/>
      <c r="F42" s="68"/>
    </row>
    <row r="43" spans="2:6" ht="12.75">
      <c r="B43" s="76" t="s">
        <v>183</v>
      </c>
      <c r="C43" s="59"/>
      <c r="D43" s="59"/>
      <c r="E43" s="59"/>
      <c r="F43" s="68"/>
    </row>
    <row r="44" spans="2:6" ht="12.75">
      <c r="B44" s="78" t="s">
        <v>177</v>
      </c>
      <c r="C44" s="59">
        <v>0</v>
      </c>
      <c r="D44" s="59">
        <v>0</v>
      </c>
      <c r="E44" s="59"/>
      <c r="F44" s="68"/>
    </row>
    <row r="45" spans="2:6" ht="12.75">
      <c r="B45" s="78" t="s">
        <v>178</v>
      </c>
      <c r="C45" s="59">
        <v>6939589</v>
      </c>
      <c r="D45" s="59">
        <v>6325365</v>
      </c>
      <c r="E45" s="59"/>
      <c r="F45" s="68"/>
    </row>
    <row r="46" spans="2:6" ht="12.75">
      <c r="B46" s="78" t="s">
        <v>179</v>
      </c>
      <c r="C46" s="59">
        <v>-79472</v>
      </c>
      <c r="D46" s="59">
        <v>-72438</v>
      </c>
      <c r="E46" s="59"/>
      <c r="F46" s="68"/>
    </row>
    <row r="47" spans="2:6" ht="12.75">
      <c r="B47" s="78" t="s">
        <v>170</v>
      </c>
      <c r="C47" s="59">
        <v>79472</v>
      </c>
      <c r="D47" s="59">
        <v>72438</v>
      </c>
      <c r="E47" s="59"/>
      <c r="F47" s="68"/>
    </row>
    <row r="48" spans="2:6" ht="12.75">
      <c r="B48" s="78" t="s">
        <v>180</v>
      </c>
      <c r="C48" s="59">
        <v>840800</v>
      </c>
      <c r="D48" s="59">
        <v>737957</v>
      </c>
      <c r="E48" s="59"/>
      <c r="F48" s="68">
        <f>+D48-C48</f>
        <v>-102843</v>
      </c>
    </row>
    <row r="49" spans="3:6" ht="12.75">
      <c r="C49" s="59"/>
      <c r="D49" s="59"/>
      <c r="E49" s="59"/>
      <c r="F49" s="68"/>
    </row>
    <row r="50" spans="2:6" ht="12.75">
      <c r="B50" s="76" t="s">
        <v>184</v>
      </c>
      <c r="C50" s="59"/>
      <c r="D50" s="59"/>
      <c r="E50" s="59"/>
      <c r="F50" s="68"/>
    </row>
    <row r="51" spans="2:6" ht="12.75">
      <c r="B51" s="78" t="s">
        <v>177</v>
      </c>
      <c r="C51" s="59">
        <v>-44797</v>
      </c>
      <c r="D51" s="59">
        <v>-352984</v>
      </c>
      <c r="E51" s="59"/>
      <c r="F51" s="68"/>
    </row>
    <row r="52" spans="2:6" ht="12.75">
      <c r="B52" s="78" t="s">
        <v>178</v>
      </c>
      <c r="C52" s="59">
        <v>0</v>
      </c>
      <c r="D52" s="59">
        <v>0</v>
      </c>
      <c r="E52" s="59"/>
      <c r="F52" s="68"/>
    </row>
    <row r="53" spans="2:6" ht="12.75">
      <c r="B53" s="78" t="s">
        <v>179</v>
      </c>
      <c r="C53" s="59">
        <v>15679</v>
      </c>
      <c r="D53" s="59">
        <v>123544</v>
      </c>
      <c r="E53" s="59"/>
      <c r="F53" s="68"/>
    </row>
    <row r="54" spans="2:6" ht="12.75">
      <c r="B54" s="78" t="s">
        <v>170</v>
      </c>
      <c r="C54" s="59">
        <v>29118</v>
      </c>
      <c r="D54" s="59">
        <v>229440</v>
      </c>
      <c r="E54" s="59"/>
      <c r="F54" s="68"/>
    </row>
    <row r="55" spans="2:6" ht="12.75">
      <c r="B55" s="78" t="s">
        <v>180</v>
      </c>
      <c r="C55" s="59">
        <v>-46800</v>
      </c>
      <c r="D55" s="59">
        <v>-369121</v>
      </c>
      <c r="E55" s="59"/>
      <c r="F55" s="68">
        <f>+D55-C55</f>
        <v>-322321</v>
      </c>
    </row>
    <row r="56" spans="3:6" ht="12.75">
      <c r="C56" s="59"/>
      <c r="D56" s="59"/>
      <c r="E56" s="59"/>
      <c r="F56" s="68"/>
    </row>
    <row r="57" spans="3:6" ht="12.75">
      <c r="C57" s="59"/>
      <c r="D57" s="59"/>
      <c r="E57" s="59"/>
      <c r="F57" s="68"/>
    </row>
    <row r="58" spans="3:6" ht="12.75">
      <c r="C58" s="59"/>
      <c r="D58" s="59"/>
      <c r="E58" s="59"/>
      <c r="F58" s="79"/>
    </row>
    <row r="59" spans="3:6" ht="12.75">
      <c r="C59" s="59"/>
      <c r="D59" s="59"/>
      <c r="E59" s="59"/>
      <c r="F59" s="79"/>
    </row>
    <row r="60" spans="3:6" ht="12.75">
      <c r="C60" s="59"/>
      <c r="D60" s="59"/>
      <c r="E60" s="59"/>
      <c r="F60" s="79"/>
    </row>
    <row r="61" spans="3:6" ht="12.75">
      <c r="C61" s="59"/>
      <c r="D61" s="59"/>
      <c r="E61" s="59"/>
      <c r="F61" s="79"/>
    </row>
    <row r="62" spans="3:6" ht="12.75">
      <c r="C62" s="59"/>
      <c r="D62" s="59"/>
      <c r="E62" s="59"/>
      <c r="F62" s="79"/>
    </row>
    <row r="63" spans="3:6" ht="12.75">
      <c r="C63" s="59"/>
      <c r="D63" s="59"/>
      <c r="E63" s="59"/>
      <c r="F63" s="79"/>
    </row>
    <row r="64" spans="3:6" ht="12.75">
      <c r="C64" s="59"/>
      <c r="D64" s="59"/>
      <c r="E64" s="59"/>
      <c r="F64" s="79"/>
    </row>
    <row r="65" spans="3:6" ht="12.75">
      <c r="C65" s="59"/>
      <c r="D65" s="59"/>
      <c r="E65" s="59"/>
      <c r="F65" s="79"/>
    </row>
    <row r="66" spans="3:6" ht="12.75">
      <c r="C66" s="59"/>
      <c r="D66" s="59"/>
      <c r="E66" s="59"/>
      <c r="F66" s="79"/>
    </row>
    <row r="67" spans="3:6" ht="12.75">
      <c r="C67" s="59"/>
      <c r="D67" s="59"/>
      <c r="E67" s="59"/>
      <c r="F67" s="79"/>
    </row>
    <row r="68" spans="3:6" ht="12.75">
      <c r="C68" s="59"/>
      <c r="D68" s="59"/>
      <c r="E68" s="59"/>
      <c r="F68" s="79"/>
    </row>
    <row r="69" spans="3:6" ht="12.75">
      <c r="C69" s="59"/>
      <c r="D69" s="59"/>
      <c r="E69" s="59"/>
      <c r="F69" s="79"/>
    </row>
    <row r="70" spans="3:6" ht="12.75">
      <c r="C70" s="59"/>
      <c r="D70" s="59"/>
      <c r="E70" s="59"/>
      <c r="F70" s="79"/>
    </row>
    <row r="71" spans="3:6" ht="12.75">
      <c r="C71" s="59"/>
      <c r="D71" s="59"/>
      <c r="E71" s="59"/>
      <c r="F71" s="79"/>
    </row>
    <row r="72" spans="3:6" ht="12.75">
      <c r="C72" s="59"/>
      <c r="D72" s="59"/>
      <c r="E72" s="59"/>
      <c r="F72" s="79"/>
    </row>
    <row r="73" spans="3:6" ht="12.75">
      <c r="C73" s="59"/>
      <c r="D73" s="59"/>
      <c r="E73" s="59"/>
      <c r="F73" s="79"/>
    </row>
    <row r="74" spans="3:6" ht="12.75">
      <c r="C74" s="59"/>
      <c r="D74" s="59"/>
      <c r="E74" s="59"/>
      <c r="F74" s="79"/>
    </row>
    <row r="75" spans="3:6" ht="12.75">
      <c r="C75" s="59"/>
      <c r="D75" s="59"/>
      <c r="E75" s="59"/>
      <c r="F75" s="79"/>
    </row>
    <row r="76" spans="3:6" ht="12.75">
      <c r="C76" s="59"/>
      <c r="D76" s="59"/>
      <c r="E76" s="59"/>
      <c r="F76" s="79"/>
    </row>
    <row r="77" spans="3:6" ht="12.75">
      <c r="C77" s="59"/>
      <c r="D77" s="59"/>
      <c r="E77" s="59"/>
      <c r="F77" s="79"/>
    </row>
    <row r="78" spans="3:6" ht="12.75">
      <c r="C78" s="59"/>
      <c r="D78" s="59"/>
      <c r="E78" s="59"/>
      <c r="F78" s="79"/>
    </row>
    <row r="79" spans="3:6" ht="12.75">
      <c r="C79" s="59"/>
      <c r="D79" s="59"/>
      <c r="E79" s="59"/>
      <c r="F79" s="79"/>
    </row>
    <row r="80" spans="3:6" ht="12.75">
      <c r="C80" s="59"/>
      <c r="D80" s="59"/>
      <c r="E80" s="59"/>
      <c r="F80" s="79"/>
    </row>
    <row r="81" spans="3:6" ht="12.75">
      <c r="C81" s="59"/>
      <c r="D81" s="59"/>
      <c r="E81" s="59"/>
      <c r="F81" s="79"/>
    </row>
    <row r="82" spans="3:6" ht="12.75">
      <c r="C82" s="59"/>
      <c r="D82" s="59"/>
      <c r="E82" s="59"/>
      <c r="F82" s="79"/>
    </row>
    <row r="83" spans="3:6" ht="12.75">
      <c r="C83" s="59"/>
      <c r="D83" s="59"/>
      <c r="E83" s="59"/>
      <c r="F83" s="79"/>
    </row>
    <row r="84" spans="3:6" ht="12.75">
      <c r="C84" s="59"/>
      <c r="D84" s="59"/>
      <c r="E84" s="59"/>
      <c r="F84" s="79"/>
    </row>
    <row r="85" spans="3:6" ht="12.75">
      <c r="C85" s="59"/>
      <c r="D85" s="59"/>
      <c r="E85" s="59"/>
      <c r="F85" s="79"/>
    </row>
    <row r="86" spans="3:6" ht="12.75">
      <c r="C86" s="59"/>
      <c r="D86" s="59"/>
      <c r="E86" s="59"/>
      <c r="F86" s="79"/>
    </row>
    <row r="87" spans="3:6" ht="12.75">
      <c r="C87" s="59"/>
      <c r="D87" s="59"/>
      <c r="E87" s="59"/>
      <c r="F87" s="79"/>
    </row>
    <row r="88" spans="3:6" ht="12.75">
      <c r="C88" s="59"/>
      <c r="D88" s="59"/>
      <c r="E88" s="59"/>
      <c r="F88" s="79"/>
    </row>
    <row r="89" spans="3:6" ht="12.75">
      <c r="C89" s="59"/>
      <c r="D89" s="59"/>
      <c r="E89" s="59"/>
      <c r="F89" s="79"/>
    </row>
    <row r="90" spans="3:6" ht="12.75">
      <c r="C90" s="59"/>
      <c r="D90" s="59"/>
      <c r="E90" s="59"/>
      <c r="F90" s="79"/>
    </row>
    <row r="91" spans="3:6" ht="12.75">
      <c r="C91" s="59"/>
      <c r="D91" s="59"/>
      <c r="E91" s="59"/>
      <c r="F91" s="79"/>
    </row>
    <row r="92" spans="3:6" ht="12.75">
      <c r="C92" s="59"/>
      <c r="D92" s="59"/>
      <c r="E92" s="59"/>
      <c r="F92" s="79"/>
    </row>
    <row r="93" spans="3:6" ht="12.75">
      <c r="C93" s="59"/>
      <c r="D93" s="59"/>
      <c r="E93" s="59"/>
      <c r="F93" s="79"/>
    </row>
    <row r="94" spans="3:6" ht="12.75">
      <c r="C94" s="59"/>
      <c r="D94" s="59"/>
      <c r="E94" s="59"/>
      <c r="F94" s="79"/>
    </row>
    <row r="95" spans="3:6" ht="12.75">
      <c r="C95" s="59"/>
      <c r="D95" s="59"/>
      <c r="E95" s="59"/>
      <c r="F95" s="79"/>
    </row>
    <row r="96" spans="3:6" ht="12.75">
      <c r="C96" s="59"/>
      <c r="D96" s="59"/>
      <c r="E96" s="59"/>
      <c r="F96" s="79"/>
    </row>
    <row r="97" spans="3:6" ht="12.75">
      <c r="C97" s="59"/>
      <c r="D97" s="59"/>
      <c r="E97" s="59"/>
      <c r="F97" s="79"/>
    </row>
    <row r="98" spans="3:6" ht="12.75">
      <c r="C98" s="59"/>
      <c r="D98" s="59"/>
      <c r="E98" s="59"/>
      <c r="F98" s="79"/>
    </row>
    <row r="99" spans="3:6" ht="12.75">
      <c r="C99" s="59"/>
      <c r="D99" s="59"/>
      <c r="E99" s="59"/>
      <c r="F99" s="79"/>
    </row>
    <row r="100" spans="3:6" ht="12.75">
      <c r="C100" s="59"/>
      <c r="D100" s="59"/>
      <c r="E100" s="59"/>
      <c r="F100" s="79"/>
    </row>
    <row r="101" spans="3:6" ht="12.75">
      <c r="C101" s="59"/>
      <c r="D101" s="59"/>
      <c r="E101" s="59"/>
      <c r="F101" s="79"/>
    </row>
    <row r="102" spans="3:6" ht="12.75">
      <c r="C102" s="59"/>
      <c r="D102" s="59"/>
      <c r="E102" s="59"/>
      <c r="F102" s="79"/>
    </row>
    <row r="103" spans="3:6" ht="12.75">
      <c r="C103" s="59"/>
      <c r="D103" s="59"/>
      <c r="E103" s="59"/>
      <c r="F103" s="79"/>
    </row>
    <row r="104" spans="3:6" ht="12.75">
      <c r="C104" s="59"/>
      <c r="D104" s="59"/>
      <c r="E104" s="59"/>
      <c r="F104" s="79"/>
    </row>
    <row r="105" spans="3:6" ht="12.75">
      <c r="C105" s="59"/>
      <c r="D105" s="59"/>
      <c r="E105" s="59"/>
      <c r="F105" s="79"/>
    </row>
    <row r="106" spans="3:6" ht="12.75">
      <c r="C106" s="59"/>
      <c r="D106" s="59"/>
      <c r="E106" s="59"/>
      <c r="F106" s="79"/>
    </row>
    <row r="107" spans="3:6" ht="12.75">
      <c r="C107" s="59"/>
      <c r="D107" s="59"/>
      <c r="E107" s="59"/>
      <c r="F107" s="79"/>
    </row>
    <row r="108" spans="3:6" ht="12.75">
      <c r="C108" s="59"/>
      <c r="D108" s="59"/>
      <c r="E108" s="59"/>
      <c r="F108" s="79"/>
    </row>
    <row r="109" spans="3:6" ht="12.75">
      <c r="C109" s="59"/>
      <c r="D109" s="59"/>
      <c r="E109" s="59"/>
      <c r="F109" s="79"/>
    </row>
    <row r="110" spans="3:6" ht="12.75">
      <c r="C110" s="59"/>
      <c r="D110" s="59"/>
      <c r="E110" s="59"/>
      <c r="F110" s="79"/>
    </row>
    <row r="111" spans="3:6" ht="12.75">
      <c r="C111" s="59"/>
      <c r="D111" s="59"/>
      <c r="E111" s="59"/>
      <c r="F111" s="79"/>
    </row>
    <row r="112" spans="3:6" ht="12.75">
      <c r="C112" s="59"/>
      <c r="D112" s="59"/>
      <c r="E112" s="59"/>
      <c r="F112" s="79"/>
    </row>
    <row r="113" spans="3:6" ht="12.75">
      <c r="C113" s="59"/>
      <c r="D113" s="59"/>
      <c r="E113" s="59"/>
      <c r="F113" s="79"/>
    </row>
    <row r="114" spans="3:6" ht="12.75">
      <c r="C114" s="59"/>
      <c r="D114" s="59"/>
      <c r="E114" s="59"/>
      <c r="F114" s="79"/>
    </row>
    <row r="115" spans="3:6" ht="12.75">
      <c r="C115" s="59"/>
      <c r="D115" s="59"/>
      <c r="E115" s="59"/>
      <c r="F115" s="79"/>
    </row>
    <row r="116" spans="3:6" ht="12.75">
      <c r="C116" s="59"/>
      <c r="D116" s="59"/>
      <c r="E116" s="59"/>
      <c r="F116" s="79"/>
    </row>
    <row r="117" spans="3:6" ht="12.75">
      <c r="C117" s="59"/>
      <c r="D117" s="59"/>
      <c r="E117" s="59"/>
      <c r="F117" s="79"/>
    </row>
    <row r="118" spans="3:6" ht="12.75">
      <c r="C118" s="59"/>
      <c r="D118" s="59"/>
      <c r="E118" s="59"/>
      <c r="F118" s="59"/>
    </row>
    <row r="119" spans="3:6" ht="12.75">
      <c r="C119" s="59"/>
      <c r="D119" s="59"/>
      <c r="E119" s="59"/>
      <c r="F119" s="59"/>
    </row>
    <row r="120" spans="3:6" ht="12.75">
      <c r="C120" s="59"/>
      <c r="D120" s="59"/>
      <c r="E120" s="59"/>
      <c r="F120" s="59"/>
    </row>
    <row r="121" spans="3:6" ht="12.75">
      <c r="C121" s="59"/>
      <c r="D121" s="59"/>
      <c r="E121" s="59"/>
      <c r="F121" s="59"/>
    </row>
    <row r="122" spans="3:6" ht="12.75">
      <c r="C122" s="59"/>
      <c r="D122" s="59"/>
      <c r="E122" s="59"/>
      <c r="F122" s="59"/>
    </row>
    <row r="123" spans="3:6" ht="12.75">
      <c r="C123" s="59"/>
      <c r="D123" s="59"/>
      <c r="E123" s="59"/>
      <c r="F123" s="59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/>
  <dcterms:created xsi:type="dcterms:W3CDTF">2008-10-20T22:40:45Z</dcterms:created>
  <dcterms:modified xsi:type="dcterms:W3CDTF">2008-10-20T22:40:45Z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Agreement</vt:lpwstr>
  </property>
  <property fmtid="{D5CDD505-2E9C-101B-9397-08002B2CF9AE}" pid="3" name="IsHighlyConfidential">
    <vt:lpwstr>0</vt:lpwstr>
  </property>
  <property fmtid="{D5CDD505-2E9C-101B-9397-08002B2CF9AE}" pid="4" name="DocketNumber">
    <vt:lpwstr>080546</vt:lpwstr>
  </property>
  <property fmtid="{D5CDD505-2E9C-101B-9397-08002B2CF9AE}" pid="5" name="IsConfidential">
    <vt:lpwstr>0</vt:lpwstr>
  </property>
  <property fmtid="{D5CDD505-2E9C-101B-9397-08002B2CF9AE}" pid="6" name="Date1">
    <vt:lpwstr>2008-10-21T00:00:00Z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2008-03-28T00:00:00Z</vt:lpwstr>
  </property>
  <property fmtid="{D5CDD505-2E9C-101B-9397-08002B2CF9AE}" pid="9" name="Prefix">
    <vt:lpwstr>UG</vt:lpwstr>
  </property>
  <property fmtid="{D5CDD505-2E9C-101B-9397-08002B2CF9AE}" pid="10" name="CaseCompanyNames">
    <vt:lpwstr>Northwest Natural Gas Company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