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lex_tellez_utc_wa_gov/Documents/Local Computer Files/Documents/Cases/UE-230172/Exhibits/"/>
    </mc:Choice>
  </mc:AlternateContent>
  <xr:revisionPtr revIDLastSave="90" documentId="8_{87FBA1A9-EAE8-4F33-860C-77E16FCC38DB}" xr6:coauthVersionLast="47" xr6:coauthVersionMax="47" xr10:uidLastSave="{D7F4D383-9CDC-42D9-B095-E62942DE2344}"/>
  <bookViews>
    <workbookView xWindow="-120" yWindow="-120" windowWidth="20730" windowHeight="11160" xr2:uid="{09E6BDE2-DFA6-45A7-B86C-B2DBBABE72BA}"/>
  </bookViews>
  <sheets>
    <sheet name="AMT-4" sheetId="1" r:id="rId1"/>
  </sheets>
  <definedNames>
    <definedName name="_xlnm.Print_Area" localSheetId="0">'AMT-4'!$A$1:$H$39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E18" i="1"/>
  <c r="C18" i="1"/>
  <c r="F8" i="1"/>
  <c r="F9" i="1"/>
  <c r="F10" i="1"/>
  <c r="F11" i="1"/>
  <c r="F12" i="1"/>
  <c r="F13" i="1"/>
  <c r="F14" i="1"/>
  <c r="F15" i="1"/>
  <c r="F16" i="1"/>
  <c r="F17" i="1"/>
  <c r="F7" i="1"/>
  <c r="F18" i="1" l="1"/>
  <c r="H18" i="1" l="1"/>
</calcChain>
</file>

<file path=xl/sharedStrings.xml><?xml version="1.0" encoding="utf-8"?>
<sst xmlns="http://schemas.openxmlformats.org/spreadsheetml/2006/main" count="13" uniqueCount="13">
  <si>
    <t>Year</t>
  </si>
  <si>
    <t>% approved</t>
  </si>
  <si>
    <t>$ approved</t>
  </si>
  <si>
    <t>% paid</t>
  </si>
  <si>
    <t>$ paid</t>
  </si>
  <si>
    <t>$ difference</t>
  </si>
  <si>
    <t>TOTAL</t>
  </si>
  <si>
    <t>Average</t>
  </si>
  <si>
    <t>Wage Expenses for Non-union Employees 2013-2023</t>
  </si>
  <si>
    <t>relative difference between % approved and % paid</t>
  </si>
  <si>
    <t>Exh. AMT-4</t>
  </si>
  <si>
    <t>Dockets UE-230172, UE-210852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</si>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</sst>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indent="1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1" fillId="0" borderId="0" xfId="1" applyAlignment="1">
      <alignment horizontal="left"/>
    </xf>
    <xf numFmtId="10" fontId="1" fillId="0" borderId="0" xfId="1" applyNumberFormat="1"/>
    <xf numFmtId="164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Alignment="1">
      <alignment horizontal="right"/>
    </xf>
    <xf numFmtId="0" fontId="0" fillId="2" borderId="0" xfId="0" applyFill="1"/>
    <xf numFmtId="164" fontId="1" fillId="0" borderId="1" xfId="1" applyNumberFormat="1" applyBorder="1" applyAlignment="1">
      <alignment horizontal="right"/>
    </xf>
    <xf numFmtId="10" fontId="0" fillId="3" borderId="2" xfId="2" applyNumberFormat="1" applyFont="1" applyFill="1" applyBorder="1" applyAlignment="1">
      <alignment horizontal="center"/>
    </xf>
  </cellXfs>
  <cellStyles count="3">
    <cellStyle name="Normal" xfId="0" builtinId="0"/>
    <cellStyle name="Normal 4" xfId="1" xr:uid="{64250889-5648-46B6-8A39-A39B3C79C46D}"/>
    <cellStyle name="Percent 3" xfId="2" xr:uid="{096B2A9C-33AC-4B6C-A00C-3FC6CEB4E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46A68-A352-4A85-A8BB-56D5B0CC98C7}">
  <sheetPr>
    <pageSetUpPr fitToPage="1"/>
  </sheetPr>
  <dimension ref="A1:H19"/>
  <sheetViews>
    <sheetView tabSelected="1" view="pageBreakPreview" zoomScale="115" zoomScaleNormal="100" zoomScaleSheetLayoutView="115" workbookViewId="0">
      <selection activeCell="J2" sqref="J2"/>
    </sheetView>
  </sheetViews>
  <sheetFormatPr defaultRowHeight="15" x14ac:dyDescent="0.25"/>
  <cols>
    <col min="1" max="1" width="5.42578125" bestFit="1" customWidth="1"/>
    <col min="2" max="2" width="11.42578125" bestFit="1" customWidth="1"/>
    <col min="3" max="3" width="12.140625" bestFit="1" customWidth="1"/>
    <col min="4" max="4" width="6.85546875" bestFit="1" customWidth="1"/>
    <col min="5" max="5" width="12.140625" bestFit="1" customWidth="1"/>
    <col min="6" max="7" width="11.5703125" customWidth="1"/>
    <col min="8" max="8" width="17.28515625" bestFit="1" customWidth="1"/>
  </cols>
  <sheetData>
    <row r="1" spans="1:8" x14ac:dyDescent="0.25">
      <c r="B1" s="1"/>
      <c r="G1" t="s">
        <v>10</v>
      </c>
    </row>
    <row r="2" spans="1:8" x14ac:dyDescent="0.25">
      <c r="G2" t="s">
        <v>11</v>
      </c>
    </row>
    <row r="3" spans="1:8" x14ac:dyDescent="0.25">
      <c r="G3" t="s">
        <v>12</v>
      </c>
    </row>
    <row r="4" spans="1:8" x14ac:dyDescent="0.25">
      <c r="A4" s="11" t="s">
        <v>8</v>
      </c>
    </row>
    <row r="5" spans="1:8" x14ac:dyDescent="0.25">
      <c r="A5" s="11"/>
    </row>
    <row r="6" spans="1:8" ht="64.5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H6" s="3" t="s">
        <v>9</v>
      </c>
    </row>
    <row r="7" spans="1:8" x14ac:dyDescent="0.25">
      <c r="A7" s="4">
        <v>2013</v>
      </c>
      <c r="B7" s="5">
        <v>2.2499999999999999E-2</v>
      </c>
      <c r="C7" s="6">
        <v>4719474.75</v>
      </c>
      <c r="D7" s="7">
        <v>2.1908024367178695E-2</v>
      </c>
      <c r="E7" s="6">
        <v>4790331.8400000259</v>
      </c>
      <c r="F7" s="12">
        <f t="shared" ref="F7:F17" si="0">E7-C7</f>
        <v>70857.090000025928</v>
      </c>
      <c r="H7" s="8">
        <f>(B7-D7)/B7</f>
        <v>2.6310028125391283E-2</v>
      </c>
    </row>
    <row r="8" spans="1:8" x14ac:dyDescent="0.25">
      <c r="A8" s="4">
        <v>2014</v>
      </c>
      <c r="B8" s="5">
        <v>2.5000000000000001E-2</v>
      </c>
      <c r="C8" s="6">
        <v>5493640</v>
      </c>
      <c r="D8" s="7">
        <v>2.4109814108883364E-2</v>
      </c>
      <c r="E8" s="6">
        <v>5264111.929999942</v>
      </c>
      <c r="F8" s="12">
        <f t="shared" si="0"/>
        <v>-229528.07000005804</v>
      </c>
      <c r="H8" s="8">
        <f>(B8-D8)/B8</f>
        <v>3.5607435644665481E-2</v>
      </c>
    </row>
    <row r="9" spans="1:8" x14ac:dyDescent="0.25">
      <c r="A9" s="4">
        <v>2015</v>
      </c>
      <c r="B9" s="5">
        <v>2.5000000000000001E-2</v>
      </c>
      <c r="C9" s="6">
        <v>5271307</v>
      </c>
      <c r="D9" s="7">
        <v>2.4173146795616399E-2</v>
      </c>
      <c r="E9" s="6">
        <v>5329268.0099999988</v>
      </c>
      <c r="F9" s="12">
        <f t="shared" si="0"/>
        <v>57961.009999998845</v>
      </c>
      <c r="H9" s="8">
        <f>(B9-D9)/B9</f>
        <v>3.3074128175344109E-2</v>
      </c>
    </row>
    <row r="10" spans="1:8" x14ac:dyDescent="0.25">
      <c r="A10" s="4">
        <v>2016</v>
      </c>
      <c r="B10" s="5">
        <v>2.1899999999999999E-2</v>
      </c>
      <c r="C10" s="6">
        <v>4700139</v>
      </c>
      <c r="D10" s="7">
        <v>2.0669308471274805E-2</v>
      </c>
      <c r="E10" s="6">
        <v>4523868.2200000007</v>
      </c>
      <c r="F10" s="12">
        <f t="shared" si="0"/>
        <v>-176270.77999999933</v>
      </c>
      <c r="H10" s="8">
        <f t="shared" ref="H10:H17" si="1">(B10-D10)/B10</f>
        <v>5.6195960215762314E-2</v>
      </c>
    </row>
    <row r="11" spans="1:8" x14ac:dyDescent="0.25">
      <c r="A11" s="4">
        <v>2017</v>
      </c>
      <c r="B11" s="5">
        <v>2.3400000000000001E-2</v>
      </c>
      <c r="C11" s="6">
        <v>4978166</v>
      </c>
      <c r="D11" s="7">
        <v>2.2073998919096172E-2</v>
      </c>
      <c r="E11" s="6">
        <v>4690930.959999999</v>
      </c>
      <c r="F11" s="12">
        <f t="shared" si="0"/>
        <v>-287235.04000000097</v>
      </c>
      <c r="H11" s="8">
        <f t="shared" si="1"/>
        <v>5.6666712859137991E-2</v>
      </c>
    </row>
    <row r="12" spans="1:8" x14ac:dyDescent="0.25">
      <c r="A12" s="4">
        <v>2018</v>
      </c>
      <c r="B12" s="5">
        <v>2.5399999999999999E-2</v>
      </c>
      <c r="C12" s="6">
        <v>5228211</v>
      </c>
      <c r="D12" s="7">
        <v>2.303055117605636E-2</v>
      </c>
      <c r="E12" s="6">
        <v>4814328.8799999962</v>
      </c>
      <c r="F12" s="12">
        <f t="shared" si="0"/>
        <v>-413882.12000000384</v>
      </c>
      <c r="H12" s="8">
        <f t="shared" si="1"/>
        <v>9.3285386769434597E-2</v>
      </c>
    </row>
    <row r="13" spans="1:8" x14ac:dyDescent="0.25">
      <c r="A13" s="4">
        <v>2019</v>
      </c>
      <c r="B13" s="5">
        <v>2.7E-2</v>
      </c>
      <c r="C13" s="6">
        <v>5705637</v>
      </c>
      <c r="D13" s="7">
        <v>2.64701854524425E-2</v>
      </c>
      <c r="E13" s="6">
        <v>5626118.3999999994</v>
      </c>
      <c r="F13" s="12">
        <f t="shared" si="0"/>
        <v>-79518.600000000559</v>
      </c>
      <c r="H13" s="8">
        <f t="shared" si="1"/>
        <v>1.9622761020648125E-2</v>
      </c>
    </row>
    <row r="14" spans="1:8" x14ac:dyDescent="0.25">
      <c r="A14" s="4">
        <v>2020</v>
      </c>
      <c r="B14" s="5">
        <v>2.8000000000000001E-2</v>
      </c>
      <c r="C14" s="6">
        <v>6177884</v>
      </c>
      <c r="D14" s="7">
        <v>2.7725904540935917E-2</v>
      </c>
      <c r="E14" s="6">
        <v>6117951.2699999996</v>
      </c>
      <c r="F14" s="12">
        <f t="shared" si="0"/>
        <v>-59932.730000000447</v>
      </c>
      <c r="H14" s="8">
        <f t="shared" si="1"/>
        <v>9.7891235380029949E-3</v>
      </c>
    </row>
    <row r="15" spans="1:8" x14ac:dyDescent="0.25">
      <c r="A15" s="4">
        <v>2021</v>
      </c>
      <c r="B15" s="5">
        <v>1.4999999999999999E-2</v>
      </c>
      <c r="C15" s="6">
        <v>3363101</v>
      </c>
      <c r="D15" s="7">
        <v>1.4717571329142832E-2</v>
      </c>
      <c r="E15" s="6">
        <v>3309172.2499999939</v>
      </c>
      <c r="F15" s="12">
        <f t="shared" si="0"/>
        <v>-53928.750000006054</v>
      </c>
      <c r="H15" s="8">
        <f t="shared" si="1"/>
        <v>1.8828578057144531E-2</v>
      </c>
    </row>
    <row r="16" spans="1:8" x14ac:dyDescent="0.25">
      <c r="A16" s="4">
        <v>2022</v>
      </c>
      <c r="B16" s="5">
        <v>3.6900000000000002E-2</v>
      </c>
      <c r="C16" s="6">
        <v>7904685</v>
      </c>
      <c r="D16" s="7">
        <v>3.4826057839488077E-2</v>
      </c>
      <c r="E16" s="6">
        <v>7455092.4700001264</v>
      </c>
      <c r="F16" s="12">
        <f t="shared" si="0"/>
        <v>-449592.5299998736</v>
      </c>
      <c r="H16" s="8">
        <f t="shared" si="1"/>
        <v>5.6204394593819117E-2</v>
      </c>
    </row>
    <row r="17" spans="1:8" x14ac:dyDescent="0.25">
      <c r="A17" s="4">
        <v>2023</v>
      </c>
      <c r="B17" s="5">
        <v>3.5000000000000003E-2</v>
      </c>
      <c r="C17" s="16">
        <v>7892682.6839500004</v>
      </c>
      <c r="D17" s="7">
        <v>3.4218840372183326E-2</v>
      </c>
      <c r="E17" s="16">
        <v>7722541.430000118</v>
      </c>
      <c r="F17" s="13">
        <f t="shared" si="0"/>
        <v>-170141.25394988246</v>
      </c>
      <c r="H17" s="8">
        <f t="shared" si="1"/>
        <v>2.2318846509047915E-2</v>
      </c>
    </row>
    <row r="18" spans="1:8" x14ac:dyDescent="0.25">
      <c r="B18" s="9" t="s">
        <v>6</v>
      </c>
      <c r="C18" s="12">
        <f>SUM(C7:C17)</f>
        <v>61434927.43395</v>
      </c>
      <c r="D18" s="15"/>
      <c r="E18" s="14">
        <f>SUM(E7:E17)</f>
        <v>59643715.660000198</v>
      </c>
      <c r="F18" s="12">
        <f>SUM(F7:F17)</f>
        <v>-1791211.7739498005</v>
      </c>
      <c r="G18" s="9" t="s">
        <v>7</v>
      </c>
      <c r="H18" s="17">
        <f>AVERAGE(H7:H17)</f>
        <v>3.8900305046218046E-2</v>
      </c>
    </row>
    <row r="19" spans="1:8" x14ac:dyDescent="0.25">
      <c r="C19" s="10"/>
      <c r="D19" s="10"/>
      <c r="E19" s="9"/>
      <c r="F19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59DE13-377D-45A6-B0ED-2C037FEF66F0}"/>
</file>

<file path=customXml/itemProps2.xml><?xml version="1.0" encoding="utf-8"?>
<ds:datastoreItem xmlns:ds="http://schemas.openxmlformats.org/officeDocument/2006/customXml" ds:itemID="{69ABB694-68E7-446F-85C9-A2B5C80CA2F0}"/>
</file>

<file path=customXml/itemProps3.xml><?xml version="1.0" encoding="utf-8"?>
<ds:datastoreItem xmlns:ds="http://schemas.openxmlformats.org/officeDocument/2006/customXml" ds:itemID="{19D9C97D-79BE-4B71-BC81-825B9655EB53}"/>
</file>

<file path=customXml/itemProps4.xml><?xml version="1.0" encoding="utf-8"?>
<ds:datastoreItem xmlns:ds="http://schemas.openxmlformats.org/officeDocument/2006/customXml" ds:itemID="{0EB0A096-55A1-4A04-B3BA-07751172BB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AMT-4</vt:lpstr>
      <vt:lpstr>'AMT-4'!Print_Area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Tellez, Alex (UTC)</dc:creator>
  <cp:lastModifiedBy>Tellez, Alex (UTC)</cp:lastModifiedBy>
  <dcterms:created xsi:type="dcterms:W3CDTF">2023-09-07T06:58:08Z</dcterms:created>
  <dcterms:modified xsi:type="dcterms:W3CDTF">2023-09-12T01:56:39Z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