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20" documentId="14_{D097DEE5-5AB0-46C5-BE34-A48887CA390E}" xr6:coauthVersionLast="47" xr6:coauthVersionMax="47" xr10:uidLastSave="{A5D67D32-E573-4E62-BC3D-E6AF9A88B4C0}"/>
  <bookViews>
    <workbookView xWindow="28680" yWindow="-120" windowWidth="29040" windowHeight="17640" xr2:uid="{33A2011C-7E5F-4FCD-A283-98285D07F856}"/>
  </bookViews>
  <sheets>
    <sheet name="9.1 - 9.1.1" sheetId="1" r:id="rId1"/>
    <sheet name="9.1.2" sheetId="2" r:id="rId2"/>
    <sheet name="9.1.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E">#REF!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{#N/A,#N/A,FALSE,"Summary";#N/A,#N/A,FALSE,"SmPlants";#N/A,#N/A,FALSE,"Utah";#N/A,#N/A,FALSE,"Idaho";#N/A,#N/A,FALSE,"Lewis River";#N/A,#N/A,FALSE,"NrthUmpq";#N/A,#N/A,FALSE,"KlamRog"}</definedName>
    <definedName name="______________________OM1">{#N/A,#N/A,FALSE,"Summary";#N/A,#N/A,FALSE,"SmPlants";#N/A,#N/A,FALSE,"Utah";#N/A,#N/A,FALSE,"Idaho";#N/A,#N/A,FALSE,"Lewis River";#N/A,#N/A,FALSE,"NrthUmpq";#N/A,#N/A,FALSE,"KlamRog"}</definedName>
    <definedName name="____________________OM1">{#N/A,#N/A,FALSE,"Summary";#N/A,#N/A,FALSE,"SmPlants";#N/A,#N/A,FALSE,"Utah";#N/A,#N/A,FALSE,"Idaho";#N/A,#N/A,FALSE,"Lewis River";#N/A,#N/A,FALSE,"NrthUmpq";#N/A,#N/A,FALSE,"KlamRog"}</definedName>
    <definedName name="___________________OM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{"PRINT",#N/A,TRUE,"APPA";"PRINT",#N/A,TRUE,"APS";"PRINT",#N/A,TRUE,"BHPL";"PRINT",#N/A,TRUE,"BHPL2";"PRINT",#N/A,TRUE,"CDWR";"PRINT",#N/A,TRUE,"EWEB";"PRINT",#N/A,TRUE,"LADWP";"PRINT",#N/A,TRUE,"NEVBASE"}</definedName>
    <definedName name="_________j2">{"PRINT",#N/A,TRUE,"APPA";"PRINT",#N/A,TRUE,"APS";"PRINT",#N/A,TRUE,"BHPL";"PRINT",#N/A,TRUE,"BHPL2";"PRINT",#N/A,TRUE,"CDWR";"PRINT",#N/A,TRUE,"EWEB";"PRINT",#N/A,TRUE,"LADWP";"PRINT",#N/A,TRUE,"NEVBASE"}</definedName>
    <definedName name="_________j3">{"PRINT",#N/A,TRUE,"APPA";"PRINT",#N/A,TRUE,"APS";"PRINT",#N/A,TRUE,"BHPL";"PRINT",#N/A,TRUE,"BHPL2";"PRINT",#N/A,TRUE,"CDWR";"PRINT",#N/A,TRUE,"EWEB";"PRINT",#N/A,TRUE,"LADWP";"PRINT",#N/A,TRUE,"NEVBASE"}</definedName>
    <definedName name="_________j4">{"PRINT",#N/A,TRUE,"APPA";"PRINT",#N/A,TRUE,"APS";"PRINT",#N/A,TRUE,"BHPL";"PRINT",#N/A,TRUE,"BHPL2";"PRINT",#N/A,TRUE,"CDWR";"PRINT",#N/A,TRUE,"EWEB";"PRINT",#N/A,TRUE,"LADWP";"PRINT",#N/A,TRUE,"NEVBASE"}</definedName>
    <definedName name="_________j5">{"PRINT",#N/A,TRUE,"APPA";"PRINT",#N/A,TRUE,"APS";"PRINT",#N/A,TRUE,"BHPL";"PRINT",#N/A,TRUE,"BHPL2";"PRINT",#N/A,TRUE,"CDWR";"PRINT",#N/A,TRUE,"EWEB";"PRINT",#N/A,TRUE,"LADWP";"PRINT",#N/A,TRUE,"NEVBASE"}</definedName>
    <definedName name="_________OM1">{#N/A,#N/A,FALSE,"Summary";#N/A,#N/A,FALSE,"SmPlants";#N/A,#N/A,FALSE,"Utah";#N/A,#N/A,FALSE,"Idaho";#N/A,#N/A,FALSE,"Lewis River";#N/A,#N/A,FALSE,"NrthUmpq";#N/A,#N/A,FALSE,"KlamRog"}</definedName>
    <definedName name="_________six6" hidden="1">{#N/A,#N/A,FALSE,"CRPT";#N/A,#N/A,FALSE,"TREND";#N/A,#N/A,FALSE,"%Curve"}</definedName>
    <definedName name="_________Top1">[1]Jan!#REF!</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TOP1">[1]Jan!#REF!</definedName>
    <definedName name="________www1" hidden="1">{#N/A,#N/A,FALSE,"schA"}</definedName>
    <definedName name="_______j1">{"PRINT",#N/A,TRUE,"APPA";"PRINT",#N/A,TRUE,"APS";"PRINT",#N/A,TRUE,"BHPL";"PRINT",#N/A,TRUE,"BHPL2";"PRINT",#N/A,TRUE,"CDWR";"PRINT",#N/A,TRUE,"EWEB";"PRINT",#N/A,TRUE,"LADWP";"PRINT",#N/A,TRUE,"NEVBASE"}</definedName>
    <definedName name="_______j2">{"PRINT",#N/A,TRUE,"APPA";"PRINT",#N/A,TRUE,"APS";"PRINT",#N/A,TRUE,"BHPL";"PRINT",#N/A,TRUE,"BHPL2";"PRINT",#N/A,TRUE,"CDWR";"PRINT",#N/A,TRUE,"EWEB";"PRINT",#N/A,TRUE,"LADWP";"PRINT",#N/A,TRUE,"NEVBASE"}</definedName>
    <definedName name="_______j3">{"PRINT",#N/A,TRUE,"APPA";"PRINT",#N/A,TRUE,"APS";"PRINT",#N/A,TRUE,"BHPL";"PRINT",#N/A,TRUE,"BHPL2";"PRINT",#N/A,TRUE,"CDWR";"PRINT",#N/A,TRUE,"EWEB";"PRINT",#N/A,TRUE,"LADWP";"PRINT",#N/A,TRUE,"NEVBASE"}</definedName>
    <definedName name="_______j4">{"PRINT",#N/A,TRUE,"APPA";"PRINT",#N/A,TRUE,"APS";"PRINT",#N/A,TRUE,"BHPL";"PRINT",#N/A,TRUE,"BHPL2";"PRINT",#N/A,TRUE,"CDWR";"PRINT",#N/A,TRUE,"EWEB";"PRINT",#N/A,TRUE,"LADWP";"PRINT",#N/A,TRUE,"NEVBASE"}</definedName>
    <definedName name="_______j5">{"PRINT",#N/A,TRUE,"APPA";"PRINT",#N/A,TRUE,"APS";"PRINT",#N/A,TRUE,"BHPL";"PRINT",#N/A,TRUE,"BHPL2";"PRINT",#N/A,TRUE,"CDWR";"PRINT",#N/A,TRUE,"EWEB";"PRINT",#N/A,TRUE,"LADWP";"PRINT",#N/A,TRUE,"NEVBASE"}</definedName>
    <definedName name="_______MEN3">[1]Jan!#REF!</definedName>
    <definedName name="_______OM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{"PRINT",#N/A,TRUE,"APPA";"PRINT",#N/A,TRUE,"APS";"PRINT",#N/A,TRUE,"BHPL";"PRINT",#N/A,TRUE,"BHPL2";"PRINT",#N/A,TRUE,"CDWR";"PRINT",#N/A,TRUE,"EWEB";"PRINT",#N/A,TRUE,"LADWP";"PRINT",#N/A,TRUE,"NEVBASE"}</definedName>
    <definedName name="______j2">{"PRINT",#N/A,TRUE,"APPA";"PRINT",#N/A,TRUE,"APS";"PRINT",#N/A,TRUE,"BHPL";"PRINT",#N/A,TRUE,"BHPL2";"PRINT",#N/A,TRUE,"CDWR";"PRINT",#N/A,TRUE,"EWEB";"PRINT",#N/A,TRUE,"LADWP";"PRINT",#N/A,TRUE,"NEVBASE"}</definedName>
    <definedName name="______j3">{"PRINT",#N/A,TRUE,"APPA";"PRINT",#N/A,TRUE,"APS";"PRINT",#N/A,TRUE,"BHPL";"PRINT",#N/A,TRUE,"BHPL2";"PRINT",#N/A,TRUE,"CDWR";"PRINT",#N/A,TRUE,"EWEB";"PRINT",#N/A,TRUE,"LADWP";"PRINT",#N/A,TRUE,"NEVBASE"}</definedName>
    <definedName name="______j4">{"PRINT",#N/A,TRUE,"APPA";"PRINT",#N/A,TRUE,"APS";"PRINT",#N/A,TRUE,"BHPL";"PRINT",#N/A,TRUE,"BHPL2";"PRINT",#N/A,TRUE,"CDWR";"PRINT",#N/A,TRUE,"EWEB";"PRINT",#N/A,TRUE,"LADWP";"PRINT",#N/A,TRUE,"NEVBASE"}</definedName>
    <definedName name="______j5">{"PRINT",#N/A,TRUE,"APPA";"PRINT",#N/A,TRUE,"APS";"PRINT",#N/A,TRUE,"BHPL";"PRINT",#N/A,TRUE,"BHPL2";"PRINT",#N/A,TRUE,"CDWR";"PRINT",#N/A,TRUE,"EWEB";"PRINT",#N/A,TRUE,"LADWP";"PRINT",#N/A,TRUE,"NEVBASE"}</definedName>
    <definedName name="______MEN2">[1]Jan!#REF!</definedName>
    <definedName name="______MEN3">[1]Jan!#REF!</definedName>
    <definedName name="______OM1">{#N/A,#N/A,FALSE,"Summary";#N/A,#N/A,FALSE,"SmPlants";#N/A,#N/A,FALSE,"Utah";#N/A,#N/A,FALSE,"Idaho";#N/A,#N/A,FALSE,"Lewis River";#N/A,#N/A,FALSE,"NrthUmpq";#N/A,#N/A,FALSE,"KlamRog"}</definedName>
    <definedName name="______six6" hidden="1">{#N/A,#N/A,FALSE,"CRPT";#N/A,#N/A,FALSE,"TREND";#N/A,#N/A,FALSE,"%Curve"}</definedName>
    <definedName name="______TOP1">[1]Jan!#REF!</definedName>
    <definedName name="______www1" hidden="1">{#N/A,#N/A,FALSE,"schA"}</definedName>
    <definedName name="_____j1">{"PRINT",#N/A,TRUE,"APPA";"PRINT",#N/A,TRUE,"APS";"PRINT",#N/A,TRUE,"BHPL";"PRINT",#N/A,TRUE,"BHPL2";"PRINT",#N/A,TRUE,"CDWR";"PRINT",#N/A,TRUE,"EWEB";"PRINT",#N/A,TRUE,"LADWP";"PRINT",#N/A,TRUE,"NEVBASE"}</definedName>
    <definedName name="_____j2">{"PRINT",#N/A,TRUE,"APPA";"PRINT",#N/A,TRUE,"APS";"PRINT",#N/A,TRUE,"BHPL";"PRINT",#N/A,TRUE,"BHPL2";"PRINT",#N/A,TRUE,"CDWR";"PRINT",#N/A,TRUE,"EWEB";"PRINT",#N/A,TRUE,"LADWP";"PRINT",#N/A,TRUE,"NEVBASE"}</definedName>
    <definedName name="_____j3">{"PRINT",#N/A,TRUE,"APPA";"PRINT",#N/A,TRUE,"APS";"PRINT",#N/A,TRUE,"BHPL";"PRINT",#N/A,TRUE,"BHPL2";"PRINT",#N/A,TRUE,"CDWR";"PRINT",#N/A,TRUE,"EWEB";"PRINT",#N/A,TRUE,"LADWP";"PRINT",#N/A,TRUE,"NEVBASE"}</definedName>
    <definedName name="_____j4">{"PRINT",#N/A,TRUE,"APPA";"PRINT",#N/A,TRUE,"APS";"PRINT",#N/A,TRUE,"BHPL";"PRINT",#N/A,TRUE,"BHPL2";"PRINT",#N/A,TRUE,"CDWR";"PRINT",#N/A,TRUE,"EWEB";"PRINT",#N/A,TRUE,"LADWP";"PRINT",#N/A,TRUE,"NEVBASE"}</definedName>
    <definedName name="_____j5">{"PRINT",#N/A,TRUE,"APPA";"PRINT",#N/A,TRUE,"APS";"PRINT",#N/A,TRUE,"BHPL";"PRINT",#N/A,TRUE,"BHPL2";"PRINT",#N/A,TRUE,"CDWR";"PRINT",#N/A,TRUE,"EWEB";"PRINT",#N/A,TRUE,"LADWP";"PRINT",#N/A,TRUE,"NEVBASE"}</definedName>
    <definedName name="_____MEN2">[1]Jan!#REF!</definedName>
    <definedName name="_____MEN3">[1]Jan!#REF!</definedName>
    <definedName name="_____OM1">{#N/A,#N/A,FALSE,"Summary";#N/A,#N/A,FALSE,"SmPlants";#N/A,#N/A,FALSE,"Utah";#N/A,#N/A,FALSE,"Idaho";#N/A,#N/A,FALSE,"Lewis River";#N/A,#N/A,FALSE,"NrthUmpq";#N/A,#N/A,FALSE,"KlamRog"}</definedName>
    <definedName name="_____six6" hidden="1">{#N/A,#N/A,FALSE,"CRPT";#N/A,#N/A,FALSE,"TREND";#N/A,#N/A,FALSE,"%Curve"}</definedName>
    <definedName name="_____TOP1">[1]Jan!#REF!</definedName>
    <definedName name="_____www1" hidden="1">{#N/A,#N/A,FALSE,"schA"}</definedName>
    <definedName name="____j1">{"PRINT",#N/A,TRUE,"APPA";"PRINT",#N/A,TRUE,"APS";"PRINT",#N/A,TRUE,"BHPL";"PRINT",#N/A,TRUE,"BHPL2";"PRINT",#N/A,TRUE,"CDWR";"PRINT",#N/A,TRUE,"EWEB";"PRINT",#N/A,TRUE,"LADWP";"PRINT",#N/A,TRUE,"NEVBASE"}</definedName>
    <definedName name="____j2">{"PRINT",#N/A,TRUE,"APPA";"PRINT",#N/A,TRUE,"APS";"PRINT",#N/A,TRUE,"BHPL";"PRINT",#N/A,TRUE,"BHPL2";"PRINT",#N/A,TRUE,"CDWR";"PRINT",#N/A,TRUE,"EWEB";"PRINT",#N/A,TRUE,"LADWP";"PRINT",#N/A,TRUE,"NEVBASE"}</definedName>
    <definedName name="____j3">{"PRINT",#N/A,TRUE,"APPA";"PRINT",#N/A,TRUE,"APS";"PRINT",#N/A,TRUE,"BHPL";"PRINT",#N/A,TRUE,"BHPL2";"PRINT",#N/A,TRUE,"CDWR";"PRINT",#N/A,TRUE,"EWEB";"PRINT",#N/A,TRUE,"LADWP";"PRINT",#N/A,TRUE,"NEVBASE"}</definedName>
    <definedName name="____j4">{"PRINT",#N/A,TRUE,"APPA";"PRINT",#N/A,TRUE,"APS";"PRINT",#N/A,TRUE,"BHPL";"PRINT",#N/A,TRUE,"BHPL2";"PRINT",#N/A,TRUE,"CDWR";"PRINT",#N/A,TRUE,"EWEB";"PRINT",#N/A,TRUE,"LADWP";"PRINT",#N/A,TRUE,"NEVBASE"}</definedName>
    <definedName name="____j5">{"PRINT",#N/A,TRUE,"APPA";"PRINT",#N/A,TRUE,"APS";"PRINT",#N/A,TRUE,"BHPL";"PRINT",#N/A,TRUE,"BHPL2";"PRINT",#N/A,TRUE,"CDWR";"PRINT",#N/A,TRUE,"EWEB";"PRINT",#N/A,TRUE,"LADWP";"PRINT",#N/A,TRUE,"NEVBASE"}</definedName>
    <definedName name="____MEN2">[1]Jan!#REF!</definedName>
    <definedName name="____MEN3">[1]Jan!#REF!</definedName>
    <definedName name="____OM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{"PRINT",#N/A,TRUE,"APPA";"PRINT",#N/A,TRUE,"APS";"PRINT",#N/A,TRUE,"BHPL";"PRINT",#N/A,TRUE,"BHPL2";"PRINT",#N/A,TRUE,"CDWR";"PRINT",#N/A,TRUE,"EWEB";"PRINT",#N/A,TRUE,"LADWP";"PRINT",#N/A,TRUE,"NEVBASE"}</definedName>
    <definedName name="___j2">{"PRINT",#N/A,TRUE,"APPA";"PRINT",#N/A,TRUE,"APS";"PRINT",#N/A,TRUE,"BHPL";"PRINT",#N/A,TRUE,"BHPL2";"PRINT",#N/A,TRUE,"CDWR";"PRINT",#N/A,TRUE,"EWEB";"PRINT",#N/A,TRUE,"LADWP";"PRINT",#N/A,TRUE,"NEVBASE"}</definedName>
    <definedName name="___j3">{"PRINT",#N/A,TRUE,"APPA";"PRINT",#N/A,TRUE,"APS";"PRINT",#N/A,TRUE,"BHPL";"PRINT",#N/A,TRUE,"BHPL2";"PRINT",#N/A,TRUE,"CDWR";"PRINT",#N/A,TRUE,"EWEB";"PRINT",#N/A,TRUE,"LADWP";"PRINT",#N/A,TRUE,"NEVBASE"}</definedName>
    <definedName name="___j4">{"PRINT",#N/A,TRUE,"APPA";"PRINT",#N/A,TRUE,"APS";"PRINT",#N/A,TRUE,"BHPL";"PRINT",#N/A,TRUE,"BHPL2";"PRINT",#N/A,TRUE,"CDWR";"PRINT",#N/A,TRUE,"EWEB";"PRINT",#N/A,TRUE,"LADWP";"PRINT",#N/A,TRUE,"NEVBASE"}</definedName>
    <definedName name="___j5">{"PRINT",#N/A,TRUE,"APPA";"PRINT",#N/A,TRUE,"APS";"PRINT",#N/A,TRUE,"BHPL";"PRINT",#N/A,TRUE,"BHPL2";"PRINT",#N/A,TRUE,"CDWR";"PRINT",#N/A,TRUE,"EWEB";"PRINT",#N/A,TRUE,"LADWP";"PRINT",#N/A,TRUE,"NEVBASE"}</definedName>
    <definedName name="___MEN2">[1]Jan!#REF!</definedName>
    <definedName name="___MEN3">[1]Jan!#REF!</definedName>
    <definedName name="___OM1">{#N/A,#N/A,FALSE,"Summary";#N/A,#N/A,FALSE,"SmPlants";#N/A,#N/A,FALSE,"Utah";#N/A,#N/A,FALSE,"Idaho";#N/A,#N/A,FALSE,"Lewis River";#N/A,#N/A,FALSE,"NrthUmpq";#N/A,#N/A,FALSE,"KlamRog"}</definedName>
    <definedName name="___six6" hidden="1">{#N/A,#N/A,FALSE,"CRPT";#N/A,#N/A,FALSE,"TREND";#N/A,#N/A,FALSE,"%Curve"}</definedName>
    <definedName name="___TOP1">[1]Jan!#REF!</definedName>
    <definedName name="___www1" hidden="1">{#N/A,#N/A,FALSE,"schA"}</definedName>
    <definedName name="__123Graph_A">[3]Inputs!#REF!</definedName>
    <definedName name="__123Graph_B">[3]Inputs!#REF!</definedName>
    <definedName name="__123Graph_D">[3]Inputs!#REF!</definedName>
    <definedName name="__123Graph_E">[4]Input!$E$22:$E$37</definedName>
    <definedName name="__123Graph_ECURRENT" hidden="1">[5]ConsolidatingPL!#REF!</definedName>
    <definedName name="__123Graph_F">[4]Input!$D$22:$D$37</definedName>
    <definedName name="__j1">{"PRINT",#N/A,TRUE,"APPA";"PRINT",#N/A,TRUE,"APS";"PRINT",#N/A,TRUE,"BHPL";"PRINT",#N/A,TRUE,"BHPL2";"PRINT",#N/A,TRUE,"CDWR";"PRINT",#N/A,TRUE,"EWEB";"PRINT",#N/A,TRUE,"LADWP";"PRINT",#N/A,TRUE,"NEVBASE"}</definedName>
    <definedName name="__j2">{"PRINT",#N/A,TRUE,"APPA";"PRINT",#N/A,TRUE,"APS";"PRINT",#N/A,TRUE,"BHPL";"PRINT",#N/A,TRUE,"BHPL2";"PRINT",#N/A,TRUE,"CDWR";"PRINT",#N/A,TRUE,"EWEB";"PRINT",#N/A,TRUE,"LADWP";"PRINT",#N/A,TRUE,"NEVBASE"}</definedName>
    <definedName name="__j3">{"PRINT",#N/A,TRUE,"APPA";"PRINT",#N/A,TRUE,"APS";"PRINT",#N/A,TRUE,"BHPL";"PRINT",#N/A,TRUE,"BHPL2";"PRINT",#N/A,TRUE,"CDWR";"PRINT",#N/A,TRUE,"EWEB";"PRINT",#N/A,TRUE,"LADWP";"PRINT",#N/A,TRUE,"NEVBASE"}</definedName>
    <definedName name="__j4">{"PRINT",#N/A,TRUE,"APPA";"PRINT",#N/A,TRUE,"APS";"PRINT",#N/A,TRUE,"BHPL";"PRINT",#N/A,TRUE,"BHPL2";"PRINT",#N/A,TRUE,"CDWR";"PRINT",#N/A,TRUE,"EWEB";"PRINT",#N/A,TRUE,"LADWP";"PRINT",#N/A,TRUE,"NEVBASE"}</definedName>
    <definedName name="__j5">{"PRINT",#N/A,TRUE,"APPA";"PRINT",#N/A,TRUE,"APS";"PRINT",#N/A,TRUE,"BHPL";"PRINT",#N/A,TRUE,"BHPL2";"PRINT",#N/A,TRUE,"CDWR";"PRINT",#N/A,TRUE,"EWEB";"PRINT",#N/A,TRUE,"LADWP";"PRINT",#N/A,TRUE,"NEVBASE"}</definedName>
    <definedName name="__MEN2">[1]Jan!#REF!</definedName>
    <definedName name="__MEN3">[1]Jan!#REF!</definedName>
    <definedName name="__OM1">{#N/A,#N/A,FALSE,"Summary";#N/A,#N/A,FALSE,"SmPlants";#N/A,#N/A,FALSE,"Utah";#N/A,#N/A,FALSE,"Idaho";#N/A,#N/A,FALSE,"Lewis River";#N/A,#N/A,FALSE,"NrthUmpq";#N/A,#N/A,FALSE,"KlamRog"}</definedName>
    <definedName name="__six6" hidden="1">{#N/A,#N/A,FALSE,"CRPT";#N/A,#N/A,FALSE,"TREND";#N/A,#N/A,FALSE,"%Curve"}</definedName>
    <definedName name="__TOP1">[1]Jan!#REF!</definedName>
    <definedName name="__www1" hidden="1">{#N/A,#N/A,FALSE,"schA"}</definedName>
    <definedName name="_100_SUM">#REF!</definedName>
    <definedName name="_1Price_Ta">#REF!</definedName>
    <definedName name="_2Price_Ta">#REF!</definedName>
    <definedName name="_3Price_Ta">#REF!</definedName>
    <definedName name="_5Price_Ta">#REF!</definedName>
    <definedName name="_B">'[6]Rate Design'!#REF!</definedName>
    <definedName name="_BLOCK">#REF!</definedName>
    <definedName name="_BLOCKT">#REF!</definedName>
    <definedName name="_COMP">#REF!</definedName>
    <definedName name="_COMPR">#REF!</definedName>
    <definedName name="_COMPT">#REF!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11">[7]Variables!$C$2</definedName>
    <definedName name="_ex1" hidden="1">{#N/A,#N/A,FALSE,"Summ";#N/A,#N/A,FALSE,"General"}</definedName>
    <definedName name="_Fill">#REF!</definedName>
    <definedName name="_xlnm._FilterDatabase" localSheetId="0" hidden="1">'9.1 - 9.1.1'!$A$8:$I$95</definedName>
    <definedName name="_xlnm._FilterDatabase">#REF!</definedName>
    <definedName name="_idahoshr">#REF!</definedName>
    <definedName name="_j1">{"PRINT",#N/A,TRUE,"APPA";"PRINT",#N/A,TRUE,"APS";"PRINT",#N/A,TRUE,"BHPL";"PRINT",#N/A,TRUE,"BHPL2";"PRINT",#N/A,TRUE,"CDWR";"PRINT",#N/A,TRUE,"EWEB";"PRINT",#N/A,TRUE,"LADWP";"PRINT",#N/A,TRUE,"NEVBASE"}</definedName>
    <definedName name="_j2">{"PRINT",#N/A,TRUE,"APPA";"PRINT",#N/A,TRUE,"APS";"PRINT",#N/A,TRUE,"BHPL";"PRINT",#N/A,TRUE,"BHPL2";"PRINT",#N/A,TRUE,"CDWR";"PRINT",#N/A,TRUE,"EWEB";"PRINT",#N/A,TRUE,"LADWP";"PRINT",#N/A,TRUE,"NEVBASE"}</definedName>
    <definedName name="_j3">{"PRINT",#N/A,TRUE,"APPA";"PRINT",#N/A,TRUE,"APS";"PRINT",#N/A,TRUE,"BHPL";"PRINT",#N/A,TRUE,"BHPL2";"PRINT",#N/A,TRUE,"CDWR";"PRINT",#N/A,TRUE,"EWEB";"PRINT",#N/A,TRUE,"LADWP";"PRINT",#N/A,TRUE,"NEVBASE"}</definedName>
    <definedName name="_j4">{"PRINT",#N/A,TRUE,"APPA";"PRINT",#N/A,TRUE,"APS";"PRINT",#N/A,TRUE,"BHPL";"PRINT",#N/A,TRUE,"BHPL2";"PRINT",#N/A,TRUE,"CDWR";"PRINT",#N/A,TRUE,"EWEB";"PRINT",#N/A,TRUE,"LADWP";"PRINT",#N/A,TRUE,"NEVBASE"}</definedName>
    <definedName name="_j5">{"PRINT",#N/A,TRUE,"APPA";"PRINT",#N/A,TRUE,"APS";"PRINT",#N/A,TRUE,"BHPL";"PRINT",#N/A,TRUE,"BHPL2";"PRINT",#N/A,TRUE,"CDWR";"PRINT",#N/A,TRUE,"EWEB";"PRINT",#N/A,TRUE,"LADWP";"PRINT",#N/A,TRUE,"NEVBASE"}</definedName>
    <definedName name="_Key1">#REF!</definedName>
    <definedName name="_Key2">#REF!</definedName>
    <definedName name="_Mar13">[7]Variables!$C$3</definedName>
    <definedName name="_MEN2">[1]Jan!#REF!</definedName>
    <definedName name="_MEN3">[1]Jan!#REF!</definedName>
    <definedName name="_new1" hidden="1">{#N/A,#N/A,FALSE,"Summ";#N/A,#N/A,FALSE,"General"}</definedName>
    <definedName name="_OM1">{#N/A,#N/A,FALSE,"Summary";#N/A,#N/A,FALSE,"SmPlants";#N/A,#N/A,FALSE,"Utah";#N/A,#N/A,FALSE,"Idaho";#N/A,#N/A,FALSE,"Lewis River";#N/A,#N/A,FALSE,"NrthUmpq";#N/A,#N/A,FALSE,"KlamRog"}</definedName>
    <definedName name="_Order1">0</definedName>
    <definedName name="_Order2">0</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#REF!</definedName>
    <definedName name="_SPL">#REF!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'[3]DSM Output'!$J$21:$J$23</definedName>
    <definedName name="A_36">#REF!</definedName>
    <definedName name="ABSTRACT">#REF!</definedName>
    <definedName name="Access_Button1">"Headcount_Workbook_Schedules_List"</definedName>
    <definedName name="AccessDatabase">"P:\HR\SharonPlummer\Headcount Workbook.mdb"</definedName>
    <definedName name="Acct108364">'[8]Func Study'!#REF!</definedName>
    <definedName name="Acct108364S">'[8]Func Study'!#REF!</definedName>
    <definedName name="Acct108D_S">[9]FuncStudy!$F$2067</definedName>
    <definedName name="Acct108D00S">[9]FuncStudy!$F$2059</definedName>
    <definedName name="Acct108DSS">[9]FuncStudy!$F$2063</definedName>
    <definedName name="Acct151SE">[10]Misc!#REF!</definedName>
    <definedName name="Acct154SNPP">'[11]Functional Study'!$H$2034</definedName>
    <definedName name="Acct200DGP">'[12]Functional Study'!#REF!</definedName>
    <definedName name="Acct228.42TROJD">'[13]Func Study'!#REF!</definedName>
    <definedName name="ACCT2281">[9]FuncStudy!$F$1848</definedName>
    <definedName name="Acct2281SO">'[14]Func Study'!$H$2190</definedName>
    <definedName name="Acct2282">[9]FuncStudy!$F$1852</definedName>
    <definedName name="Acct2283">[9]FuncStudy!$F$1857</definedName>
    <definedName name="Acct2283S">[9]FuncStudy!$F$1861</definedName>
    <definedName name="Acct2283SO">'[14]Func Study'!$H$2198</definedName>
    <definedName name="Acct22841SE">'[11]Functional Study'!$H$2155</definedName>
    <definedName name="Acct22842">[9]FuncStudy!$F$1870</definedName>
    <definedName name="Acct22842TROJD">'[13]Func Study'!#REF!</definedName>
    <definedName name="Acct228SO">'[14]Func Study'!$H$2194</definedName>
    <definedName name="ACCT25398">[9]FuncStudy!$F$1882</definedName>
    <definedName name="Acct25399">[9]FuncStudy!$F$1889</definedName>
    <definedName name="Acct254">[9]FuncStudy!$F$1866</definedName>
    <definedName name="ACCT254SO">'[11]Functional Study'!$H$2151</definedName>
    <definedName name="Acct282DITBAL">[9]FuncStudy!$F$1914</definedName>
    <definedName name="Acct282SGP">'[11]Functional Study'!#REF!</definedName>
    <definedName name="Acct350">'[14]Func Study'!$H$1628</definedName>
    <definedName name="Acct352">'[14]Func Study'!$H$1635</definedName>
    <definedName name="Acct353">'[14]Func Study'!$H$1641</definedName>
    <definedName name="Acct354">'[14]Func Study'!$H$1647</definedName>
    <definedName name="Acct355">'[14]Func Study'!$H$1654</definedName>
    <definedName name="Acct356">'[14]Func Study'!$H$1660</definedName>
    <definedName name="Acct357">'[14]Func Study'!$H$1666</definedName>
    <definedName name="Acct358">'[14]Func Study'!$H$1672</definedName>
    <definedName name="Acct359">'[14]Func Study'!$H$1678</definedName>
    <definedName name="Acct360">'[14]Func Study'!$H$1698</definedName>
    <definedName name="Acct361">'[14]Func Study'!$H$1704</definedName>
    <definedName name="Acct362">'[14]Func Study'!$H$1710</definedName>
    <definedName name="Acct364">'[14]Func Study'!$H$1717</definedName>
    <definedName name="Acct365">'[14]Func Study'!$H$1724</definedName>
    <definedName name="Acct366">'[14]Func Study'!$H$1731</definedName>
    <definedName name="Acct367">'[14]Func Study'!$H$1738</definedName>
    <definedName name="Acct368">'[14]Func Study'!$H$1744</definedName>
    <definedName name="Acct369">'[14]Func Study'!$H$1751</definedName>
    <definedName name="Acct370">'[14]Func Study'!$H$1762</definedName>
    <definedName name="Acct371">'[14]Func Study'!$H$1769</definedName>
    <definedName name="Acct371___Demand__Primary">'[12]Functional Study'!$I$1518</definedName>
    <definedName name="Acct372">'[14]Func Study'!$H$1776</definedName>
    <definedName name="Acct372A">'[14]Func Study'!$H$1775</definedName>
    <definedName name="Acct372DP">'[14]Func Study'!$H$1773</definedName>
    <definedName name="Acct372DS">'[14]Func Study'!$H$1774</definedName>
    <definedName name="Acct373">'[14]Func Study'!$H$1782</definedName>
    <definedName name="Acct403HPSG">[10]Misc!#REF!</definedName>
    <definedName name="Acct41011">'[15]Functional Study'!#REF!</definedName>
    <definedName name="Acct41011BADDEBT">'[15]Functional Study'!#REF!</definedName>
    <definedName name="Acct41011DITEXP">'[15]Functional Study'!#REF!</definedName>
    <definedName name="Acct41011S">'[15]Functional Study'!#REF!</definedName>
    <definedName name="Acct41011SE">'[15]Functional Study'!#REF!</definedName>
    <definedName name="Acct41011SG1">'[15]Functional Study'!#REF!</definedName>
    <definedName name="Acct41011SG2">'[15]Functional Study'!#REF!</definedName>
    <definedName name="ACCT41011SGCT">'[15]Functional Study'!#REF!</definedName>
    <definedName name="Acct41011SGPP">'[15]Functional Study'!#REF!</definedName>
    <definedName name="Acct41011SNP">'[15]Functional Study'!#REF!</definedName>
    <definedName name="ACCT41011SNPD">'[15]Functional Study'!#REF!</definedName>
    <definedName name="Acct41011SO">'[15]Functional Study'!#REF!</definedName>
    <definedName name="Acct41011TROJP">'[15]Functional Study'!#REF!</definedName>
    <definedName name="Acct41111">'[15]Functional Study'!#REF!</definedName>
    <definedName name="Acct41111BADDEBT">'[15]Functional Study'!#REF!</definedName>
    <definedName name="Acct41111DITEXP">'[15]Functional Study'!#REF!</definedName>
    <definedName name="Acct41111S">'[15]Functional Study'!#REF!</definedName>
    <definedName name="Acct41111SE">'[15]Functional Study'!#REF!</definedName>
    <definedName name="Acct41111SG1">'[15]Functional Study'!#REF!</definedName>
    <definedName name="Acct41111SG2">'[15]Functional Study'!#REF!</definedName>
    <definedName name="Acct41111SG3">'[15]Functional Study'!#REF!</definedName>
    <definedName name="Acct41111SGPP">'[15]Functional Study'!#REF!</definedName>
    <definedName name="Acct41111SNP">'[15]Functional Study'!#REF!</definedName>
    <definedName name="Acct41111SNTP">'[15]Functional Study'!#REF!</definedName>
    <definedName name="Acct41111SO">'[15]Functional Study'!#REF!</definedName>
    <definedName name="Acct41111TROJP">'[15]Functional Study'!#REF!</definedName>
    <definedName name="Acct411BADDEBT">'[15]Functional Study'!#REF!</definedName>
    <definedName name="Acct411DGP">'[15]Functional Study'!#REF!</definedName>
    <definedName name="Acct411DGU">'[15]Functional Study'!#REF!</definedName>
    <definedName name="Acct411DITEXP">'[15]Functional Study'!#REF!</definedName>
    <definedName name="Acct411DNPP">'[15]Functional Study'!#REF!</definedName>
    <definedName name="Acct411DNPTP">'[15]Functional Study'!#REF!</definedName>
    <definedName name="Acct411S">'[15]Functional Study'!#REF!</definedName>
    <definedName name="Acct411SE">'[15]Functional Study'!#REF!</definedName>
    <definedName name="Acct411SG">'[15]Functional Study'!#REF!</definedName>
    <definedName name="Acct411SGPP">'[15]Functional Study'!#REF!</definedName>
    <definedName name="Acct411SO">'[15]Functional Study'!#REF!</definedName>
    <definedName name="Acct411TROJP">'[15]Functional Study'!#REF!</definedName>
    <definedName name="Acct444S">[9]FuncStudy!$F$105</definedName>
    <definedName name="Acct447">'[11]Functional Study'!$H$288</definedName>
    <definedName name="Acct447DGU">'[13]Func Study'!#REF!</definedName>
    <definedName name="Acct448">'[11]Functional Study'!$H$276</definedName>
    <definedName name="Acct448S">'[14]Func Study'!$H$274</definedName>
    <definedName name="Acct448SO">'[11]Functional Study'!$H$275</definedName>
    <definedName name="Acct450">'[16]Functional Study'!$I$305</definedName>
    <definedName name="Acct450S">'[14]Func Study'!$H$302</definedName>
    <definedName name="Acct451S">'[14]Func Study'!$H$307</definedName>
    <definedName name="Acct454S">'[14]Func Study'!$H$318</definedName>
    <definedName name="Acct456S">'[14]Func Study'!$H$325</definedName>
    <definedName name="Acct502DNPPSU">[10]Misc!#REF!</definedName>
    <definedName name="Acct510">'[14]Func Study'!#REF!</definedName>
    <definedName name="Acct510DNPPSU">'[14]Func Study'!#REF!</definedName>
    <definedName name="ACCT510JBG">'[14]Func Study'!#REF!</definedName>
    <definedName name="ACCT510SSGCH">'[14]Func Study'!#REF!</definedName>
    <definedName name="ACCT547SSECT">'[12]Functional Study'!#REF!</definedName>
    <definedName name="ACCT548SSGCT">'[12]Functional Study'!#REF!</definedName>
    <definedName name="ACCT557CAGE">'[14]Func Study'!$H$683</definedName>
    <definedName name="Acct557CT">'[14]Func Study'!$H$681</definedName>
    <definedName name="Acct565">'[11]Functional Study'!$H$732</definedName>
    <definedName name="Acct580">'[14]Func Study'!$H$791</definedName>
    <definedName name="Acct581">'[14]Func Study'!$H$796</definedName>
    <definedName name="Acct582">'[14]Func Study'!$H$801</definedName>
    <definedName name="Acct583">'[14]Func Study'!$H$806</definedName>
    <definedName name="Acct584">'[14]Func Study'!$H$811</definedName>
    <definedName name="Acct585">'[14]Func Study'!$H$816</definedName>
    <definedName name="Acct586">'[14]Func Study'!$H$821</definedName>
    <definedName name="Acct587">'[14]Func Study'!$H$826</definedName>
    <definedName name="Acct588">'[14]Func Study'!$H$831</definedName>
    <definedName name="Acct589">'[14]Func Study'!$H$836</definedName>
    <definedName name="Acct590">'[14]Func Study'!$H$841</definedName>
    <definedName name="Acct590DNPD">'[11]Functional Study'!$H$828</definedName>
    <definedName name="Acct590S">'[11]Functional Study'!$H$827</definedName>
    <definedName name="Acct591">'[14]Func Study'!$H$846</definedName>
    <definedName name="Acct592">'[14]Func Study'!$H$851</definedName>
    <definedName name="Acct593">'[14]Func Study'!$H$856</definedName>
    <definedName name="Acct594">'[14]Func Study'!$H$861</definedName>
    <definedName name="Acct595">'[14]Func Study'!$H$866</definedName>
    <definedName name="Acct596">'[14]Func Study'!$H$876</definedName>
    <definedName name="Acct597">'[14]Func Study'!$H$881</definedName>
    <definedName name="Acct598">'[14]Func Study'!$H$886</definedName>
    <definedName name="ACCT904SG">'[17]Functional Study'!#REF!</definedName>
    <definedName name="Acct928RE">[9]FuncStudy!$F$750</definedName>
    <definedName name="AcctAGA">'[14]Func Study'!$H$296</definedName>
    <definedName name="AcctDFAD">'[14]Func Study'!#REF!</definedName>
    <definedName name="AcctDFAP">'[14]Func Study'!#REF!</definedName>
    <definedName name="AcctDFAT">'[14]Func Study'!#REF!</definedName>
    <definedName name="AcctDGU">'[12]Functional Study'!#REF!</definedName>
    <definedName name="AcctOWCDGP">'[12]Functional Study'!#REF!</definedName>
    <definedName name="AcctTable">[18]Variables!$AK$42:$AK$396</definedName>
    <definedName name="AcctTS0">'[14]Func Study'!$H$1686</definedName>
    <definedName name="ActualROE">[10]Misc!$E$59</definedName>
    <definedName name="ActualROR">'[13]G+T+D+R+M'!$H$61</definedName>
    <definedName name="Additions_by_Function_Project_State_Month">'[19]Apr 05 - Mar 06 Adds'!#REF!</definedName>
    <definedName name="Adjs2avg">[20]Inputs!$L$255:'[20]Inputs'!$T$505</definedName>
    <definedName name="AdjustInput">[21]Inputs!$L$3:$T$250</definedName>
    <definedName name="AdjustSwitch">[21]Variables!$AH$3:$AJ$3</definedName>
    <definedName name="aftertax_ror">[22]Utah!#REF!</definedName>
    <definedName name="ALL">#REF!</definedName>
    <definedName name="all_months">#REF!</definedName>
    <definedName name="anscount" hidden="1">1</definedName>
    <definedName name="APR">[23]Backup!#REF!</definedName>
    <definedName name="APRT">#REF!</definedName>
    <definedName name="AS2DocOpenMode" hidden="1">"AS2DocumentEdit"</definedName>
    <definedName name="asa">{"Factors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[23]Backup!#REF!</definedName>
    <definedName name="AUGT">#REF!</definedName>
    <definedName name="AverageFactors">[24]UTCR!$AC$22:$AQ$108</definedName>
    <definedName name="AverageFuelCost">#REF!</definedName>
    <definedName name="AverageInput">[24]Inputs!$F$3:$I$1722</definedName>
    <definedName name="AvgFactorCopy">#REF!</definedName>
    <definedName name="AvgFactors">[18]Factors!$B$3:$P$99</definedName>
    <definedName name="b" hidden="1">{#N/A,#N/A,FALSE,"Coversheet";#N/A,#N/A,FALSE,"QA"}</definedName>
    <definedName name="B1_Print">[25]Main!#REF!</definedName>
    <definedName name="B2_Print">#REF!</definedName>
    <definedName name="B3_Print">#REF!</definedName>
    <definedName name="BACK1">#REF!</definedName>
    <definedName name="BACK2">#REF!</definedName>
    <definedName name="BACK3">#REF!</definedName>
    <definedName name="BACKUP1">#REF!</definedName>
    <definedName name="Baseline">#REF!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OCK">#REF!</definedName>
    <definedName name="BLOCKTOP">#REF!</definedName>
    <definedName name="BOOKADJ">#REF!</definedName>
    <definedName name="Bottom">[26]Variance!#REF!</definedName>
    <definedName name="budsum2">[27]Att1!#REF!</definedName>
    <definedName name="bump">[22]Utah!#REF!</definedName>
    <definedName name="Burn">'[28]Base NPC'!#REF!</definedName>
    <definedName name="C_">'[29]Other States WZAMRT98'!#REF!</definedName>
    <definedName name="calcoutput">'[30]Calcoutput (futures)'!$B$7:$J$128</definedName>
    <definedName name="Camas">{#N/A,#N/A,FALSE,"Summary";#N/A,#N/A,FALSE,"SmPlants";#N/A,#N/A,FALSE,"Utah";#N/A,#N/A,FALSE,"Idaho";#N/A,#N/A,FALSE,"Lewis River";#N/A,#N/A,FALSE,"NrthUmpq";#N/A,#N/A,FALSE,"KlamRog"}</definedName>
    <definedName name="Canadian__for_USexchangerate">'[30]OTC Gas Quotes'!$M$2</definedName>
    <definedName name="cap">[31]Readings!$B$2</definedName>
    <definedName name="Capacity">#REF!</definedName>
    <definedName name="CARBON_LONG">#REF!</definedName>
    <definedName name="CBWorkbookPriority" hidden="1">-2060790043</definedName>
    <definedName name="CCG_Hier">OFFSET('[32]cost center'!$A$1,0,0,COUNTA('[32]cost center'!$A$1:$A$65536),COUNTA('[32]cost center'!$A$1:$IV$1))</definedName>
    <definedName name="cgf">{"PRINT",#N/A,TRUE,"APPA";"PRINT",#N/A,TRUE,"APS";"PRINT",#N/A,TRUE,"BHPL";"PRINT",#N/A,TRUE,"BHPL2";"PRINT",#N/A,TRUE,"CDWR";"PRINT",#N/A,TRUE,"EWEB";"PRINT",#N/A,TRUE,"LADWP";"PRINT",#N/A,TRUE,"NEVBASE"}</definedName>
    <definedName name="Check">#REF!</definedName>
    <definedName name="Checksumavg">[21]Inputs!$J$1</definedName>
    <definedName name="Checksumend">[21]Inputs!$E$1</definedName>
    <definedName name="Classification">'[14]Func Study'!$AB$251</definedName>
    <definedName name="Cntr">[33]Inputs!$N$14</definedName>
    <definedName name="COAL_RECEIVED">#REF!</definedName>
    <definedName name="COAL_SALES">#REF!</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#REF!</definedName>
    <definedName name="combined1">{"YTD-Total",#N/A,TRUE,"Provision";"YTD-Utility",#N/A,TRUE,"Prov Utility";"YTD-NonUtility",#N/A,TRUE,"Prov NonUtility"}</definedName>
    <definedName name="comm">[22]Utah!#REF!</definedName>
    <definedName name="comm_cost">[22]Utah!#REF!</definedName>
    <definedName name="Common">[34]Variables!$AQ$27</definedName>
    <definedName name="Comn">'[10]Summary Table'!$K$21</definedName>
    <definedName name="COMP">#REF!</definedName>
    <definedName name="COMPACTUAL">#REF!</definedName>
    <definedName name="COMPT">#REF!</definedName>
    <definedName name="COMPWEATHER">#REF!</definedName>
    <definedName name="CONTRACTDATA">[35]MarketData!#REF!</definedName>
    <definedName name="contractsymbol">[30]Futures!$B$2:$B$500</definedName>
    <definedName name="ContractTypeDol">#REF!</definedName>
    <definedName name="ContractTypeMWh">#REF!</definedName>
    <definedName name="Controls">[36]Controls!$A$1:$I$543</definedName>
    <definedName name="Controls2013">[36]Controls2013!$A$8:$AP$762</definedName>
    <definedName name="Conversion">[37]Conversion!$A$2:$E$1253</definedName>
    <definedName name="copy" hidden="1">#REF!</definedName>
    <definedName name="COSFacVal">[14]Inputs!$R$5</definedName>
    <definedName name="Cost">#REF!</definedName>
    <definedName name="CustNames">[38]Codes!$F$1:$H$121</definedName>
    <definedName name="D_TWKSHT">#REF!</definedName>
    <definedName name="dad">[39]Variables!$H$2</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ATA1">#REF!</definedName>
    <definedName name="DATA10">'[40]Carbon NBV'!#REF!</definedName>
    <definedName name="DATA11">'[40]Carbon NBV'!#REF!</definedName>
    <definedName name="DATA12">'[40]Carbon NBV'!$C$2:$C$7</definedName>
    <definedName name="DATA13">'[41]Intagible &amp; Leaseholds'!#REF!</definedName>
    <definedName name="DATA14">'[41]Intagible &amp; Leaseholds'!#REF!</definedName>
    <definedName name="DATA15">'[40]Carbon NBV'!#REF!</definedName>
    <definedName name="DATA16">'[40]Carbon NBV'!#REF!</definedName>
    <definedName name="DATA17">'[40]Carbon NBV'!#REF!</definedName>
    <definedName name="DATA18">'[42]390.1'!#REF!</definedName>
    <definedName name="DATA19">'[42]390.1'!#REF!</definedName>
    <definedName name="DATA2">#REF!</definedName>
    <definedName name="DATA20">'[42]390.1'!#REF!</definedName>
    <definedName name="DATA21">'[42]390.1'!#REF!</definedName>
    <definedName name="DATA22">#REF!</definedName>
    <definedName name="DATA23">'[42]390.1'!#REF!</definedName>
    <definedName name="DATA24">'[42]390.1'!#REF!</definedName>
    <definedName name="DATA3">#REF!</definedName>
    <definedName name="DATA4">#REF!</definedName>
    <definedName name="DATA5">#REF!</definedName>
    <definedName name="DATA6">#REF!</definedName>
    <definedName name="DATA7">#REF!</definedName>
    <definedName name="DATA8">'[40]Carbon NBV'!#REF!</definedName>
    <definedName name="DATA9">'[40]Carbon NBV'!#REF!</definedName>
    <definedName name="_xlnm.Database">[43]Invoice!#REF!</definedName>
    <definedName name="DataCheck">'[28]Base NPC'!#REF!</definedName>
    <definedName name="DataCheck_Base">#REF!</definedName>
    <definedName name="DataCheck_Delta">#REF!</definedName>
    <definedName name="DataCheck_NPC">'[44](3.8) Base NPC 2014GRC'!#REF!</definedName>
    <definedName name="DATE">[45]Jan!#REF!</definedName>
    <definedName name="dateTable">'[46]on off peak hours'!$C$15:$Z$15</definedName>
    <definedName name="debt">[22]Utah!#REF!</definedName>
    <definedName name="Debt_">'[10]Summary Table'!$K$19</definedName>
    <definedName name="debt_cost">[22]Utah!#REF!</definedName>
    <definedName name="DebtCost">#REF!</definedName>
    <definedName name="DEC">[23]Backup!#REF!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[13]Inputs!$D$8</definedName>
    <definedName name="Demand2">[47]Inputs!$D$11</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[36]TransmissionJune2013!$A$1:$S$11</definedName>
    <definedName name="DeprFactorCheck">#REF!</definedName>
    <definedName name="DeprNumberSort">#REF!</definedName>
    <definedName name="DeprTypeCheck">#REF!</definedName>
    <definedName name="DFIT" hidden="1">{#N/A,#N/A,FALSE,"Coversheet";#N/A,#N/A,FALSE,"QA"}</definedName>
    <definedName name="Dis">'[14]Func Study'!$AB$250</definedName>
    <definedName name="DisFac">'[14]Func Dist Factor Table'!$A$11:$G$25</definedName>
    <definedName name="DispatchSum">"GRID Thermal Generation!R2C1:R4C2"</definedName>
    <definedName name="Dist_factor">#REF!</definedName>
    <definedName name="DistPeakMethod">[17]Inputs!#REF!</definedName>
    <definedName name="Dollars_Wheeling">'[28]Exhibit 1'!#REF!</definedName>
    <definedName name="dsd" hidden="1">[3]Inputs!#REF!</definedName>
    <definedName name="DUDE">#REF!</definedName>
    <definedName name="ee" hidden="1">{#N/A,#N/A,FALSE,"Month ";#N/A,#N/A,FALSE,"YTD";#N/A,#N/A,FALSE,"12 mo ended"}</definedName>
    <definedName name="EffectiveTaxRate">#REF!</definedName>
    <definedName name="EmbeddedCapCost">#REF!</definedName>
    <definedName name="energy">[31]Readings!$B$3</definedName>
    <definedName name="Engy">[13]Inputs!$D$9</definedName>
    <definedName name="Engy2">[47]Inputs!$D$12</definedName>
    <definedName name="enrgy">{#N/A,#N/A,FALSE,"Bgt";#N/A,#N/A,FALSE,"Act";#N/A,#N/A,FALSE,"Chrt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change_Rates___Bloomberg">[30]MarketData!$J$1</definedName>
    <definedName name="ExchangeMWh">#REF!</definedName>
    <definedName name="extra2">{#N/A,#N/A,FALSE,"Loans";#N/A,#N/A,FALSE,"Program Costs";#N/A,#N/A,FALSE,"Measures";#N/A,#N/A,FALSE,"Net Lost Rev";#N/A,#N/A,FALSE,"Incentive"}</definedName>
    <definedName name="extra3">{#N/A,#N/A,FALSE,"Loans";#N/A,#N/A,FALSE,"Program Costs";#N/A,#N/A,FALSE,"Measures";#N/A,#N/A,FALSE,"Net Lost Rev";#N/A,#N/A,FALSE,"Incentive"}</definedName>
    <definedName name="extra4">{#N/A,#N/A,FALSE,"Loans";#N/A,#N/A,FALSE,"Program Costs";#N/A,#N/A,FALSE,"Measures";#N/A,#N/A,FALSE,"Net Lost Rev";#N/A,#N/A,FALSE,"Incentive"}</definedName>
    <definedName name="extra5">{#N/A,#N/A,FALSE,"Loans";#N/A,#N/A,FALSE,"Program Costs";#N/A,#N/A,FALSE,"Measures";#N/A,#N/A,FALSE,"Net Lost Rev";#N/A,#N/A,FALSE,"Incentive"}</definedName>
    <definedName name="_xlnm.Extract">'[48]Aug 03'!#REF!</definedName>
    <definedName name="Extract_MI">'[48]Aug 03'!#REF!</definedName>
    <definedName name="f101top">#REF!</definedName>
    <definedName name="f104top">#REF!</definedName>
    <definedName name="f138top">#REF!</definedName>
    <definedName name="f140top">#REF!</definedName>
    <definedName name="Factbl1">#REF!</definedName>
    <definedName name="Factor">'[28]Base NPC'!#REF!</definedName>
    <definedName name="Factorck">'[14]COS Factor Table'!$O$15:$O$113</definedName>
    <definedName name="FactorMethod">[24]Variables!$AB$2</definedName>
    <definedName name="FactorType">[18]Variables!$AK$2:$AL$12</definedName>
    <definedName name="FACTP">#REF!</definedName>
    <definedName name="FactSum">'[14]COS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[23]Backup!#REF!</definedName>
    <definedName name="FEBT">#REF!</definedName>
    <definedName name="Fed_Funds___Bloomberg">[30]MarketData!$A$14</definedName>
    <definedName name="FedTax">[22]Utah!#REF!</definedName>
    <definedName name="ffff" hidden="1">{#N/A,#N/A,FALSE,"Coversheet";#N/A,#N/A,FALSE,"QA"}</definedName>
    <definedName name="fffgf" hidden="1">{#N/A,#N/A,FALSE,"Coversheet";#N/A,#N/A,FALSE,"QA"}</definedName>
    <definedName name="FIT">#REF!</definedName>
    <definedName name="FIX">#REF!</definedName>
    <definedName name="foo">{#N/A,#N/A,FALSE,"Bgt";#N/A,#N/A,FALSE,"Act";#N/A,#N/A,FALSE,"Chrt Data";#N/A,#N/A,FALSE,"Bus Result";#N/A,#N/A,FALSE,"Main Charts";#N/A,#N/A,FALSE,"P&amp;L Ttl";#N/A,#N/A,FALSE,"P&amp;L C_Ttl";#N/A,#N/A,FALSE,"P&amp;L C_Oct";#N/A,#N/A,FALSE,"P&amp;L C_Sep";#N/A,#N/A,FALSE,"1996";#N/A,#N/A,FALSE,"Data"}</definedName>
    <definedName name="FranchiseTax">[20]Variables!$D$26</definedName>
    <definedName name="friend">{"PRINT",#N/A,TRUE,"APPA";"PRINT",#N/A,TRUE,"APS";"PRINT",#N/A,TRUE,"BHPL";"PRINT",#N/A,TRUE,"BHPL2";"PRINT",#N/A,TRUE,"CDWR";"PRINT",#N/A,TRUE,"EWEB";"PRINT",#N/A,TRUE,"LADWP";"PRINT",#N/A,TRUE,"NEVBASE"}</definedName>
    <definedName name="FSum">#REF!</definedName>
    <definedName name="FTE">OFFSET([49]FTE!$A$1,0,0,COUNTA([49]FTE!$A$1:$A$65536),12)</definedName>
    <definedName name="FUEL_CONS_P2">#REF!</definedName>
    <definedName name="FUEL_CONSUMED">#REF!</definedName>
    <definedName name="Func">'[14]Func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'[14]Func Study'!$AB$250</definedName>
    <definedName name="GADSBY_GAS">#REF!</definedName>
    <definedName name="Gas_Forward_Price_Curve_copy_Instructions_List">'[35]Main Page'!#REF!</definedName>
    <definedName name="GREATER10MW">#REF!</definedName>
    <definedName name="GrossReceipts">[21]Variables!$B$31</definedName>
    <definedName name="GTD_Percents">#REF!</definedName>
    <definedName name="GWI_Annualized">#REF!</definedName>
    <definedName name="GWI_Proforma">#REF!</definedName>
    <definedName name="HALE_COAL">#REF!</definedName>
    <definedName name="HALE_GAS">#REF!</definedName>
    <definedName name="Header">#REF!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enryHub___Nymex">[35]MarketData!#REF!</definedName>
    <definedName name="Hide_Rows">#REF!</definedName>
    <definedName name="Hide_Rows_Recon">#REF!</definedName>
    <definedName name="High_Plan">#REF!</definedName>
    <definedName name="HoursHoliday">'[46]on off peak hours'!$C$16:$Z$20</definedName>
    <definedName name="HROptim">{#N/A,#N/A,FALSE,"Summary";#N/A,#N/A,FALSE,"SmPlants";#N/A,#N/A,FALSE,"Utah";#N/A,#N/A,FALSE,"Idaho";#N/A,#N/A,FALSE,"Lewis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_0303_RVN_data">#REF!</definedName>
    <definedName name="IDAHOSHR">#REF!</definedName>
    <definedName name="IDAllocMethod">#REF!</definedName>
    <definedName name="IDcontractsRVN">#REF!</definedName>
    <definedName name="IDRateBase">#REF!</definedName>
    <definedName name="income_satement_ytd" hidden="1">{#N/A,#N/A,FALSE,"monthly";#N/A,#N/A,FALSE,"year to date";#N/A,#N/A,FALSE,"12_months_IS";#N/A,#N/A,FALSE,"balance sheet";#N/A,#N/A,FALSE,"op_revenues_12m";#N/A,#N/A,FALSE,"op_revenues_ytd";#N/A,#N/A,FALSE,"op_revenues_cm"}</definedName>
    <definedName name="IncomeTaxOptVal">[9]Inputs!$Y$11</definedName>
    <definedName name="INDADJ">#REF!</definedName>
    <definedName name="INPUT">[50]Summary!#REF!</definedName>
    <definedName name="Instructions">#REF!</definedName>
    <definedName name="Interest_Rates___Bloomberg">[30]MarketData!$A$1</definedName>
    <definedName name="inventory">{#N/A,#N/A,FALSE,"Summary";#N/A,#N/A,FALSE,"SmPlants";#N/A,#N/A,FALSE,"Utah";#N/A,#N/A,FALSE,"Idaho";#N/A,#N/A,FALSE,"Lewis River";#N/A,#N/A,FALSE,"NrthUmpq";#N/A,#N/A,FALSE,"KlamRog"}</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R">#REF!</definedName>
    <definedName name="IRRIGATION">#REF!</definedName>
    <definedName name="ISytd" hidden="1">{#N/A,#N/A,FALSE,"monthly";#N/A,#N/A,FALSE,"year to date";#N/A,#N/A,FALSE,"12_months_IS";#N/A,#N/A,FALSE,"balance sheet";#N/A,#N/A,FALSE,"op_revenues_12m";#N/A,#N/A,FALSE,"op_revenues_ytd";#N/A,#N/A,FALSE,"op_revenues_cm"}</definedName>
    <definedName name="Item_Number">"GP Detail"</definedName>
    <definedName name="JAN">[23]Backup!#REF!</definedName>
    <definedName name="Jane" hidden="1">{#N/A,#N/A,FALSE,"Expenditures";#N/A,#N/A,FALSE,"Property Placed In-Service";#N/A,#N/A,FALSE,"Removals";#N/A,#N/A,FALSE,"Retirements";#N/A,#N/A,FALSE,"CWIP Balances";#N/A,#N/A,FALSE,"CWIP_Expend_Ratios";#N/A,#N/A,FALSE,"CWIP_Yr_End"}</definedName>
    <definedName name="JANT">#REF!</definedName>
    <definedName name="JETSET">'[29]Other States WZAMRT98'!#REF!</definedName>
    <definedName name="jfkljsdkljiejgr" hidden="1">{#N/A,#N/A,FALSE,"Summ";#N/A,#N/A,FALSE,"General"}</definedName>
    <definedName name="jjj">[51]Inputs!$N$18</definedName>
    <definedName name="JUL">[23]Backup!#REF!</definedName>
    <definedName name="JULT">#REF!</definedName>
    <definedName name="JUN">[23]Backup!#REF!</definedName>
    <definedName name="junk">{"PRINT",#N/A,TRUE,"APPA";"PRINT",#N/A,TRUE,"APS";"PRINT",#N/A,TRUE,"BHPL";"PRINT",#N/A,TRUE,"BHPL2";"PRINT",#N/A,TRUE,"CDWR";"PRINT",#N/A,TRUE,"EWEB";"PRINT",#N/A,TRUE,"LADWP";"PRINT",#N/A,TRUE,"NEVBASE"}</definedName>
    <definedName name="junk1">{"PRINT",#N/A,TRUE,"APPA";"PRINT",#N/A,TRUE,"APS";"PRINT",#N/A,TRUE,"BHPL";"PRINT",#N/A,TRUE,"BHPL2";"PRINT",#N/A,TRUE,"CDWR";"PRINT",#N/A,TRUE,"EWEB";"PRINT",#N/A,TRUE,"LADWP";"PRINT",#N/A,TRUE,"NEVBASE"}</definedName>
    <definedName name="junk2">{"PRINT",#N/A,TRUE,"APPA";"PRINT",#N/A,TRUE,"APS";"PRINT",#N/A,TRUE,"BHPL";"PRINT",#N/A,TRUE,"BHPL2";"PRINT",#N/A,TRUE,"CDWR";"PRINT",#N/A,TRUE,"EWEB";"PRINT",#N/A,TRUE,"LADWP";"PRINT",#N/A,TRUE,"NEVBASE"}</definedName>
    <definedName name="junk3">{"PRINT",#N/A,TRUE,"APPA";"PRINT",#N/A,TRUE,"APS";"PRINT",#N/A,TRUE,"BHPL";"PRINT",#N/A,TRUE,"BHPL2";"PRINT",#N/A,TRUE,"CDWR";"PRINT",#N/A,TRUE,"EWEB";"PRINT",#N/A,TRUE,"LADWP";"PRINT",#N/A,TRUE,"NEVBASE"}</definedName>
    <definedName name="junk4">{"PRINT",#N/A,TRUE,"APPA";"PRINT",#N/A,TRUE,"APS";"PRINT",#N/A,TRUE,"BHPL";"PRINT",#N/A,TRUE,"BHPL2";"PRINT",#N/A,TRUE,"CDWR";"PRINT",#N/A,TRUE,"EWEB";"PRINT",#N/A,TRUE,"LADWP";"PRINT",#N/A,TRUE,"NEVBASE"}</definedName>
    <definedName name="junk5">{"PRINT",#N/A,TRUE,"APPA";"PRINT",#N/A,TRUE,"APS";"PRINT",#N/A,TRUE,"BHPL";"PRINT",#N/A,TRUE,"BHPL2";"PRINT",#N/A,TRUE,"CDWR";"PRINT",#N/A,TRUE,"EWEB";"PRINT",#N/A,TRUE,"LADWP";"PRINT",#N/A,TRUE,"NEVBASE"}</definedName>
    <definedName name="JUNT">#REF!</definedName>
    <definedName name="Jurisdiction">[18]Variables!$AK$15</definedName>
    <definedName name="JurisNumber">[18]Variables!$AL$15</definedName>
    <definedName name="JurisTitle">#REF!</definedName>
    <definedName name="JVENTRY">#REF!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{"PRINT",#N/A,TRUE,"APPA";"PRINT",#N/A,TRUE,"APS";"PRINT",#N/A,TRUE,"BHPL";"PRINT",#N/A,TRUE,"BHPL2";"PRINT",#N/A,TRUE,"CDWR";"PRINT",#N/A,TRUE,"EWEB";"PRINT",#N/A,TRUE,"LADWP";"PRINT",#N/A,TRUE,"NEVBASE"}</definedName>
    <definedName name="keep2">{"PRINT",#N/A,TRUE,"APPA";"PRINT",#N/A,TRUE,"APS";"PRINT",#N/A,TRUE,"BHPL";"PRINT",#N/A,TRUE,"BHPL2";"PRINT",#N/A,TRUE,"CDWR";"PRINT",#N/A,TRUE,"EWEB";"PRINT",#N/A,TRUE,"LADWP";"PRINT",#N/A,TRUE,"NEVBASE"}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st_Actual_Year">[52]Variables!$B$7</definedName>
    <definedName name="LastCell">[26]Variance!#REF!</definedName>
    <definedName name="LeadLag">[21]Inputs!#REF!</definedName>
    <definedName name="limcount">1</definedName>
    <definedName name="Line_Ext_Credit">#REF!</definedName>
    <definedName name="LinkCos">'[14]JAM Download'!$K$4</definedName>
    <definedName name="ListOffset">1</definedName>
    <definedName name="LITTLE_MTN_COMB">#REF!</definedName>
    <definedName name="LITTLE_MTN_GAS">#REF!</definedName>
    <definedName name="LOAD">#REF!</definedName>
    <definedName name="LOG">[23]Backup!#REF!</definedName>
    <definedName name="lookup" hidden="1">{#N/A,#N/A,FALSE,"Coversheet";#N/A,#N/A,FALSE,"QA"}</definedName>
    <definedName name="LOSS">[23]Backup!#REF!</definedName>
    <definedName name="Low_Plan">#REF!</definedName>
    <definedName name="Macro2">[53]!Macro2</definedName>
    <definedName name="MACTIT">#REF!</definedName>
    <definedName name="MAR">[23]Backup!#REF!</definedName>
    <definedName name="market1">'[30]OTC Gas Quotes'!$E$5</definedName>
    <definedName name="market2">'[30]OTC Gas Quotes'!$F$5</definedName>
    <definedName name="market3">'[30]OTC Gas Quotes'!$G$5</definedName>
    <definedName name="market4">'[30]OTC Gas Quotes'!$H$5</definedName>
    <definedName name="market5">'[30]OTC Gas Quotes'!$I$5</definedName>
    <definedName name="market6">'[30]OTC Gas Quotes'!$J$5</definedName>
    <definedName name="market7">'[30]OTC Gas Quotes'!$K$5</definedName>
    <definedName name="MART">#REF!</definedName>
    <definedName name="Master">{#N/A,#N/A,FALSE,"Actual";#N/A,#N/A,FALSE,"Normalized";#N/A,#N/A,FALSE,"Electric Actual";#N/A,#N/A,FALSE,"Electric Normalized"}</definedName>
    <definedName name="MAY">[23]Backup!#REF!</definedName>
    <definedName name="MAYT">#REF!</definedName>
    <definedName name="MCtoREV">#REF!</definedName>
    <definedName name="MD_High1">'[54]Master Data'!$A$2</definedName>
    <definedName name="MD_Low1">'[54]Master Data'!$D$28</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[13]Inputs!$C$6</definedName>
    <definedName name="MidC">[55]lookup!$C$98:$D$107</definedName>
    <definedName name="Mill">#REF!</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{"PRINT",#N/A,TRUE,"APPA";"PRINT",#N/A,TRUE,"APS";"PRINT",#N/A,TRUE,"BHPL";"PRINT",#N/A,TRUE,"BHPL2";"PRINT",#N/A,TRUE,"CDWR";"PRINT",#N/A,TRUE,"EWEB";"PRINT",#N/A,TRUE,"LADWP";"PRINT",#N/A,TRUE,"NEVBASE"}</definedName>
    <definedName name="MONTH">[23]Backup!#REF!</definedName>
    <definedName name="monthlist">[56]Table!$R$2:$S$13</definedName>
    <definedName name="Months">'[28]Base NPC'!#REF!</definedName>
    <definedName name="monthtotals">'[56]WA SBC'!$D$40:$O$40</definedName>
    <definedName name="MSPAverageInput">[57]Inputs!#REF!</definedName>
    <definedName name="MSPYearEndInput">[57]Inputs!#REF!</definedName>
    <definedName name="MTAllocMethod">#REF!</definedName>
    <definedName name="MTKWH">#REF!</definedName>
    <definedName name="MTR_YR3">[58]Variables!$E$14</definedName>
    <definedName name="MTRateBase">#REF!</definedName>
    <definedName name="MTREV">#REF!</definedName>
    <definedName name="MULT">#REF!</definedName>
    <definedName name="MWh">#REF!</definedName>
    <definedName name="NameAverageFuelCost">#REF!</definedName>
    <definedName name="NameBurn">'[28]Base NPC'!#REF!</definedName>
    <definedName name="NameCost">#REF!</definedName>
    <definedName name="NameFactor">'[28]Base NPC'!#REF!</definedName>
    <definedName name="NameMill">#REF!</definedName>
    <definedName name="NameMMBtu">#REF!</definedName>
    <definedName name="NameMWh">#REF!</definedName>
    <definedName name="NamePeak">#REF!</definedName>
    <definedName name="NameTable">#REF!</definedName>
    <definedName name="NAUGHTON_COAL">#REF!</definedName>
    <definedName name="NAUGHTON_OIL">#REF!</definedName>
    <definedName name="Net_to_Gross_Factor">[14]Inputs!$G$8</definedName>
    <definedName name="NetLagDays">[9]Inputs!$H$23</definedName>
    <definedName name="NetToGross">[20]Variables!$D$23</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[59]Inputs!$N$24</definedName>
    <definedName name="NEWMO1">[1]Jan!#REF!</definedName>
    <definedName name="NEWMO2">[1]Jan!#REF!</definedName>
    <definedName name="NEWMONTH">[1]Jan!#REF!</definedName>
    <definedName name="NONRES">#REF!</definedName>
    <definedName name="NORMALIZE">#REF!</definedName>
    <definedName name="NormalizedFedTaxExp">[22]Utah!#REF!</definedName>
    <definedName name="NormalizedOMExp">[22]Utah!#REF!</definedName>
    <definedName name="NormalizedState">[22]Utah!#REF!</definedName>
    <definedName name="NormalizedStateTaxExp">[22]Utah!#REF!</definedName>
    <definedName name="NormalizedTOIExp">[22]Utah!#REF!</definedName>
    <definedName name="NOV">[23]Backup!#REF!</definedName>
    <definedName name="NOVT">#REF!</definedName>
    <definedName name="NPC">[17]Inputs!$N$18</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UM">#REF!</definedName>
    <definedName name="NymexFutures">[30]Futures!$A$2:$J$500</definedName>
    <definedName name="NymexOptions">[30]Options!$A$2:$K$3000</definedName>
    <definedName name="O_MLIST">#REF!</definedName>
    <definedName name="OCT">[23]Backup!#REF!</definedName>
    <definedName name="OCTT">#REF!</definedName>
    <definedName name="OH">[9]Inputs!$D$24</definedName>
    <definedName name="OHSch10YR">{#N/A,#N/A,FALSE,"Summary";#N/A,#N/A,FALSE,"SmPlants";#N/A,#N/A,FALSE,"Utah";#N/A,#N/A,FALSE,"Idaho";#N/A,#N/A,FALSE,"Lewis River";#N/A,#N/A,FALSE,"NrthUmpq";#N/A,#N/A,FALSE,"KlamRog"}</definedName>
    <definedName name="OIL_RECEIVED">#REF!</definedName>
    <definedName name="om">{#N/A,#N/A,FALSE,"Summary";#N/A,#N/A,FALSE,"SmPlants";#N/A,#N/A,FALSE,"Utah";#N/A,#N/A,FALSE,"Idaho";#N/A,#N/A,FALSE,"Lewis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'[60]Master Data'!$P$2</definedName>
    <definedName name="OMEX_Low1">'[60]Master Data'!$P$36</definedName>
    <definedName name="OMEX_Low2">'[60]Master Data'!$S$36</definedName>
    <definedName name="OMFactorCheck">#REF!</definedName>
    <definedName name="OMNumberSort">#REF!</definedName>
    <definedName name="OMTypeCheck">#REF!</definedName>
    <definedName name="ONE">[1]Jan!#REF!</definedName>
    <definedName name="OpRevReturn">#REF!</definedName>
    <definedName name="option">'[61]Dist Misc'!$F$120</definedName>
    <definedName name="OptionsTable">[30]Options!$A$1:$P$3000</definedName>
    <definedName name="OR_305_12mo_endg_200203">#REF!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{"Factors Pages 1-2",#N/A,FALSE,"Factors";"Factors Page 3",#N/A,FALSE,"Factors";"Factors Page 4",#N/A,FALSE,"Factors";"Factors Page 5",#N/A,FALSE,"Factors";"Factors Pages 8-27",#N/A,FALSE,"Factors"}</definedName>
    <definedName name="OtherTypeCheck">#REF!</definedName>
    <definedName name="P">#REF!</definedName>
    <definedName name="Page1">#REF!</definedName>
    <definedName name="Page110">#REF!</definedName>
    <definedName name="Page120">#REF!</definedName>
    <definedName name="Page2">#REF!</definedName>
    <definedName name="PAGE3">#REF!</definedName>
    <definedName name="Page30">#REF!</definedName>
    <definedName name="Page31">#REF!</definedName>
    <definedName name="Page4">#REF!</definedName>
    <definedName name="Page43">'[62]Demand Factors'!#REF!</definedName>
    <definedName name="Page44">'[62]Demand Factors'!#REF!</definedName>
    <definedName name="Page45">'[62]Demand Factors'!#REF!</definedName>
    <definedName name="Page46">'[62]Energy Factor'!#REF!</definedName>
    <definedName name="Page47">'[62]Energy Factor'!#REF!</definedName>
    <definedName name="Page48">'[62]Energy Factor'!#REF!</definedName>
    <definedName name="Page5">#REF!</definedName>
    <definedName name="Page6">#REF!</definedName>
    <definedName name="Page62">[63]TransInvest!#REF!</definedName>
    <definedName name="Page63">'[62]Energy Factor'!#REF!</definedName>
    <definedName name="Page64">'[62]Energy Factor'!#REF!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ste.cell">'[64]1993'!#REF!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BLOCK">#REF!</definedName>
    <definedName name="PBLOCKWZ">#REF!</definedName>
    <definedName name="PCOMP">#REF!</definedName>
    <definedName name="PCOMPOSITES">#REF!</definedName>
    <definedName name="PCOMPWZ">#REF!</definedName>
    <definedName name="PE_Lookup">'[28]Exhibit 1'!#REF!</definedName>
    <definedName name="Peak">#REF!</definedName>
    <definedName name="PeakMethod">[13]Inputs!$T$5</definedName>
    <definedName name="Period">#REF!</definedName>
    <definedName name="Period2">[11]Inputs!$C$5</definedName>
    <definedName name="pete">{#N/A,#N/A,FALSE,"Bgt";#N/A,#N/A,FALSE,"Act";#N/A,#N/A,FALSE,"Chrt Data";#N/A,#N/A,FALSE,"Bus Result";#N/A,#N/A,FALSE,"Main Charts";#N/A,#N/A,FALSE,"P&amp;L Ttl";#N/A,#N/A,FALSE,"P&amp;L C_Ttl";#N/A,#N/A,FALSE,"P&amp;L C_Oct";#N/A,#N/A,FALSE,"P&amp;L C_Sep";#N/A,#N/A,FALSE,"1996";#N/A,#N/A,FALSE,"Data"}</definedName>
    <definedName name="PivotData">#REF!</definedName>
    <definedName name="PLUG">#REF!</definedName>
    <definedName name="PMAC">[23]Backup!#REF!</definedName>
    <definedName name="PostDE">[21]Variables!#REF!</definedName>
    <definedName name="PostDG">[21]Variables!#REF!</definedName>
    <definedName name="PreDG">[21]Variables!#REF!</definedName>
    <definedName name="pref">[22]Utah!#REF!</definedName>
    <definedName name="Pref_">'[10]Summary Table'!$K$20</definedName>
    <definedName name="pref_cost">[22]Utah!#REF!</definedName>
    <definedName name="PrefCost">#REF!</definedName>
    <definedName name="PRESENT">#REF!</definedName>
    <definedName name="Pretax_ror">[22]Utah!#REF!</definedName>
    <definedName name="PRICCHNG">#REF!</definedName>
    <definedName name="PricingInfo">[65]Inputs!#REF!</definedName>
    <definedName name="_xlnm.Print_Area" localSheetId="0">'9.1 - 9.1.1'!$A$1:$J$122</definedName>
    <definedName name="_xlnm.Print_Area" localSheetId="1">'9.1.2'!$A$1:$U$57</definedName>
    <definedName name="_xlnm.Print_Area">#REF!</definedName>
    <definedName name="Print_Area_MI">#REF!</definedName>
    <definedName name="_xlnm.Print_Titles" localSheetId="1">'9.1.2'!$1:$3</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POSED">#REF!</definedName>
    <definedName name="ProRate1">#REF!</definedName>
    <definedName name="PSATable">[66]Hermiston!$A$32:$E$57</definedName>
    <definedName name="PTABLES">#REF!</definedName>
    <definedName name="PTDMOD">#REF!</definedName>
    <definedName name="PTDROLL">#REF!</definedName>
    <definedName name="PTMOD">#REF!</definedName>
    <definedName name="PTROLL">#REF!</definedName>
    <definedName name="Purchases">[55]lookup!$C$21:$D$64</definedName>
    <definedName name="PWORKBACK">#REF!</definedName>
    <definedName name="q" hidden="1">{#N/A,#N/A,FALSE,"Coversheet";#N/A,#N/A,FALSE,"QA"}</definedName>
    <definedName name="QFs">[55]lookup!$C$66:$D$96</definedName>
    <definedName name="qqq" hidden="1">{#N/A,#N/A,FALSE,"schA"}</definedName>
    <definedName name="Query1">#REF!</definedName>
    <definedName name="RANGE_NAMES">#REF!</definedName>
    <definedName name="RateBase">#REF!</definedName>
    <definedName name="RateBaseType">#REF!</definedName>
    <definedName name="RateCd">#REF!</definedName>
    <definedName name="Rates">[67]Codes!$A$1:$C$500</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C_ADJ">#REF!</definedName>
    <definedName name="Reg_ROR">[22]Utah!#REF!</definedName>
    <definedName name="ReportAdjData">#REF!</definedName>
    <definedName name="Repower_Info">'[68]Repower Info'!$A$5:$AD$23</definedName>
    <definedName name="RESADJ">#REF!</definedName>
    <definedName name="RESIDENTIAL">#REF!</definedName>
    <definedName name="ResourceSupplier">[20]Variables!$D$28</definedName>
    <definedName name="retail">{#N/A,#N/A,FALSE,"Loans";#N/A,#N/A,FALSE,"Program Costs";#N/A,#N/A,FALSE,"Measures";#N/A,#N/A,FALSE,"Net Lost Rev";#N/A,#N/A,FALSE,"Incentive"}</definedName>
    <definedName name="retail_CC">{#N/A,#N/A,FALSE,"Loans";#N/A,#N/A,FALSE,"Program Costs";#N/A,#N/A,FALSE,"Measures";#N/A,#N/A,FALSE,"Net Lost Rev";#N/A,#N/A,FALSE,"Incentive"}</definedName>
    <definedName name="retail_CC1">{#N/A,#N/A,FALSE,"Loans";#N/A,#N/A,FALSE,"Program Costs";#N/A,#N/A,FALSE,"Measures";#N/A,#N/A,FALSE,"Net Lost Rev";#N/A,#N/A,FALSE,"Incentive"}</definedName>
    <definedName name="Return_107">#REF!</definedName>
    <definedName name="Return_115">#REF!</definedName>
    <definedName name="REV_SCHD">#REF!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Cl">#REF!</definedName>
    <definedName name="RevClass">[67]Codes!$F$2:$G$10</definedName>
    <definedName name="Revenue_by_month_take_2">#REF!</definedName>
    <definedName name="revenue3">#REF!</definedName>
    <definedName name="RevenueCheck">#REF!</definedName>
    <definedName name="Revenues">#REF!</definedName>
    <definedName name="RevenueSum">"GRID Thermal Revenue!R2C1:R4C2"</definedName>
    <definedName name="RevenueTax">[21]Variables!$B$29</definedName>
    <definedName name="RevFactorCheck">#REF!</definedName>
    <definedName name="RevNumberSort">#REF!</definedName>
    <definedName name="RevReqSettle">#REF!</definedName>
    <definedName name="RevTypeCheck">#REF!</definedName>
    <definedName name="REVVSTRS">#REF!</definedName>
    <definedName name="RFMData">#REF!</definedName>
    <definedName name="RISFORM">#REF!</definedName>
    <definedName name="ROE">#REF!</definedName>
    <definedName name="rrr">{"PRINT",#N/A,TRUE,"APPA";"PRINT",#N/A,TRUE,"APS";"PRINT",#N/A,TRUE,"BHPL";"PRINT",#N/A,TRUE,"BHPL2";"PRINT",#N/A,TRUE,"CDWR";"PRINT",#N/A,TRUE,"EWEB";"PRINT",#N/A,TRUE,"LADWP";"PRINT",#N/A,TRUE,"NEVBASE"}</definedName>
    <definedName name="S_TEMPLE_GAS">#REF!</definedName>
    <definedName name="S_TEMPLE_OIL">#REF!</definedName>
    <definedName name="Sales">[55]lookup!$C$3:$D$19</definedName>
    <definedName name="SameStateCheck">#REF!</definedName>
    <definedName name="SameStateCheckError">#REF!</definedName>
    <definedName name="SAPBEXhrIndnt" hidden="1">"Wide"</definedName>
    <definedName name="SAPBEXrevision">1</definedName>
    <definedName name="SAPBEXsysID">"BWP"</definedName>
    <definedName name="SAPBEXwbID">"44KU92Q9LH2VK4DK86GZ93AXN"</definedName>
    <definedName name="SAPsysID" hidden="1">"708C5W7SBKP804JT78WJ0JNKI"</definedName>
    <definedName name="SAPwbID" hidden="1">"ARS"</definedName>
    <definedName name="Sch25Split">[69]Inputs!$N$29</definedName>
    <definedName name="SCH33CUSTS">#REF!</definedName>
    <definedName name="SCH48ADJ">#REF!</definedName>
    <definedName name="SCH98NOR">#REF!</definedName>
    <definedName name="SCHED47">#REF!</definedName>
    <definedName name="Schedule">[17]Inputs!$N$14</definedName>
    <definedName name="sdlfhsdlhfkl" hidden="1">{#N/A,#N/A,FALSE,"Summ";#N/A,#N/A,FALSE,"General"}</definedName>
    <definedName name="se">#REF!</definedName>
    <definedName name="SECOND">[1]Jan!#REF!</definedName>
    <definedName name="SEP">[23]Backup!#REF!</definedName>
    <definedName name="SEPT">#REF!</definedName>
    <definedName name="September_2001_305_Detail">#REF!</definedName>
    <definedName name="SERVICES_3">#REF!</definedName>
    <definedName name="SettingAlloc">#REF!</definedName>
    <definedName name="SettingRB">#REF!</definedName>
    <definedName name="seven" hidden="1">{#N/A,#N/A,FALSE,"CRPT";#N/A,#N/A,FALSE,"TREND";#N/A,#N/A,FALSE,"%Curve"}</definedName>
    <definedName name="sg">#REF!</definedName>
    <definedName name="shapefactortable">'[30]GAS CURVE Engine'!$AW$3:$CB$34</definedName>
    <definedName name="shit">{"PRINT",#N/A,TRUE,"APPA";"PRINT",#N/A,TRUE,"APS";"PRINT",#N/A,TRUE,"BHPL";"PRINT",#N/A,TRUE,"BHPL2";"PRINT",#N/A,TRUE,"CDWR";"PRINT",#N/A,TRUE,"EWEB";"PRINT",#N/A,TRUE,"LADWP";"PRINT",#N/A,TRUE,"NEVBASE"}</definedName>
    <definedName name="SIT">#REF!</definedName>
    <definedName name="SITRate">[9]Inputs!$H$20</definedName>
    <definedName name="situs">#REF!</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{#N/A,#N/A,FALSE,"Summary";#N/A,#N/A,FALSE,"SmPlants";#N/A,#N/A,FALSE,"Utah";#N/A,#N/A,FALSE,"Idaho";#N/A,#N/A,FALSE,"Lewis River";#N/A,#N/A,FALSE,"NrthUmpq";#N/A,#N/A,FALSE,"KlamRog"}</definedName>
    <definedName name="spippw">{#N/A,#N/A,FALSE,"Actual";#N/A,#N/A,FALSE,"Normalized";#N/A,#N/A,FALSE,"Electric Actual";#N/A,#N/A,FALSE,"Electric Normalized"}</definedName>
    <definedName name="SPWS_WBID">"12F19027-1C25-43D5-BF1F-44D7E5A374C0"</definedName>
    <definedName name="ss">{"PRINT",#N/A,TRUE,"APPA";"PRINT",#N/A,TRUE,"APS";"PRINT",#N/A,TRUE,"BHPL";"PRINT",#N/A,TRUE,"BHPL2";"PRINT",#N/A,TRUE,"CDWR";"PRINT",#N/A,TRUE,"EWEB";"PRINT",#N/A,TRUE,"LADWP";"PRINT",#N/A,TRUE,"NEVBASE"}</definedName>
    <definedName name="ST_Bottom1">[26]Variance!#REF!</definedName>
    <definedName name="ST_Top1">#REF!</definedName>
    <definedName name="ST_Top2">#REF!</definedName>
    <definedName name="ST_Top3">[25]Main!#REF!</definedName>
    <definedName name="standard1">{"YTD-Total",#N/A,FALSE,"Provision"}</definedName>
    <definedName name="START">[1]Jan!#REF!</definedName>
    <definedName name="startmonth">'[30]GAS CURVE Engine'!$N$2</definedName>
    <definedName name="startmonth1">'[30]OTC Gas Quotes'!$L$6</definedName>
    <definedName name="startmonth10">'[30]OTC Gas Quotes'!$L$15</definedName>
    <definedName name="startmonth2">'[30]OTC Gas Quotes'!$L$7</definedName>
    <definedName name="startmonth3">'[30]OTC Gas Quotes'!$L$8</definedName>
    <definedName name="startmonth4">'[30]OTC Gas Quotes'!$L$9</definedName>
    <definedName name="startmonth5">'[30]OTC Gas Quotes'!$L$10</definedName>
    <definedName name="startmonth6">'[30]OTC Gas Quotes'!$L$11</definedName>
    <definedName name="startmonth7">'[30]OTC Gas Quotes'!$L$12</definedName>
    <definedName name="startmonth8">'[30]OTC Gas Quotes'!$L$13</definedName>
    <definedName name="startmonth9">'[30]OTC Gas Quotes'!$L$14</definedName>
    <definedName name="State">[11]Inputs!$C$4</definedName>
    <definedName name="StateTax">[22]Utah!#REF!</definedName>
    <definedName name="Storage">[55]lookup!$C$109:$D$126</definedName>
    <definedName name="SUM_TAB1">#REF!</definedName>
    <definedName name="SUM_TAB2">#REF!</definedName>
    <definedName name="SUM_TAB3">#REF!</definedName>
    <definedName name="SumAdjContract">[22]Utah!#REF!</definedName>
    <definedName name="SumAdjDepr">[22]Utah!#REF!</definedName>
    <definedName name="SumAdjMisc1">[22]Utah!#REF!</definedName>
    <definedName name="SumAdjMisc2">[22]Utah!#REF!</definedName>
    <definedName name="SumAdjNPC">[22]Utah!#REF!</definedName>
    <definedName name="SumAdjOM">[22]Utah!#REF!</definedName>
    <definedName name="SumAdjOther">[22]Utah!#REF!</definedName>
    <definedName name="SumAdjRB">[22]Utah!#REF!</definedName>
    <definedName name="SumAdjRev">[22]Utah!#REF!</definedName>
    <definedName name="SumAdjTax">[22]Utah!#REF!</definedName>
    <definedName name="SUMMARY">#REF!</definedName>
    <definedName name="SUMMARY23">[22]Utah!#REF!</definedName>
    <definedName name="SUMMARY3">[22]Utah!#REF!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[22]Utah!#REF!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[22]Utah!#REF!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3">'[70]Allocation FY2004'!#REF!</definedName>
    <definedName name="table4">'[70]Allocation FY2004'!#REF!</definedName>
    <definedName name="TABLEA">#REF!</definedName>
    <definedName name="TABLEB">#REF!</definedName>
    <definedName name="TABLEC">#REF!</definedName>
    <definedName name="TABLEONE">#REF!</definedName>
    <definedName name="tablex">#REF!</definedName>
    <definedName name="tabley">#REF!</definedName>
    <definedName name="TargetInc">[12]Inputs!$K$19</definedName>
    <definedName name="TargetROR">[13]Inputs!$G$29</definedName>
    <definedName name="TargetROR1">[71]Inputs!$G$30</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[22]Utah!#REF!</definedName>
    <definedName name="TaxTypeCheck">#REF!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Period">[14]Inputs!$C$5</definedName>
    <definedName name="TESTVKEY">#REF!</definedName>
    <definedName name="ThreeFactorElectric">#REF!</definedName>
    <definedName name="TIMAAVGRBOR">#REF!</definedName>
    <definedName name="Top">#REF!</definedName>
    <definedName name="TotalRateBase">'[14]G+T+D+R+M'!$H$58</definedName>
    <definedName name="TotTaxRate">[9]Inputs!$H$17</definedName>
    <definedName name="tr" hidden="1">{#N/A,#N/A,FALSE,"CESTSUM";#N/A,#N/A,FALSE,"est sum A";#N/A,#N/A,FALSE,"est detail A"}</definedName>
    <definedName name="Transfer" hidden="1">#REF!</definedName>
    <definedName name="Transfers" hidden="1">#REF!</definedName>
    <definedName name="TRANSM_2">[72]Transm2!$A$1:$M$461:'[72]10 Yr FC'!$M$47</definedName>
    <definedName name="Type1Adj">[22]Utah!#REF!</definedName>
    <definedName name="Type1AdjTax">[22]Utah!#REF!</definedName>
    <definedName name="Type2Adj">[22]Utah!#REF!</definedName>
    <definedName name="Type2AdjTax">[22]Utah!#REF!</definedName>
    <definedName name="Type3Adj">[22]Utah!#REF!</definedName>
    <definedName name="Type3AdjTax">[22]Utah!#REF!</definedName>
    <definedName name="u" hidden="1">{#N/A,#N/A,FALSE,"Summ";#N/A,#N/A,FALSE,"General"}</definedName>
    <definedName name="UAACT115S">'[17]Functional Study'!#REF!</definedName>
    <definedName name="UAACT550SGW">[9]FuncStudy!$Y$406</definedName>
    <definedName name="UAACT554SGW">[9]FuncStudy!$Y$428</definedName>
    <definedName name="UAcct103">'[14]Func Study'!$AB$1613</definedName>
    <definedName name="UAcct105Dnpg">'[14]Func Study'!$AB$2010</definedName>
    <definedName name="UAcct105S">'[14]Func Study'!$AB$2005</definedName>
    <definedName name="UAcct105Seu">'[14]Func Study'!$AB$2009</definedName>
    <definedName name="UAcct105SGG">[9]FuncStudy!$Y$1679</definedName>
    <definedName name="UAcct105SGP1">[9]FuncStudy!$Y$1675</definedName>
    <definedName name="UAcct105SGP2">[9]FuncStudy!$Y$1677</definedName>
    <definedName name="UAcct105SGT">[9]FuncStudy!$Y$1676</definedName>
    <definedName name="UAcct105Snppo">'[14]Func Study'!$AB$2008</definedName>
    <definedName name="UAcct105Snpps">'[14]Func Study'!$AB$2006</definedName>
    <definedName name="UAcct105Snpt">'[14]Func Study'!$AB$2007</definedName>
    <definedName name="UAcct1081390">'[14]Func Study'!$AB$2451</definedName>
    <definedName name="UAcct1081390Rcl">'[14]Func Study'!$AB$2450</definedName>
    <definedName name="UAcct1081390Sou">'[11]Functional Study'!$AG$2403</definedName>
    <definedName name="UAcct1081399">'[14]Func Study'!$AB$2459</definedName>
    <definedName name="UAcct1081399Rcl">'[14]Func Study'!$AB$2458</definedName>
    <definedName name="UAcct1081399S">'[11]Functional Study'!$AG$2410</definedName>
    <definedName name="UAcct1081399Sep">'[11]Functional Study'!$AG$2411</definedName>
    <definedName name="UAcct108360">'[14]Func Study'!$AB$2355</definedName>
    <definedName name="UAcct108361">'[14]Func Study'!$AB$2359</definedName>
    <definedName name="UAcct108362">'[14]Func Study'!$AB$2363</definedName>
    <definedName name="UAcct108364">'[14]Func Study'!$AB$2367</definedName>
    <definedName name="UAcct108365">'[14]Func Study'!$AB$2371</definedName>
    <definedName name="UAcct108366">'[14]Func Study'!$AB$2375</definedName>
    <definedName name="UAcct108367">'[14]Func Study'!$AB$2379</definedName>
    <definedName name="UAcct108368">'[14]Func Study'!$AB$2383</definedName>
    <definedName name="UAcct108369">'[14]Func Study'!$AB$2387</definedName>
    <definedName name="UAcct108370">'[14]Func Study'!$AB$2391</definedName>
    <definedName name="UAcct108371">'[14]Func Study'!$AB$2395</definedName>
    <definedName name="UAcct108372">'[14]Func Study'!$AB$2399</definedName>
    <definedName name="UAcct108373">'[14]Func Study'!$AB$2403</definedName>
    <definedName name="UAcct108D">'[14]Func Study'!$AB$2415</definedName>
    <definedName name="UAcct108D00">'[14]Func Study'!$AB$2407</definedName>
    <definedName name="UAcct108Ds">'[14]Func Study'!$AB$2411</definedName>
    <definedName name="UAcct108Ep">'[14]Func Study'!$AB$2327</definedName>
    <definedName name="UAcct108Epsgp">'[12]Functional Study'!#REF!</definedName>
    <definedName name="UAcct108Gpcn">'[14]Func Study'!$AB$2429</definedName>
    <definedName name="UAcct108Gps">'[14]Func Study'!$AB$2425</definedName>
    <definedName name="UAcct108Gpse">'[14]Func Study'!$AB$2431</definedName>
    <definedName name="UAcct108Gpsg">'[14]Func Study'!$AB$2428</definedName>
    <definedName name="UAcct108Gpsgp">'[14]Func Study'!$AB$2426</definedName>
    <definedName name="UAcct108Gpsgu">'[14]Func Study'!$AB$2427</definedName>
    <definedName name="UAcct108Gpso">'[14]Func Study'!$AB$2430</definedName>
    <definedName name="UACCT108GPSSGCH">'[14]Func Study'!$AB$2434</definedName>
    <definedName name="UACCT108GPSSGCT">'[14]Func Study'!$AB$2433</definedName>
    <definedName name="UAcct108Hp">'[14]Func Study'!$AB$2313</definedName>
    <definedName name="UAcct108Hpdgu">'[12]Functional Study'!#REF!</definedName>
    <definedName name="UAcct108Mp">'[14]Func Study'!$AB$2444</definedName>
    <definedName name="UAcct108Np">'[14]Func Study'!$AB$2305</definedName>
    <definedName name="UAcct108Npdgu">'[12]Functional Study'!#REF!</definedName>
    <definedName name="UAcct108Npsgu">'[12]Functional Study'!#REF!</definedName>
    <definedName name="UACCT108NPSSCCT">'[11]Functional Study'!$AG$2276</definedName>
    <definedName name="UAcct108Op">'[14]Func Study'!$AB$2322</definedName>
    <definedName name="UAcct108OpSGW">'[62]Functional Study'!$AG$2274</definedName>
    <definedName name="UACCT108OPSSCCT">'[14]Func Study'!$AB$2321</definedName>
    <definedName name="UAcct108OPSSGCT">[9]FuncStudy!$Y$1984</definedName>
    <definedName name="UAcct108Sp">'[14]Func Study'!$AB$2299</definedName>
    <definedName name="UAcct108Spdgp">'[12]Functional Study'!$AG$2002</definedName>
    <definedName name="UAcct108Spdgu">'[12]Functional Study'!#REF!</definedName>
    <definedName name="UAcct108Spsgp">'[12]Functional Study'!#REF!</definedName>
    <definedName name="UACCT108SPSSGCH">'[14]Func Study'!$AB$2298</definedName>
    <definedName name="UACCT108SSGCH">'[11]Functional Study'!$AG$2390</definedName>
    <definedName name="UACCT108SSGCT">'[11]Functional Study'!$AG$2389</definedName>
    <definedName name="UAcct108Tp">'[14]Func Study'!$AB$2346</definedName>
    <definedName name="UACCT111390">'[11]Functional Study'!$AG$2471</definedName>
    <definedName name="UAcct111Clg">'[14]Func Study'!$AB$2487</definedName>
    <definedName name="UAcct111Clgcn">[9]FuncStudy!$Y$2126</definedName>
    <definedName name="UAcct111Clgsop">[9]FuncStudy!$Y$2129</definedName>
    <definedName name="UAcct111Clgsou">'[14]Func Study'!$AB$2485</definedName>
    <definedName name="UAcct111Clh">'[14]Func Study'!$AB$2493</definedName>
    <definedName name="UAcct111Clhdgu">'[12]Functional Study'!#REF!</definedName>
    <definedName name="UAcct111Cls">'[14]Func Study'!$AB$2478</definedName>
    <definedName name="UAcct111Ipcn">'[14]Func Study'!$AB$2502</definedName>
    <definedName name="UAcct111Ips">'[14]Func Study'!$AB$2497</definedName>
    <definedName name="UAcct111Ipse">'[14]Func Study'!$AB$2500</definedName>
    <definedName name="UAcct111Ipsg">'[14]Func Study'!$AB$2501</definedName>
    <definedName name="UAcct111Ipsgp">'[14]Func Study'!$AB$2498</definedName>
    <definedName name="UAcct111Ipsgu">'[14]Func Study'!$AB$2499</definedName>
    <definedName name="UAcct111Ipso">'[14]Func Study'!$AB$2506</definedName>
    <definedName name="UACCT111IPSSGCH">'[14]Func Study'!$AB$2505</definedName>
    <definedName name="UACCT111IPSSGCT">'[14]Func Study'!$AB$2504</definedName>
    <definedName name="UAcct114">'[14]Func Study'!$AB$2017</definedName>
    <definedName name="UAcct114Dgp">'[12]Functional Study'!#REF!</definedName>
    <definedName name="UACCT115">'[17]Functional Study'!#REF!</definedName>
    <definedName name="UACCT115DGP">'[17]Functional Study'!#REF!</definedName>
    <definedName name="UACCT115SG">'[17]Functional Study'!#REF!</definedName>
    <definedName name="UAcct120">'[14]Func Study'!$AB$2021</definedName>
    <definedName name="UAcct124">'[14]Func Study'!$AB$2026</definedName>
    <definedName name="UAcct141">'[14]Func Study'!$AB$2173</definedName>
    <definedName name="UAcct151">'[14]Func Study'!$AB$2049</definedName>
    <definedName name="UAcct151Se">'[11]Functional Study'!$AG$2000</definedName>
    <definedName name="UACCT151SSECH">'[11]Functional Study'!$AG$2002</definedName>
    <definedName name="Uacct151SSECT">'[14]Func Study'!$AB$2047</definedName>
    <definedName name="UAcct154">'[14]Func Study'!$AB$2083</definedName>
    <definedName name="UAcct154Sg">'[12]Functional Study'!$AG$1795</definedName>
    <definedName name="UAcct154Sg2">'[12]Functional Study'!#REF!</definedName>
    <definedName name="UACCT154SSGCH">'[11]Functional Study'!$AG$2035</definedName>
    <definedName name="Uacct154SSGCT">'[14]Func Study'!$AB$2080</definedName>
    <definedName name="UAcct163">'[14]Func Study'!$AB$2093</definedName>
    <definedName name="UAcct165">'[14]Func Study'!$AB$2108</definedName>
    <definedName name="UAcct165Gps">'[14]Func Study'!$AB$2104</definedName>
    <definedName name="UAcct165Se">[9]FuncStudy!$Y$1769</definedName>
    <definedName name="UAcct182">'[14]Func Study'!$AB$2033</definedName>
    <definedName name="UAcct18222">'[14]Func Study'!$AB$2163</definedName>
    <definedName name="UAcct182M">'[14]Func Study'!$AB$2118</definedName>
    <definedName name="UACCT182MSGCT">'[11]Functional Study'!$AG$2067</definedName>
    <definedName name="UAcct182MSSGCH">'[14]Func Study'!$AB$2113</definedName>
    <definedName name="UAcct182MSSGCT">[9]FuncStudy!$Y$1779</definedName>
    <definedName name="UAcct186">'[14]Func Study'!$AB$2041</definedName>
    <definedName name="UAcct1869">'[14]Func Study'!$AB$2168</definedName>
    <definedName name="UAcct186M">'[14]Func Study'!$AB$2129</definedName>
    <definedName name="UAcct186Mse">[9]FuncStudy!$Y$1789</definedName>
    <definedName name="UAcct186Msg">'[12]Functional Study'!#REF!</definedName>
    <definedName name="UAcct190">'[14]Func Study'!$AB$2243</definedName>
    <definedName name="UAcct190Baddebt">'[14]Func Study'!$AB$2237</definedName>
    <definedName name="Uacct190CN">'[11]Functional Study'!$AG$2183</definedName>
    <definedName name="UAcct190Dop">'[14]Func Study'!$AB$2235</definedName>
    <definedName name="UACCT190IBT">[9]FuncStudy!$Y$1896</definedName>
    <definedName name="UACCT190SSGCT">[9]FuncStudy!$Y$1903</definedName>
    <definedName name="UAcct2281">'[14]Func Study'!$AB$2191</definedName>
    <definedName name="UAcct2282">'[14]Func Study'!$AB$2195</definedName>
    <definedName name="UAcct2283">'[14]Func Study'!$AB$2200</definedName>
    <definedName name="UAcct2283S">[9]FuncStudy!$Y$1861</definedName>
    <definedName name="UAcct22841">'[11]Functional Study'!$AG$2156</definedName>
    <definedName name="UACCT22841SG">'[14]Func Study'!$AB$2205</definedName>
    <definedName name="UAcct22842">'[14]Func Study'!$AB$2211</definedName>
    <definedName name="UAcct22842Trojd">'[13]Func Study'!#REF!</definedName>
    <definedName name="UAcct235">'[14]Func Study'!$AB$2187</definedName>
    <definedName name="UACCT235CN">'[14]Func Study'!$AB$2186</definedName>
    <definedName name="UAcct252">'[14]Func Study'!$AB$2219</definedName>
    <definedName name="UAcct25316">'[14]Func Study'!$AB$2057</definedName>
    <definedName name="UAcct25317">'[14]Func Study'!$AB$2061</definedName>
    <definedName name="UAcct25318">'[14]Func Study'!$AB$2098</definedName>
    <definedName name="UAcct25319">'[14]Func Study'!$AB$2065</definedName>
    <definedName name="uacct25398">'[14]Func Study'!$AB$2222</definedName>
    <definedName name="UACCT25398SE">'[11]Functional Study'!$AG$2171</definedName>
    <definedName name="UAcct25399">'[14]Func Study'!$AB$2230</definedName>
    <definedName name="UACCT254">'[11]Functional Study'!$AG$2152</definedName>
    <definedName name="UACCT254SO">'[14]Func Study'!$AB$2202</definedName>
    <definedName name="UAcct255">'[14]Func Study'!$AB$2284</definedName>
    <definedName name="UAcct281">'[14]Func Study'!$AB$2249</definedName>
    <definedName name="UAcct282">'[14]Func Study'!$AB$2259</definedName>
    <definedName name="UAcct282Cn">'[14]Func Study'!$AB$2256</definedName>
    <definedName name="UAcct282Sgp">'[11]Functional Study'!#REF!</definedName>
    <definedName name="UAcct282So">'[14]Func Study'!$AB$2255</definedName>
    <definedName name="UAcct283">'[14]Func Study'!$AB$2271</definedName>
    <definedName name="UAcct283S">'[11]Functional Study'!$AG$2219</definedName>
    <definedName name="UAcct283So">'[14]Func Study'!$AB$2265</definedName>
    <definedName name="UAcct301S">'[14]Func Study'!$AB$1964</definedName>
    <definedName name="UAcct301Sg">'[14]Func Study'!$AB$1966</definedName>
    <definedName name="UAcct301So">'[14]Func Study'!$AB$1965</definedName>
    <definedName name="UAcct302S">'[14]Func Study'!$AB$1969</definedName>
    <definedName name="UAcct302Sg">'[14]Func Study'!$AB$1970</definedName>
    <definedName name="UAcct302Sgp">'[14]Func Study'!$AB$1971</definedName>
    <definedName name="UAcct302Sgu">'[14]Func Study'!$AB$1972</definedName>
    <definedName name="UAcct303Cn">'[14]Func Study'!$AB$1980</definedName>
    <definedName name="UAcct303S">'[14]Func Study'!$AB$1976</definedName>
    <definedName name="UAcct303Se">'[14]Func Study'!$AB$1979</definedName>
    <definedName name="UAcct303Sg">'[14]Func Study'!$AB$1977</definedName>
    <definedName name="UAcct303Sgp">'[11]Functional Study'!$AG$1937</definedName>
    <definedName name="UAcct303Sgu">'[14]Func Study'!$AB$1981</definedName>
    <definedName name="UAcct303So">'[14]Func Study'!$AB$1978</definedName>
    <definedName name="UACCT303SSGCH">'[14]Func Study'!$AB$1983</definedName>
    <definedName name="UACCT303SSGCT">[9]FuncStudy!$Y$1655</definedName>
    <definedName name="UAcct310">'[14]Func Study'!$AB$1414</definedName>
    <definedName name="UAcct310Dgu">'[12]Functional Study'!#REF!</definedName>
    <definedName name="UAcct310JBG">'[14]Func Study'!$AB$1413</definedName>
    <definedName name="UAcct310sg">'[12]Functional Study'!$AG$1208</definedName>
    <definedName name="UAcct310Sgp">'[12]Functional Study'!#REF!</definedName>
    <definedName name="UACCT310SSCH">'[11]Functional Study'!$AG$1367</definedName>
    <definedName name="uacct310ssgch">[9]FuncStudy!$Y$1151</definedName>
    <definedName name="UAcct311">'[14]Func Study'!$AB$1421</definedName>
    <definedName name="UAcct311Dgu">'[12]Functional Study'!#REF!</definedName>
    <definedName name="UAcct311JBG">'[14]Func Study'!$AB$1420</definedName>
    <definedName name="UAcct311sg">'[12]Functional Study'!$AG$1213</definedName>
    <definedName name="UACCT311SGCH">'[11]Functional Study'!$AG$1374</definedName>
    <definedName name="UAcct311Sgu">'[12]Functional Study'!#REF!</definedName>
    <definedName name="uacct311ssgch">[9]FuncStudy!$Y$1156</definedName>
    <definedName name="UAcct312">'[14]Func Study'!$AB$1428</definedName>
    <definedName name="UAcct312JBG">'[14]Func Study'!$AB$1427</definedName>
    <definedName name="UAcct312S">'[12]Functional Study'!#REF!</definedName>
    <definedName name="UAcct312Sg">'[12]Functional Study'!$AG$1217</definedName>
    <definedName name="UACCT312SGCH">'[11]Functional Study'!$AG$1381</definedName>
    <definedName name="UAcct312Sgu">'[12]Functional Study'!#REF!</definedName>
    <definedName name="uacct312ssgch">[9]FuncStudy!$Y$1161</definedName>
    <definedName name="UAcct314">'[14]Func Study'!$AB$1435</definedName>
    <definedName name="UAcct314JBG">'[14]Func Study'!$AB$1434</definedName>
    <definedName name="UAcct314Sgp">'[12]Functional Study'!$AG$1221</definedName>
    <definedName name="UAcct314Sgu">'[12]Functional Study'!#REF!</definedName>
    <definedName name="UACCT314SSGCH">'[11]Functional Study'!$AG$1388</definedName>
    <definedName name="UAcct315">'[14]Func Study'!$AB$1442</definedName>
    <definedName name="UAcct315JBG">'[14]Func Study'!$AB$1441</definedName>
    <definedName name="UAcct315Sgp">'[12]Functional Study'!$AG$1225</definedName>
    <definedName name="UAcct315Sgu">'[12]Functional Study'!#REF!</definedName>
    <definedName name="UACCT315SSGCH">'[11]Functional Study'!$AG$1395</definedName>
    <definedName name="UAcct316">'[14]Func Study'!$AB$1450</definedName>
    <definedName name="UAcct316JBG">'[14]Func Study'!$AB$1449</definedName>
    <definedName name="UAcct316Sgp">'[12]Functional Study'!$AG$1229</definedName>
    <definedName name="UAcct316Sgu">'[12]Functional Study'!#REF!</definedName>
    <definedName name="UACCT316SSGCH">'[11]Functional Study'!$AG$1402</definedName>
    <definedName name="UAcct320">'[14]Func Study'!$AB$1466</definedName>
    <definedName name="UAcct320Sgp">'[12]Functional Study'!#REF!</definedName>
    <definedName name="UAcct321">'[14]Func Study'!$AB$1471</definedName>
    <definedName name="UAcct321Sgp">'[12]Functional Study'!#REF!</definedName>
    <definedName name="UAcct322">'[14]Func Study'!$AB$1476</definedName>
    <definedName name="UAcct322Sgp">'[12]Functional Study'!#REF!</definedName>
    <definedName name="UAcct323">'[14]Func Study'!$AB$1481</definedName>
    <definedName name="UAcct323Sgp">'[12]Functional Study'!#REF!</definedName>
    <definedName name="UAcct324">'[14]Func Study'!$AB$1486</definedName>
    <definedName name="UAcct324Sgp">'[12]Functional Study'!#REF!</definedName>
    <definedName name="UAcct325">'[14]Func Study'!$AB$1491</definedName>
    <definedName name="UAcct325Sgp">'[12]Functional Study'!#REF!</definedName>
    <definedName name="UAcct33">'[14]Func Study'!$AB$295</definedName>
    <definedName name="UAcct330">'[14]Func Study'!$AB$1508</definedName>
    <definedName name="UAcct331">'[14]Func Study'!$AB$1513</definedName>
    <definedName name="UAcct332">'[14]Func Study'!$AB$1518</definedName>
    <definedName name="UAcct333">'[14]Func Study'!$AB$1523</definedName>
    <definedName name="UAcct334">'[14]Func Study'!$AB$1528</definedName>
    <definedName name="UAcct335">'[14]Func Study'!$AB$1533</definedName>
    <definedName name="UAcct336">'[14]Func Study'!$AB$1539</definedName>
    <definedName name="UAcct33T">[9]FuncStudy!$Y$132</definedName>
    <definedName name="UAcct340">[9]FuncStudy!$Y$1267</definedName>
    <definedName name="UAcct340Dgu">'[14]Func Study'!$AB$1564</definedName>
    <definedName name="UAcct340Sgu">'[14]Func Study'!$AB$1565</definedName>
    <definedName name="UACCT340SGW">'[62]Functional Study'!$AG$1517</definedName>
    <definedName name="UACCT340SSGCT">'[11]Functional Study'!$AG$1518</definedName>
    <definedName name="UAcct341">[9]FuncStudy!$Y$1273</definedName>
    <definedName name="UAcct341Dgu">'[14]Func Study'!$AB$1569</definedName>
    <definedName name="UAcct341Sgu">'[14]Func Study'!$AB$1570</definedName>
    <definedName name="UACCT341SGW">'[62]Functional Study'!$AG$1524</definedName>
    <definedName name="UACCT341SSGCT">'[11]Functional Study'!$AG$1524</definedName>
    <definedName name="UAcct342">[9]FuncStudy!$Y$1278</definedName>
    <definedName name="UAcct342Dgu">'[14]Func Study'!$AB$1574</definedName>
    <definedName name="UAcct342Sgu">'[14]Func Study'!$AB$1575</definedName>
    <definedName name="UACCT342SSGCT">'[11]Functional Study'!$AG$1530</definedName>
    <definedName name="UAcct343">'[14]Func Study'!$AB$1584</definedName>
    <definedName name="UAcct343SGW">'[62]Functional Study'!$AG$1536</definedName>
    <definedName name="UACCT343SSCCT">'[11]Functional Study'!$AG$1537</definedName>
    <definedName name="UAcct344">'[12]Functional Study'!$AG$1354</definedName>
    <definedName name="UAcct344S">'[14]Func Study'!$AB$1587</definedName>
    <definedName name="UAcct344Sgp">'[14]Func Study'!$AB$1588</definedName>
    <definedName name="UAcct344Sgu">'[11]Functional Study'!$AG$1543</definedName>
    <definedName name="UAcct344SGW">'[62]Functional Study'!$AG$1542</definedName>
    <definedName name="UACCT344SSGCT">'[11]Functional Study'!$AG$1544</definedName>
    <definedName name="UAcct345">'[12]Functional Study'!$AG$1359</definedName>
    <definedName name="UAcct345Dgu">'[14]Func Study'!$AB$1594</definedName>
    <definedName name="UAcct345SG">'[12]Functional Study'!$AG$1357</definedName>
    <definedName name="UAcct345Sgu">'[14]Func Study'!$AB$1595</definedName>
    <definedName name="UAcct345SGW">'[62]Functional Study'!$AG$1549</definedName>
    <definedName name="UACCT345SSGCT">'[11]Functional Study'!$AG$1550</definedName>
    <definedName name="UAcct346">'[14]Func Study'!$AB$1601</definedName>
    <definedName name="UACCT346SGW">'[62]Functional Study'!$AG$1555</definedName>
    <definedName name="UAcct350">'[14]Func Study'!$AB$1628</definedName>
    <definedName name="UAcct352">'[14]Func Study'!$AB$1635</definedName>
    <definedName name="UAcct353">'[14]Func Study'!$AB$1641</definedName>
    <definedName name="UAcct354">'[14]Func Study'!$AB$1647</definedName>
    <definedName name="UAcct355">'[14]Func Study'!$AB$1654</definedName>
    <definedName name="UAcct356">'[14]Func Study'!$AB$1660</definedName>
    <definedName name="UAcct357">'[14]Func Study'!$AB$1666</definedName>
    <definedName name="UAcct358">'[14]Func Study'!$AB$1672</definedName>
    <definedName name="UAcct359">'[14]Func Study'!$AB$1678</definedName>
    <definedName name="UAcct360">'[14]Func Study'!$AB$1698</definedName>
    <definedName name="UAcct361">'[14]Func Study'!$AB$1704</definedName>
    <definedName name="UAcct362">'[14]Func Study'!$AB$1710</definedName>
    <definedName name="UAcct368">'[14]Func Study'!$AB$1744</definedName>
    <definedName name="UAcct369">'[14]Func Study'!$AB$1751</definedName>
    <definedName name="UAcct369Cug">'[62]Functional Study'!#REF!</definedName>
    <definedName name="UAcct370">'[14]Func Study'!$AB$1762</definedName>
    <definedName name="UAcct372A">'[14]Func Study'!$AB$1775</definedName>
    <definedName name="UAcct372Dp">'[14]Func Study'!$AB$1773</definedName>
    <definedName name="UAcct372Ds">'[14]Func Study'!$AB$1774</definedName>
    <definedName name="UAcct373">'[14]Func Study'!$AB$1782</definedName>
    <definedName name="UAcct389Cn">'[14]Func Study'!$AB$1800</definedName>
    <definedName name="UAcct389S">'[14]Func Study'!$AB$1799</definedName>
    <definedName name="UAcct389Sg">'[14]Func Study'!$AB$1802</definedName>
    <definedName name="UAcct389Sgu">'[14]Func Study'!$AB$1801</definedName>
    <definedName name="UAcct389So">'[14]Func Study'!$AB$1803</definedName>
    <definedName name="UAcct390Cn">'[14]Func Study'!$AB$1810</definedName>
    <definedName name="UAcct390JBG">'[14]Func Study'!$AB$1812</definedName>
    <definedName name="UAcct390L">'[14]Func Study'!$AB$1927</definedName>
    <definedName name="UACCT390LRCL">'[14]Func Study'!$AB$1929</definedName>
    <definedName name="UACCT390LS">[9]FuncStudy!$Y$1602</definedName>
    <definedName name="UAcct390LSG">[9]FuncStudy!$Y$1603</definedName>
    <definedName name="UAcct390LSO">[9]FuncStudy!$Y$1604</definedName>
    <definedName name="UAcct390S">'[14]Func Study'!$AB$1807</definedName>
    <definedName name="UAcct390Sgp">'[14]Func Study'!$AB$1808</definedName>
    <definedName name="UAcct390Sgu">'[14]Func Study'!$AB$1809</definedName>
    <definedName name="UAcct390Sop">'[14]Func Study'!$AB$1811</definedName>
    <definedName name="UAcct390Sou">'[14]Func Study'!$AB$1813</definedName>
    <definedName name="UAcct391Cn">'[14]Func Study'!$AB$1820</definedName>
    <definedName name="UACCT391JBE">'[14]Func Study'!$AB$1825</definedName>
    <definedName name="UAcct391S">'[14]Func Study'!$AB$1817</definedName>
    <definedName name="UAcct391Se">'[11]Functional Study'!$AG$1779</definedName>
    <definedName name="UAcct391Sg">'[14]Func Study'!$AB$1821</definedName>
    <definedName name="UAcct391Sgp">'[14]Func Study'!$AB$1818</definedName>
    <definedName name="UAcct391Sgu">'[14]Func Study'!$AB$1819</definedName>
    <definedName name="UAcct391So">'[14]Func Study'!$AB$1823</definedName>
    <definedName name="UACCT391SSGCH">'[14]Func Study'!$AB$1824</definedName>
    <definedName name="UACCT391SSGCT">'[11]Functional Study'!$AG$1782</definedName>
    <definedName name="UAcct392Cn">'[14]Func Study'!$AB$1832</definedName>
    <definedName name="UAcct392L">'[14]Func Study'!$AB$1935</definedName>
    <definedName name="UAcct392Lrcl">'[14]Func Study'!$AB$1937</definedName>
    <definedName name="UAcct392S">'[14]Func Study'!$AB$1829</definedName>
    <definedName name="UAcct392Se">'[14]Func Study'!$AB$1834</definedName>
    <definedName name="UAcct392Sg">'[14]Func Study'!$AB$1831</definedName>
    <definedName name="UAcct392Sgp">'[14]Func Study'!$AB$1835</definedName>
    <definedName name="UAcct392Sgu">'[14]Func Study'!$AB$1833</definedName>
    <definedName name="UAcct392So">'[14]Func Study'!$AB$1830</definedName>
    <definedName name="UACCT392SSGCH">'[14]Func Study'!$AB$1836</definedName>
    <definedName name="UACCT392SSGCT">'[11]Functional Study'!$AG$1794</definedName>
    <definedName name="UAcct393S">'[14]Func Study'!$AB$1841</definedName>
    <definedName name="UAcct393Sg">'[14]Func Study'!$AB$1845</definedName>
    <definedName name="UAcct393Sgp">'[14]Func Study'!$AB$1842</definedName>
    <definedName name="UAcct393Sgu">'[14]Func Study'!$AB$1843</definedName>
    <definedName name="UAcct393So">'[14]Func Study'!$AB$1844</definedName>
    <definedName name="UACCT393SSGCT">'[14]Func Study'!$AB$1846</definedName>
    <definedName name="UAcct394S">'[14]Func Study'!$AB$1850</definedName>
    <definedName name="UAcct394Se">'[14]Func Study'!$AB$1854</definedName>
    <definedName name="UAcct394Sg">'[14]Func Study'!$AB$1855</definedName>
    <definedName name="UAcct394Sgp">'[14]Func Study'!$AB$1851</definedName>
    <definedName name="UAcct394Sgu">'[14]Func Study'!$AB$1852</definedName>
    <definedName name="UAcct394So">'[14]Func Study'!$AB$1853</definedName>
    <definedName name="UACCT394SSGCH">'[14]Func Study'!$AB$1856</definedName>
    <definedName name="UACCT394SSGCT">'[11]Functional Study'!$AG$1814</definedName>
    <definedName name="UAcct395S">'[14]Func Study'!$AB$1861</definedName>
    <definedName name="UAcct395Se">'[14]Func Study'!$AB$1865</definedName>
    <definedName name="UAcct395Sg">'[14]Func Study'!$AB$1866</definedName>
    <definedName name="UAcct395Sgp">'[14]Func Study'!$AB$1862</definedName>
    <definedName name="UAcct395Sgu">'[14]Func Study'!$AB$1863</definedName>
    <definedName name="UAcct395So">'[14]Func Study'!$AB$1864</definedName>
    <definedName name="UACCT395SSGCH">'[14]Func Study'!$AB$1867</definedName>
    <definedName name="UACCT395SSGCT">'[11]Functional Study'!$AG$1825</definedName>
    <definedName name="UAcct396S">'[14]Func Study'!$AB$1872</definedName>
    <definedName name="UAcct396Se">'[14]Func Study'!$AB$1877</definedName>
    <definedName name="UAcct396Sg">'[14]Func Study'!$AB$1874</definedName>
    <definedName name="UAcct396Sgp">'[14]Func Study'!$AB$1873</definedName>
    <definedName name="UAcct396Sgu">'[14]Func Study'!$AB$1876</definedName>
    <definedName name="UAcct396So">'[14]Func Study'!$AB$1875</definedName>
    <definedName name="UACCT396SSGCH">'[14]Func Study'!$AB$1879</definedName>
    <definedName name="UACCT396SSGCT">'[14]Func Study'!$AB$1878</definedName>
    <definedName name="UAcct397Cn">'[14]Func Study'!$AB$1890</definedName>
    <definedName name="UAcct397JBG">'[14]Func Study'!$AB$1893</definedName>
    <definedName name="UAcct397S">'[14]Func Study'!$AB$1886</definedName>
    <definedName name="UAcct397Se">'[14]Func Study'!$AB$1892</definedName>
    <definedName name="UAcct397Sg">'[14]Func Study'!$AB$1891</definedName>
    <definedName name="UAcct397Sgp">'[14]Func Study'!$AB$1887</definedName>
    <definedName name="UAcct397Sgu">'[14]Func Study'!$AB$1888</definedName>
    <definedName name="UAcct397So">'[14]Func Study'!$AB$1889</definedName>
    <definedName name="UACCT397SSGCH">'[11]Functional Study'!$AG$1850</definedName>
    <definedName name="UACCT397SSGCT">'[11]Functional Study'!$AG$1851</definedName>
    <definedName name="UAcct398Cn">'[14]Func Study'!$AB$1902</definedName>
    <definedName name="UAcct398S">'[14]Func Study'!$AB$1899</definedName>
    <definedName name="UAcct398Se">'[14]Func Study'!$AB$1904</definedName>
    <definedName name="UAcct398Sg">'[14]Func Study'!$AB$1905</definedName>
    <definedName name="UAcct398Sgp">'[14]Func Study'!$AB$1900</definedName>
    <definedName name="UAcct398Sgu">'[14]Func Study'!$AB$1901</definedName>
    <definedName name="UAcct398So">'[14]Func Study'!$AB$1903</definedName>
    <definedName name="UACCT398SSGCT">'[14]Func Study'!$AB$1906</definedName>
    <definedName name="UAcct399">'[14]Func Study'!$AB$1913</definedName>
    <definedName name="UAcct399G">'[14]Func Study'!$AB$1955</definedName>
    <definedName name="UAcct399L">'[14]Func Study'!$AB$1917</definedName>
    <definedName name="UAcct399Lrcl">'[14]Func Study'!$AB$1919</definedName>
    <definedName name="UAcct403360">'[14]Func Study'!$AB$1090</definedName>
    <definedName name="UAcct403361">'[14]Func Study'!$AB$1091</definedName>
    <definedName name="UAcct403362">'[14]Func Study'!$AB$1092</definedName>
    <definedName name="UAcct403363">'[11]Functional Study'!$AG$1076</definedName>
    <definedName name="UAcct403364">'[14]Func Study'!$AB$1094</definedName>
    <definedName name="UAcct403365">'[14]Func Study'!$AB$1095</definedName>
    <definedName name="UAcct403366">'[14]Func Study'!$AB$1096</definedName>
    <definedName name="UAcct403367">'[14]Func Study'!$AB$1097</definedName>
    <definedName name="UAcct403368">'[14]Func Study'!$AB$1098</definedName>
    <definedName name="UAcct403369">'[14]Func Study'!$AB$1099</definedName>
    <definedName name="UAcct403370">'[14]Func Study'!$AB$1100</definedName>
    <definedName name="UAcct403371">'[14]Func Study'!$AB$1101</definedName>
    <definedName name="UAcct403372">'[14]Func Study'!$AB$1102</definedName>
    <definedName name="UAcct403373">'[14]Func Study'!$AB$1103</definedName>
    <definedName name="UAcct403Ep">'[14]Func Study'!$AB$1130</definedName>
    <definedName name="UAcct403Epsg">'[12]Functional Study'!#REF!</definedName>
    <definedName name="UAcct403Gpcn">'[14]Func Study'!$AB$1111</definedName>
    <definedName name="UAcct403GPDGP">'[14]Func Study'!$AB$1108</definedName>
    <definedName name="UAcct403GPDGU">'[14]Func Study'!$AB$1109</definedName>
    <definedName name="UAcct403GPJBG">'[14]Func Study'!$AB$1115</definedName>
    <definedName name="UAcct403Gps">'[14]Func Study'!$AB$1107</definedName>
    <definedName name="UAcct403Gpse">'[11]Functional Study'!$AG$1093</definedName>
    <definedName name="UAcct403Gpseu">[9]FuncStudy!$Y$828</definedName>
    <definedName name="UAcct403Gpsg">'[14]Func Study'!$AB$1112</definedName>
    <definedName name="UACCT403gpsg1">'[12]Functional Study'!$AG$991</definedName>
    <definedName name="UAcct403Gpsgp">'[11]Functional Study'!$AG$1091</definedName>
    <definedName name="UAcct403Gpsgu">'[11]Functional Study'!$AG$1092</definedName>
    <definedName name="UAcct403Gpso">'[14]Func Study'!$AB$1113</definedName>
    <definedName name="uacct403gpssgch">[9]FuncStudy!$Y$833</definedName>
    <definedName name="UACCT403GPSSGCT">'[11]Functional Study'!$AG$1097</definedName>
    <definedName name="UAcct403Gv0">'[14]Func Study'!$AB$1121</definedName>
    <definedName name="UAcct403Hp">'[14]Func Study'!$AB$1072</definedName>
    <definedName name="UAcct403Hpdgu">'[12]Functional Study'!#REF!</definedName>
    <definedName name="UACCT403JBE">'[14]Func Study'!$AB$1116</definedName>
    <definedName name="UAcct403Mp">'[14]Func Study'!$AB$1125</definedName>
    <definedName name="UAcct403Np">'[14]Func Study'!$AB$1065</definedName>
    <definedName name="UAcct403Op">'[14]Func Study'!$AB$1080</definedName>
    <definedName name="UAcct403OPCAGE">'[14]Func Study'!$AB$1078</definedName>
    <definedName name="UAcct403Opsgp">'[11]Functional Study'!$AG$1060</definedName>
    <definedName name="UAcct403Opsgu">'[11]Functional Study'!$AG$1061</definedName>
    <definedName name="uacct403opsgw">'[62]Functional Study'!$AG$1063</definedName>
    <definedName name="uacct403opssgch">'[11]Functional Study'!$AG$1063</definedName>
    <definedName name="uacct403opssgct">'[11]Functional Study'!$AG$1062</definedName>
    <definedName name="uacct403sgw">[9]FuncStudy!$Y$799</definedName>
    <definedName name="UAcct403Sp">'[14]Func Study'!$AB$1061</definedName>
    <definedName name="uacct403spdg">'[11]Functional Study'!$AG$1046</definedName>
    <definedName name="uacct403spdgp">[9]FuncStudy!$Y$780</definedName>
    <definedName name="uacct403spdgu">[9]FuncStudy!$Y$781</definedName>
    <definedName name="UAcct403SPJBG">'[14]Func Study'!$AB$1058</definedName>
    <definedName name="uacct403spsg">[9]FuncStudy!$Y$782</definedName>
    <definedName name="UAcct403Spsgp">'[11]Functional Study'!$AG$1043</definedName>
    <definedName name="UAcct403Spsgu">'[11]Functional Study'!$AG$1044</definedName>
    <definedName name="UACCT403SPSSGCH">'[11]Functional Study'!$AG$1045</definedName>
    <definedName name="uacct403ssgch">'[11]Functional Study'!$AG$1098</definedName>
    <definedName name="UAcct403Tp">'[14]Func Study'!$AB$1087</definedName>
    <definedName name="UAcct403Tpsgu">'[12]Functional Study'!#REF!</definedName>
    <definedName name="UAcct404330">'[14]Func Study'!$AB$1177</definedName>
    <definedName name="UAcct404330Dgu">'[12]Functional Study'!#REF!</definedName>
    <definedName name="UAcct404Clg">'[11]Functional Study'!$AG$1127</definedName>
    <definedName name="UAcct404Clgsop">'[11]Functional Study'!$AG$1125</definedName>
    <definedName name="UAcct404Clgsou">'[11]Functional Study'!$AG$1123</definedName>
    <definedName name="UAcct404Cls">'[11]Functional Study'!$AG$1132</definedName>
    <definedName name="UACCT404GP">'[14]Func Study'!$AB$1146</definedName>
    <definedName name="UACCT404GPCN">'[14]Func Study'!$AB$1143</definedName>
    <definedName name="UACCT404GPSO">'[14]Func Study'!$AB$1141</definedName>
    <definedName name="UAcct404Ipcn">'[14]Func Study'!$AB$1158</definedName>
    <definedName name="UACCT404IPDGU">[9]FuncStudy!$Y$870</definedName>
    <definedName name="UACCT404IPIDGU">'[11]Functional Study'!$AG$1143</definedName>
    <definedName name="UAcct404IPJBG">'[14]Func Study'!$AB$1163</definedName>
    <definedName name="UAcct404Ips">'[14]Func Study'!$AB$1154</definedName>
    <definedName name="UAcct404Ipse">'[14]Func Study'!$AB$1155</definedName>
    <definedName name="UAcct404Ipsg">'[14]Func Study'!$AB$1156</definedName>
    <definedName name="UAcct404Ipsg1">'[14]Func Study'!$AB$1159</definedName>
    <definedName name="UAcct404Ipsg2">'[14]Func Study'!$AB$1160</definedName>
    <definedName name="UACCT404IPSGP">[9]FuncStudy!$Y$869</definedName>
    <definedName name="UAcct404Ipso">'[14]Func Study'!$AB$1157</definedName>
    <definedName name="UACCT404IPSSGCH">'[11]Functional Study'!$AG$1142</definedName>
    <definedName name="UACCT404IPSSGCT">'[11]Functional Study'!$AG$1141</definedName>
    <definedName name="UAcct404M">'[14]Func Study'!$AB$1168</definedName>
    <definedName name="UAcct404O">[9]FuncStudy!$Y$876</definedName>
    <definedName name="UACCT404OP">'[14]Func Study'!$AB$1172</definedName>
    <definedName name="UACCT404SP">'[14]Func Study'!$AB$1151</definedName>
    <definedName name="UAcct405">'[14]Func Study'!$AB$1185</definedName>
    <definedName name="UAcct406">'[14]Func Study'!$AB$1193</definedName>
    <definedName name="UAcct406Dgp">'[12]Functional Study'!#REF!</definedName>
    <definedName name="UAcct406Dgu">'[12]Functional Study'!#REF!</definedName>
    <definedName name="UAcct407">'[14]Func Study'!$AB$1202</definedName>
    <definedName name="UAcct407Sgp">'[12]Functional Study'!#REF!</definedName>
    <definedName name="UAcct408">'[14]Func Study'!$AB$1221</definedName>
    <definedName name="UAcct408S">'[14]Func Study'!$AB$1213</definedName>
    <definedName name="UAcct40910FITOther">[9]FuncStudy!$Y$1136</definedName>
    <definedName name="UAcct40910FitPMI">[9]FuncStudy!$Y$1134</definedName>
    <definedName name="UAcct40910FITPTC">[9]FuncStudy!$Y$1135</definedName>
    <definedName name="UAcct40910FITSitus">[9]FuncStudy!$Y$1137</definedName>
    <definedName name="UAcct40911Dgu">[9]FuncStudy!$Y$1104</definedName>
    <definedName name="UAcct41010">'[14]Func Study'!$AB$1294</definedName>
    <definedName name="UAcct41011">'[14]Func Study'!$AB$1309</definedName>
    <definedName name="UACCT41020">'[15]Functional Study'!#REF!</definedName>
    <definedName name="UACCT41020BADDEBT">'[15]Functional Study'!#REF!</definedName>
    <definedName name="UACCT41020DITEXP">'[15]Functional Study'!#REF!</definedName>
    <definedName name="UACCT41020DNPU">'[15]Functional Study'!#REF!</definedName>
    <definedName name="UACCT41020S">'[15]Functional Study'!#REF!</definedName>
    <definedName name="UACCT41020SE">'[15]Functional Study'!#REF!</definedName>
    <definedName name="UACCT41020SG">'[15]Functional Study'!#REF!</definedName>
    <definedName name="UACCT41020SGCT">'[15]Functional Study'!#REF!</definedName>
    <definedName name="UACCT41020SGPP">'[15]Functional Study'!#REF!</definedName>
    <definedName name="UACCT41020SO">'[15]Functional Study'!#REF!</definedName>
    <definedName name="UACCT41020TROJP">'[15]Functional Study'!#REF!</definedName>
    <definedName name="UACCT4102SNPD">'[15]Functional Study'!#REF!</definedName>
    <definedName name="UAcct41110">'[14]Func Study'!$AB$1325</definedName>
    <definedName name="uacct41110sgct">'[12]Functional Study'!#REF!</definedName>
    <definedName name="UAcct41111">'[15]Functional Study'!#REF!</definedName>
    <definedName name="UAcct41111Baddebt">'[15]Functional Study'!#REF!</definedName>
    <definedName name="UAcct41111Dgp">'[15]Functional Study'!#REF!</definedName>
    <definedName name="UAcct41111Dgu">'[15]Functional Study'!#REF!</definedName>
    <definedName name="UAcct41111Ditexp">'[15]Functional Study'!#REF!</definedName>
    <definedName name="UAcct41111Dnpp">'[15]Functional Study'!#REF!</definedName>
    <definedName name="UAcct41111Dnptp">'[15]Functional Study'!#REF!</definedName>
    <definedName name="UAcct41111S">'[15]Functional Study'!#REF!</definedName>
    <definedName name="UAcct41111Se">'[15]Functional Study'!#REF!</definedName>
    <definedName name="UAcct41111Sg">'[15]Functional Study'!#REF!</definedName>
    <definedName name="UAcct41111Sgpp">'[15]Functional Study'!#REF!</definedName>
    <definedName name="UAcct41111So">'[15]Functional Study'!#REF!</definedName>
    <definedName name="UAcct41111Trojp">'[15]Functional Study'!#REF!</definedName>
    <definedName name="UAcct41120">[9]FuncStudy!$Y$1012</definedName>
    <definedName name="UAcct41140">'[14]Func Study'!$AB$1232</definedName>
    <definedName name="UAcct41141">'[14]Func Study'!$AB$1237</definedName>
    <definedName name="UAcct41160">'[14]Func Study'!$AB$369</definedName>
    <definedName name="UAcct41170">'[14]Func Study'!$AB$374</definedName>
    <definedName name="UAcct4118">'[14]Func Study'!$AB$378</definedName>
    <definedName name="UAcct41181">'[14]Func Study'!$AB$381</definedName>
    <definedName name="UAcct4194">'[14]Func Study'!$AB$385</definedName>
    <definedName name="UAcct419Doth">[9]FuncStudy!$Y$958</definedName>
    <definedName name="UAcct421">'[14]Func Study'!$AB$394</definedName>
    <definedName name="UAcct4311">'[14]Func Study'!$AB$401</definedName>
    <definedName name="UAcct442Se">'[14]Func Study'!$AB$259</definedName>
    <definedName name="UAcct442Sg">'[14]Func Study'!$AB$260</definedName>
    <definedName name="UAcct447">'[14]Func Study'!$AB$281</definedName>
    <definedName name="UAcct447CAEE">'[8]Func Study'!#REF!</definedName>
    <definedName name="UAcct447CAGE">'[8]Func Study'!#REF!</definedName>
    <definedName name="UAcct447Dgu">'[13]Func Study'!#REF!</definedName>
    <definedName name="UACCT447NPC">'[14]Func Study'!$AB$289</definedName>
    <definedName name="UACCT447NPCCAEW">'[14]Func Study'!$AB$286</definedName>
    <definedName name="UACCT447NPCCAGW">'[14]Func Study'!$AB$287</definedName>
    <definedName name="UACCT447NPCDGP">'[14]Func Study'!$AB$288</definedName>
    <definedName name="UAcct447S">'[14]Func Study'!$AB$280</definedName>
    <definedName name="UAcct447Se">'[11]Functional Study'!$AG$287</definedName>
    <definedName name="UAcct448">'[11]Functional Study'!$AG$276</definedName>
    <definedName name="UAcct448S">'[14]Func Study'!$AB$274</definedName>
    <definedName name="UAcct448So">'[14]Func Study'!$AB$275</definedName>
    <definedName name="UAcct449">'[14]Func Study'!$AB$294</definedName>
    <definedName name="UAcct450">'[14]Func Study'!$AB$304</definedName>
    <definedName name="UAcct450S">'[14]Func Study'!$AB$302</definedName>
    <definedName name="UAcct450So">'[14]Func Study'!$AB$303</definedName>
    <definedName name="UAcct451S">'[14]Func Study'!$AB$307</definedName>
    <definedName name="UAcct451Sg">'[14]Func Study'!$AB$308</definedName>
    <definedName name="UAcct451So">'[14]Func Study'!$AB$309</definedName>
    <definedName name="UAcct453">'[14]Func Study'!$AB$315</definedName>
    <definedName name="UAcct453CAGE">'[8]Func Study'!#REF!</definedName>
    <definedName name="UAcct453CAGW">'[8]Func Study'!#REF!</definedName>
    <definedName name="UAcct454">'[14]Func Study'!$AB$322</definedName>
    <definedName name="UAcct454JBG">'[14]Func Study'!$AB$319</definedName>
    <definedName name="UAcct454S">'[14]Func Study'!$AB$318</definedName>
    <definedName name="UAcct454Sg">'[14]Func Study'!$AB$320</definedName>
    <definedName name="UAcct454So">'[14]Func Study'!$AB$321</definedName>
    <definedName name="UAcct456">'[14]Func Study'!$AB$332</definedName>
    <definedName name="UAcct456CAEW">'[14]Func Study'!$AB$331</definedName>
    <definedName name="UAcct456Cn">'[11]Functional Study'!$AG$325</definedName>
    <definedName name="UAcct456S">'[14]Func Study'!$AB$325</definedName>
    <definedName name="UAcct456Se">'[11]Functional Study'!$AG$326</definedName>
    <definedName name="UAcct456Sg">'[12]Functional Study'!$AG$328</definedName>
    <definedName name="UAcct456So">'[14]Func Study'!$AB$329</definedName>
    <definedName name="UAcct500">'[14]Func Study'!$AB$416</definedName>
    <definedName name="UAcct500Dnppsu">'[11]Functional Study'!$AG$410</definedName>
    <definedName name="UAcct500DSG">'[12]Functional Study'!$AG$400</definedName>
    <definedName name="UAcct500JBG">'[14]Func Study'!$AB$414</definedName>
    <definedName name="UACCT500SSGCH">'[11]Functional Study'!$AG$411</definedName>
    <definedName name="UAcct501">'[14]Func Study'!$AB$423</definedName>
    <definedName name="UAcct501CAEW">'[14]Func Study'!$AB$420</definedName>
    <definedName name="UAcct501JBE">'[14]Func Study'!$AB$421</definedName>
    <definedName name="UACCT501NPC">'[12]Functional Study'!$AG$409</definedName>
    <definedName name="UACCT501NPCCAEW">'[14]Func Study'!$AB$426</definedName>
    <definedName name="UACCT501nPCSE">'[12]Functional Study'!$AG$408</definedName>
    <definedName name="UACCT501NPCSE1">'[12]Functional Study'!#REF!</definedName>
    <definedName name="UAcct501Se">'[11]Functional Study'!$AG$422</definedName>
    <definedName name="UACCT501SE1">'[12]Functional Study'!#REF!</definedName>
    <definedName name="UACCT501SE2">'[12]Functional Study'!#REF!</definedName>
    <definedName name="UACCT501SE3">'[12]Functional Study'!#REF!</definedName>
    <definedName name="UACCT501SENNPC">[9]FuncStudy!$Y$230</definedName>
    <definedName name="UACCT501SSECH">'[11]Functional Study'!$AG$425</definedName>
    <definedName name="UACCT501SSECHNNPC">[9]FuncStudy!$Y$232</definedName>
    <definedName name="UACCT501SSECT">'[11]Functional Study'!$AG$424</definedName>
    <definedName name="UAcct502">'[14]Func Study'!$AB$433</definedName>
    <definedName name="UAcct502CAGE">'[14]Func Study'!$AB$431</definedName>
    <definedName name="UAcct502Dnppsu">'[11]Functional Study'!$AG$429</definedName>
    <definedName name="UAcct502JBG">'[8]Func Study'!#REF!</definedName>
    <definedName name="UAcct502SG">'[12]Functional Study'!$AG$412</definedName>
    <definedName name="uacct502snpps">[9]FuncStudy!$Y$237</definedName>
    <definedName name="UACCT502SSGCH">'[11]Functional Study'!$AG$430</definedName>
    <definedName name="UAcct503">'[14]Func Study'!$AB$437</definedName>
    <definedName name="UACCT503NPC">'[14]Func Study'!$AB$443</definedName>
    <definedName name="UAcct503Se">[9]FuncStudy!$Y$242</definedName>
    <definedName name="UACCT503SENNPC">[9]FuncStudy!$Y$243</definedName>
    <definedName name="UAcct505">'[14]Func Study'!$AB$449</definedName>
    <definedName name="UAcct505CAGE">'[14]Func Study'!$AB$447</definedName>
    <definedName name="UAcct505Dnppsu">'[11]Functional Study'!$AG$441</definedName>
    <definedName name="UAcct505JBG">'[8]Func Study'!#REF!</definedName>
    <definedName name="UAcct505sg">'[12]Functional Study'!$AG$423</definedName>
    <definedName name="uacct505snpps">[9]FuncStudy!$Y$247</definedName>
    <definedName name="UACCT505SSGCH">'[11]Functional Study'!$AG$442</definedName>
    <definedName name="UAcct506">'[14]Func Study'!$AB$455</definedName>
    <definedName name="UAcct506CAGE">'[14]Func Study'!$AB$452</definedName>
    <definedName name="UAcct506JBG">'[8]Func Study'!#REF!</definedName>
    <definedName name="UAcct506Se">'[11]Functional Study'!$AG$447</definedName>
    <definedName name="uacct506snpps">[9]FuncStudy!$Y$252</definedName>
    <definedName name="UACCT506SSGCH">'[11]Functional Study'!$AG$448</definedName>
    <definedName name="UAcct507">'[14]Func Study'!$AB$464</definedName>
    <definedName name="UAcct507CAGE">'[14]Func Study'!$AB$462</definedName>
    <definedName name="UAcct507JBG">'[8]Func Study'!#REF!</definedName>
    <definedName name="UAcct507SG">'[12]Functional Study'!$AG$432</definedName>
    <definedName name="uacct507ssgch">'[11]Functional Study'!$AG$457</definedName>
    <definedName name="UAcct510">'[14]Func Study'!$AB$469</definedName>
    <definedName name="UAcct510CAGE">'[14]Func Study'!$AB$467</definedName>
    <definedName name="UAcct510JBG">'[8]Func Study'!#REF!</definedName>
    <definedName name="UAcct510sg">'[12]Functional Study'!$AG$436</definedName>
    <definedName name="uacct510ssgch">'[11]Functional Study'!$AG$462</definedName>
    <definedName name="UAcct511">'[14]Func Study'!$AB$474</definedName>
    <definedName name="UAcct511CAGE">'[14]Func Study'!$AB$472</definedName>
    <definedName name="UAcct511JBG">'[8]Func Study'!#REF!</definedName>
    <definedName name="UAcct511sg">'[12]Functional Study'!$AG$440</definedName>
    <definedName name="UACCT511SSGCH">'[11]Functional Study'!$AG$467</definedName>
    <definedName name="UAcct512">'[14]Func Study'!$AB$479</definedName>
    <definedName name="UAcct512CAGE">'[14]Func Study'!$AB$477</definedName>
    <definedName name="UAcct512JBG">'[8]Func Study'!#REF!</definedName>
    <definedName name="UAcct512sg">'[12]Functional Study'!$AG$444</definedName>
    <definedName name="UACCT512SSGCH">'[11]Functional Study'!$AG$472</definedName>
    <definedName name="UAcct513">'[14]Func Study'!$AB$484</definedName>
    <definedName name="UAcct513CAGE">'[14]Func Study'!$AB$482</definedName>
    <definedName name="UAcct513JBG">'[8]Func Study'!#REF!</definedName>
    <definedName name="UAcct513sg">'[12]Functional Study'!$AG$448</definedName>
    <definedName name="UACCT513SSGCH">'[11]Functional Study'!$AG$477</definedName>
    <definedName name="UAcct514">'[14]Func Study'!$AB$489</definedName>
    <definedName name="UAcct514CAGE">'[14]Func Study'!$AB$487</definedName>
    <definedName name="UAcct514JBG">'[8]Func Study'!#REF!</definedName>
    <definedName name="UAcct514sg">'[12]Functional Study'!$AG$452</definedName>
    <definedName name="UACCT514SSGCH">'[11]Functional Study'!$AG$482</definedName>
    <definedName name="UAcct517">'[14]Func Study'!$AB$498</definedName>
    <definedName name="UAcct518">'[14]Func Study'!$AB$502</definedName>
    <definedName name="UAcct519">'[14]Func Study'!$AB$507</definedName>
    <definedName name="UAcct520">'[14]Func Study'!$AB$511</definedName>
    <definedName name="UAcct523">'[14]Func Study'!$AB$515</definedName>
    <definedName name="UAcct524">'[14]Func Study'!$AB$519</definedName>
    <definedName name="UAcct528">'[14]Func Study'!$AB$523</definedName>
    <definedName name="UAcct529">'[14]Func Study'!$AB$527</definedName>
    <definedName name="UAcct530">'[14]Func Study'!$AB$531</definedName>
    <definedName name="UAcct531">'[14]Func Study'!$AB$535</definedName>
    <definedName name="UAcct532">'[14]Func Study'!$AB$539</definedName>
    <definedName name="UAcct535">'[14]Func Study'!$AB$551</definedName>
    <definedName name="UAcct536">'[14]Func Study'!$AB$555</definedName>
    <definedName name="UAcct537">'[14]Func Study'!$AB$559</definedName>
    <definedName name="UAcct538">'[14]Func Study'!$AB$563</definedName>
    <definedName name="UAcct539">'[14]Func Study'!$AB$568</definedName>
    <definedName name="UAcct540">'[14]Func Study'!$AB$572</definedName>
    <definedName name="UAcct541">'[14]Func Study'!$AB$576</definedName>
    <definedName name="UAcct542">'[14]Func Study'!$AB$580</definedName>
    <definedName name="UAcct543">'[14]Func Study'!$AB$584</definedName>
    <definedName name="UAcct544">'[14]Func Study'!$AB$588</definedName>
    <definedName name="UAcct545">'[14]Func Study'!$AB$592</definedName>
    <definedName name="UAcct546">'[14]Func Study'!$AB$606</definedName>
    <definedName name="UAcct546CAGE">'[14]Func Study'!$AB$605</definedName>
    <definedName name="UACCT546sg">'[12]Functional Study'!$AG$554</definedName>
    <definedName name="UAcct547">'[11]Functional Study'!$AG$608</definedName>
    <definedName name="UAcct547CAEW">'[14]Func Study'!$AB$610</definedName>
    <definedName name="UACCT547n">'[12]Functional Study'!$AG$559</definedName>
    <definedName name="UACCT547NPCCAEW">'[14]Func Study'!$AB$613</definedName>
    <definedName name="UACCT547nse">'[12]Functional Study'!$AG$558</definedName>
    <definedName name="UAcct547Se">'[14]Func Study'!$AB$609</definedName>
    <definedName name="UACCT547SSECT">'[11]Functional Study'!$AG$607</definedName>
    <definedName name="UAcct548">'[14]Func Study'!$AB$621</definedName>
    <definedName name="UACCT548CAGE">'[14]Func Study'!$AB$620</definedName>
    <definedName name="UACCT548sg">'[12]Functional Study'!$AG$565</definedName>
    <definedName name="UACCT548SSCCT">'[11]Functional Study'!$AG$612</definedName>
    <definedName name="uacct548ssgct">[9]FuncStudy!$Y$395</definedName>
    <definedName name="UAcct549">'[14]Func Study'!$AB$626</definedName>
    <definedName name="Uacct549CAGE">'[14]Func Study'!$AB$625</definedName>
    <definedName name="UAcct549Dnppou">'[11]Functional Study'!$AG$616</definedName>
    <definedName name="UAcct549sg">[9]FuncStudy!$Y$399</definedName>
    <definedName name="UACCT549SGW">'[62]Functional Study'!$AG$617</definedName>
    <definedName name="UACCT549SSGCT">'[11]Functional Study'!$AG$617</definedName>
    <definedName name="uacct550">[9]FuncStudy!$Y$407</definedName>
    <definedName name="UAcct5506SE">'[8]Func Study'!#REF!</definedName>
    <definedName name="UACCT550sg">[9]FuncStudy!$Y$405</definedName>
    <definedName name="uacct550sgw">'[62]Functional Study'!$AG$627</definedName>
    <definedName name="uacct550snppo">'[11]Functional Study'!$AG$626</definedName>
    <definedName name="uacct550ssgct">'[11]Functional Study'!$AG$627</definedName>
    <definedName name="UAcct551">'[11]Functional Study'!$AG$631</definedName>
    <definedName name="UAcct551CAGE">'[14]Func Study'!$AB$634</definedName>
    <definedName name="UACCT551SG">'[14]Func Study'!$AB$635</definedName>
    <definedName name="UAcct552">'[12]Functional Study'!$AG$583</definedName>
    <definedName name="UACCT552CAGE">'[14]Func Study'!$AB$640</definedName>
    <definedName name="UAcct552Dnppou">'[11]Functional Study'!$AG$634</definedName>
    <definedName name="UAcct552SG">'[14]Func Study'!$AB$639</definedName>
    <definedName name="UACCT552SSGCT">'[11]Functional Study'!$AG$635</definedName>
    <definedName name="UAcct553">[9]FuncStudy!$Y$423</definedName>
    <definedName name="UACCT553CAGE">'[14]Func Study'!$AB$646</definedName>
    <definedName name="UAcct553Dnppou">'[11]Functional Study'!$AG$640</definedName>
    <definedName name="UAcct553SG">'[14]Func Study'!$AB$645</definedName>
    <definedName name="UACCT553SGW">'[62]Functional Study'!$AG$641</definedName>
    <definedName name="UACCT553SSGCT">'[11]Functional Study'!$AG$641</definedName>
    <definedName name="UAcct554">[9]FuncStudy!$Y$429</definedName>
    <definedName name="UACCT554CAGE">'[14]Func Study'!$AB$651</definedName>
    <definedName name="UAcct554Dnppou">'[11]Functional Study'!$AG$645</definedName>
    <definedName name="UAcct554SG">'[14]Func Study'!$AB$650</definedName>
    <definedName name="UACCT554SGW">'[62]Functional Study'!$AG$646</definedName>
    <definedName name="UAcct554SSCT">[9]FuncStudy!$Y$427</definedName>
    <definedName name="UACCT554SSGCT">'[11]Functional Study'!$AG$646</definedName>
    <definedName name="UAcct555CAEE">'[8]Func Study'!#REF!</definedName>
    <definedName name="UAcct555CAEW">'[14]Func Study'!$AB$665</definedName>
    <definedName name="UAcct555CAGE">'[8]Func Study'!#REF!</definedName>
    <definedName name="UAcct555CAGW">'[14]Func Study'!$AB$664</definedName>
    <definedName name="UACCT555DGP">'[14]Func Study'!$AB$670</definedName>
    <definedName name="UAcct555Dgu">[9]FuncStudy!$Y$435</definedName>
    <definedName name="UACCT555NPCCAEW">'[14]Func Study'!$AB$669</definedName>
    <definedName name="UACCT555NPCCAGW">'[14]Func Study'!$AB$668</definedName>
    <definedName name="UAcct555S">'[14]Func Study'!$AB$663</definedName>
    <definedName name="UAcct555Se">'[14]Func Study'!$AB$665</definedName>
    <definedName name="UACCT555SG">'[14]Func Study'!$AB$664</definedName>
    <definedName name="uacct555ssgc">'[11]Functional Study'!$AG$664</definedName>
    <definedName name="uacct555ssgp">[9]FuncStudy!$Y$437</definedName>
    <definedName name="UAcct556">'[14]Func Study'!$AB$676</definedName>
    <definedName name="UAcct557">'[14]Func Study'!$AB$685</definedName>
    <definedName name="UAcct557S">'[11]Functional Study'!$AG$676</definedName>
    <definedName name="uacct557se">'[11]Functional Study'!$AG$679</definedName>
    <definedName name="UAcct557Sg">'[11]Functional Study'!$AG$677</definedName>
    <definedName name="Uacct557SSGCT">'[11]Functional Study'!$AG$678</definedName>
    <definedName name="uacct557trojp">'[11]Functional Study'!$AG$680</definedName>
    <definedName name="UAcct560">'[14]Func Study'!$AB$715</definedName>
    <definedName name="UAcct561">'[14]Func Study'!$AB$720</definedName>
    <definedName name="UAcct562">'[14]Func Study'!$AB$726</definedName>
    <definedName name="UAcct563">'[14]Func Study'!$AB$731</definedName>
    <definedName name="UAcct564">'[14]Func Study'!$AB$735</definedName>
    <definedName name="UAcct565">'[14]Func Study'!$AB$739</definedName>
    <definedName name="UACCT565NPC">'[14]Func Study'!$AB$744</definedName>
    <definedName name="UACCT565NPCCAGW">'[14]Func Study'!$AB$742</definedName>
    <definedName name="UAcct565Se">'[11]Functional Study'!$AG$731</definedName>
    <definedName name="UAcct566">'[14]Func Study'!$AB$748</definedName>
    <definedName name="UAcct567">'[14]Func Study'!$AB$752</definedName>
    <definedName name="UAcct568">'[14]Func Study'!$AB$756</definedName>
    <definedName name="UAcct569">'[14]Func Study'!$AB$760</definedName>
    <definedName name="UAcct570">'[14]Func Study'!$AB$765</definedName>
    <definedName name="UAcct571">'[14]Func Study'!$AB$770</definedName>
    <definedName name="UAcct572">'[14]Func Study'!$AB$774</definedName>
    <definedName name="UAcct573">'[14]Func Study'!$AB$778</definedName>
    <definedName name="UAcct580">'[14]Func Study'!$AB$791</definedName>
    <definedName name="UAcct581">'[14]Func Study'!$AB$796</definedName>
    <definedName name="UAcct582">'[14]Func Study'!$AB$801</definedName>
    <definedName name="UAcct583">'[14]Func Study'!$AB$806</definedName>
    <definedName name="UAcct584">'[14]Func Study'!$AB$811</definedName>
    <definedName name="UAcct585">'[14]Func Study'!$AB$816</definedName>
    <definedName name="UAcct586">'[14]Func Study'!$AB$821</definedName>
    <definedName name="UAcct587">'[14]Func Study'!$AB$826</definedName>
    <definedName name="UAcct588">'[14]Func Study'!$AB$831</definedName>
    <definedName name="UAcct589">'[14]Func Study'!$AB$836</definedName>
    <definedName name="UAcct590">'[14]Func Study'!$AB$841</definedName>
    <definedName name="UAcct591">'[14]Func Study'!$AB$846</definedName>
    <definedName name="UAcct592">'[14]Func Study'!$AB$851</definedName>
    <definedName name="UAcct593">'[14]Func Study'!$AB$856</definedName>
    <definedName name="UAcct594">'[14]Func Study'!$AB$861</definedName>
    <definedName name="UAcct595">'[14]Func Study'!$AB$866</definedName>
    <definedName name="UAcct596">'[14]Func Study'!$AB$876</definedName>
    <definedName name="UAcct597">'[14]Func Study'!$AB$881</definedName>
    <definedName name="UAcct598">'[14]Func Study'!$AB$886</definedName>
    <definedName name="UAcct901">'[14]Func Study'!$AB$898</definedName>
    <definedName name="UAcct902">'[14]Func Study'!$AB$903</definedName>
    <definedName name="UAcct903">'[14]Func Study'!$AB$908</definedName>
    <definedName name="UAcct904">'[14]Func Study'!$AB$914</definedName>
    <definedName name="Uacct904SG">'[17]Functional Study'!#REF!</definedName>
    <definedName name="UAcct905">'[14]Func Study'!$AB$919</definedName>
    <definedName name="UAcct907">'[14]Func Study'!$AB$933</definedName>
    <definedName name="UAcct908">'[14]Func Study'!$AB$938</definedName>
    <definedName name="UAcct909">'[14]Func Study'!$AB$943</definedName>
    <definedName name="UAcct910">'[14]Func Study'!$AB$948</definedName>
    <definedName name="UAcct911">'[14]Func Study'!$AB$959</definedName>
    <definedName name="UAcct912">'[14]Func Study'!$AB$964</definedName>
    <definedName name="UAcct913">'[14]Func Study'!$AB$969</definedName>
    <definedName name="UAcct916">'[14]Func Study'!$AB$974</definedName>
    <definedName name="UAcct920">'[14]Func Study'!$AB$985</definedName>
    <definedName name="UAcct920Cn">'[14]Func Study'!$AB$983</definedName>
    <definedName name="UAcct921">'[14]Func Study'!$AB$991</definedName>
    <definedName name="UAcct921Cn">'[14]Func Study'!$AB$989</definedName>
    <definedName name="UAcct923">'[14]Func Study'!$AB$997</definedName>
    <definedName name="UAcct923CAGW">'[14]Func Study'!$AB$995</definedName>
    <definedName name="UAcct923Cn">'[11]Functional Study'!$AG$982</definedName>
    <definedName name="UAcct924">'[14]Func Study'!$AB$1001</definedName>
    <definedName name="UAcct924S">[9]FuncStudy!$Y$723</definedName>
    <definedName name="UACCT924SG">[9]FuncStudy!$Y$724</definedName>
    <definedName name="UAcct924SO">[9]FuncStudy!$Y$725</definedName>
    <definedName name="UAcct925">'[14]Func Study'!$AB$1005</definedName>
    <definedName name="UAcct926">'[14]Func Study'!$AB$1011</definedName>
    <definedName name="UAcct927">'[14]Func Study'!$AB$1016</definedName>
    <definedName name="UAcct928">'[14]Func Study'!$AB$1023</definedName>
    <definedName name="UAcct928RE">[9]FuncStudy!$Y$750</definedName>
    <definedName name="UAcct929">'[14]Func Study'!$AB$1028</definedName>
    <definedName name="UAcct930">'[14]Func Study'!$AB$1034</definedName>
    <definedName name="UACCT930cn">[9]FuncStudy!$Y$759</definedName>
    <definedName name="UAcct930S">[9]FuncStudy!$Y$758</definedName>
    <definedName name="UAcct930So">[9]FuncStudy!$Y$760</definedName>
    <definedName name="UAcct931">'[14]Func Study'!$AB$1039</definedName>
    <definedName name="UAcct935">'[14]Func Study'!$AB$1045</definedName>
    <definedName name="UAcctAGA">'[14]Func Study'!$AB$296</definedName>
    <definedName name="UACCTCOHDGP">'[11]Functional Study'!$AG$683</definedName>
    <definedName name="UACCTCOWSG">'[11]Functional Study'!$AG$684</definedName>
    <definedName name="UAcctcwc">'[14]Func Study'!$AB$2136</definedName>
    <definedName name="UAcctd00">'[14]Func Study'!$AB$1786</definedName>
    <definedName name="UAcctdfa">'[14]Func Study'!#REF!</definedName>
    <definedName name="UAcctdfad">'[14]Func Study'!#REF!</definedName>
    <definedName name="UAcctdfap">'[14]Func Study'!#REF!</definedName>
    <definedName name="UAcctdfat">'[14]Func Study'!#REF!</definedName>
    <definedName name="UAcctds0">'[14]Func Study'!$AB$1790</definedName>
    <definedName name="UACCTECD">'[62]Functional Study'!$AG$689</definedName>
    <definedName name="UACCTECDDGP">'[14]Func Study'!$AB$687</definedName>
    <definedName name="UACCTECDMC">'[14]Func Study'!$AB$689</definedName>
    <definedName name="UACCTECDS">'[14]Func Study'!$AB$691</definedName>
    <definedName name="UACCTECDSG1">'[14]Func Study'!$AB$688</definedName>
    <definedName name="UACCTECDSG2">'[14]Func Study'!$AB$690</definedName>
    <definedName name="UACCTECDSG3">'[14]Func Study'!$AB$692</definedName>
    <definedName name="UACCTEQFCS">'[11]Functional Study'!$AG$687</definedName>
    <definedName name="UACCTEQFCSG">'[11]Functional Study'!$AG$688</definedName>
    <definedName name="UAcctfit">'[14]Func Study'!$AB$1395</definedName>
    <definedName name="UAcctg00">'[14]Func Study'!$AB$1947</definedName>
    <definedName name="UAccth00">'[14]Func Study'!$AB$1545</definedName>
    <definedName name="UAccti00">'[14]Func Study'!$AB$1993</definedName>
    <definedName name="UACCTMCCMC">'[11]Functional Study'!$AG$685</definedName>
    <definedName name="UACCTMCSG">'[11]Functional Study'!$AG$686</definedName>
    <definedName name="UAcctn00">'[14]Func Study'!$AB$1496</definedName>
    <definedName name="UAccto00">'[14]Func Study'!$AB$1606</definedName>
    <definedName name="UAcctowc">'[14]Func Study'!$AB$2149</definedName>
    <definedName name="UAcctowcdgp">'[12]Functional Study'!#REF!</definedName>
    <definedName name="UAcctowcse">'[12]Functional Study'!$AG$1855</definedName>
    <definedName name="UACCTOWCSSECH">'[14]Func Study'!$AB$2148</definedName>
    <definedName name="UAccts00">'[14]Func Study'!$AB$1455</definedName>
    <definedName name="UAcctSchM">[9]FuncStudy!$Y$1121</definedName>
    <definedName name="UAcctsttax">'[14]Func Study'!$AB$1377</definedName>
    <definedName name="UAcctt00">'[14]Func Study'!$AB$1682</definedName>
    <definedName name="UACT553SGW">[9]FuncStudy!$Y$422</definedName>
    <definedName name="UnadjBegEnd">#REF!</definedName>
    <definedName name="UnadjYE">#REF!</definedName>
    <definedName name="UNBILREV">#REF!</definedName>
    <definedName name="UncollectibleAccounts">[20]Variables!$D$25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SBR">#REF!</definedName>
    <definedName name="USCHMAFS">[9]FuncStudy!$Y$1032</definedName>
    <definedName name="USCHMAFSE">[9]FuncStudy!$Y$1035</definedName>
    <definedName name="USCHMAFSG">[9]FuncStudy!$Y$1037</definedName>
    <definedName name="USCHMAFSNP">[9]FuncStudy!$Y$1033</definedName>
    <definedName name="USCHMAFSO">[9]FuncStudy!$Y$1034</definedName>
    <definedName name="USCHMAFTROJP">[9]FuncStudy!$Y$1036</definedName>
    <definedName name="USCHMAPBADDEBT">[9]FuncStudy!$Y$1046</definedName>
    <definedName name="USCHMAPS">[9]FuncStudy!$Y$1041</definedName>
    <definedName name="USCHMAPSE">[9]FuncStudy!$Y$1042</definedName>
    <definedName name="USCHMAPSG">[9]FuncStudy!$Y$1045</definedName>
    <definedName name="USCHMAPSNP">[9]FuncStudy!$Y$1043</definedName>
    <definedName name="USCHMAPSO">[9]FuncStudy!$Y$1044</definedName>
    <definedName name="USCHMATBADDEBT">[9]FuncStudy!$Y$1061</definedName>
    <definedName name="USCHMATCIAC">[9]FuncStudy!$Y$1052</definedName>
    <definedName name="USCHMATGPS">[9]FuncStudy!$Y$1058</definedName>
    <definedName name="USCHMATS">[9]FuncStudy!$Y$1050</definedName>
    <definedName name="USCHMATSCHMDEXP">[9]FuncStudy!$Y$1063</definedName>
    <definedName name="USCHMATSE">[9]FuncStudy!$Y$1056</definedName>
    <definedName name="USCHMATSG">[9]FuncStudy!$Y$1055</definedName>
    <definedName name="USCHMATSG2">[9]FuncStudy!$Y$1057</definedName>
    <definedName name="USCHMATSGCT">[9]FuncStudy!$Y$1051</definedName>
    <definedName name="USCHMATSNP">[9]FuncStudy!$Y$1053</definedName>
    <definedName name="USCHMATSNPD">[9]FuncStudy!$Y$1060</definedName>
    <definedName name="USCHMATSO">[9]FuncStudy!$Y$1059</definedName>
    <definedName name="USCHMATTAXDEPR">[9]FuncStudy!$Y$1062</definedName>
    <definedName name="USCHMATTROJD">[9]FuncStudy!$Y$1054</definedName>
    <definedName name="USCHMDFDGP">[9]FuncStudy!$Y$1070</definedName>
    <definedName name="USCHMDFDGU">[9]FuncStudy!$Y$1071</definedName>
    <definedName name="USCHMDFS">[9]FuncStudy!$Y$1069</definedName>
    <definedName name="USCHMDPIBT">[9]FuncStudy!$Y$1077</definedName>
    <definedName name="USCHMDPS">[9]FuncStudy!$Y$1074</definedName>
    <definedName name="USCHMDPSE">[9]FuncStudy!$Y$1075</definedName>
    <definedName name="USCHMDPSG">[9]FuncStudy!$Y$1078</definedName>
    <definedName name="USCHMDPSNP">[9]FuncStudy!$Y$1076</definedName>
    <definedName name="USCHMDPSO">[9]FuncStudy!$Y$1079</definedName>
    <definedName name="USCHMDTBADDEBT">[9]FuncStudy!$Y$1084</definedName>
    <definedName name="USCHMDTCN">[9]FuncStudy!$Y$1086</definedName>
    <definedName name="USCHMDTDGP">[9]FuncStudy!$Y$1088</definedName>
    <definedName name="USCHMDTGPS">[9]FuncStudy!$Y$1091</definedName>
    <definedName name="USCHMDTS">[9]FuncStudy!$Y$1083</definedName>
    <definedName name="USCHMDTSE">[9]FuncStudy!$Y$1089</definedName>
    <definedName name="USCHMDTSG">[9]FuncStudy!$Y$1090</definedName>
    <definedName name="USCHMDTSNP">[9]FuncStudy!$Y$1085</definedName>
    <definedName name="USCHMDTSNPD">[9]FuncStudy!$Y$1094</definedName>
    <definedName name="USCHMDTSO">[9]FuncStudy!$Y$1092</definedName>
    <definedName name="USCHMDTTAXDEPR">[9]FuncStudy!$Y$1093</definedName>
    <definedName name="USCHMDTTROJD">[9]FuncStudy!$Y$1087</definedName>
    <definedName name="USYieldCurves">'[30]Calcoutput (futures)'!$B$4:$C$124</definedName>
    <definedName name="UT_305A_FY_2002">#REF!</definedName>
    <definedName name="UT_RVN_0302">#REF!</definedName>
    <definedName name="UTAllocMethod">#REF!</definedName>
    <definedName name="UtGrossReceipts">[20]Variables!$D$29</definedName>
    <definedName name="UTRateBase">#REF!</definedName>
    <definedName name="v" hidden="1">{#N/A,#N/A,FALSE,"Coversheet";#N/A,#N/A,FALSE,"QA"}</definedName>
    <definedName name="ValidAccount">[18]Variables!$AK$43:$AK$369</definedName>
    <definedName name="ValidFactor">#REF!</definedName>
    <definedName name="Value" hidden="1">{#N/A,#N/A,FALSE,"Summ";#N/A,#N/A,FALSE,"General"}</definedName>
    <definedName name="VAR">[23]Backup!#REF!</definedName>
    <definedName name="VARIABLE">[50]Summary!#REF!</definedName>
    <definedName name="Version">#REF!</definedName>
    <definedName name="VOUCHER">#REF!</definedName>
    <definedName name="w">[73]Inputs!#REF!</definedName>
    <definedName name="WAAllocMethod">#REF!</definedName>
    <definedName name="WARateBase">#REF!</definedName>
    <definedName name="WaRevenueTax">[20]Variables!$D$27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'[74]Load Data'!$D$9:$H$12,'[74]Load Data'!$D$20:$H$22</definedName>
    <definedName name="WN">#REF!</definedName>
    <definedName name="WORK1">#REF!</definedName>
    <definedName name="WORK2">#REF!</definedName>
    <definedName name="WORK3">#REF!</definedName>
    <definedName name="Workforce_Data">OFFSET([75]Workforce!$A$1,0,0,COUNTA([75]Workforce!$A$1:$A$65536),COUNTA([75]Workforce!$A$1:$IV$1))</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{"Page 3.4.1",#N/A,FALSE,"Totals";"Page 3.4.2",#N/A,FALSE,"Totals"}</definedName>
    <definedName name="wrn.ALL.">{#N/A,#N/A,FALSE,"Summary EPS";#N/A,#N/A,FALSE,"1st Qtr Electric";#N/A,#N/A,FALSE,"1st Qtr Australia";#N/A,#N/A,FALSE,"1st Qtr Telecom";#N/A,#N/A,FALSE,"1st QTR Other"}</definedName>
    <definedName name="wrn.All._.BSs._.and._.JEs.">{#N/A,#N/A,FALSE,"Top level";#N/A,#N/A,FALSE,"Top level JEs";#N/A,#N/A,FALSE,"PHI";#N/A,#N/A,FALSE,"PHI JEs";#N/A,#N/A,FALSE,"PacifiCorp";#N/A,#N/A,FALSE,"PacifiCorp JEs";#N/A,#N/A,FALSE,"PGHC";#N/A,#N/A,FALSE,"PGHC JEs";#N/A,#N/A,FALSE,"Domestic"}</definedName>
    <definedName name="wrn.All._.ISs._.and._.JEs.">{#N/A,#N/A,FALSE,"Top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{#N/A,#N/A,FALSE,"Top level MTD";#N/A,#N/A,FALSE,"PHI MTD";#N/A,#N/A,FALSE,"PacifiCorp MTD";#N/A,#N/A,FALSE,"PGHC MTD";#N/A,#N/A,FALSE,"Top level YTD";#N/A,#N/A,FALSE,"PHI YTD";#N/A,#N/A,FALSE,"PacifiCorp YTD";#N/A,#N/A,FALSE,"PGHC YTD"}</definedName>
    <definedName name="wrn.All._.Pages.">{#N/A,#N/A,FALSE,"cover";#N/A,#N/A,FALSE,"lead sheet";#N/A,#N/A,FALSE,"Adj backup";#N/A,#N/A,FALSE,"t Accounts"}</definedName>
    <definedName name="wrn.Anvil." hidden="1">{#N/A,#N/A,FALSE,"CRPT";#N/A,#N/A,FALSE,"PCS ";#N/A,#N/A,FALSE,"TREND";#N/A,#N/A,FALSE,"% CURVE";#N/A,#N/A,FALSE,"FWICALC";#N/A,#N/A,FALSE,"CONTINGENCY";#N/A,#N/A,FALSE,"7616 Fab";#N/A,#N/A,FALSE,"7616 NSK"}</definedName>
    <definedName name="wrn.BUS._.RPT.">{#N/A,#N/A,FALSE,"P&amp;L Ttl";#N/A,#N/A,FALSE,"P&amp;L C_Ttl New";#N/A,#N/A,FALSE,"Bus Res";#N/A,#N/A,FALSE,"Chrts";#N/A,#N/A,FALSE,"pcf";#N/A,#N/A,FALSE,"pcr ";#N/A,#N/A,FALSE,"Exp Stmt ";#N/A,#N/A,FALSE,"Exp Stmt BU";#N/A,#N/A,FALSE,"Cap";#N/A,#N/A,FALSE,"IT Ytd"}</definedName>
    <definedName name="wrn.Combined._.YTD.">{"YTD-Total",#N/A,TRUE,"Provision";"YTD-Utility",#N/A,TRUE,"Prov Utility";"YTD-NonUtility",#N/A,TRUE,"Prov NonUtility"}</definedName>
    <definedName name="wrn.ConsolGrossGrp.">{"Conol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{#N/A,#N/A,FALSE,"Output Ass";#N/A,#N/A,FALSE,"Sum Tot";#N/A,#N/A,FALSE,"Ex Sum Year";#N/A,#N/A,FALSE,"Sum Qtr"}</definedName>
    <definedName name="wrn.Factors._.Tab._.10.">{"Factors Pages 1-2",#N/A,FALSE,"Factors";"Factors Page 3",#N/A,FALSE,"Factors";"Factors Page 4",#N/A,FALSE,"Factors";"Factors Page 5",#N/A,FALSE,"Factors";"Factors Pages 8-27",#N/A,FALSE,"Factors"}</definedName>
    <definedName name="wrn.full._.report.">{"print_su",#N/A,TRUE,"bond_size1";"print_cf",#N/A,TRUE,"bond_size1";"print_sads",#N/A,TRUE,"bond_size1";"print_capi",#N/A,TRUE,"bond_size1";"print_ads",#N/A,TRUE,"bond_size1";"print_bp",#N/A,TRUE,"bond_size1";"print_nds",#N/A,TRUE,"bond_size1";"print_yield",#N/A,TRUE,"bond_size1"}</definedName>
    <definedName name="wrn.Full._.View.">{"FullView",#N/A,FALSE,"Consltd-For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{"Open issues Only",#N/A,FALSE,"TIMELINE"}</definedName>
    <definedName name="wrn.OR._.Carrying._.Charge._.JV.">{#N/A,#N/A,FALSE,"Loans";#N/A,#N/A,FALSE,"Program Costs";#N/A,#N/A,FALSE,"Measures";#N/A,#N/A,FALSE,"Net Lost Rev";#N/A,#N/A,FALSE,"Incentive"}</definedName>
    <definedName name="wrn.OR._.Carrying._.Charge._.JV.1">{#N/A,#N/A,FALSE,"Loans";#N/A,#N/A,FALSE,"Program Costs";#N/A,#N/A,FALSE,"Measures";#N/A,#N/A,FALSE,"Net Lost Rev";#N/A,#N/A,FALSE,"Incentive"}</definedName>
    <definedName name="wrn.pages.">{#N/A,#N/A,FALSE,"Bgt";#N/A,#N/A,FALSE,"Act";#N/A,#N/A,FALSE,"Chrt Data";#N/A,#N/A,FALSE,"Bus Result";#N/A,#N/A,FALSE,"Main Charts";#N/A,#N/A,FALSE,"P&amp;L Ttl";#N/A,#N/A,FALSE,"P&amp;L C_Ttl";#N/A,#N/A,FALSE,"P&amp;L C_Oct";#N/A,#N/A,FALSE,"P&amp;L C_Sep";#N/A,#N/A,FALSE,"1996";#N/A,#N/A,FALSE,"Data"}</definedName>
    <definedName name="wrn.partial.">{"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{#N/A,#N/A,FALSE,"Consltd-For contngcy";"PaymentView",#N/A,FALSE,"Consltd-For contngcy"}</definedName>
    <definedName name="wrn.PFSreconview.">{"PFS recon view",#N/A,FALSE,"Hyperion Proof"}</definedName>
    <definedName name="wrn.PGHCreconview.">{"PGHC recon view",#N/A,FALSE,"Hyperion Proof"}</definedName>
    <definedName name="wrn.PHI._.all._.other._.months.">{#N/A,#N/A,FALSE,"PHI MTD";#N/A,#N/A,FALSE,"PHI YTD"}</definedName>
    <definedName name="wrn.PHI._.only.">{#N/A,#N/A,FALSE,"PHI"}</definedName>
    <definedName name="wrn.PHI._.Sept._.Dec._.March.">{#N/A,#N/A,FALSE,"PHI MTD";#N/A,#N/A,FALSE,"PHI QTD";#N/A,#N/A,FALSE,"PHI YTD"}</definedName>
    <definedName name="wrn.PPMCoCodeView.">{"PPM Co Code View",#N/A,FALSE,"Comp Codes"}</definedName>
    <definedName name="wrn.PPMreconview.">{"PPM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{"Electric Only",#N/A,FALSE,"Hyperion Proof"}</definedName>
    <definedName name="wrn.ProofTotal.">{"Proof Total",#N/A,FALSE,"Hyperion Proof"}</definedName>
    <definedName name="wrn.Reformat._.only.">{#N/A,#N/A,FALSE,"Dec 1999 mapping"}</definedName>
    <definedName name="wrn.SALES._.VAR._.95._.BUDGET.">{"PRINT",#N/A,TRUE,"APPA";"PRINT",#N/A,TRUE,"APS";"PRINT",#N/A,TRUE,"BHPL";"PRINT",#N/A,TRUE,"BHPL2";"PRINT",#N/A,TRUE,"CDWR";"PRINT",#N/A,TRUE,"EWEB";"PRINT",#N/A,TRUE,"LADWP";"PRINT",#N/A,TRUE,"NEVBASE"}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{"YTD-Total",#N/A,FALSE,"Provision"}</definedName>
    <definedName name="wrn.Standard._.NonUtility._.Only.">{"YTD-NonUtility",#N/A,FALSE,"Prov NonUtility"}</definedName>
    <definedName name="wrn.Standard._.Utility._.Only.">{"YTD-Utility",#N/A,FALSE,"Prov Utility"}</definedName>
    <definedName name="wrn.Summary.">{#N/A,#N/A,FALSE,"Sum Qtr";#N/A,#N/A,FALSE,"Oper Sum";#N/A,#N/A,FALSE,"Land Sales";#N/A,#N/A,FALSE,"Finance";#N/A,#N/A,FALSE,"Oper Ass"}</definedName>
    <definedName name="wrn.Summary._.View.">{#N/A,#N/A,FALSE,"Consltd-For contngcy"}</definedName>
    <definedName name="wrn.Total._.Summary." hidden="1">{"Total Summary",#N/A,FALSE,"Summary"}</definedName>
    <definedName name="wrn.UK._.Conversion._.Only.">{#N/A,#N/A,FALSE,"Dec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{"Factors Pages 1-2",#N/A,FALSE,"Variables";"Factors Page 3",#N/A,FALSE,"Variables";"Factors Page 4",#N/A,FALSE,"Variables";"Factors Page 5",#N/A,FALSE,"Variables";"YE Pages 7-26",#N/A,FALSE,"Variables"}</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'[76]Weather Present'!$K$7</definedName>
    <definedName name="xx" hidden="1">{#N/A,#N/A,FALSE,"Balance_Sheet";#N/A,#N/A,FALSE,"income_statement_monthly";#N/A,#N/A,FALSE,"income_statement_Quarter";#N/A,#N/A,FALSE,"income_statement_ytd";#N/A,#N/A,FALSE,"income_statement_12Months"}</definedName>
    <definedName name="xxx">[77]Variables!$AK$2:$AL$12</definedName>
    <definedName name="y">'[3]DSM Output'!$B$21:$B$23</definedName>
    <definedName name="Year">#REF!</definedName>
    <definedName name="YearEndFactors">[21]UTCR!$G$22:$U$108</definedName>
    <definedName name="YearEndInput">[24]Inputs!$A$3:$D$1671</definedName>
    <definedName name="YEFactorCopy">#REF!</definedName>
    <definedName name="YEFactors">[18]Factors!$S$3:$AG$99</definedName>
    <definedName name="yesterdayscurves">'[30]Calcoutput (futures)'!$L$7:$T$128</definedName>
    <definedName name="YTD">'[78]Actuals - Data Input'!#REF!</definedName>
    <definedName name="yuf" hidden="1">{#N/A,#N/A,FALSE,"Summ";#N/A,#N/A,FALSE,"General"}</definedName>
    <definedName name="z">'[3]DSM Output'!$G$21:$G$23</definedName>
    <definedName name="Z_01844156_6462_4A28_9785_1A86F4D0C834_.wvu.PrintTitles">#REF!</definedName>
    <definedName name="ZA">'[79]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1" i="1" l="1"/>
  <c r="I85" i="1"/>
  <c r="Q43" i="2"/>
  <c r="S43" i="2"/>
  <c r="T43" i="2"/>
  <c r="I78" i="1" s="1"/>
  <c r="Q46" i="2"/>
  <c r="S46" i="2"/>
  <c r="T46" i="2" s="1"/>
  <c r="I81" i="1" s="1"/>
  <c r="F81" i="1" s="1"/>
  <c r="Q44" i="2"/>
  <c r="S44" i="2"/>
  <c r="T44" i="2" s="1"/>
  <c r="I79" i="1" s="1"/>
  <c r="F79" i="1" s="1"/>
  <c r="P47" i="2"/>
  <c r="O47" i="2"/>
  <c r="N47" i="2"/>
  <c r="M47" i="2"/>
  <c r="L47" i="2"/>
  <c r="K47" i="2"/>
  <c r="J47" i="2"/>
  <c r="I47" i="2"/>
  <c r="H47" i="2"/>
  <c r="G47" i="2"/>
  <c r="F47" i="2"/>
  <c r="E47" i="2"/>
  <c r="D47" i="2"/>
  <c r="B115" i="1"/>
  <c r="F28" i="3"/>
  <c r="C13" i="3"/>
  <c r="A2" i="3"/>
  <c r="Q56" i="2"/>
  <c r="Q50" i="2"/>
  <c r="Q45" i="2"/>
  <c r="Q42" i="2"/>
  <c r="P39" i="2"/>
  <c r="O39" i="2"/>
  <c r="N39" i="2"/>
  <c r="M39" i="2"/>
  <c r="L39" i="2"/>
  <c r="J39" i="2"/>
  <c r="I39" i="2"/>
  <c r="H39" i="2"/>
  <c r="G39" i="2"/>
  <c r="F39" i="2"/>
  <c r="E39" i="2"/>
  <c r="D39" i="2"/>
  <c r="K39" i="2"/>
  <c r="Q37" i="2"/>
  <c r="P34" i="2"/>
  <c r="K34" i="2"/>
  <c r="I34" i="2"/>
  <c r="H34" i="2"/>
  <c r="G34" i="2"/>
  <c r="F34" i="2"/>
  <c r="E34" i="2"/>
  <c r="D34" i="2"/>
  <c r="Q33" i="2"/>
  <c r="Q32" i="2"/>
  <c r="Q31" i="2"/>
  <c r="Q30" i="2"/>
  <c r="Q29" i="2"/>
  <c r="Q28" i="2"/>
  <c r="O34" i="2"/>
  <c r="L34" i="2"/>
  <c r="Q26" i="2"/>
  <c r="M34" i="2"/>
  <c r="P24" i="2"/>
  <c r="N24" i="2"/>
  <c r="M24" i="2"/>
  <c r="L24" i="2"/>
  <c r="I24" i="2"/>
  <c r="H24" i="2"/>
  <c r="G24" i="2"/>
  <c r="F24" i="2"/>
  <c r="E24" i="2"/>
  <c r="D24" i="2"/>
  <c r="K24" i="2"/>
  <c r="Q22" i="2"/>
  <c r="Q21" i="2"/>
  <c r="Q20" i="2"/>
  <c r="Q19" i="2"/>
  <c r="O24" i="2"/>
  <c r="Q18" i="2"/>
  <c r="Q17" i="2"/>
  <c r="J24" i="2"/>
  <c r="P15" i="2"/>
  <c r="O15" i="2"/>
  <c r="N15" i="2"/>
  <c r="M15" i="2"/>
  <c r="L15" i="2"/>
  <c r="K15" i="2"/>
  <c r="I15" i="2"/>
  <c r="H15" i="2"/>
  <c r="G15" i="2"/>
  <c r="F15" i="2"/>
  <c r="E15" i="2"/>
  <c r="D15" i="2"/>
  <c r="Q14" i="2"/>
  <c r="Q13" i="2"/>
  <c r="Q12" i="2"/>
  <c r="Q11" i="2"/>
  <c r="Q10" i="2"/>
  <c r="J15" i="2"/>
  <c r="Q9" i="2"/>
  <c r="Q8" i="2"/>
  <c r="A2" i="2"/>
  <c r="G91" i="1"/>
  <c r="D91" i="1"/>
  <c r="B91" i="1"/>
  <c r="G88" i="1"/>
  <c r="D88" i="1"/>
  <c r="B88" i="1"/>
  <c r="G85" i="1"/>
  <c r="D85" i="1"/>
  <c r="B85" i="1"/>
  <c r="G81" i="1"/>
  <c r="D81" i="1"/>
  <c r="B81" i="1"/>
  <c r="G80" i="1"/>
  <c r="D80" i="1"/>
  <c r="B80" i="1"/>
  <c r="G79" i="1"/>
  <c r="D79" i="1"/>
  <c r="B79" i="1"/>
  <c r="G78" i="1"/>
  <c r="D78" i="1"/>
  <c r="B78" i="1"/>
  <c r="G77" i="1"/>
  <c r="D77" i="1"/>
  <c r="B77" i="1"/>
  <c r="G73" i="1"/>
  <c r="D73" i="1"/>
  <c r="B73" i="1"/>
  <c r="G72" i="1"/>
  <c r="D72" i="1"/>
  <c r="B72" i="1"/>
  <c r="G37" i="1"/>
  <c r="D37" i="1"/>
  <c r="B37" i="1"/>
  <c r="G36" i="1"/>
  <c r="D36" i="1"/>
  <c r="B36" i="1"/>
  <c r="G35" i="1"/>
  <c r="D35" i="1"/>
  <c r="B35" i="1"/>
  <c r="G34" i="1"/>
  <c r="D34" i="1"/>
  <c r="B34" i="1"/>
  <c r="G33" i="1"/>
  <c r="D33" i="1"/>
  <c r="B33" i="1"/>
  <c r="G32" i="1"/>
  <c r="D32" i="1"/>
  <c r="B32" i="1"/>
  <c r="G31" i="1"/>
  <c r="D31" i="1"/>
  <c r="B31" i="1"/>
  <c r="G30" i="1"/>
  <c r="D30" i="1"/>
  <c r="B30" i="1"/>
  <c r="G26" i="1"/>
  <c r="D26" i="1"/>
  <c r="B26" i="1"/>
  <c r="G25" i="1"/>
  <c r="D25" i="1"/>
  <c r="B25" i="1"/>
  <c r="G24" i="1"/>
  <c r="D24" i="1"/>
  <c r="B24" i="1"/>
  <c r="G23" i="1"/>
  <c r="D23" i="1"/>
  <c r="B23" i="1"/>
  <c r="G22" i="1"/>
  <c r="D22" i="1"/>
  <c r="B22" i="1"/>
  <c r="G21" i="1"/>
  <c r="D21" i="1"/>
  <c r="B21" i="1"/>
  <c r="G20" i="1"/>
  <c r="D20" i="1"/>
  <c r="B20" i="1"/>
  <c r="G16" i="1"/>
  <c r="D16" i="1"/>
  <c r="B16" i="1"/>
  <c r="G15" i="1"/>
  <c r="D15" i="1"/>
  <c r="B15" i="1"/>
  <c r="G14" i="1"/>
  <c r="D14" i="1"/>
  <c r="B14" i="1"/>
  <c r="G13" i="1"/>
  <c r="D13" i="1"/>
  <c r="B13" i="1"/>
  <c r="G12" i="1"/>
  <c r="D12" i="1"/>
  <c r="B12" i="1"/>
  <c r="G11" i="1"/>
  <c r="D11" i="1"/>
  <c r="B11" i="1"/>
  <c r="G10" i="1"/>
  <c r="D10" i="1"/>
  <c r="B10" i="1"/>
  <c r="F27" i="3"/>
  <c r="F30" i="3"/>
  <c r="C21" i="3"/>
  <c r="Q15" i="2"/>
  <c r="N34" i="2"/>
  <c r="Q23" i="2"/>
  <c r="Q27" i="2"/>
  <c r="Q34" i="2"/>
  <c r="Q53" i="2"/>
  <c r="J34" i="2"/>
  <c r="Q38" i="2"/>
  <c r="Q39" i="2"/>
  <c r="R28" i="2"/>
  <c r="S28" i="2"/>
  <c r="T28" i="2"/>
  <c r="I32" i="1"/>
  <c r="F32" i="1"/>
  <c r="R21" i="2"/>
  <c r="S21" i="2"/>
  <c r="T21" i="2"/>
  <c r="I24" i="1"/>
  <c r="F24" i="1"/>
  <c r="R9" i="2"/>
  <c r="S9" i="2"/>
  <c r="T9" i="2"/>
  <c r="I11" i="1"/>
  <c r="F11" i="1"/>
  <c r="R46" i="2"/>
  <c r="R31" i="2"/>
  <c r="S31" i="2"/>
  <c r="T31" i="2"/>
  <c r="I35" i="1"/>
  <c r="F35" i="1"/>
  <c r="R12" i="2"/>
  <c r="S12" i="2"/>
  <c r="T12" i="2"/>
  <c r="I14" i="1"/>
  <c r="F14" i="1"/>
  <c r="R50" i="2"/>
  <c r="S50" i="2"/>
  <c r="T50" i="2"/>
  <c r="F85" i="1"/>
  <c r="R42" i="2"/>
  <c r="S42" i="2"/>
  <c r="R38" i="2"/>
  <c r="S38" i="2"/>
  <c r="T38" i="2"/>
  <c r="I73" i="1"/>
  <c r="F73" i="1"/>
  <c r="R19" i="2"/>
  <c r="S19" i="2"/>
  <c r="T19" i="2"/>
  <c r="I22" i="1"/>
  <c r="F22" i="1"/>
  <c r="R43" i="2"/>
  <c r="R32" i="2"/>
  <c r="S32" i="2"/>
  <c r="T32" i="2"/>
  <c r="I36" i="1"/>
  <c r="F36" i="1"/>
  <c r="R29" i="2"/>
  <c r="S29" i="2"/>
  <c r="T29" i="2"/>
  <c r="I33" i="1"/>
  <c r="F33" i="1"/>
  <c r="R22" i="2"/>
  <c r="S22" i="2"/>
  <c r="T22" i="2"/>
  <c r="I25" i="1"/>
  <c r="F25" i="1"/>
  <c r="R10" i="2"/>
  <c r="S10" i="2"/>
  <c r="T10" i="2"/>
  <c r="I12" i="1"/>
  <c r="F12" i="1"/>
  <c r="R13" i="2"/>
  <c r="S13" i="2"/>
  <c r="T13" i="2"/>
  <c r="I15" i="1"/>
  <c r="F15" i="1"/>
  <c r="R53" i="2"/>
  <c r="S53" i="2"/>
  <c r="R44" i="2"/>
  <c r="R27" i="2"/>
  <c r="S27" i="2"/>
  <c r="T27" i="2"/>
  <c r="I31" i="1"/>
  <c r="F31" i="1"/>
  <c r="R26" i="2"/>
  <c r="S26" i="2"/>
  <c r="R23" i="2"/>
  <c r="S23" i="2"/>
  <c r="T23" i="2"/>
  <c r="I26" i="1"/>
  <c r="F26" i="1"/>
  <c r="R20" i="2"/>
  <c r="S20" i="2"/>
  <c r="T20" i="2"/>
  <c r="I23" i="1"/>
  <c r="F23" i="1"/>
  <c r="R45" i="2"/>
  <c r="S45" i="2"/>
  <c r="T45" i="2" s="1"/>
  <c r="I80" i="1" s="1"/>
  <c r="F80" i="1" s="1"/>
  <c r="R56" i="2"/>
  <c r="S56" i="2"/>
  <c r="R33" i="2"/>
  <c r="S33" i="2"/>
  <c r="T33" i="2"/>
  <c r="I37" i="1"/>
  <c r="F37" i="1"/>
  <c r="R30" i="2"/>
  <c r="S30" i="2"/>
  <c r="T30" i="2"/>
  <c r="I34" i="1"/>
  <c r="F34" i="1"/>
  <c r="R17" i="2"/>
  <c r="S17" i="2"/>
  <c r="R14" i="2"/>
  <c r="S14" i="2"/>
  <c r="T14" i="2"/>
  <c r="I16" i="1"/>
  <c r="F16" i="1"/>
  <c r="R11" i="2"/>
  <c r="S11" i="2"/>
  <c r="T11" i="2"/>
  <c r="I13" i="1"/>
  <c r="F13" i="1"/>
  <c r="R8" i="2"/>
  <c r="S8" i="2"/>
  <c r="R37" i="2"/>
  <c r="S37" i="2"/>
  <c r="R18" i="2"/>
  <c r="S18" i="2"/>
  <c r="T18" i="2"/>
  <c r="I21" i="1"/>
  <c r="F21" i="1"/>
  <c r="Q24" i="2"/>
  <c r="T53" i="2"/>
  <c r="S34" i="2"/>
  <c r="T26" i="2"/>
  <c r="T56" i="2"/>
  <c r="T37" i="2"/>
  <c r="S39" i="2"/>
  <c r="S15" i="2"/>
  <c r="T8" i="2"/>
  <c r="S24" i="2"/>
  <c r="T17" i="2"/>
  <c r="T42" i="2"/>
  <c r="I77" i="1"/>
  <c r="T34" i="2"/>
  <c r="I30" i="1"/>
  <c r="I72" i="1"/>
  <c r="T39" i="2"/>
  <c r="I91" i="1"/>
  <c r="F91" i="1"/>
  <c r="T24" i="2"/>
  <c r="I20" i="1"/>
  <c r="T15" i="2"/>
  <c r="I10" i="1"/>
  <c r="I88" i="1"/>
  <c r="F72" i="1"/>
  <c r="I74" i="1"/>
  <c r="F88" i="1"/>
  <c r="I17" i="1"/>
  <c r="F10" i="1"/>
  <c r="F30" i="1"/>
  <c r="I38" i="1"/>
  <c r="I27" i="1"/>
  <c r="F20" i="1"/>
  <c r="F74" i="1"/>
  <c r="F38" i="1"/>
  <c r="F17" i="1"/>
  <c r="F27" i="1"/>
  <c r="Q47" i="2" l="1"/>
  <c r="S47" i="2"/>
  <c r="J81" i="1"/>
  <c r="F78" i="1"/>
  <c r="I82" i="1"/>
  <c r="T47" i="2"/>
  <c r="F77" i="1"/>
  <c r="F82" i="1" s="1"/>
</calcChain>
</file>

<file path=xl/sharedStrings.xml><?xml version="1.0" encoding="utf-8"?>
<sst xmlns="http://schemas.openxmlformats.org/spreadsheetml/2006/main" count="246" uniqueCount="95">
  <si>
    <t>PacifiCorp</t>
  </si>
  <si>
    <t>Washington 2023 General Rate Case</t>
  </si>
  <si>
    <t>TOTAL</t>
  </si>
  <si>
    <t>Washington</t>
  </si>
  <si>
    <t>ACCOUNT</t>
  </si>
  <si>
    <t>Type</t>
  </si>
  <si>
    <t>COMPANY</t>
  </si>
  <si>
    <t>FACTOR</t>
  </si>
  <si>
    <t>FACTOR %</t>
  </si>
  <si>
    <t>ALLOCATED</t>
  </si>
  <si>
    <t>REF#</t>
  </si>
  <si>
    <t>Electric Plant In Service</t>
  </si>
  <si>
    <t>PRO</t>
  </si>
  <si>
    <t>9.1.1</t>
  </si>
  <si>
    <t>Depreciation Reserve</t>
  </si>
  <si>
    <t>Depreciation Expense</t>
  </si>
  <si>
    <t>Operating Expenses (Excluding Net Power Costs)</t>
  </si>
  <si>
    <t>Net Power Costs</t>
  </si>
  <si>
    <t>Fly Ash Revenues</t>
  </si>
  <si>
    <t>Production Tax Credit</t>
  </si>
  <si>
    <t>WY Wind Generation Tax</t>
  </si>
  <si>
    <t>Description of Adjustment:</t>
  </si>
  <si>
    <t>Before Production Factor</t>
  </si>
  <si>
    <t>After Production Factor</t>
  </si>
  <si>
    <t>Unadjusted / 
Per Books</t>
  </si>
  <si>
    <t>Normalized</t>
  </si>
  <si>
    <t>FERC Function</t>
  </si>
  <si>
    <t>FERC Acct.</t>
  </si>
  <si>
    <t>WIJAM
Fact.</t>
  </si>
  <si>
    <t>Washington Allocated Results</t>
  </si>
  <si>
    <t>Production Factor</t>
  </si>
  <si>
    <t>Washington Allocated Production Factor Adjustment</t>
  </si>
  <si>
    <t>Ref.</t>
  </si>
  <si>
    <t>Steam Production</t>
  </si>
  <si>
    <t>CAGW</t>
  </si>
  <si>
    <t>JBG</t>
  </si>
  <si>
    <t>SG</t>
  </si>
  <si>
    <t>Hydro Production</t>
  </si>
  <si>
    <t>SG-P</t>
  </si>
  <si>
    <t>SG-U</t>
  </si>
  <si>
    <t>Other Production</t>
  </si>
  <si>
    <t>108SP</t>
  </si>
  <si>
    <t>108HP</t>
  </si>
  <si>
    <t>108OP</t>
  </si>
  <si>
    <t>403SP</t>
  </si>
  <si>
    <t>403HP</t>
  </si>
  <si>
    <t>403OP</t>
  </si>
  <si>
    <t>WA</t>
  </si>
  <si>
    <t>Sales for Resale</t>
  </si>
  <si>
    <t>447NPC</t>
  </si>
  <si>
    <t>Purchased Power</t>
  </si>
  <si>
    <t>555NPC</t>
  </si>
  <si>
    <t>Wheeling Expenses</t>
  </si>
  <si>
    <t>565NPC</t>
  </si>
  <si>
    <t>Fuel Expenses</t>
  </si>
  <si>
    <t>501NPC</t>
  </si>
  <si>
    <t>547NPC</t>
  </si>
  <si>
    <t>Federal Taxes</t>
  </si>
  <si>
    <t>Taxes Other than Income</t>
  </si>
  <si>
    <t>Washington Historical Normalized Retail Sales (12-Months Ended June 2022)</t>
  </si>
  <si>
    <t>Actual MWh</t>
  </si>
  <si>
    <t>Normalizing Adjustments</t>
  </si>
  <si>
    <t>Temperature Normalization</t>
  </si>
  <si>
    <t>Normalized Retail Sales (MWh)</t>
  </si>
  <si>
    <t>Numerator in Production Factor Calculation</t>
  </si>
  <si>
    <t>Ref. 3.1.2</t>
  </si>
  <si>
    <t>Forecast Loads Used for Production Factor (12-Months Ending December 2024)</t>
  </si>
  <si>
    <t>Pro Forma Retail Sales (MWh)</t>
  </si>
  <si>
    <t>Denominator in Production Factor Calculation</t>
  </si>
  <si>
    <t>Washington Historical Temperature Adjusted Load (at Sales)</t>
  </si>
  <si>
    <t>MWh</t>
  </si>
  <si>
    <t>Washington Pro Forma 12-Months Ending December 2024</t>
  </si>
  <si>
    <t>Production Factor Adjustment - Year 1</t>
  </si>
  <si>
    <t>9.1.2</t>
  </si>
  <si>
    <t>Situs</t>
  </si>
  <si>
    <t>Other Electric Revenues</t>
  </si>
  <si>
    <t>WASHINGTON</t>
  </si>
  <si>
    <t>(cont.) Production Factor Adjustment - Year 1</t>
  </si>
  <si>
    <t>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t>
  </si>
  <si>
    <t>Ref. 9.1.2</t>
  </si>
  <si>
    <t>4.13
Incremental O&amp;M Expenses</t>
  </si>
  <si>
    <t>5.1
Net Power Costs (Restating)</t>
  </si>
  <si>
    <t>5.2
Net Power Costs (Pro Forma) - Year 1</t>
  </si>
  <si>
    <t>7.3
Production Tax Credit - Year 1</t>
  </si>
  <si>
    <t>7.10
Wyoming Wind Generation Tax</t>
  </si>
  <si>
    <t>8.4
Pro Forma Major Plant Additions - Year 1</t>
  </si>
  <si>
    <t>8.11
Confidential Pro Forma Capital Additions - Year 1</t>
  </si>
  <si>
    <t>10.2
Jim Bridger
SCRs Removal</t>
  </si>
  <si>
    <t>10.5
Existing Coal-Fired Generation Assets - Year 1</t>
  </si>
  <si>
    <t>10.6
Pro Forma JB Units 3, 4 and Colstrip 4 Additions - Year 1</t>
  </si>
  <si>
    <t>10.7
Pro Forma JB Units 1 &amp; 2 Additions - Year 1</t>
  </si>
  <si>
    <t>10.8
Fly Ash Revenues - Year 1</t>
  </si>
  <si>
    <t>STAFF</t>
  </si>
  <si>
    <t>PAC</t>
  </si>
  <si>
    <t>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</si>
</sst>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00%"/>
    <numFmt numFmtId="165" formatCode="_(* #,##0_);_(* \(#,##0\);_(* &quot;-&quot;??_);_(@_)"/>
    <numFmt numFmtId="166" formatCode="0.000%"/>
    <numFmt numFmtId="167" formatCode="_(* #,##0.000_);_(* \(#,##0.000\);_(* &quot;-&quot;??_);_(@_)"/>
  </numFmts>
  <fonts count="12" x14ac:knownFonts="1">
    <font>
      <sz val="11"/>
      <color theme="1"/>
      <name val="Calibri"/>
      <family val="2"/>
      <scheme val="minor"/>
    </font>
    <font>
      <sz val="10"/>
      <name val="Arial"/>
      <family val="2"/>
    </font>
    <font>
      <b/>
      <sz val="10"/>
      <name val="Arial"/>
      <family val="2"/>
    </font>
    <font>
      <u/>
      <sz val="10"/>
      <name val="Arial"/>
      <family val="2"/>
    </font>
    <font>
      <b/>
      <u/>
      <sz val="10"/>
      <name val="Arial"/>
      <family val="2"/>
    </font>
    <font>
      <i/>
      <sz val="10"/>
      <name val="Arial"/>
      <family val="2"/>
    </font>
    <font>
      <b/>
      <i/>
      <sz val="10"/>
      <name val="Arial"/>
      <family val="2"/>
    </font>
    <font>
      <sz val="11"/>
      <color theme="1"/>
      <name val="Arial"/>
      <family val="2"/>
    </font>
    <font>
      <sz val="12"/>
      <name val="Times New Roman"/>
      <family val="1"/>
    </font>
    <font>
      <sz val="10"/>
      <color indexed="10"/>
      <name val="Arial"/>
      <family val="2"/>
    </font>
    <font>
      <sz val="10"/>
      <color indexed="12"/>
      <name val="Arial"/>
      <family val="2"/>
    </font>
    <font>
      <sz val="10"/>
      <color rgb="FFFF0000"/>
      <name val="Arial"/>
      <family val="2"/>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43" fontId="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12">
    <xf numFmtId="0" fontId="0" fillId="0" borderId="0" xfId="0"/>
    <xf numFmtId="164" fontId="1" fillId="0" borderId="0" xfId="4" applyNumberFormat="1" applyFont="1" applyFill="1" applyBorder="1" applyAlignment="1">
      <alignment horizontal="center"/>
    </xf>
    <xf numFmtId="41" fontId="1" fillId="0" borderId="0" xfId="3" applyNumberFormat="1" applyFont="1" applyFill="1" applyBorder="1" applyAlignment="1">
      <alignment horizontal="center"/>
    </xf>
    <xf numFmtId="41" fontId="2" fillId="0" borderId="1" xfId="3" applyNumberFormat="1" applyFont="1" applyFill="1" applyBorder="1" applyAlignment="1">
      <alignment horizontal="center"/>
    </xf>
    <xf numFmtId="41" fontId="2" fillId="0" borderId="0" xfId="3" applyNumberFormat="1" applyFont="1" applyFill="1" applyBorder="1" applyAlignment="1">
      <alignment horizontal="center"/>
    </xf>
    <xf numFmtId="0" fontId="2" fillId="0" borderId="0" xfId="5" applyFont="1"/>
    <xf numFmtId="0" fontId="5" fillId="0" borderId="0" xfId="5" applyFont="1"/>
    <xf numFmtId="165" fontId="1" fillId="0" borderId="13" xfId="3" applyNumberFormat="1" applyFont="1" applyFill="1" applyBorder="1"/>
    <xf numFmtId="165" fontId="1" fillId="0" borderId="0" xfId="3" applyNumberFormat="1" applyFont="1" applyFill="1"/>
    <xf numFmtId="0" fontId="2" fillId="0" borderId="0" xfId="5" applyFont="1" applyAlignment="1">
      <alignment horizontal="center"/>
    </xf>
    <xf numFmtId="167" fontId="1" fillId="0" borderId="0" xfId="1" applyNumberFormat="1" applyFont="1" applyFill="1"/>
    <xf numFmtId="165" fontId="2" fillId="0" borderId="14" xfId="3" applyNumberFormat="1" applyFont="1" applyFill="1" applyBorder="1"/>
    <xf numFmtId="165" fontId="2" fillId="0" borderId="1" xfId="3" applyNumberFormat="1" applyFont="1" applyFill="1" applyBorder="1"/>
    <xf numFmtId="165" fontId="2" fillId="0" borderId="13" xfId="3" applyNumberFormat="1" applyFont="1" applyFill="1" applyBorder="1"/>
    <xf numFmtId="165" fontId="2" fillId="0" borderId="0" xfId="3" applyNumberFormat="1" applyFont="1" applyFill="1" applyBorder="1"/>
    <xf numFmtId="165" fontId="2" fillId="0" borderId="0" xfId="3" applyNumberFormat="1" applyFont="1" applyFill="1"/>
    <xf numFmtId="165" fontId="1" fillId="0" borderId="0" xfId="3" applyNumberFormat="1" applyFont="1" applyFill="1" applyAlignment="1">
      <alignment horizontal="right"/>
    </xf>
    <xf numFmtId="165" fontId="1" fillId="0" borderId="0" xfId="3" applyNumberFormat="1" applyFont="1" applyFill="1" applyBorder="1"/>
    <xf numFmtId="0" fontId="4" fillId="0" borderId="0" xfId="5" applyFont="1"/>
    <xf numFmtId="165" fontId="1" fillId="0" borderId="11" xfId="3" applyNumberFormat="1" applyFont="1" applyFill="1" applyBorder="1"/>
    <xf numFmtId="166" fontId="2" fillId="0" borderId="0" xfId="4" applyNumberFormat="1" applyFont="1" applyFill="1"/>
    <xf numFmtId="165" fontId="1" fillId="0" borderId="0" xfId="3" applyNumberFormat="1" applyFont="1" applyFill="1" applyAlignment="1">
      <alignment horizontal="center"/>
    </xf>
    <xf numFmtId="166" fontId="1" fillId="0" borderId="1" xfId="4" applyNumberFormat="1" applyFont="1" applyFill="1" applyBorder="1"/>
    <xf numFmtId="166" fontId="1" fillId="0" borderId="0" xfId="4" applyNumberFormat="1" applyFont="1" applyFill="1" applyAlignment="1">
      <alignment horizontal="right"/>
    </xf>
    <xf numFmtId="166" fontId="1" fillId="0" borderId="0" xfId="4" applyNumberFormat="1" applyFont="1" applyFill="1" applyBorder="1" applyAlignment="1">
      <alignment horizontal="center"/>
    </xf>
    <xf numFmtId="165" fontId="1" fillId="0" borderId="0" xfId="3" applyNumberFormat="1" applyFont="1" applyFill="1" applyBorder="1" applyAlignment="1">
      <alignment horizontal="center"/>
    </xf>
    <xf numFmtId="165" fontId="1" fillId="0" borderId="0" xfId="3" applyNumberFormat="1" applyFont="1" applyFill="1" applyBorder="1" applyProtection="1">
      <protection locked="0"/>
    </xf>
    <xf numFmtId="0" fontId="1" fillId="0" borderId="0" xfId="3" applyNumberFormat="1" applyFont="1" applyFill="1" applyBorder="1" applyAlignment="1" applyProtection="1">
      <alignment horizontal="center"/>
      <protection locked="0"/>
    </xf>
    <xf numFmtId="0" fontId="1" fillId="0" borderId="0" xfId="3" applyNumberFormat="1" applyFont="1" applyFill="1" applyBorder="1" applyProtection="1">
      <protection locked="0"/>
    </xf>
    <xf numFmtId="0" fontId="1" fillId="0" borderId="0" xfId="2"/>
    <xf numFmtId="0" fontId="2" fillId="0" borderId="0" xfId="2" applyFont="1"/>
    <xf numFmtId="0" fontId="1" fillId="0" borderId="0" xfId="2" applyAlignment="1">
      <alignment horizontal="center"/>
    </xf>
    <xf numFmtId="0" fontId="1" fillId="0" borderId="0" xfId="2" applyAlignment="1">
      <alignment horizontal="right"/>
    </xf>
    <xf numFmtId="0" fontId="3" fillId="0" borderId="0" xfId="2" applyFont="1" applyAlignment="1">
      <alignment horizontal="center"/>
    </xf>
    <xf numFmtId="0" fontId="2" fillId="0" borderId="0" xfId="2" applyFont="1" applyAlignment="1">
      <alignment horizontal="left"/>
    </xf>
    <xf numFmtId="0" fontId="1" fillId="0" borderId="0" xfId="2" applyAlignment="1">
      <alignment horizontal="left"/>
    </xf>
    <xf numFmtId="41" fontId="2" fillId="0" borderId="1" xfId="2" applyNumberFormat="1" applyFont="1" applyBorder="1" applyAlignment="1">
      <alignment horizontal="center"/>
    </xf>
    <xf numFmtId="41" fontId="2" fillId="0" borderId="0" xfId="2" applyNumberFormat="1" applyFont="1" applyAlignment="1">
      <alignment horizontal="center"/>
    </xf>
    <xf numFmtId="0" fontId="1" fillId="0" borderId="2" xfId="2" applyBorder="1"/>
    <xf numFmtId="0" fontId="1" fillId="0" borderId="5" xfId="2" applyBorder="1"/>
    <xf numFmtId="0" fontId="1" fillId="0" borderId="7" xfId="2" applyBorder="1"/>
    <xf numFmtId="41" fontId="1" fillId="0" borderId="0" xfId="2" applyNumberFormat="1" applyAlignment="1">
      <alignment horizontal="center"/>
    </xf>
    <xf numFmtId="0" fontId="1" fillId="0" borderId="0" xfId="2" applyAlignment="1">
      <alignment horizontal="left" vertical="top" wrapText="1"/>
    </xf>
    <xf numFmtId="0" fontId="1" fillId="0" borderId="0" xfId="0" applyFont="1" applyProtection="1">
      <protection locked="0"/>
    </xf>
    <xf numFmtId="0" fontId="2" fillId="0" borderId="0" xfId="0" applyFont="1" applyProtection="1">
      <protection locked="0"/>
    </xf>
    <xf numFmtId="0" fontId="1" fillId="0" borderId="0" xfId="0" applyFont="1" applyAlignment="1" applyProtection="1">
      <alignment horizontal="center"/>
      <protection locked="0"/>
    </xf>
    <xf numFmtId="165" fontId="1" fillId="0" borderId="0" xfId="3" applyNumberFormat="1" applyFont="1" applyFill="1" applyProtection="1">
      <protection locked="0"/>
    </xf>
    <xf numFmtId="0" fontId="1" fillId="0" borderId="0" xfId="0" applyFont="1"/>
    <xf numFmtId="0" fontId="1" fillId="0" borderId="0" xfId="0" applyFont="1" applyAlignment="1">
      <alignment horizontal="center" vertical="center"/>
    </xf>
    <xf numFmtId="41" fontId="1" fillId="0" borderId="0" xfId="0" applyNumberFormat="1" applyFont="1" applyProtection="1">
      <protection locked="0"/>
    </xf>
    <xf numFmtId="0" fontId="1" fillId="0" borderId="0" xfId="6" applyFont="1" applyAlignment="1">
      <alignment horizontal="center"/>
    </xf>
    <xf numFmtId="166" fontId="1" fillId="0" borderId="0" xfId="4" applyNumberFormat="1" applyFont="1" applyFill="1" applyAlignment="1">
      <alignment horizontal="center"/>
    </xf>
    <xf numFmtId="41" fontId="2" fillId="0" borderId="0" xfId="0" applyNumberFormat="1" applyFont="1" applyAlignment="1">
      <alignment horizontal="center"/>
    </xf>
    <xf numFmtId="0" fontId="2" fillId="0" borderId="0" xfId="0" applyFont="1"/>
    <xf numFmtId="165" fontId="1" fillId="0" borderId="0" xfId="0" applyNumberFormat="1" applyFont="1"/>
    <xf numFmtId="0" fontId="1" fillId="0" borderId="0" xfId="0" applyFont="1" applyAlignment="1" applyProtection="1">
      <alignment horizontal="center" vertical="center"/>
      <protection locked="0"/>
    </xf>
    <xf numFmtId="41" fontId="2" fillId="0" borderId="0" xfId="0" applyNumberFormat="1" applyFont="1" applyProtection="1">
      <protection locked="0"/>
    </xf>
    <xf numFmtId="0" fontId="2" fillId="0" borderId="0" xfId="0" applyFont="1" applyAlignment="1" applyProtection="1">
      <alignment horizontal="center"/>
      <protection locked="0"/>
    </xf>
    <xf numFmtId="166" fontId="2" fillId="0" borderId="0" xfId="4" applyNumberFormat="1" applyFont="1" applyFill="1" applyBorder="1" applyAlignment="1" applyProtection="1">
      <alignment horizontal="center"/>
      <protection locked="0"/>
    </xf>
    <xf numFmtId="165" fontId="9" fillId="0" borderId="0" xfId="3" applyNumberFormat="1" applyFont="1" applyFill="1" applyBorder="1" applyProtection="1">
      <protection locked="0"/>
    </xf>
    <xf numFmtId="166" fontId="1" fillId="0" borderId="0" xfId="4" applyNumberFormat="1" applyFont="1" applyFill="1" applyBorder="1" applyAlignment="1" applyProtection="1">
      <alignment horizontal="center"/>
      <protection locked="0"/>
    </xf>
    <xf numFmtId="165" fontId="1" fillId="0" borderId="0" xfId="3" applyNumberFormat="1" applyFont="1" applyFill="1" applyBorder="1" applyAlignment="1" applyProtection="1">
      <alignment horizontal="center"/>
      <protection locked="0"/>
    </xf>
    <xf numFmtId="0" fontId="1" fillId="0" borderId="0" xfId="3" applyNumberFormat="1" applyFont="1" applyFill="1" applyProtection="1">
      <protection locked="0"/>
    </xf>
    <xf numFmtId="165" fontId="10" fillId="0" borderId="0" xfId="3" applyNumberFormat="1" applyFont="1" applyFill="1" applyBorder="1" applyProtection="1">
      <protection locked="0"/>
    </xf>
    <xf numFmtId="165" fontId="10" fillId="0" borderId="0" xfId="3" applyNumberFormat="1" applyFont="1" applyFill="1" applyProtection="1">
      <protection locked="0"/>
    </xf>
    <xf numFmtId="166" fontId="1" fillId="0" borderId="0" xfId="4" applyNumberFormat="1" applyFont="1" applyFill="1" applyAlignment="1" applyProtection="1">
      <alignment horizontal="center"/>
      <protection locked="0"/>
    </xf>
    <xf numFmtId="166" fontId="1" fillId="0" borderId="0" xfId="2" applyNumberFormat="1" applyAlignment="1">
      <alignment horizontal="center"/>
    </xf>
    <xf numFmtId="0" fontId="1" fillId="0" borderId="0" xfId="5" applyAlignment="1">
      <alignment horizontal="center"/>
    </xf>
    <xf numFmtId="0" fontId="1" fillId="0" borderId="0" xfId="5" applyAlignment="1">
      <alignment horizontal="right"/>
    </xf>
    <xf numFmtId="0" fontId="1" fillId="0" borderId="0" xfId="5"/>
    <xf numFmtId="0" fontId="1" fillId="0" borderId="0" xfId="5" applyAlignment="1">
      <alignment horizontal="center" wrapText="1"/>
    </xf>
    <xf numFmtId="165" fontId="1" fillId="0" borderId="18" xfId="3" applyNumberFormat="1" applyFont="1" applyFill="1" applyBorder="1"/>
    <xf numFmtId="38" fontId="1" fillId="0" borderId="0" xfId="5" applyNumberFormat="1"/>
    <xf numFmtId="41" fontId="1" fillId="0" borderId="0" xfId="2" applyNumberFormat="1"/>
    <xf numFmtId="37" fontId="1" fillId="0" borderId="0" xfId="2" applyNumberFormat="1"/>
    <xf numFmtId="0" fontId="2" fillId="0" borderId="0" xfId="2" applyFont="1" applyAlignment="1">
      <alignment horizontal="center"/>
    </xf>
    <xf numFmtId="37" fontId="1" fillId="0" borderId="1" xfId="2" applyNumberFormat="1" applyBorder="1"/>
    <xf numFmtId="0" fontId="11" fillId="0" borderId="0" xfId="5" applyFont="1"/>
    <xf numFmtId="0" fontId="5" fillId="0" borderId="0" xfId="5" applyFont="1" applyAlignment="1">
      <alignment horizontal="center"/>
    </xf>
    <xf numFmtId="0" fontId="6" fillId="0" borderId="0" xfId="5" applyFont="1" applyAlignment="1">
      <alignment horizontal="center" wrapText="1"/>
    </xf>
    <xf numFmtId="0" fontId="5" fillId="0" borderId="10" xfId="5" applyFont="1" applyBorder="1" applyAlignment="1">
      <alignment horizontal="center" wrapText="1"/>
    </xf>
    <xf numFmtId="0" fontId="6" fillId="0" borderId="0" xfId="5" applyFont="1" applyAlignment="1">
      <alignment horizontal="centerContinuous" wrapText="1"/>
    </xf>
    <xf numFmtId="0" fontId="2" fillId="0" borderId="11" xfId="5" applyFont="1" applyBorder="1" applyAlignment="1">
      <alignment horizontal="left" wrapText="1"/>
    </xf>
    <xf numFmtId="0" fontId="2" fillId="0" borderId="11" xfId="5" applyFont="1" applyBorder="1" applyAlignment="1">
      <alignment horizontal="center" wrapText="1"/>
    </xf>
    <xf numFmtId="0" fontId="2" fillId="0" borderId="12" xfId="5" applyFont="1" applyBorder="1" applyAlignment="1">
      <alignment horizontal="center" wrapText="1"/>
    </xf>
    <xf numFmtId="0" fontId="1" fillId="0" borderId="11" xfId="5" quotePrefix="1" applyBorder="1" applyAlignment="1">
      <alignment horizontal="center" wrapText="1"/>
    </xf>
    <xf numFmtId="0" fontId="1" fillId="0" borderId="11" xfId="5" applyBorder="1" applyAlignment="1">
      <alignment horizontal="center" wrapText="1"/>
    </xf>
    <xf numFmtId="0" fontId="2" fillId="0" borderId="0" xfId="5" applyFont="1" applyAlignment="1">
      <alignment horizontal="left"/>
    </xf>
    <xf numFmtId="0" fontId="2" fillId="0" borderId="0" xfId="5" applyFont="1" applyAlignment="1">
      <alignment horizontal="center" wrapText="1"/>
    </xf>
    <xf numFmtId="0" fontId="2" fillId="0" borderId="13" xfId="5" applyFont="1" applyBorder="1" applyAlignment="1">
      <alignment horizontal="center" wrapText="1"/>
    </xf>
    <xf numFmtId="0" fontId="1" fillId="0" borderId="0" xfId="5" applyAlignment="1">
      <alignment horizontal="left"/>
    </xf>
    <xf numFmtId="166" fontId="1" fillId="0" borderId="0" xfId="5" applyNumberFormat="1" applyAlignment="1">
      <alignment horizontal="center"/>
    </xf>
    <xf numFmtId="165" fontId="2" fillId="0" borderId="14" xfId="5" applyNumberFormat="1" applyFont="1" applyBorder="1"/>
    <xf numFmtId="165" fontId="2" fillId="0" borderId="1" xfId="5" applyNumberFormat="1" applyFont="1" applyBorder="1"/>
    <xf numFmtId="0" fontId="2" fillId="0" borderId="13" xfId="5" applyFont="1" applyBorder="1"/>
    <xf numFmtId="0" fontId="1" fillId="0" borderId="13" xfId="5" applyBorder="1"/>
    <xf numFmtId="1" fontId="1" fillId="0" borderId="0" xfId="5" applyNumberFormat="1" applyAlignment="1">
      <alignment horizontal="center"/>
    </xf>
    <xf numFmtId="41" fontId="1" fillId="0" borderId="13" xfId="5" applyNumberFormat="1" applyBorder="1"/>
    <xf numFmtId="41" fontId="1" fillId="0" borderId="0" xfId="5" applyNumberFormat="1"/>
    <xf numFmtId="165" fontId="2" fillId="0" borderId="0" xfId="5" applyNumberFormat="1" applyFont="1"/>
    <xf numFmtId="165" fontId="2" fillId="0" borderId="15" xfId="5" applyNumberFormat="1" applyFont="1" applyBorder="1"/>
    <xf numFmtId="41" fontId="2" fillId="0" borderId="13" xfId="5" applyNumberFormat="1" applyFont="1" applyBorder="1"/>
    <xf numFmtId="41" fontId="2" fillId="0" borderId="18" xfId="5" applyNumberFormat="1" applyFont="1" applyBorder="1"/>
    <xf numFmtId="0" fontId="1" fillId="0" borderId="3" xfId="2" applyBorder="1" applyAlignment="1">
      <alignment horizontal="left" vertical="top" wrapText="1"/>
    </xf>
    <xf numFmtId="0" fontId="1" fillId="0" borderId="4" xfId="2" applyBorder="1" applyAlignment="1">
      <alignment horizontal="left" vertical="top" wrapText="1"/>
    </xf>
    <xf numFmtId="0" fontId="1" fillId="0" borderId="0" xfId="2" applyAlignment="1">
      <alignment horizontal="left" vertical="top" wrapText="1"/>
    </xf>
    <xf numFmtId="0" fontId="1" fillId="0" borderId="6" xfId="2" applyBorder="1" applyAlignment="1">
      <alignment horizontal="left" vertical="top" wrapText="1"/>
    </xf>
    <xf numFmtId="0" fontId="1" fillId="0" borderId="8" xfId="2" applyBorder="1" applyAlignment="1">
      <alignment horizontal="left" vertical="top" wrapText="1"/>
    </xf>
    <xf numFmtId="0" fontId="1" fillId="0" borderId="9" xfId="2" applyBorder="1" applyAlignment="1">
      <alignment horizontal="left" vertical="top" wrapText="1"/>
    </xf>
    <xf numFmtId="0" fontId="2" fillId="0" borderId="16" xfId="5" applyFont="1" applyBorder="1" applyAlignment="1">
      <alignment horizontal="center"/>
    </xf>
    <xf numFmtId="0" fontId="2" fillId="0" borderId="1" xfId="5" applyFont="1" applyBorder="1" applyAlignment="1">
      <alignment horizontal="center"/>
    </xf>
    <xf numFmtId="0" fontId="2" fillId="0" borderId="17" xfId="5" applyFont="1" applyBorder="1" applyAlignment="1">
      <alignment horizontal="center"/>
    </xf>
  </cellXfs>
  <cellStyles count="7">
    <cellStyle name="Comma" xfId="1" builtinId="3"/>
    <cellStyle name="Comma 2" xfId="3" xr:uid="{B5884F07-AADA-4001-A90D-557AF8548132}"/>
    <cellStyle name="Normal" xfId="0" builtinId="0"/>
    <cellStyle name="Normal 17" xfId="2" xr:uid="{4443714D-4EE2-409E-9F2F-84CCF322D161}"/>
    <cellStyle name="Normal 9" xfId="5" xr:uid="{451AD247-841D-49D3-A2FF-55C53941A8F4}"/>
    <cellStyle name="Normal_Adjustment Template" xfId="6" xr:uid="{6B47C351-6386-4695-AD0D-1CD9A7ABC208}"/>
    <cellStyle name="Percent 2" xfId="4" xr:uid="{D876DDA3-AD7B-4CCC-8584-CBE571306FE6}"/>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styles" Target="styles.xml"/><Relationship Id="rId89" Type="http://schemas.openxmlformats.org/officeDocument/2006/relationships/customXml" Target="../customXml/item3.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customXml" Target="../customXml/item4.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theme" Target="theme/theme1.xml"/><Relationship Id="rId88"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customXml" Target="../customXml/item1.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ARCHIVE\2015\ROO%20-%20December%202015\3-Revenue\WA\WA\BW%20-%20Electric%20Operations%20Revenue%20DEc-15.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Financial%20Analysis\Projects\Mark\Wind\2018\2018%2003%20Filing\Linked%20Repower%20Case%202018.01.30%20Steward\Repower%20Case%20LJ.xlsm"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row>
        <row r="23">
          <cell r="G23" t="str">
            <v>S</v>
          </cell>
          <cell r="K23">
            <v>1</v>
          </cell>
          <cell r="L23">
            <v>1</v>
          </cell>
          <cell r="M23">
            <v>1</v>
          </cell>
          <cell r="N23">
            <v>1</v>
          </cell>
          <cell r="O23">
            <v>1</v>
          </cell>
          <cell r="P23">
            <v>1</v>
          </cell>
          <cell r="Q23">
            <v>1</v>
          </cell>
          <cell r="R23">
            <v>1</v>
          </cell>
          <cell r="S23">
            <v>1</v>
          </cell>
          <cell r="T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row>
        <row r="38">
          <cell r="G38" t="str">
            <v>DOP</v>
          </cell>
          <cell r="J38">
            <v>0</v>
          </cell>
          <cell r="K38">
            <v>0</v>
          </cell>
          <cell r="L38">
            <v>0</v>
          </cell>
          <cell r="M38">
            <v>0</v>
          </cell>
          <cell r="N38">
            <v>0</v>
          </cell>
          <cell r="O38">
            <v>0</v>
          </cell>
          <cell r="P38">
            <v>0</v>
          </cell>
          <cell r="Q38">
            <v>0</v>
          </cell>
          <cell r="R38">
            <v>0</v>
          </cell>
          <cell r="S38">
            <v>0</v>
          </cell>
        </row>
        <row r="39">
          <cell r="G39" t="str">
            <v>DOU</v>
          </cell>
          <cell r="J39">
            <v>0</v>
          </cell>
          <cell r="K39">
            <v>0</v>
          </cell>
          <cell r="L39">
            <v>0</v>
          </cell>
          <cell r="M39">
            <v>0</v>
          </cell>
          <cell r="N39">
            <v>0</v>
          </cell>
          <cell r="O39">
            <v>0</v>
          </cell>
          <cell r="P39">
            <v>0</v>
          </cell>
          <cell r="Q39">
            <v>0</v>
          </cell>
          <cell r="R39">
            <v>0</v>
          </cell>
          <cell r="S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row>
        <row r="41">
          <cell r="G41" t="str">
            <v>SGPP</v>
          </cell>
          <cell r="J41">
            <v>0</v>
          </cell>
          <cell r="K41">
            <v>0</v>
          </cell>
          <cell r="L41">
            <v>0</v>
          </cell>
          <cell r="M41">
            <v>0</v>
          </cell>
          <cell r="N41">
            <v>0</v>
          </cell>
          <cell r="O41">
            <v>0</v>
          </cell>
          <cell r="P41">
            <v>0</v>
          </cell>
          <cell r="Q41">
            <v>0</v>
          </cell>
          <cell r="R41">
            <v>0</v>
          </cell>
          <cell r="S41">
            <v>0</v>
          </cell>
        </row>
        <row r="42">
          <cell r="G42" t="str">
            <v>SGPU</v>
          </cell>
          <cell r="J42">
            <v>0</v>
          </cell>
          <cell r="K42">
            <v>0</v>
          </cell>
          <cell r="L42">
            <v>0</v>
          </cell>
          <cell r="M42">
            <v>0</v>
          </cell>
          <cell r="N42">
            <v>0</v>
          </cell>
          <cell r="O42">
            <v>0</v>
          </cell>
          <cell r="P42">
            <v>0</v>
          </cell>
          <cell r="Q42">
            <v>0</v>
          </cell>
          <cell r="R42">
            <v>0</v>
          </cell>
          <cell r="S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row>
        <row r="49">
          <cell r="G49" t="str">
            <v>SSCP</v>
          </cell>
          <cell r="J49">
            <v>0</v>
          </cell>
          <cell r="K49">
            <v>0</v>
          </cell>
          <cell r="L49">
            <v>0</v>
          </cell>
          <cell r="M49">
            <v>0</v>
          </cell>
          <cell r="N49">
            <v>0</v>
          </cell>
          <cell r="O49">
            <v>0</v>
          </cell>
          <cell r="P49">
            <v>0</v>
          </cell>
          <cell r="Q49">
            <v>0</v>
          </cell>
          <cell r="R49">
            <v>0</v>
          </cell>
          <cell r="S49">
            <v>0</v>
          </cell>
        </row>
        <row r="50">
          <cell r="G50" t="str">
            <v>SSEP</v>
          </cell>
          <cell r="J50">
            <v>0</v>
          </cell>
          <cell r="K50">
            <v>0</v>
          </cell>
          <cell r="L50">
            <v>0</v>
          </cell>
          <cell r="M50">
            <v>0</v>
          </cell>
          <cell r="N50">
            <v>0</v>
          </cell>
          <cell r="O50">
            <v>0</v>
          </cell>
          <cell r="P50">
            <v>0</v>
          </cell>
          <cell r="Q50">
            <v>0</v>
          </cell>
          <cell r="R50">
            <v>0</v>
          </cell>
          <cell r="S50">
            <v>0</v>
          </cell>
        </row>
        <row r="51">
          <cell r="G51" t="str">
            <v>SSGC</v>
          </cell>
          <cell r="J51">
            <v>0</v>
          </cell>
          <cell r="K51">
            <v>0</v>
          </cell>
          <cell r="L51">
            <v>0</v>
          </cell>
          <cell r="M51">
            <v>0</v>
          </cell>
          <cell r="N51">
            <v>0</v>
          </cell>
          <cell r="O51">
            <v>0</v>
          </cell>
          <cell r="P51">
            <v>0</v>
          </cell>
          <cell r="Q51">
            <v>0</v>
          </cell>
          <cell r="R51">
            <v>0</v>
          </cell>
          <cell r="S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row>
        <row r="57">
          <cell r="G57" t="str">
            <v>DNPGMP</v>
          </cell>
          <cell r="J57">
            <v>0</v>
          </cell>
          <cell r="K57">
            <v>0</v>
          </cell>
          <cell r="L57">
            <v>0</v>
          </cell>
          <cell r="M57">
            <v>0</v>
          </cell>
          <cell r="N57">
            <v>0</v>
          </cell>
          <cell r="O57">
            <v>0</v>
          </cell>
          <cell r="P57">
            <v>0</v>
          </cell>
          <cell r="Q57">
            <v>0</v>
          </cell>
          <cell r="R57">
            <v>0</v>
          </cell>
          <cell r="S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row>
        <row r="59">
          <cell r="G59" t="str">
            <v>DNPIP</v>
          </cell>
          <cell r="J59">
            <v>0</v>
          </cell>
          <cell r="K59">
            <v>0</v>
          </cell>
          <cell r="L59">
            <v>0</v>
          </cell>
          <cell r="M59">
            <v>0</v>
          </cell>
          <cell r="N59">
            <v>0</v>
          </cell>
          <cell r="O59">
            <v>0</v>
          </cell>
          <cell r="P59">
            <v>0</v>
          </cell>
          <cell r="Q59">
            <v>0</v>
          </cell>
          <cell r="R59">
            <v>0</v>
          </cell>
          <cell r="S59">
            <v>0</v>
          </cell>
        </row>
        <row r="60">
          <cell r="G60" t="str">
            <v>DNPIU</v>
          </cell>
          <cell r="J60">
            <v>0</v>
          </cell>
          <cell r="K60">
            <v>0</v>
          </cell>
          <cell r="L60">
            <v>0</v>
          </cell>
          <cell r="M60">
            <v>0</v>
          </cell>
          <cell r="N60">
            <v>0</v>
          </cell>
          <cell r="O60">
            <v>0</v>
          </cell>
          <cell r="P60">
            <v>0</v>
          </cell>
          <cell r="Q60">
            <v>0</v>
          </cell>
          <cell r="R60">
            <v>0</v>
          </cell>
          <cell r="S60">
            <v>0</v>
          </cell>
        </row>
        <row r="61">
          <cell r="G61" t="str">
            <v>DNPPSP</v>
          </cell>
          <cell r="J61">
            <v>0</v>
          </cell>
          <cell r="K61">
            <v>0</v>
          </cell>
          <cell r="L61">
            <v>0</v>
          </cell>
          <cell r="M61">
            <v>0</v>
          </cell>
          <cell r="N61">
            <v>0</v>
          </cell>
          <cell r="O61">
            <v>0</v>
          </cell>
          <cell r="P61">
            <v>0</v>
          </cell>
          <cell r="Q61">
            <v>0</v>
          </cell>
          <cell r="R61">
            <v>0</v>
          </cell>
          <cell r="S61">
            <v>0</v>
          </cell>
        </row>
        <row r="62">
          <cell r="G62" t="str">
            <v>DNPPSU</v>
          </cell>
          <cell r="J62">
            <v>0</v>
          </cell>
          <cell r="K62">
            <v>0</v>
          </cell>
          <cell r="L62">
            <v>0</v>
          </cell>
          <cell r="M62">
            <v>0</v>
          </cell>
          <cell r="N62">
            <v>0</v>
          </cell>
          <cell r="O62">
            <v>0</v>
          </cell>
          <cell r="P62">
            <v>0</v>
          </cell>
          <cell r="Q62">
            <v>0</v>
          </cell>
          <cell r="R62">
            <v>0</v>
          </cell>
          <cell r="S62">
            <v>0</v>
          </cell>
        </row>
        <row r="63">
          <cell r="G63" t="str">
            <v>DNPPHP</v>
          </cell>
          <cell r="J63">
            <v>0</v>
          </cell>
          <cell r="K63">
            <v>0</v>
          </cell>
          <cell r="L63">
            <v>0</v>
          </cell>
          <cell r="M63">
            <v>0</v>
          </cell>
          <cell r="N63">
            <v>0</v>
          </cell>
          <cell r="O63">
            <v>0</v>
          </cell>
          <cell r="P63">
            <v>0</v>
          </cell>
          <cell r="Q63">
            <v>0</v>
          </cell>
          <cell r="R63">
            <v>0</v>
          </cell>
          <cell r="S63">
            <v>0</v>
          </cell>
        </row>
        <row r="64">
          <cell r="G64" t="str">
            <v>DNPPHU</v>
          </cell>
          <cell r="J64">
            <v>0</v>
          </cell>
          <cell r="K64">
            <v>0</v>
          </cell>
          <cell r="L64">
            <v>0</v>
          </cell>
          <cell r="M64">
            <v>0</v>
          </cell>
          <cell r="N64">
            <v>0</v>
          </cell>
          <cell r="O64">
            <v>0</v>
          </cell>
          <cell r="P64">
            <v>0</v>
          </cell>
          <cell r="Q64">
            <v>0</v>
          </cell>
          <cell r="R64">
            <v>0</v>
          </cell>
          <cell r="S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row>
        <row r="71">
          <cell r="G71" t="str">
            <v>OPRV-ID</v>
          </cell>
          <cell r="J71">
            <v>0</v>
          </cell>
          <cell r="K71">
            <v>0</v>
          </cell>
          <cell r="L71">
            <v>0</v>
          </cell>
          <cell r="M71">
            <v>0</v>
          </cell>
          <cell r="N71">
            <v>0</v>
          </cell>
          <cell r="O71">
            <v>0</v>
          </cell>
          <cell r="P71">
            <v>0</v>
          </cell>
          <cell r="Q71">
            <v>0</v>
          </cell>
          <cell r="R71">
            <v>0</v>
          </cell>
          <cell r="S71">
            <v>0</v>
          </cell>
        </row>
        <row r="72">
          <cell r="G72" t="str">
            <v>OPRV-WY</v>
          </cell>
          <cell r="J72">
            <v>0</v>
          </cell>
          <cell r="K72">
            <v>0</v>
          </cell>
          <cell r="L72">
            <v>0</v>
          </cell>
          <cell r="M72">
            <v>0</v>
          </cell>
          <cell r="N72">
            <v>0</v>
          </cell>
          <cell r="O72">
            <v>0</v>
          </cell>
          <cell r="P72">
            <v>0</v>
          </cell>
          <cell r="Q72">
            <v>0</v>
          </cell>
          <cell r="R72">
            <v>0</v>
          </cell>
          <cell r="S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row>
        <row r="76">
          <cell r="G76" t="str">
            <v>IDSIT</v>
          </cell>
          <cell r="J76">
            <v>1</v>
          </cell>
          <cell r="K76">
            <v>0</v>
          </cell>
          <cell r="L76">
            <v>0</v>
          </cell>
          <cell r="M76">
            <v>0</v>
          </cell>
          <cell r="N76">
            <v>0</v>
          </cell>
          <cell r="O76">
            <v>0</v>
          </cell>
          <cell r="P76">
            <v>0</v>
          </cell>
          <cell r="Q76">
            <v>1</v>
          </cell>
          <cell r="R76">
            <v>0</v>
          </cell>
          <cell r="S76">
            <v>0</v>
          </cell>
          <cell r="U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row>
        <row r="81">
          <cell r="G81" t="str">
            <v>ITC84</v>
          </cell>
          <cell r="J81">
            <v>0.99999999999999989</v>
          </cell>
          <cell r="K81">
            <v>3.2870000000000003E-2</v>
          </cell>
          <cell r="L81">
            <v>0.70975999999999995</v>
          </cell>
          <cell r="M81">
            <v>0.14180000000000001</v>
          </cell>
          <cell r="N81">
            <v>0</v>
          </cell>
          <cell r="O81">
            <v>0.10946</v>
          </cell>
          <cell r="U81">
            <v>6.11E-3</v>
          </cell>
        </row>
        <row r="82">
          <cell r="G82" t="str">
            <v>ITC85</v>
          </cell>
          <cell r="J82">
            <v>1</v>
          </cell>
          <cell r="K82">
            <v>5.4199999999999998E-2</v>
          </cell>
          <cell r="L82">
            <v>0.67689999999999995</v>
          </cell>
          <cell r="M82">
            <v>0.1336</v>
          </cell>
          <cell r="N82">
            <v>0</v>
          </cell>
          <cell r="O82">
            <v>0.11609999999999999</v>
          </cell>
          <cell r="U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row>
        <row r="84">
          <cell r="G84" t="str">
            <v>ITC88</v>
          </cell>
          <cell r="J84">
            <v>1</v>
          </cell>
          <cell r="K84">
            <v>4.2700000000000002E-2</v>
          </cell>
          <cell r="L84">
            <v>0.61199999999999999</v>
          </cell>
          <cell r="M84">
            <v>0.14960000000000001</v>
          </cell>
          <cell r="N84">
            <v>0</v>
          </cell>
          <cell r="O84">
            <v>0.1671</v>
          </cell>
          <cell r="U84">
            <v>2.86E-2</v>
          </cell>
        </row>
        <row r="85">
          <cell r="G85" t="str">
            <v>ITC89</v>
          </cell>
          <cell r="J85">
            <v>1</v>
          </cell>
          <cell r="K85">
            <v>4.8806000000000002E-2</v>
          </cell>
          <cell r="L85">
            <v>0.563558</v>
          </cell>
          <cell r="M85">
            <v>0.15268799999999999</v>
          </cell>
          <cell r="N85">
            <v>0</v>
          </cell>
          <cell r="O85">
            <v>0.20677599999999999</v>
          </cell>
          <cell r="U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sheetData>
      <sheetData sheetId="12">
        <row r="1">
          <cell r="E1">
            <v>21902889948.16433</v>
          </cell>
          <cell r="J1">
            <v>21902889948.16433</v>
          </cell>
        </row>
        <row r="3">
          <cell r="L3">
            <v>0</v>
          </cell>
          <cell r="M3">
            <v>0</v>
          </cell>
          <cell r="N3">
            <v>0</v>
          </cell>
          <cell r="O3">
            <v>0</v>
          </cell>
          <cell r="P3">
            <v>0</v>
          </cell>
          <cell r="Q3">
            <v>0</v>
          </cell>
          <cell r="R3">
            <v>0</v>
          </cell>
          <cell r="S3">
            <v>0</v>
          </cell>
          <cell r="T3">
            <v>0</v>
          </cell>
        </row>
        <row r="4">
          <cell r="L4">
            <v>0</v>
          </cell>
          <cell r="M4">
            <v>0</v>
          </cell>
          <cell r="N4">
            <v>0</v>
          </cell>
          <cell r="O4">
            <v>0</v>
          </cell>
          <cell r="P4">
            <v>0</v>
          </cell>
          <cell r="Q4">
            <v>0</v>
          </cell>
          <cell r="R4">
            <v>0</v>
          </cell>
          <cell r="S4">
            <v>0</v>
          </cell>
          <cell r="T4">
            <v>0</v>
          </cell>
        </row>
        <row r="5">
          <cell r="L5">
            <v>0</v>
          </cell>
          <cell r="M5">
            <v>0</v>
          </cell>
          <cell r="N5">
            <v>0</v>
          </cell>
          <cell r="O5">
            <v>0</v>
          </cell>
          <cell r="P5">
            <v>0</v>
          </cell>
          <cell r="Q5">
            <v>0</v>
          </cell>
          <cell r="R5">
            <v>0</v>
          </cell>
          <cell r="S5">
            <v>0</v>
          </cell>
          <cell r="T5">
            <v>0</v>
          </cell>
        </row>
        <row r="6">
          <cell r="L6">
            <v>0</v>
          </cell>
          <cell r="M6">
            <v>0</v>
          </cell>
          <cell r="N6">
            <v>0</v>
          </cell>
          <cell r="O6">
            <v>0</v>
          </cell>
          <cell r="P6">
            <v>0</v>
          </cell>
          <cell r="Q6">
            <v>0</v>
          </cell>
          <cell r="R6">
            <v>0</v>
          </cell>
          <cell r="S6">
            <v>0</v>
          </cell>
          <cell r="T6">
            <v>0</v>
          </cell>
        </row>
        <row r="7">
          <cell r="L7">
            <v>0</v>
          </cell>
          <cell r="M7">
            <v>0</v>
          </cell>
          <cell r="N7">
            <v>0</v>
          </cell>
          <cell r="O7">
            <v>0</v>
          </cell>
          <cell r="P7">
            <v>0</v>
          </cell>
          <cell r="Q7">
            <v>0</v>
          </cell>
          <cell r="R7">
            <v>0</v>
          </cell>
          <cell r="S7">
            <v>0</v>
          </cell>
          <cell r="T7">
            <v>0</v>
          </cell>
        </row>
        <row r="8">
          <cell r="L8">
            <v>0</v>
          </cell>
          <cell r="M8">
            <v>0</v>
          </cell>
          <cell r="N8">
            <v>0</v>
          </cell>
          <cell r="O8">
            <v>0</v>
          </cell>
          <cell r="P8">
            <v>0</v>
          </cell>
          <cell r="Q8">
            <v>0</v>
          </cell>
          <cell r="R8">
            <v>0</v>
          </cell>
          <cell r="S8">
            <v>0</v>
          </cell>
          <cell r="T8">
            <v>0</v>
          </cell>
        </row>
        <row r="9">
          <cell r="L9">
            <v>0</v>
          </cell>
          <cell r="M9">
            <v>0</v>
          </cell>
          <cell r="N9">
            <v>0</v>
          </cell>
          <cell r="O9">
            <v>0</v>
          </cell>
          <cell r="P9">
            <v>0</v>
          </cell>
          <cell r="Q9">
            <v>0</v>
          </cell>
          <cell r="R9">
            <v>0</v>
          </cell>
          <cell r="S9">
            <v>0</v>
          </cell>
          <cell r="T9">
            <v>0</v>
          </cell>
        </row>
        <row r="10">
          <cell r="L10">
            <v>0</v>
          </cell>
          <cell r="M10">
            <v>0</v>
          </cell>
          <cell r="N10">
            <v>0</v>
          </cell>
          <cell r="O10">
            <v>0</v>
          </cell>
          <cell r="P10">
            <v>0</v>
          </cell>
          <cell r="Q10">
            <v>0</v>
          </cell>
          <cell r="R10">
            <v>0</v>
          </cell>
          <cell r="S10">
            <v>0</v>
          </cell>
          <cell r="T10">
            <v>0</v>
          </cell>
        </row>
        <row r="11">
          <cell r="L11">
            <v>0</v>
          </cell>
          <cell r="M11">
            <v>0</v>
          </cell>
          <cell r="N11">
            <v>0</v>
          </cell>
          <cell r="O11">
            <v>0</v>
          </cell>
          <cell r="P11">
            <v>0</v>
          </cell>
          <cell r="Q11">
            <v>0</v>
          </cell>
          <cell r="R11">
            <v>0</v>
          </cell>
          <cell r="S11">
            <v>0</v>
          </cell>
          <cell r="T11">
            <v>0</v>
          </cell>
        </row>
        <row r="12">
          <cell r="L12">
            <v>0</v>
          </cell>
          <cell r="M12">
            <v>0</v>
          </cell>
          <cell r="N12">
            <v>0</v>
          </cell>
          <cell r="O12">
            <v>0</v>
          </cell>
          <cell r="P12">
            <v>0</v>
          </cell>
          <cell r="Q12">
            <v>0</v>
          </cell>
          <cell r="R12">
            <v>0</v>
          </cell>
          <cell r="S12">
            <v>0</v>
          </cell>
          <cell r="T12">
            <v>0</v>
          </cell>
        </row>
        <row r="13">
          <cell r="L13">
            <v>0</v>
          </cell>
          <cell r="M13">
            <v>0</v>
          </cell>
          <cell r="N13">
            <v>0</v>
          </cell>
          <cell r="O13">
            <v>0</v>
          </cell>
          <cell r="P13">
            <v>0</v>
          </cell>
          <cell r="Q13">
            <v>0</v>
          </cell>
          <cell r="R13">
            <v>0</v>
          </cell>
          <cell r="S13">
            <v>0</v>
          </cell>
          <cell r="T13">
            <v>0</v>
          </cell>
        </row>
        <row r="14">
          <cell r="L14">
            <v>0</v>
          </cell>
          <cell r="M14">
            <v>0</v>
          </cell>
          <cell r="N14">
            <v>0</v>
          </cell>
          <cell r="O14">
            <v>0</v>
          </cell>
          <cell r="P14">
            <v>0</v>
          </cell>
          <cell r="Q14">
            <v>0</v>
          </cell>
          <cell r="R14">
            <v>0</v>
          </cell>
          <cell r="S14">
            <v>0</v>
          </cell>
          <cell r="T14">
            <v>0</v>
          </cell>
        </row>
        <row r="15">
          <cell r="L15">
            <v>0</v>
          </cell>
          <cell r="M15">
            <v>0</v>
          </cell>
          <cell r="N15">
            <v>0</v>
          </cell>
          <cell r="O15">
            <v>0</v>
          </cell>
          <cell r="P15">
            <v>0</v>
          </cell>
          <cell r="Q15">
            <v>0</v>
          </cell>
          <cell r="R15">
            <v>0</v>
          </cell>
          <cell r="S15">
            <v>0</v>
          </cell>
          <cell r="T15">
            <v>0</v>
          </cell>
        </row>
        <row r="16">
          <cell r="L16">
            <v>0</v>
          </cell>
          <cell r="M16">
            <v>0</v>
          </cell>
          <cell r="N16">
            <v>0</v>
          </cell>
          <cell r="O16">
            <v>0</v>
          </cell>
          <cell r="P16">
            <v>0</v>
          </cell>
          <cell r="Q16">
            <v>0</v>
          </cell>
          <cell r="R16">
            <v>0</v>
          </cell>
          <cell r="S16">
            <v>0</v>
          </cell>
          <cell r="T16">
            <v>0</v>
          </cell>
        </row>
        <row r="17">
          <cell r="L17">
            <v>0</v>
          </cell>
          <cell r="M17">
            <v>0</v>
          </cell>
          <cell r="N17">
            <v>0</v>
          </cell>
          <cell r="O17">
            <v>0</v>
          </cell>
          <cell r="P17">
            <v>0</v>
          </cell>
          <cell r="Q17">
            <v>0</v>
          </cell>
          <cell r="R17">
            <v>0</v>
          </cell>
          <cell r="S17">
            <v>0</v>
          </cell>
          <cell r="T17">
            <v>0</v>
          </cell>
        </row>
        <row r="18">
          <cell r="L18">
            <v>0</v>
          </cell>
          <cell r="M18">
            <v>0</v>
          </cell>
          <cell r="N18">
            <v>0</v>
          </cell>
          <cell r="O18">
            <v>0</v>
          </cell>
          <cell r="P18">
            <v>0</v>
          </cell>
          <cell r="Q18">
            <v>0</v>
          </cell>
          <cell r="R18">
            <v>0</v>
          </cell>
          <cell r="S18">
            <v>0</v>
          </cell>
          <cell r="T18">
            <v>0</v>
          </cell>
        </row>
        <row r="19">
          <cell r="L19">
            <v>0</v>
          </cell>
          <cell r="M19">
            <v>0</v>
          </cell>
          <cell r="N19">
            <v>0</v>
          </cell>
          <cell r="O19">
            <v>0</v>
          </cell>
          <cell r="P19">
            <v>0</v>
          </cell>
          <cell r="Q19">
            <v>0</v>
          </cell>
          <cell r="R19">
            <v>0</v>
          </cell>
          <cell r="S19">
            <v>0</v>
          </cell>
          <cell r="T19">
            <v>0</v>
          </cell>
        </row>
        <row r="20">
          <cell r="L20">
            <v>0</v>
          </cell>
          <cell r="M20">
            <v>0</v>
          </cell>
          <cell r="N20">
            <v>0</v>
          </cell>
          <cell r="O20">
            <v>0</v>
          </cell>
          <cell r="P20">
            <v>0</v>
          </cell>
          <cell r="Q20">
            <v>0</v>
          </cell>
          <cell r="R20">
            <v>0</v>
          </cell>
          <cell r="S20">
            <v>0</v>
          </cell>
          <cell r="T20">
            <v>0</v>
          </cell>
        </row>
        <row r="21">
          <cell r="L21">
            <v>0</v>
          </cell>
          <cell r="M21">
            <v>0</v>
          </cell>
          <cell r="N21">
            <v>0</v>
          </cell>
          <cell r="O21">
            <v>0</v>
          </cell>
          <cell r="P21">
            <v>0</v>
          </cell>
          <cell r="Q21">
            <v>0</v>
          </cell>
          <cell r="R21">
            <v>0</v>
          </cell>
          <cell r="S21">
            <v>0</v>
          </cell>
          <cell r="T21">
            <v>0</v>
          </cell>
        </row>
        <row r="22">
          <cell r="L22">
            <v>0</v>
          </cell>
          <cell r="M22">
            <v>0</v>
          </cell>
          <cell r="N22">
            <v>0</v>
          </cell>
          <cell r="O22">
            <v>0</v>
          </cell>
          <cell r="P22">
            <v>0</v>
          </cell>
          <cell r="Q22">
            <v>0</v>
          </cell>
          <cell r="R22">
            <v>0</v>
          </cell>
          <cell r="S22">
            <v>0</v>
          </cell>
          <cell r="T22">
            <v>0</v>
          </cell>
        </row>
        <row r="23">
          <cell r="L23">
            <v>0</v>
          </cell>
          <cell r="M23">
            <v>0</v>
          </cell>
          <cell r="N23">
            <v>0</v>
          </cell>
          <cell r="O23">
            <v>0</v>
          </cell>
          <cell r="P23">
            <v>0</v>
          </cell>
          <cell r="Q23">
            <v>0</v>
          </cell>
          <cell r="R23">
            <v>0</v>
          </cell>
          <cell r="S23">
            <v>0</v>
          </cell>
          <cell r="T23">
            <v>0</v>
          </cell>
        </row>
        <row r="24">
          <cell r="L24">
            <v>0</v>
          </cell>
          <cell r="M24">
            <v>0</v>
          </cell>
          <cell r="N24">
            <v>0</v>
          </cell>
          <cell r="O24">
            <v>0</v>
          </cell>
          <cell r="P24">
            <v>0</v>
          </cell>
          <cell r="Q24">
            <v>0</v>
          </cell>
          <cell r="R24">
            <v>0</v>
          </cell>
          <cell r="S24">
            <v>0</v>
          </cell>
          <cell r="T24">
            <v>0</v>
          </cell>
        </row>
        <row r="25">
          <cell r="L25">
            <v>0</v>
          </cell>
          <cell r="M25">
            <v>0</v>
          </cell>
          <cell r="N25">
            <v>0</v>
          </cell>
          <cell r="O25">
            <v>0</v>
          </cell>
          <cell r="P25">
            <v>0</v>
          </cell>
          <cell r="Q25">
            <v>0</v>
          </cell>
          <cell r="R25">
            <v>0</v>
          </cell>
          <cell r="S25">
            <v>0</v>
          </cell>
          <cell r="T25">
            <v>0</v>
          </cell>
        </row>
        <row r="26">
          <cell r="L26">
            <v>0</v>
          </cell>
          <cell r="M26">
            <v>0</v>
          </cell>
          <cell r="N26">
            <v>0</v>
          </cell>
          <cell r="O26">
            <v>0</v>
          </cell>
          <cell r="P26">
            <v>0</v>
          </cell>
          <cell r="Q26">
            <v>0</v>
          </cell>
          <cell r="R26">
            <v>0</v>
          </cell>
          <cell r="S26">
            <v>0</v>
          </cell>
          <cell r="T26">
            <v>0</v>
          </cell>
        </row>
        <row r="27">
          <cell r="L27">
            <v>0</v>
          </cell>
          <cell r="M27">
            <v>0</v>
          </cell>
          <cell r="N27">
            <v>0</v>
          </cell>
          <cell r="O27">
            <v>0</v>
          </cell>
          <cell r="P27">
            <v>0</v>
          </cell>
          <cell r="Q27">
            <v>0</v>
          </cell>
          <cell r="R27">
            <v>0</v>
          </cell>
          <cell r="S27">
            <v>0</v>
          </cell>
          <cell r="T27">
            <v>0</v>
          </cell>
        </row>
        <row r="28">
          <cell r="L28">
            <v>0</v>
          </cell>
          <cell r="M28">
            <v>0</v>
          </cell>
          <cell r="N28">
            <v>0</v>
          </cell>
          <cell r="O28">
            <v>0</v>
          </cell>
          <cell r="P28">
            <v>0</v>
          </cell>
          <cell r="Q28">
            <v>0</v>
          </cell>
          <cell r="R28">
            <v>0</v>
          </cell>
          <cell r="S28">
            <v>0</v>
          </cell>
          <cell r="T28">
            <v>0</v>
          </cell>
        </row>
        <row r="29">
          <cell r="L29">
            <v>0</v>
          </cell>
          <cell r="M29">
            <v>0</v>
          </cell>
          <cell r="N29">
            <v>0</v>
          </cell>
          <cell r="O29">
            <v>0</v>
          </cell>
          <cell r="P29">
            <v>0</v>
          </cell>
          <cell r="Q29">
            <v>0</v>
          </cell>
          <cell r="R29">
            <v>0</v>
          </cell>
          <cell r="S29">
            <v>0</v>
          </cell>
          <cell r="T29">
            <v>0</v>
          </cell>
        </row>
        <row r="30">
          <cell r="L30">
            <v>0</v>
          </cell>
          <cell r="M30">
            <v>0</v>
          </cell>
          <cell r="N30">
            <v>0</v>
          </cell>
          <cell r="O30">
            <v>0</v>
          </cell>
          <cell r="P30">
            <v>0</v>
          </cell>
          <cell r="Q30">
            <v>0</v>
          </cell>
          <cell r="R30">
            <v>0</v>
          </cell>
          <cell r="S30">
            <v>0</v>
          </cell>
          <cell r="T30">
            <v>0</v>
          </cell>
        </row>
        <row r="31">
          <cell r="L31">
            <v>0</v>
          </cell>
          <cell r="M31">
            <v>0</v>
          </cell>
          <cell r="N31">
            <v>0</v>
          </cell>
          <cell r="O31">
            <v>0</v>
          </cell>
          <cell r="P31">
            <v>0</v>
          </cell>
          <cell r="Q31">
            <v>0</v>
          </cell>
          <cell r="R31">
            <v>0</v>
          </cell>
          <cell r="S31">
            <v>0</v>
          </cell>
          <cell r="T31">
            <v>0</v>
          </cell>
        </row>
        <row r="32">
          <cell r="L32">
            <v>0</v>
          </cell>
          <cell r="M32">
            <v>0</v>
          </cell>
          <cell r="N32">
            <v>0</v>
          </cell>
          <cell r="O32">
            <v>0</v>
          </cell>
          <cell r="P32">
            <v>0</v>
          </cell>
          <cell r="Q32">
            <v>0</v>
          </cell>
          <cell r="R32">
            <v>0</v>
          </cell>
          <cell r="S32">
            <v>0</v>
          </cell>
          <cell r="T32">
            <v>0</v>
          </cell>
        </row>
        <row r="33">
          <cell r="L33">
            <v>0</v>
          </cell>
          <cell r="M33">
            <v>0</v>
          </cell>
          <cell r="N33">
            <v>0</v>
          </cell>
          <cell r="O33">
            <v>0</v>
          </cell>
          <cell r="P33">
            <v>0</v>
          </cell>
          <cell r="Q33">
            <v>0</v>
          </cell>
          <cell r="R33">
            <v>0</v>
          </cell>
          <cell r="S33">
            <v>0</v>
          </cell>
          <cell r="T33">
            <v>0</v>
          </cell>
        </row>
        <row r="34">
          <cell r="L34">
            <v>0</v>
          </cell>
          <cell r="M34">
            <v>0</v>
          </cell>
          <cell r="N34">
            <v>0</v>
          </cell>
          <cell r="O34">
            <v>0</v>
          </cell>
          <cell r="P34">
            <v>0</v>
          </cell>
          <cell r="Q34">
            <v>0</v>
          </cell>
          <cell r="R34">
            <v>0</v>
          </cell>
          <cell r="S34">
            <v>0</v>
          </cell>
          <cell r="T34">
            <v>0</v>
          </cell>
        </row>
        <row r="35">
          <cell r="L35">
            <v>0</v>
          </cell>
          <cell r="M35">
            <v>0</v>
          </cell>
          <cell r="N35">
            <v>0</v>
          </cell>
          <cell r="O35">
            <v>0</v>
          </cell>
          <cell r="P35">
            <v>0</v>
          </cell>
          <cell r="Q35">
            <v>0</v>
          </cell>
          <cell r="R35">
            <v>0</v>
          </cell>
          <cell r="S35">
            <v>0</v>
          </cell>
          <cell r="T35">
            <v>0</v>
          </cell>
        </row>
        <row r="36">
          <cell r="L36">
            <v>0</v>
          </cell>
          <cell r="M36">
            <v>0</v>
          </cell>
          <cell r="N36">
            <v>0</v>
          </cell>
          <cell r="O36">
            <v>0</v>
          </cell>
          <cell r="P36">
            <v>0</v>
          </cell>
          <cell r="Q36">
            <v>0</v>
          </cell>
          <cell r="R36">
            <v>0</v>
          </cell>
          <cell r="S36">
            <v>0</v>
          </cell>
          <cell r="T36">
            <v>0</v>
          </cell>
        </row>
        <row r="37">
          <cell r="L37">
            <v>0</v>
          </cell>
          <cell r="M37">
            <v>0</v>
          </cell>
          <cell r="N37">
            <v>0</v>
          </cell>
          <cell r="O37">
            <v>0</v>
          </cell>
          <cell r="P37">
            <v>0</v>
          </cell>
          <cell r="Q37">
            <v>0</v>
          </cell>
          <cell r="R37">
            <v>0</v>
          </cell>
          <cell r="S37">
            <v>0</v>
          </cell>
          <cell r="T37">
            <v>0</v>
          </cell>
        </row>
        <row r="38">
          <cell r="L38">
            <v>0</v>
          </cell>
          <cell r="M38">
            <v>0</v>
          </cell>
          <cell r="N38">
            <v>0</v>
          </cell>
          <cell r="O38">
            <v>0</v>
          </cell>
          <cell r="P38">
            <v>0</v>
          </cell>
          <cell r="Q38">
            <v>0</v>
          </cell>
          <cell r="R38">
            <v>0</v>
          </cell>
          <cell r="S38">
            <v>0</v>
          </cell>
          <cell r="T38">
            <v>0</v>
          </cell>
        </row>
        <row r="39">
          <cell r="L39">
            <v>0</v>
          </cell>
          <cell r="M39">
            <v>0</v>
          </cell>
          <cell r="N39">
            <v>0</v>
          </cell>
          <cell r="O39">
            <v>0</v>
          </cell>
          <cell r="P39">
            <v>0</v>
          </cell>
          <cell r="Q39">
            <v>0</v>
          </cell>
          <cell r="R39">
            <v>0</v>
          </cell>
          <cell r="S39">
            <v>0</v>
          </cell>
          <cell r="T39">
            <v>0</v>
          </cell>
        </row>
        <row r="40">
          <cell r="L40">
            <v>0</v>
          </cell>
          <cell r="M40">
            <v>0</v>
          </cell>
          <cell r="N40">
            <v>0</v>
          </cell>
          <cell r="O40">
            <v>0</v>
          </cell>
          <cell r="P40">
            <v>0</v>
          </cell>
          <cell r="Q40">
            <v>0</v>
          </cell>
          <cell r="R40">
            <v>0</v>
          </cell>
          <cell r="S40">
            <v>0</v>
          </cell>
          <cell r="T40">
            <v>0</v>
          </cell>
        </row>
        <row r="41">
          <cell r="L41">
            <v>0</v>
          </cell>
          <cell r="M41">
            <v>0</v>
          </cell>
          <cell r="N41">
            <v>0</v>
          </cell>
          <cell r="O41">
            <v>0</v>
          </cell>
          <cell r="P41">
            <v>0</v>
          </cell>
          <cell r="Q41">
            <v>0</v>
          </cell>
          <cell r="R41">
            <v>0</v>
          </cell>
          <cell r="S41">
            <v>0</v>
          </cell>
          <cell r="T41">
            <v>0</v>
          </cell>
        </row>
        <row r="42">
          <cell r="L42">
            <v>0</v>
          </cell>
          <cell r="M42">
            <v>0</v>
          </cell>
          <cell r="N42">
            <v>0</v>
          </cell>
          <cell r="O42">
            <v>0</v>
          </cell>
          <cell r="P42">
            <v>0</v>
          </cell>
          <cell r="Q42">
            <v>0</v>
          </cell>
          <cell r="R42">
            <v>0</v>
          </cell>
          <cell r="S42">
            <v>0</v>
          </cell>
          <cell r="T42">
            <v>0</v>
          </cell>
        </row>
        <row r="43">
          <cell r="L43">
            <v>0</v>
          </cell>
          <cell r="M43">
            <v>0</v>
          </cell>
          <cell r="N43">
            <v>0</v>
          </cell>
          <cell r="O43">
            <v>0</v>
          </cell>
          <cell r="P43">
            <v>0</v>
          </cell>
          <cell r="Q43">
            <v>0</v>
          </cell>
          <cell r="R43">
            <v>0</v>
          </cell>
          <cell r="S43">
            <v>0</v>
          </cell>
          <cell r="T43">
            <v>0</v>
          </cell>
        </row>
        <row r="44">
          <cell r="L44">
            <v>0</v>
          </cell>
          <cell r="M44">
            <v>0</v>
          </cell>
          <cell r="N44">
            <v>0</v>
          </cell>
          <cell r="O44">
            <v>0</v>
          </cell>
          <cell r="P44">
            <v>0</v>
          </cell>
          <cell r="Q44">
            <v>0</v>
          </cell>
          <cell r="R44">
            <v>0</v>
          </cell>
          <cell r="S44">
            <v>0</v>
          </cell>
          <cell r="T44">
            <v>0</v>
          </cell>
        </row>
        <row r="45">
          <cell r="L45">
            <v>0</v>
          </cell>
          <cell r="M45">
            <v>0</v>
          </cell>
          <cell r="N45">
            <v>0</v>
          </cell>
          <cell r="O45">
            <v>0</v>
          </cell>
          <cell r="P45">
            <v>0</v>
          </cell>
          <cell r="Q45">
            <v>0</v>
          </cell>
          <cell r="R45">
            <v>0</v>
          </cell>
          <cell r="S45">
            <v>0</v>
          </cell>
          <cell r="T45">
            <v>0</v>
          </cell>
        </row>
        <row r="46">
          <cell r="L46">
            <v>0</v>
          </cell>
          <cell r="M46">
            <v>0</v>
          </cell>
          <cell r="N46">
            <v>0</v>
          </cell>
          <cell r="O46">
            <v>0</v>
          </cell>
          <cell r="P46">
            <v>0</v>
          </cell>
          <cell r="Q46">
            <v>0</v>
          </cell>
          <cell r="R46">
            <v>0</v>
          </cell>
          <cell r="S46">
            <v>0</v>
          </cell>
          <cell r="T46">
            <v>0</v>
          </cell>
        </row>
        <row r="47">
          <cell r="L47">
            <v>0</v>
          </cell>
          <cell r="M47">
            <v>0</v>
          </cell>
          <cell r="N47">
            <v>0</v>
          </cell>
          <cell r="O47">
            <v>0</v>
          </cell>
          <cell r="P47">
            <v>0</v>
          </cell>
          <cell r="Q47">
            <v>0</v>
          </cell>
          <cell r="R47">
            <v>0</v>
          </cell>
          <cell r="S47">
            <v>0</v>
          </cell>
          <cell r="T47">
            <v>0</v>
          </cell>
        </row>
        <row r="48">
          <cell r="L48">
            <v>0</v>
          </cell>
          <cell r="M48">
            <v>0</v>
          </cell>
          <cell r="N48">
            <v>0</v>
          </cell>
          <cell r="O48">
            <v>0</v>
          </cell>
          <cell r="P48">
            <v>0</v>
          </cell>
          <cell r="Q48">
            <v>0</v>
          </cell>
          <cell r="R48">
            <v>0</v>
          </cell>
          <cell r="S48">
            <v>0</v>
          </cell>
          <cell r="T48">
            <v>0</v>
          </cell>
        </row>
        <row r="49">
          <cell r="L49">
            <v>0</v>
          </cell>
          <cell r="M49">
            <v>0</v>
          </cell>
          <cell r="N49">
            <v>0</v>
          </cell>
          <cell r="O49">
            <v>0</v>
          </cell>
          <cell r="P49">
            <v>0</v>
          </cell>
          <cell r="Q49">
            <v>0</v>
          </cell>
          <cell r="R49">
            <v>0</v>
          </cell>
          <cell r="S49">
            <v>0</v>
          </cell>
          <cell r="T49">
            <v>0</v>
          </cell>
        </row>
        <row r="50">
          <cell r="L50">
            <v>0</v>
          </cell>
          <cell r="M50">
            <v>0</v>
          </cell>
          <cell r="N50">
            <v>0</v>
          </cell>
          <cell r="O50">
            <v>0</v>
          </cell>
          <cell r="P50">
            <v>0</v>
          </cell>
          <cell r="Q50">
            <v>0</v>
          </cell>
          <cell r="R50">
            <v>0</v>
          </cell>
          <cell r="S50">
            <v>0</v>
          </cell>
          <cell r="T50">
            <v>0</v>
          </cell>
        </row>
        <row r="51">
          <cell r="L51">
            <v>0</v>
          </cell>
          <cell r="M51">
            <v>0</v>
          </cell>
          <cell r="N51">
            <v>0</v>
          </cell>
          <cell r="O51">
            <v>0</v>
          </cell>
          <cell r="P51">
            <v>0</v>
          </cell>
          <cell r="Q51">
            <v>0</v>
          </cell>
          <cell r="R51">
            <v>0</v>
          </cell>
          <cell r="S51">
            <v>0</v>
          </cell>
          <cell r="T51">
            <v>0</v>
          </cell>
        </row>
        <row r="52">
          <cell r="L52">
            <v>0</v>
          </cell>
          <cell r="M52">
            <v>0</v>
          </cell>
          <cell r="N52">
            <v>0</v>
          </cell>
          <cell r="O52">
            <v>0</v>
          </cell>
          <cell r="P52">
            <v>0</v>
          </cell>
          <cell r="Q52">
            <v>0</v>
          </cell>
          <cell r="R52">
            <v>0</v>
          </cell>
          <cell r="S52">
            <v>0</v>
          </cell>
          <cell r="T52">
            <v>0</v>
          </cell>
        </row>
        <row r="53">
          <cell r="L53">
            <v>0</v>
          </cell>
          <cell r="M53">
            <v>0</v>
          </cell>
          <cell r="N53">
            <v>0</v>
          </cell>
          <cell r="O53">
            <v>0</v>
          </cell>
          <cell r="P53">
            <v>0</v>
          </cell>
          <cell r="Q53">
            <v>0</v>
          </cell>
          <cell r="R53">
            <v>0</v>
          </cell>
          <cell r="S53">
            <v>0</v>
          </cell>
          <cell r="T53">
            <v>0</v>
          </cell>
        </row>
        <row r="54">
          <cell r="L54">
            <v>0</v>
          </cell>
          <cell r="M54">
            <v>0</v>
          </cell>
          <cell r="N54">
            <v>0</v>
          </cell>
          <cell r="O54">
            <v>0</v>
          </cell>
          <cell r="P54">
            <v>0</v>
          </cell>
          <cell r="Q54">
            <v>0</v>
          </cell>
          <cell r="R54">
            <v>0</v>
          </cell>
          <cell r="S54">
            <v>0</v>
          </cell>
          <cell r="T54">
            <v>0</v>
          </cell>
        </row>
        <row r="55">
          <cell r="L55">
            <v>0</v>
          </cell>
          <cell r="M55">
            <v>0</v>
          </cell>
          <cell r="N55">
            <v>0</v>
          </cell>
          <cell r="O55">
            <v>0</v>
          </cell>
          <cell r="P55">
            <v>0</v>
          </cell>
          <cell r="Q55">
            <v>0</v>
          </cell>
          <cell r="R55">
            <v>0</v>
          </cell>
          <cell r="S55">
            <v>0</v>
          </cell>
          <cell r="T55">
            <v>0</v>
          </cell>
        </row>
        <row r="56">
          <cell r="L56">
            <v>0</v>
          </cell>
          <cell r="M56">
            <v>0</v>
          </cell>
          <cell r="N56">
            <v>0</v>
          </cell>
          <cell r="O56">
            <v>0</v>
          </cell>
          <cell r="P56">
            <v>0</v>
          </cell>
          <cell r="Q56">
            <v>0</v>
          </cell>
          <cell r="R56">
            <v>0</v>
          </cell>
          <cell r="S56">
            <v>0</v>
          </cell>
          <cell r="T56">
            <v>0</v>
          </cell>
        </row>
        <row r="57">
          <cell r="L57">
            <v>0</v>
          </cell>
          <cell r="M57">
            <v>0</v>
          </cell>
          <cell r="N57">
            <v>0</v>
          </cell>
          <cell r="O57">
            <v>0</v>
          </cell>
          <cell r="P57">
            <v>0</v>
          </cell>
          <cell r="Q57">
            <v>0</v>
          </cell>
          <cell r="R57">
            <v>0</v>
          </cell>
          <cell r="S57">
            <v>0</v>
          </cell>
          <cell r="T57">
            <v>0</v>
          </cell>
        </row>
        <row r="58">
          <cell r="L58">
            <v>0</v>
          </cell>
          <cell r="M58">
            <v>0</v>
          </cell>
          <cell r="N58">
            <v>0</v>
          </cell>
          <cell r="O58">
            <v>0</v>
          </cell>
          <cell r="P58">
            <v>0</v>
          </cell>
          <cell r="Q58">
            <v>0</v>
          </cell>
          <cell r="R58">
            <v>0</v>
          </cell>
          <cell r="S58">
            <v>0</v>
          </cell>
          <cell r="T58">
            <v>0</v>
          </cell>
        </row>
        <row r="59">
          <cell r="L59">
            <v>0</v>
          </cell>
          <cell r="M59">
            <v>0</v>
          </cell>
          <cell r="N59">
            <v>0</v>
          </cell>
          <cell r="O59">
            <v>0</v>
          </cell>
          <cell r="P59">
            <v>0</v>
          </cell>
          <cell r="Q59">
            <v>0</v>
          </cell>
          <cell r="R59">
            <v>0</v>
          </cell>
          <cell r="S59">
            <v>0</v>
          </cell>
          <cell r="T59">
            <v>0</v>
          </cell>
        </row>
        <row r="60">
          <cell r="L60">
            <v>0</v>
          </cell>
          <cell r="M60">
            <v>0</v>
          </cell>
          <cell r="N60">
            <v>0</v>
          </cell>
          <cell r="O60">
            <v>0</v>
          </cell>
          <cell r="P60">
            <v>0</v>
          </cell>
          <cell r="Q60">
            <v>0</v>
          </cell>
          <cell r="R60">
            <v>0</v>
          </cell>
          <cell r="S60">
            <v>0</v>
          </cell>
          <cell r="T60">
            <v>0</v>
          </cell>
        </row>
        <row r="61">
          <cell r="L61">
            <v>0</v>
          </cell>
          <cell r="M61">
            <v>0</v>
          </cell>
          <cell r="N61">
            <v>0</v>
          </cell>
          <cell r="O61">
            <v>0</v>
          </cell>
          <cell r="P61">
            <v>0</v>
          </cell>
          <cell r="Q61">
            <v>0</v>
          </cell>
          <cell r="R61">
            <v>0</v>
          </cell>
          <cell r="S61">
            <v>0</v>
          </cell>
          <cell r="T61">
            <v>0</v>
          </cell>
        </row>
        <row r="62">
          <cell r="L62">
            <v>0</v>
          </cell>
          <cell r="M62">
            <v>0</v>
          </cell>
          <cell r="N62">
            <v>0</v>
          </cell>
          <cell r="O62">
            <v>0</v>
          </cell>
          <cell r="P62">
            <v>0</v>
          </cell>
          <cell r="Q62">
            <v>0</v>
          </cell>
          <cell r="R62">
            <v>0</v>
          </cell>
          <cell r="S62">
            <v>0</v>
          </cell>
          <cell r="T62">
            <v>0</v>
          </cell>
        </row>
        <row r="63">
          <cell r="L63">
            <v>0</v>
          </cell>
          <cell r="M63">
            <v>0</v>
          </cell>
          <cell r="N63">
            <v>0</v>
          </cell>
          <cell r="O63">
            <v>0</v>
          </cell>
          <cell r="P63">
            <v>0</v>
          </cell>
          <cell r="Q63">
            <v>0</v>
          </cell>
          <cell r="R63">
            <v>0</v>
          </cell>
          <cell r="S63">
            <v>0</v>
          </cell>
          <cell r="T63">
            <v>0</v>
          </cell>
        </row>
        <row r="64">
          <cell r="L64">
            <v>0</v>
          </cell>
          <cell r="M64">
            <v>0</v>
          </cell>
          <cell r="N64">
            <v>0</v>
          </cell>
          <cell r="O64">
            <v>0</v>
          </cell>
          <cell r="P64">
            <v>0</v>
          </cell>
          <cell r="Q64">
            <v>0</v>
          </cell>
          <cell r="R64">
            <v>0</v>
          </cell>
          <cell r="S64">
            <v>0</v>
          </cell>
          <cell r="T64">
            <v>0</v>
          </cell>
        </row>
        <row r="65">
          <cell r="L65">
            <v>0</v>
          </cell>
          <cell r="M65">
            <v>0</v>
          </cell>
          <cell r="N65">
            <v>0</v>
          </cell>
          <cell r="O65">
            <v>0</v>
          </cell>
          <cell r="P65">
            <v>0</v>
          </cell>
          <cell r="Q65">
            <v>0</v>
          </cell>
          <cell r="R65">
            <v>0</v>
          </cell>
          <cell r="S65">
            <v>0</v>
          </cell>
          <cell r="T65">
            <v>0</v>
          </cell>
        </row>
        <row r="66">
          <cell r="L66">
            <v>0</v>
          </cell>
          <cell r="M66">
            <v>0</v>
          </cell>
          <cell r="N66">
            <v>0</v>
          </cell>
          <cell r="O66">
            <v>0</v>
          </cell>
          <cell r="P66">
            <v>0</v>
          </cell>
          <cell r="Q66">
            <v>0</v>
          </cell>
          <cell r="R66">
            <v>0</v>
          </cell>
          <cell r="S66">
            <v>0</v>
          </cell>
          <cell r="T66">
            <v>0</v>
          </cell>
        </row>
        <row r="67">
          <cell r="L67">
            <v>0</v>
          </cell>
          <cell r="M67">
            <v>0</v>
          </cell>
          <cell r="N67">
            <v>0</v>
          </cell>
          <cell r="O67">
            <v>0</v>
          </cell>
          <cell r="P67">
            <v>0</v>
          </cell>
          <cell r="Q67">
            <v>0</v>
          </cell>
          <cell r="R67">
            <v>0</v>
          </cell>
          <cell r="S67">
            <v>0</v>
          </cell>
          <cell r="T67">
            <v>0</v>
          </cell>
        </row>
        <row r="68">
          <cell r="L68">
            <v>0</v>
          </cell>
          <cell r="M68">
            <v>0</v>
          </cell>
          <cell r="N68">
            <v>0</v>
          </cell>
          <cell r="O68">
            <v>0</v>
          </cell>
          <cell r="P68">
            <v>0</v>
          </cell>
          <cell r="Q68">
            <v>0</v>
          </cell>
          <cell r="R68">
            <v>0</v>
          </cell>
          <cell r="S68">
            <v>0</v>
          </cell>
          <cell r="T68">
            <v>0</v>
          </cell>
        </row>
        <row r="69">
          <cell r="L69">
            <v>0</v>
          </cell>
          <cell r="M69">
            <v>0</v>
          </cell>
          <cell r="N69">
            <v>0</v>
          </cell>
          <cell r="O69">
            <v>0</v>
          </cell>
          <cell r="P69">
            <v>0</v>
          </cell>
          <cell r="Q69">
            <v>0</v>
          </cell>
          <cell r="R69">
            <v>0</v>
          </cell>
          <cell r="S69">
            <v>0</v>
          </cell>
          <cell r="T69">
            <v>0</v>
          </cell>
        </row>
        <row r="70">
          <cell r="L70">
            <v>0</v>
          </cell>
          <cell r="M70">
            <v>0</v>
          </cell>
          <cell r="N70">
            <v>0</v>
          </cell>
          <cell r="O70">
            <v>0</v>
          </cell>
          <cell r="P70">
            <v>0</v>
          </cell>
          <cell r="Q70">
            <v>0</v>
          </cell>
          <cell r="R70">
            <v>0</v>
          </cell>
          <cell r="S70">
            <v>0</v>
          </cell>
          <cell r="T70">
            <v>0</v>
          </cell>
        </row>
        <row r="71">
          <cell r="L71">
            <v>0</v>
          </cell>
          <cell r="M71">
            <v>0</v>
          </cell>
          <cell r="N71">
            <v>0</v>
          </cell>
          <cell r="O71">
            <v>0</v>
          </cell>
          <cell r="P71">
            <v>0</v>
          </cell>
          <cell r="Q71">
            <v>0</v>
          </cell>
          <cell r="R71">
            <v>0</v>
          </cell>
          <cell r="S71">
            <v>0</v>
          </cell>
          <cell r="T71">
            <v>0</v>
          </cell>
        </row>
        <row r="72">
          <cell r="L72">
            <v>0</v>
          </cell>
          <cell r="M72">
            <v>0</v>
          </cell>
          <cell r="N72">
            <v>0</v>
          </cell>
          <cell r="O72">
            <v>0</v>
          </cell>
          <cell r="P72">
            <v>0</v>
          </cell>
          <cell r="Q72">
            <v>0</v>
          </cell>
          <cell r="R72">
            <v>0</v>
          </cell>
          <cell r="S72">
            <v>0</v>
          </cell>
          <cell r="T72">
            <v>0</v>
          </cell>
        </row>
        <row r="73">
          <cell r="L73">
            <v>0</v>
          </cell>
          <cell r="M73">
            <v>0</v>
          </cell>
          <cell r="N73">
            <v>0</v>
          </cell>
          <cell r="O73">
            <v>0</v>
          </cell>
          <cell r="P73">
            <v>0</v>
          </cell>
          <cell r="Q73">
            <v>0</v>
          </cell>
          <cell r="R73">
            <v>0</v>
          </cell>
          <cell r="S73">
            <v>0</v>
          </cell>
          <cell r="T73">
            <v>0</v>
          </cell>
        </row>
        <row r="74">
          <cell r="L74">
            <v>0</v>
          </cell>
          <cell r="M74">
            <v>0</v>
          </cell>
          <cell r="N74">
            <v>0</v>
          </cell>
          <cell r="O74">
            <v>0</v>
          </cell>
          <cell r="P74">
            <v>0</v>
          </cell>
          <cell r="Q74">
            <v>0</v>
          </cell>
          <cell r="R74">
            <v>0</v>
          </cell>
          <cell r="S74">
            <v>0</v>
          </cell>
          <cell r="T74">
            <v>0</v>
          </cell>
        </row>
        <row r="75">
          <cell r="L75">
            <v>0</v>
          </cell>
          <cell r="M75">
            <v>0</v>
          </cell>
          <cell r="N75">
            <v>0</v>
          </cell>
          <cell r="O75">
            <v>0</v>
          </cell>
          <cell r="P75">
            <v>0</v>
          </cell>
          <cell r="Q75">
            <v>0</v>
          </cell>
          <cell r="R75">
            <v>0</v>
          </cell>
          <cell r="S75">
            <v>0</v>
          </cell>
          <cell r="T75">
            <v>0</v>
          </cell>
        </row>
        <row r="76">
          <cell r="L76">
            <v>0</v>
          </cell>
          <cell r="M76">
            <v>0</v>
          </cell>
          <cell r="N76">
            <v>0</v>
          </cell>
          <cell r="O76">
            <v>0</v>
          </cell>
          <cell r="P76">
            <v>0</v>
          </cell>
          <cell r="Q76">
            <v>0</v>
          </cell>
          <cell r="R76">
            <v>0</v>
          </cell>
          <cell r="S76">
            <v>0</v>
          </cell>
          <cell r="T76">
            <v>0</v>
          </cell>
        </row>
        <row r="77">
          <cell r="L77">
            <v>0</v>
          </cell>
          <cell r="M77">
            <v>0</v>
          </cell>
          <cell r="N77">
            <v>0</v>
          </cell>
          <cell r="O77">
            <v>0</v>
          </cell>
          <cell r="P77">
            <v>0</v>
          </cell>
          <cell r="Q77">
            <v>0</v>
          </cell>
          <cell r="R77">
            <v>0</v>
          </cell>
          <cell r="S77">
            <v>0</v>
          </cell>
          <cell r="T77">
            <v>0</v>
          </cell>
        </row>
        <row r="78">
          <cell r="L78">
            <v>0</v>
          </cell>
          <cell r="M78">
            <v>0</v>
          </cell>
          <cell r="N78">
            <v>0</v>
          </cell>
          <cell r="O78">
            <v>0</v>
          </cell>
          <cell r="P78">
            <v>0</v>
          </cell>
          <cell r="Q78">
            <v>0</v>
          </cell>
          <cell r="R78">
            <v>0</v>
          </cell>
          <cell r="S78">
            <v>0</v>
          </cell>
          <cell r="T78">
            <v>0</v>
          </cell>
        </row>
        <row r="79">
          <cell r="L79">
            <v>0</v>
          </cell>
          <cell r="M79">
            <v>0</v>
          </cell>
          <cell r="N79">
            <v>0</v>
          </cell>
          <cell r="O79">
            <v>0</v>
          </cell>
          <cell r="P79">
            <v>0</v>
          </cell>
          <cell r="Q79">
            <v>0</v>
          </cell>
          <cell r="R79">
            <v>0</v>
          </cell>
          <cell r="S79">
            <v>0</v>
          </cell>
          <cell r="T79">
            <v>0</v>
          </cell>
        </row>
        <row r="80">
          <cell r="L80">
            <v>0</v>
          </cell>
          <cell r="M80">
            <v>0</v>
          </cell>
          <cell r="N80">
            <v>0</v>
          </cell>
          <cell r="O80">
            <v>0</v>
          </cell>
          <cell r="P80">
            <v>0</v>
          </cell>
          <cell r="Q80">
            <v>0</v>
          </cell>
          <cell r="R80">
            <v>0</v>
          </cell>
          <cell r="S80">
            <v>0</v>
          </cell>
          <cell r="T80">
            <v>0</v>
          </cell>
        </row>
        <row r="81">
          <cell r="L81">
            <v>0</v>
          </cell>
          <cell r="M81">
            <v>0</v>
          </cell>
          <cell r="N81">
            <v>0</v>
          </cell>
          <cell r="O81">
            <v>0</v>
          </cell>
          <cell r="P81">
            <v>0</v>
          </cell>
          <cell r="Q81">
            <v>0</v>
          </cell>
          <cell r="R81">
            <v>0</v>
          </cell>
          <cell r="S81">
            <v>0</v>
          </cell>
          <cell r="T81">
            <v>0</v>
          </cell>
        </row>
        <row r="82">
          <cell r="L82">
            <v>0</v>
          </cell>
          <cell r="M82">
            <v>0</v>
          </cell>
          <cell r="N82">
            <v>0</v>
          </cell>
          <cell r="O82">
            <v>0</v>
          </cell>
          <cell r="P82">
            <v>0</v>
          </cell>
          <cell r="Q82">
            <v>0</v>
          </cell>
          <cell r="R82">
            <v>0</v>
          </cell>
          <cell r="S82">
            <v>0</v>
          </cell>
          <cell r="T82">
            <v>0</v>
          </cell>
        </row>
        <row r="83">
          <cell r="L83">
            <v>0</v>
          </cell>
          <cell r="M83">
            <v>0</v>
          </cell>
          <cell r="N83">
            <v>0</v>
          </cell>
          <cell r="O83">
            <v>0</v>
          </cell>
          <cell r="P83">
            <v>0</v>
          </cell>
          <cell r="Q83">
            <v>0</v>
          </cell>
          <cell r="R83">
            <v>0</v>
          </cell>
          <cell r="S83">
            <v>0</v>
          </cell>
          <cell r="T83">
            <v>0</v>
          </cell>
        </row>
        <row r="84">
          <cell r="L84">
            <v>0</v>
          </cell>
          <cell r="M84">
            <v>0</v>
          </cell>
          <cell r="N84">
            <v>0</v>
          </cell>
          <cell r="O84">
            <v>0</v>
          </cell>
          <cell r="P84">
            <v>0</v>
          </cell>
          <cell r="Q84">
            <v>0</v>
          </cell>
          <cell r="R84">
            <v>0</v>
          </cell>
          <cell r="S84">
            <v>0</v>
          </cell>
          <cell r="T84">
            <v>0</v>
          </cell>
        </row>
        <row r="85">
          <cell r="L85">
            <v>0</v>
          </cell>
          <cell r="M85">
            <v>0</v>
          </cell>
          <cell r="N85">
            <v>0</v>
          </cell>
          <cell r="O85">
            <v>0</v>
          </cell>
          <cell r="P85">
            <v>0</v>
          </cell>
          <cell r="Q85">
            <v>0</v>
          </cell>
          <cell r="R85">
            <v>0</v>
          </cell>
          <cell r="S85">
            <v>0</v>
          </cell>
          <cell r="T85">
            <v>0</v>
          </cell>
        </row>
        <row r="86">
          <cell r="L86">
            <v>0</v>
          </cell>
          <cell r="M86">
            <v>0</v>
          </cell>
          <cell r="N86">
            <v>0</v>
          </cell>
          <cell r="O86">
            <v>0</v>
          </cell>
          <cell r="P86">
            <v>0</v>
          </cell>
          <cell r="Q86">
            <v>0</v>
          </cell>
          <cell r="R86">
            <v>0</v>
          </cell>
          <cell r="S86">
            <v>0</v>
          </cell>
          <cell r="T86">
            <v>0</v>
          </cell>
        </row>
        <row r="87">
          <cell r="L87">
            <v>0</v>
          </cell>
          <cell r="M87">
            <v>0</v>
          </cell>
          <cell r="N87">
            <v>0</v>
          </cell>
          <cell r="O87">
            <v>0</v>
          </cell>
          <cell r="P87">
            <v>0</v>
          </cell>
          <cell r="Q87">
            <v>0</v>
          </cell>
          <cell r="R87">
            <v>0</v>
          </cell>
          <cell r="S87">
            <v>0</v>
          </cell>
          <cell r="T87">
            <v>0</v>
          </cell>
        </row>
        <row r="88">
          <cell r="L88">
            <v>0</v>
          </cell>
          <cell r="M88">
            <v>0</v>
          </cell>
          <cell r="N88">
            <v>0</v>
          </cell>
          <cell r="O88">
            <v>0</v>
          </cell>
          <cell r="P88">
            <v>0</v>
          </cell>
          <cell r="Q88">
            <v>0</v>
          </cell>
          <cell r="R88">
            <v>0</v>
          </cell>
          <cell r="S88">
            <v>0</v>
          </cell>
          <cell r="T88">
            <v>0</v>
          </cell>
        </row>
        <row r="89">
          <cell r="L89">
            <v>0</v>
          </cell>
          <cell r="M89">
            <v>0</v>
          </cell>
          <cell r="N89">
            <v>0</v>
          </cell>
          <cell r="O89">
            <v>0</v>
          </cell>
          <cell r="P89">
            <v>0</v>
          </cell>
          <cell r="Q89">
            <v>0</v>
          </cell>
          <cell r="R89">
            <v>0</v>
          </cell>
          <cell r="S89">
            <v>0</v>
          </cell>
          <cell r="T89">
            <v>0</v>
          </cell>
        </row>
        <row r="90">
          <cell r="L90">
            <v>0</v>
          </cell>
          <cell r="M90">
            <v>0</v>
          </cell>
          <cell r="N90">
            <v>0</v>
          </cell>
          <cell r="O90">
            <v>0</v>
          </cell>
          <cell r="P90">
            <v>0</v>
          </cell>
          <cell r="Q90">
            <v>0</v>
          </cell>
          <cell r="R90">
            <v>0</v>
          </cell>
          <cell r="S90">
            <v>0</v>
          </cell>
          <cell r="T90">
            <v>0</v>
          </cell>
        </row>
        <row r="91">
          <cell r="L91">
            <v>0</v>
          </cell>
          <cell r="M91">
            <v>0</v>
          </cell>
          <cell r="N91">
            <v>0</v>
          </cell>
          <cell r="O91">
            <v>0</v>
          </cell>
          <cell r="P91">
            <v>0</v>
          </cell>
          <cell r="Q91">
            <v>0</v>
          </cell>
          <cell r="R91">
            <v>0</v>
          </cell>
          <cell r="S91">
            <v>0</v>
          </cell>
          <cell r="T91">
            <v>0</v>
          </cell>
        </row>
        <row r="92">
          <cell r="L92">
            <v>0</v>
          </cell>
          <cell r="M92">
            <v>0</v>
          </cell>
          <cell r="N92">
            <v>0</v>
          </cell>
          <cell r="O92">
            <v>0</v>
          </cell>
          <cell r="P92">
            <v>0</v>
          </cell>
          <cell r="Q92">
            <v>0</v>
          </cell>
          <cell r="R92">
            <v>0</v>
          </cell>
          <cell r="S92">
            <v>0</v>
          </cell>
          <cell r="T92">
            <v>0</v>
          </cell>
        </row>
        <row r="93">
          <cell r="L93">
            <v>0</v>
          </cell>
          <cell r="M93">
            <v>0</v>
          </cell>
          <cell r="N93">
            <v>0</v>
          </cell>
          <cell r="O93">
            <v>0</v>
          </cell>
          <cell r="P93">
            <v>0</v>
          </cell>
          <cell r="Q93">
            <v>0</v>
          </cell>
          <cell r="R93">
            <v>0</v>
          </cell>
          <cell r="S93">
            <v>0</v>
          </cell>
          <cell r="T93">
            <v>0</v>
          </cell>
        </row>
        <row r="94">
          <cell r="L94">
            <v>0</v>
          </cell>
          <cell r="M94">
            <v>0</v>
          </cell>
          <cell r="N94">
            <v>0</v>
          </cell>
          <cell r="O94">
            <v>0</v>
          </cell>
          <cell r="P94">
            <v>0</v>
          </cell>
          <cell r="Q94">
            <v>0</v>
          </cell>
          <cell r="R94">
            <v>0</v>
          </cell>
          <cell r="S94">
            <v>0</v>
          </cell>
          <cell r="T94">
            <v>0</v>
          </cell>
        </row>
        <row r="95">
          <cell r="L95">
            <v>0</v>
          </cell>
          <cell r="M95">
            <v>0</v>
          </cell>
          <cell r="N95">
            <v>0</v>
          </cell>
          <cell r="O95">
            <v>0</v>
          </cell>
          <cell r="P95">
            <v>0</v>
          </cell>
          <cell r="Q95">
            <v>0</v>
          </cell>
          <cell r="R95">
            <v>0</v>
          </cell>
          <cell r="S95">
            <v>0</v>
          </cell>
          <cell r="T95">
            <v>0</v>
          </cell>
        </row>
        <row r="96">
          <cell r="L96">
            <v>0</v>
          </cell>
          <cell r="M96">
            <v>0</v>
          </cell>
          <cell r="N96">
            <v>0</v>
          </cell>
          <cell r="O96">
            <v>0</v>
          </cell>
          <cell r="P96">
            <v>0</v>
          </cell>
          <cell r="Q96">
            <v>0</v>
          </cell>
          <cell r="R96">
            <v>0</v>
          </cell>
          <cell r="S96">
            <v>0</v>
          </cell>
          <cell r="T96">
            <v>0</v>
          </cell>
        </row>
        <row r="97">
          <cell r="L97">
            <v>0</v>
          </cell>
          <cell r="M97">
            <v>0</v>
          </cell>
          <cell r="N97">
            <v>0</v>
          </cell>
          <cell r="O97">
            <v>0</v>
          </cell>
          <cell r="P97">
            <v>0</v>
          </cell>
          <cell r="Q97">
            <v>0</v>
          </cell>
          <cell r="R97">
            <v>0</v>
          </cell>
          <cell r="S97">
            <v>0</v>
          </cell>
          <cell r="T97">
            <v>0</v>
          </cell>
        </row>
        <row r="98">
          <cell r="L98">
            <v>0</v>
          </cell>
          <cell r="M98">
            <v>0</v>
          </cell>
          <cell r="N98">
            <v>0</v>
          </cell>
          <cell r="O98">
            <v>0</v>
          </cell>
          <cell r="P98">
            <v>0</v>
          </cell>
          <cell r="Q98">
            <v>0</v>
          </cell>
          <cell r="R98">
            <v>0</v>
          </cell>
          <cell r="S98">
            <v>0</v>
          </cell>
          <cell r="T98">
            <v>0</v>
          </cell>
        </row>
        <row r="99">
          <cell r="L99">
            <v>0</v>
          </cell>
          <cell r="M99">
            <v>0</v>
          </cell>
          <cell r="N99">
            <v>0</v>
          </cell>
          <cell r="O99">
            <v>0</v>
          </cell>
          <cell r="P99">
            <v>0</v>
          </cell>
          <cell r="Q99">
            <v>0</v>
          </cell>
          <cell r="R99">
            <v>0</v>
          </cell>
          <cell r="S99">
            <v>0</v>
          </cell>
          <cell r="T99">
            <v>0</v>
          </cell>
        </row>
        <row r="100">
          <cell r="L100">
            <v>0</v>
          </cell>
          <cell r="M100">
            <v>0</v>
          </cell>
          <cell r="N100">
            <v>0</v>
          </cell>
          <cell r="O100">
            <v>0</v>
          </cell>
          <cell r="P100">
            <v>0</v>
          </cell>
          <cell r="Q100">
            <v>0</v>
          </cell>
          <cell r="R100">
            <v>0</v>
          </cell>
          <cell r="S100">
            <v>0</v>
          </cell>
          <cell r="T100">
            <v>0</v>
          </cell>
        </row>
        <row r="101">
          <cell r="L101">
            <v>0</v>
          </cell>
          <cell r="M101">
            <v>0</v>
          </cell>
          <cell r="N101">
            <v>0</v>
          </cell>
          <cell r="O101">
            <v>0</v>
          </cell>
          <cell r="P101">
            <v>0</v>
          </cell>
          <cell r="Q101">
            <v>0</v>
          </cell>
          <cell r="R101">
            <v>0</v>
          </cell>
          <cell r="S101">
            <v>0</v>
          </cell>
          <cell r="T101">
            <v>0</v>
          </cell>
        </row>
        <row r="102">
          <cell r="L102">
            <v>0</v>
          </cell>
          <cell r="M102">
            <v>0</v>
          </cell>
          <cell r="N102">
            <v>0</v>
          </cell>
          <cell r="O102">
            <v>0</v>
          </cell>
          <cell r="P102">
            <v>0</v>
          </cell>
          <cell r="Q102">
            <v>0</v>
          </cell>
          <cell r="R102">
            <v>0</v>
          </cell>
          <cell r="S102">
            <v>0</v>
          </cell>
          <cell r="T102">
            <v>0</v>
          </cell>
        </row>
        <row r="103">
          <cell r="L103">
            <v>0</v>
          </cell>
          <cell r="M103">
            <v>0</v>
          </cell>
          <cell r="N103">
            <v>0</v>
          </cell>
          <cell r="O103">
            <v>0</v>
          </cell>
          <cell r="P103">
            <v>0</v>
          </cell>
          <cell r="Q103">
            <v>0</v>
          </cell>
          <cell r="R103">
            <v>0</v>
          </cell>
          <cell r="S103">
            <v>0</v>
          </cell>
          <cell r="T103">
            <v>0</v>
          </cell>
        </row>
        <row r="104">
          <cell r="L104">
            <v>0</v>
          </cell>
          <cell r="M104">
            <v>0</v>
          </cell>
          <cell r="N104">
            <v>0</v>
          </cell>
          <cell r="O104">
            <v>0</v>
          </cell>
          <cell r="P104">
            <v>0</v>
          </cell>
          <cell r="Q104">
            <v>0</v>
          </cell>
          <cell r="R104">
            <v>0</v>
          </cell>
          <cell r="S104">
            <v>0</v>
          </cell>
          <cell r="T104">
            <v>0</v>
          </cell>
        </row>
        <row r="105">
          <cell r="L105">
            <v>0</v>
          </cell>
          <cell r="M105">
            <v>0</v>
          </cell>
          <cell r="N105">
            <v>0</v>
          </cell>
          <cell r="O105">
            <v>0</v>
          </cell>
          <cell r="P105">
            <v>0</v>
          </cell>
          <cell r="Q105">
            <v>0</v>
          </cell>
          <cell r="R105">
            <v>0</v>
          </cell>
          <cell r="S105">
            <v>0</v>
          </cell>
          <cell r="T105">
            <v>0</v>
          </cell>
        </row>
        <row r="106">
          <cell r="L106">
            <v>0</v>
          </cell>
          <cell r="M106">
            <v>0</v>
          </cell>
          <cell r="N106">
            <v>0</v>
          </cell>
          <cell r="O106">
            <v>0</v>
          </cell>
          <cell r="P106">
            <v>0</v>
          </cell>
          <cell r="Q106">
            <v>0</v>
          </cell>
          <cell r="R106">
            <v>0</v>
          </cell>
          <cell r="S106">
            <v>0</v>
          </cell>
          <cell r="T106">
            <v>0</v>
          </cell>
        </row>
        <row r="107">
          <cell r="L107">
            <v>0</v>
          </cell>
          <cell r="M107">
            <v>0</v>
          </cell>
          <cell r="N107">
            <v>0</v>
          </cell>
          <cell r="O107">
            <v>0</v>
          </cell>
          <cell r="P107">
            <v>0</v>
          </cell>
          <cell r="Q107">
            <v>0</v>
          </cell>
          <cell r="R107">
            <v>0</v>
          </cell>
          <cell r="S107">
            <v>0</v>
          </cell>
          <cell r="T107">
            <v>0</v>
          </cell>
        </row>
        <row r="108">
          <cell r="L108">
            <v>0</v>
          </cell>
          <cell r="M108">
            <v>0</v>
          </cell>
          <cell r="N108">
            <v>0</v>
          </cell>
          <cell r="O108">
            <v>0</v>
          </cell>
          <cell r="P108">
            <v>0</v>
          </cell>
          <cell r="Q108">
            <v>0</v>
          </cell>
          <cell r="R108">
            <v>0</v>
          </cell>
          <cell r="S108">
            <v>0</v>
          </cell>
          <cell r="T108">
            <v>0</v>
          </cell>
        </row>
        <row r="109">
          <cell r="L109">
            <v>0</v>
          </cell>
          <cell r="M109">
            <v>0</v>
          </cell>
          <cell r="N109">
            <v>0</v>
          </cell>
          <cell r="O109">
            <v>0</v>
          </cell>
          <cell r="P109">
            <v>0</v>
          </cell>
          <cell r="Q109">
            <v>0</v>
          </cell>
          <cell r="R109">
            <v>0</v>
          </cell>
          <cell r="S109">
            <v>0</v>
          </cell>
          <cell r="T109">
            <v>0</v>
          </cell>
        </row>
        <row r="110">
          <cell r="L110">
            <v>0</v>
          </cell>
          <cell r="M110">
            <v>0</v>
          </cell>
          <cell r="N110">
            <v>0</v>
          </cell>
          <cell r="O110">
            <v>0</v>
          </cell>
          <cell r="P110">
            <v>0</v>
          </cell>
          <cell r="Q110">
            <v>0</v>
          </cell>
          <cell r="R110">
            <v>0</v>
          </cell>
          <cell r="S110">
            <v>0</v>
          </cell>
          <cell r="T110">
            <v>0</v>
          </cell>
        </row>
        <row r="111">
          <cell r="L111">
            <v>0</v>
          </cell>
          <cell r="M111">
            <v>0</v>
          </cell>
          <cell r="N111">
            <v>0</v>
          </cell>
          <cell r="O111">
            <v>0</v>
          </cell>
          <cell r="P111">
            <v>0</v>
          </cell>
          <cell r="Q111">
            <v>0</v>
          </cell>
          <cell r="R111">
            <v>0</v>
          </cell>
          <cell r="S111">
            <v>0</v>
          </cell>
          <cell r="T111">
            <v>0</v>
          </cell>
        </row>
        <row r="112">
          <cell r="L112">
            <v>0</v>
          </cell>
          <cell r="M112">
            <v>0</v>
          </cell>
          <cell r="N112">
            <v>0</v>
          </cell>
          <cell r="O112">
            <v>0</v>
          </cell>
          <cell r="P112">
            <v>0</v>
          </cell>
          <cell r="Q112">
            <v>0</v>
          </cell>
          <cell r="R112">
            <v>0</v>
          </cell>
          <cell r="S112">
            <v>0</v>
          </cell>
          <cell r="T112">
            <v>0</v>
          </cell>
        </row>
        <row r="113">
          <cell r="L113">
            <v>0</v>
          </cell>
          <cell r="M113">
            <v>0</v>
          </cell>
          <cell r="N113">
            <v>0</v>
          </cell>
          <cell r="O113">
            <v>0</v>
          </cell>
          <cell r="P113">
            <v>0</v>
          </cell>
          <cell r="Q113">
            <v>0</v>
          </cell>
          <cell r="R113">
            <v>0</v>
          </cell>
          <cell r="S113">
            <v>0</v>
          </cell>
          <cell r="T113">
            <v>0</v>
          </cell>
        </row>
        <row r="114">
          <cell r="L114">
            <v>0</v>
          </cell>
          <cell r="M114">
            <v>0</v>
          </cell>
          <cell r="N114">
            <v>0</v>
          </cell>
          <cell r="O114">
            <v>0</v>
          </cell>
          <cell r="P114">
            <v>0</v>
          </cell>
          <cell r="Q114">
            <v>0</v>
          </cell>
          <cell r="R114">
            <v>0</v>
          </cell>
          <cell r="S114">
            <v>0</v>
          </cell>
          <cell r="T114">
            <v>0</v>
          </cell>
        </row>
        <row r="115">
          <cell r="L115">
            <v>0</v>
          </cell>
          <cell r="M115">
            <v>0</v>
          </cell>
          <cell r="N115">
            <v>0</v>
          </cell>
          <cell r="O115">
            <v>0</v>
          </cell>
          <cell r="P115">
            <v>0</v>
          </cell>
          <cell r="Q115">
            <v>0</v>
          </cell>
          <cell r="R115">
            <v>0</v>
          </cell>
          <cell r="S115">
            <v>0</v>
          </cell>
          <cell r="T115">
            <v>0</v>
          </cell>
        </row>
        <row r="116">
          <cell r="L116">
            <v>0</v>
          </cell>
          <cell r="M116">
            <v>0</v>
          </cell>
          <cell r="N116">
            <v>0</v>
          </cell>
          <cell r="O116">
            <v>0</v>
          </cell>
          <cell r="P116">
            <v>0</v>
          </cell>
          <cell r="Q116">
            <v>0</v>
          </cell>
          <cell r="R116">
            <v>0</v>
          </cell>
          <cell r="S116">
            <v>0</v>
          </cell>
          <cell r="T116">
            <v>0</v>
          </cell>
        </row>
        <row r="117">
          <cell r="L117">
            <v>0</v>
          </cell>
          <cell r="M117">
            <v>0</v>
          </cell>
          <cell r="N117">
            <v>0</v>
          </cell>
          <cell r="O117">
            <v>0</v>
          </cell>
          <cell r="P117">
            <v>0</v>
          </cell>
          <cell r="Q117">
            <v>0</v>
          </cell>
          <cell r="R117">
            <v>0</v>
          </cell>
          <cell r="S117">
            <v>0</v>
          </cell>
          <cell r="T117">
            <v>0</v>
          </cell>
        </row>
        <row r="118">
          <cell r="L118">
            <v>0</v>
          </cell>
          <cell r="M118">
            <v>0</v>
          </cell>
          <cell r="N118">
            <v>0</v>
          </cell>
          <cell r="O118">
            <v>0</v>
          </cell>
          <cell r="P118">
            <v>0</v>
          </cell>
          <cell r="Q118">
            <v>0</v>
          </cell>
          <cell r="R118">
            <v>0</v>
          </cell>
          <cell r="S118">
            <v>0</v>
          </cell>
          <cell r="T118">
            <v>0</v>
          </cell>
        </row>
        <row r="119">
          <cell r="L119">
            <v>0</v>
          </cell>
          <cell r="M119">
            <v>0</v>
          </cell>
          <cell r="N119">
            <v>0</v>
          </cell>
          <cell r="O119">
            <v>0</v>
          </cell>
          <cell r="P119">
            <v>0</v>
          </cell>
          <cell r="Q119">
            <v>0</v>
          </cell>
          <cell r="R119">
            <v>0</v>
          </cell>
          <cell r="S119">
            <v>0</v>
          </cell>
          <cell r="T119">
            <v>0</v>
          </cell>
        </row>
        <row r="120">
          <cell r="L120">
            <v>0</v>
          </cell>
          <cell r="M120">
            <v>0</v>
          </cell>
          <cell r="N120">
            <v>0</v>
          </cell>
          <cell r="O120">
            <v>0</v>
          </cell>
          <cell r="P120">
            <v>0</v>
          </cell>
          <cell r="Q120">
            <v>0</v>
          </cell>
          <cell r="R120">
            <v>0</v>
          </cell>
          <cell r="S120">
            <v>0</v>
          </cell>
          <cell r="T120">
            <v>0</v>
          </cell>
        </row>
        <row r="121">
          <cell r="L121">
            <v>0</v>
          </cell>
          <cell r="M121">
            <v>0</v>
          </cell>
          <cell r="N121">
            <v>0</v>
          </cell>
          <cell r="O121">
            <v>0</v>
          </cell>
          <cell r="P121">
            <v>0</v>
          </cell>
          <cell r="Q121">
            <v>0</v>
          </cell>
          <cell r="R121">
            <v>0</v>
          </cell>
          <cell r="S121">
            <v>0</v>
          </cell>
          <cell r="T121">
            <v>0</v>
          </cell>
        </row>
        <row r="122">
          <cell r="L122">
            <v>0</v>
          </cell>
          <cell r="M122">
            <v>0</v>
          </cell>
          <cell r="N122">
            <v>0</v>
          </cell>
          <cell r="O122">
            <v>0</v>
          </cell>
          <cell r="P122">
            <v>0</v>
          </cell>
          <cell r="Q122">
            <v>0</v>
          </cell>
          <cell r="R122">
            <v>0</v>
          </cell>
          <cell r="S122">
            <v>0</v>
          </cell>
          <cell r="T122">
            <v>0</v>
          </cell>
        </row>
        <row r="123">
          <cell r="L123">
            <v>0</v>
          </cell>
          <cell r="M123">
            <v>0</v>
          </cell>
          <cell r="N123">
            <v>0</v>
          </cell>
          <cell r="O123">
            <v>0</v>
          </cell>
          <cell r="P123">
            <v>0</v>
          </cell>
          <cell r="Q123">
            <v>0</v>
          </cell>
          <cell r="R123">
            <v>0</v>
          </cell>
          <cell r="S123">
            <v>0</v>
          </cell>
          <cell r="T123">
            <v>0</v>
          </cell>
        </row>
        <row r="124">
          <cell r="L124">
            <v>0</v>
          </cell>
          <cell r="M124">
            <v>0</v>
          </cell>
          <cell r="N124">
            <v>0</v>
          </cell>
          <cell r="O124">
            <v>0</v>
          </cell>
          <cell r="P124">
            <v>0</v>
          </cell>
          <cell r="Q124">
            <v>0</v>
          </cell>
          <cell r="R124">
            <v>0</v>
          </cell>
          <cell r="S124">
            <v>0</v>
          </cell>
          <cell r="T124">
            <v>0</v>
          </cell>
        </row>
        <row r="125">
          <cell r="L125">
            <v>0</v>
          </cell>
          <cell r="M125">
            <v>0</v>
          </cell>
          <cell r="N125">
            <v>0</v>
          </cell>
          <cell r="O125">
            <v>0</v>
          </cell>
          <cell r="P125">
            <v>0</v>
          </cell>
          <cell r="Q125">
            <v>0</v>
          </cell>
          <cell r="R125">
            <v>0</v>
          </cell>
          <cell r="S125">
            <v>0</v>
          </cell>
          <cell r="T125">
            <v>0</v>
          </cell>
        </row>
        <row r="126">
          <cell r="L126">
            <v>0</v>
          </cell>
          <cell r="M126">
            <v>0</v>
          </cell>
          <cell r="N126">
            <v>0</v>
          </cell>
          <cell r="O126">
            <v>0</v>
          </cell>
          <cell r="P126">
            <v>0</v>
          </cell>
          <cell r="Q126">
            <v>0</v>
          </cell>
          <cell r="R126">
            <v>0</v>
          </cell>
          <cell r="S126">
            <v>0</v>
          </cell>
          <cell r="T126">
            <v>0</v>
          </cell>
        </row>
        <row r="127">
          <cell r="L127">
            <v>0</v>
          </cell>
          <cell r="M127">
            <v>0</v>
          </cell>
          <cell r="N127">
            <v>0</v>
          </cell>
          <cell r="O127">
            <v>0</v>
          </cell>
          <cell r="P127">
            <v>0</v>
          </cell>
          <cell r="Q127">
            <v>0</v>
          </cell>
          <cell r="R127">
            <v>0</v>
          </cell>
          <cell r="S127">
            <v>0</v>
          </cell>
          <cell r="T127">
            <v>0</v>
          </cell>
        </row>
        <row r="128">
          <cell r="L128">
            <v>0</v>
          </cell>
          <cell r="M128">
            <v>0</v>
          </cell>
          <cell r="N128">
            <v>0</v>
          </cell>
          <cell r="O128">
            <v>0</v>
          </cell>
          <cell r="P128">
            <v>0</v>
          </cell>
          <cell r="Q128">
            <v>0</v>
          </cell>
          <cell r="R128">
            <v>0</v>
          </cell>
          <cell r="S128">
            <v>0</v>
          </cell>
          <cell r="T128">
            <v>0</v>
          </cell>
        </row>
        <row r="129">
          <cell r="L129">
            <v>0</v>
          </cell>
          <cell r="M129">
            <v>0</v>
          </cell>
          <cell r="N129">
            <v>0</v>
          </cell>
          <cell r="O129">
            <v>0</v>
          </cell>
          <cell r="P129">
            <v>0</v>
          </cell>
          <cell r="Q129">
            <v>0</v>
          </cell>
          <cell r="R129">
            <v>0</v>
          </cell>
          <cell r="S129">
            <v>0</v>
          </cell>
          <cell r="T129">
            <v>0</v>
          </cell>
        </row>
        <row r="130">
          <cell r="L130">
            <v>0</v>
          </cell>
          <cell r="M130">
            <v>0</v>
          </cell>
          <cell r="N130">
            <v>0</v>
          </cell>
          <cell r="O130">
            <v>0</v>
          </cell>
          <cell r="P130">
            <v>0</v>
          </cell>
          <cell r="Q130">
            <v>0</v>
          </cell>
          <cell r="R130">
            <v>0</v>
          </cell>
          <cell r="S130">
            <v>0</v>
          </cell>
          <cell r="T130">
            <v>0</v>
          </cell>
        </row>
        <row r="131">
          <cell r="L131">
            <v>0</v>
          </cell>
          <cell r="M131">
            <v>0</v>
          </cell>
          <cell r="N131">
            <v>0</v>
          </cell>
          <cell r="O131">
            <v>0</v>
          </cell>
          <cell r="P131">
            <v>0</v>
          </cell>
          <cell r="Q131">
            <v>0</v>
          </cell>
          <cell r="R131">
            <v>0</v>
          </cell>
          <cell r="S131">
            <v>0</v>
          </cell>
          <cell r="T131">
            <v>0</v>
          </cell>
        </row>
        <row r="132">
          <cell r="L132">
            <v>0</v>
          </cell>
          <cell r="M132">
            <v>0</v>
          </cell>
          <cell r="N132">
            <v>0</v>
          </cell>
          <cell r="O132">
            <v>0</v>
          </cell>
          <cell r="P132">
            <v>0</v>
          </cell>
          <cell r="Q132">
            <v>0</v>
          </cell>
          <cell r="R132">
            <v>0</v>
          </cell>
          <cell r="S132">
            <v>0</v>
          </cell>
          <cell r="T132">
            <v>0</v>
          </cell>
        </row>
        <row r="133">
          <cell r="L133">
            <v>0</v>
          </cell>
          <cell r="M133">
            <v>0</v>
          </cell>
          <cell r="N133">
            <v>0</v>
          </cell>
          <cell r="O133">
            <v>0</v>
          </cell>
          <cell r="P133">
            <v>0</v>
          </cell>
          <cell r="Q133">
            <v>0</v>
          </cell>
          <cell r="R133">
            <v>0</v>
          </cell>
          <cell r="S133">
            <v>0</v>
          </cell>
          <cell r="T133">
            <v>0</v>
          </cell>
        </row>
        <row r="134">
          <cell r="L134">
            <v>0</v>
          </cell>
          <cell r="M134">
            <v>0</v>
          </cell>
          <cell r="N134">
            <v>0</v>
          </cell>
          <cell r="O134">
            <v>0</v>
          </cell>
          <cell r="P134">
            <v>0</v>
          </cell>
          <cell r="Q134">
            <v>0</v>
          </cell>
          <cell r="R134">
            <v>0</v>
          </cell>
          <cell r="S134">
            <v>0</v>
          </cell>
          <cell r="T134">
            <v>0</v>
          </cell>
        </row>
        <row r="135">
          <cell r="L135">
            <v>0</v>
          </cell>
          <cell r="M135">
            <v>0</v>
          </cell>
          <cell r="N135">
            <v>0</v>
          </cell>
          <cell r="O135">
            <v>0</v>
          </cell>
          <cell r="P135">
            <v>0</v>
          </cell>
          <cell r="Q135">
            <v>0</v>
          </cell>
          <cell r="R135">
            <v>0</v>
          </cell>
          <cell r="S135">
            <v>0</v>
          </cell>
          <cell r="T135">
            <v>0</v>
          </cell>
        </row>
        <row r="136">
          <cell r="L136">
            <v>0</v>
          </cell>
          <cell r="M136">
            <v>0</v>
          </cell>
          <cell r="N136">
            <v>0</v>
          </cell>
          <cell r="O136">
            <v>0</v>
          </cell>
          <cell r="P136">
            <v>0</v>
          </cell>
          <cell r="Q136">
            <v>0</v>
          </cell>
          <cell r="R136">
            <v>0</v>
          </cell>
          <cell r="S136">
            <v>0</v>
          </cell>
          <cell r="T136">
            <v>0</v>
          </cell>
        </row>
        <row r="137">
          <cell r="L137">
            <v>0</v>
          </cell>
          <cell r="M137">
            <v>0</v>
          </cell>
          <cell r="N137">
            <v>0</v>
          </cell>
          <cell r="O137">
            <v>0</v>
          </cell>
          <cell r="P137">
            <v>0</v>
          </cell>
          <cell r="Q137">
            <v>0</v>
          </cell>
          <cell r="R137">
            <v>0</v>
          </cell>
          <cell r="S137">
            <v>0</v>
          </cell>
          <cell r="T137">
            <v>0</v>
          </cell>
        </row>
        <row r="138">
          <cell r="L138">
            <v>0</v>
          </cell>
          <cell r="M138">
            <v>0</v>
          </cell>
          <cell r="N138">
            <v>0</v>
          </cell>
          <cell r="O138">
            <v>0</v>
          </cell>
          <cell r="P138">
            <v>0</v>
          </cell>
          <cell r="Q138">
            <v>0</v>
          </cell>
          <cell r="R138">
            <v>0</v>
          </cell>
          <cell r="S138">
            <v>0</v>
          </cell>
          <cell r="T138">
            <v>0</v>
          </cell>
        </row>
        <row r="139">
          <cell r="L139">
            <v>0</v>
          </cell>
          <cell r="M139">
            <v>0</v>
          </cell>
          <cell r="N139">
            <v>0</v>
          </cell>
          <cell r="O139">
            <v>0</v>
          </cell>
          <cell r="P139">
            <v>0</v>
          </cell>
          <cell r="Q139">
            <v>0</v>
          </cell>
          <cell r="R139">
            <v>0</v>
          </cell>
          <cell r="S139">
            <v>0</v>
          </cell>
          <cell r="T139">
            <v>0</v>
          </cell>
        </row>
        <row r="140">
          <cell r="L140">
            <v>0</v>
          </cell>
          <cell r="M140">
            <v>0</v>
          </cell>
          <cell r="N140">
            <v>0</v>
          </cell>
          <cell r="O140">
            <v>0</v>
          </cell>
          <cell r="P140">
            <v>0</v>
          </cell>
          <cell r="Q140">
            <v>0</v>
          </cell>
          <cell r="R140">
            <v>0</v>
          </cell>
          <cell r="S140">
            <v>0</v>
          </cell>
          <cell r="T140">
            <v>0</v>
          </cell>
        </row>
        <row r="141">
          <cell r="L141">
            <v>0</v>
          </cell>
          <cell r="M141">
            <v>0</v>
          </cell>
          <cell r="N141">
            <v>0</v>
          </cell>
          <cell r="O141">
            <v>0</v>
          </cell>
          <cell r="P141">
            <v>0</v>
          </cell>
          <cell r="Q141">
            <v>0</v>
          </cell>
          <cell r="R141">
            <v>0</v>
          </cell>
          <cell r="S141">
            <v>0</v>
          </cell>
          <cell r="T141">
            <v>0</v>
          </cell>
        </row>
        <row r="142">
          <cell r="L142">
            <v>0</v>
          </cell>
          <cell r="M142">
            <v>0</v>
          </cell>
          <cell r="N142">
            <v>0</v>
          </cell>
          <cell r="O142">
            <v>0</v>
          </cell>
          <cell r="P142">
            <v>0</v>
          </cell>
          <cell r="Q142">
            <v>0</v>
          </cell>
          <cell r="R142">
            <v>0</v>
          </cell>
          <cell r="S142">
            <v>0</v>
          </cell>
          <cell r="T142">
            <v>0</v>
          </cell>
        </row>
        <row r="143">
          <cell r="L143">
            <v>0</v>
          </cell>
          <cell r="M143">
            <v>0</v>
          </cell>
          <cell r="N143">
            <v>0</v>
          </cell>
          <cell r="O143">
            <v>0</v>
          </cell>
          <cell r="P143">
            <v>0</v>
          </cell>
          <cell r="Q143">
            <v>0</v>
          </cell>
          <cell r="R143">
            <v>0</v>
          </cell>
          <cell r="S143">
            <v>0</v>
          </cell>
          <cell r="T143">
            <v>0</v>
          </cell>
        </row>
        <row r="144">
          <cell r="L144">
            <v>0</v>
          </cell>
          <cell r="M144">
            <v>0</v>
          </cell>
          <cell r="N144">
            <v>0</v>
          </cell>
          <cell r="O144">
            <v>0</v>
          </cell>
          <cell r="P144">
            <v>0</v>
          </cell>
          <cell r="Q144">
            <v>0</v>
          </cell>
          <cell r="R144">
            <v>0</v>
          </cell>
          <cell r="S144">
            <v>0</v>
          </cell>
          <cell r="T144">
            <v>0</v>
          </cell>
        </row>
        <row r="145">
          <cell r="L145">
            <v>0</v>
          </cell>
          <cell r="M145">
            <v>0</v>
          </cell>
          <cell r="N145">
            <v>0</v>
          </cell>
          <cell r="O145">
            <v>0</v>
          </cell>
          <cell r="P145">
            <v>0</v>
          </cell>
          <cell r="Q145">
            <v>0</v>
          </cell>
          <cell r="R145">
            <v>0</v>
          </cell>
          <cell r="S145">
            <v>0</v>
          </cell>
          <cell r="T145">
            <v>0</v>
          </cell>
        </row>
        <row r="146">
          <cell r="L146">
            <v>0</v>
          </cell>
          <cell r="M146">
            <v>0</v>
          </cell>
          <cell r="N146">
            <v>0</v>
          </cell>
          <cell r="O146">
            <v>0</v>
          </cell>
          <cell r="P146">
            <v>0</v>
          </cell>
          <cell r="Q146">
            <v>0</v>
          </cell>
          <cell r="R146">
            <v>0</v>
          </cell>
          <cell r="S146">
            <v>0</v>
          </cell>
          <cell r="T146">
            <v>0</v>
          </cell>
        </row>
        <row r="147">
          <cell r="L147">
            <v>0</v>
          </cell>
          <cell r="M147">
            <v>0</v>
          </cell>
          <cell r="N147">
            <v>0</v>
          </cell>
          <cell r="O147">
            <v>0</v>
          </cell>
          <cell r="P147">
            <v>0</v>
          </cell>
          <cell r="Q147">
            <v>0</v>
          </cell>
          <cell r="R147">
            <v>0</v>
          </cell>
          <cell r="S147">
            <v>0</v>
          </cell>
          <cell r="T147">
            <v>0</v>
          </cell>
        </row>
        <row r="148">
          <cell r="L148">
            <v>0</v>
          </cell>
          <cell r="M148">
            <v>0</v>
          </cell>
          <cell r="N148">
            <v>0</v>
          </cell>
          <cell r="O148">
            <v>0</v>
          </cell>
          <cell r="P148">
            <v>0</v>
          </cell>
          <cell r="Q148">
            <v>0</v>
          </cell>
          <cell r="R148">
            <v>0</v>
          </cell>
          <cell r="S148">
            <v>0</v>
          </cell>
          <cell r="T148">
            <v>0</v>
          </cell>
        </row>
        <row r="149">
          <cell r="L149">
            <v>0</v>
          </cell>
          <cell r="M149">
            <v>0</v>
          </cell>
          <cell r="N149">
            <v>0</v>
          </cell>
          <cell r="O149">
            <v>0</v>
          </cell>
          <cell r="P149">
            <v>0</v>
          </cell>
          <cell r="Q149">
            <v>0</v>
          </cell>
          <cell r="R149">
            <v>0</v>
          </cell>
          <cell r="S149">
            <v>0</v>
          </cell>
          <cell r="T149">
            <v>0</v>
          </cell>
        </row>
        <row r="150">
          <cell r="L150">
            <v>0</v>
          </cell>
          <cell r="M150">
            <v>0</v>
          </cell>
          <cell r="N150">
            <v>0</v>
          </cell>
          <cell r="O150">
            <v>0</v>
          </cell>
          <cell r="P150">
            <v>0</v>
          </cell>
          <cell r="Q150">
            <v>0</v>
          </cell>
          <cell r="R150">
            <v>0</v>
          </cell>
          <cell r="S150">
            <v>0</v>
          </cell>
          <cell r="T150">
            <v>0</v>
          </cell>
        </row>
        <row r="151">
          <cell r="L151">
            <v>0</v>
          </cell>
          <cell r="M151">
            <v>0</v>
          </cell>
          <cell r="N151">
            <v>0</v>
          </cell>
          <cell r="O151">
            <v>0</v>
          </cell>
          <cell r="P151">
            <v>0</v>
          </cell>
          <cell r="Q151">
            <v>0</v>
          </cell>
          <cell r="R151">
            <v>0</v>
          </cell>
          <cell r="S151">
            <v>0</v>
          </cell>
          <cell r="T151">
            <v>0</v>
          </cell>
        </row>
        <row r="152">
          <cell r="L152">
            <v>0</v>
          </cell>
          <cell r="M152">
            <v>0</v>
          </cell>
          <cell r="N152">
            <v>0</v>
          </cell>
          <cell r="O152">
            <v>0</v>
          </cell>
          <cell r="P152">
            <v>0</v>
          </cell>
          <cell r="Q152">
            <v>0</v>
          </cell>
          <cell r="R152">
            <v>0</v>
          </cell>
          <cell r="S152">
            <v>0</v>
          </cell>
          <cell r="T152">
            <v>0</v>
          </cell>
        </row>
        <row r="153">
          <cell r="L153">
            <v>0</v>
          </cell>
          <cell r="M153">
            <v>0</v>
          </cell>
          <cell r="N153">
            <v>0</v>
          </cell>
          <cell r="O153">
            <v>0</v>
          </cell>
          <cell r="P153">
            <v>0</v>
          </cell>
          <cell r="Q153">
            <v>0</v>
          </cell>
          <cell r="R153">
            <v>0</v>
          </cell>
          <cell r="S153">
            <v>0</v>
          </cell>
          <cell r="T153">
            <v>0</v>
          </cell>
        </row>
        <row r="154">
          <cell r="L154">
            <v>0</v>
          </cell>
          <cell r="M154">
            <v>0</v>
          </cell>
          <cell r="N154">
            <v>0</v>
          </cell>
          <cell r="O154">
            <v>0</v>
          </cell>
          <cell r="P154">
            <v>0</v>
          </cell>
          <cell r="Q154">
            <v>0</v>
          </cell>
          <cell r="R154">
            <v>0</v>
          </cell>
          <cell r="S154">
            <v>0</v>
          </cell>
          <cell r="T154">
            <v>0</v>
          </cell>
        </row>
        <row r="155">
          <cell r="L155">
            <v>0</v>
          </cell>
          <cell r="M155">
            <v>0</v>
          </cell>
          <cell r="N155">
            <v>0</v>
          </cell>
          <cell r="O155">
            <v>0</v>
          </cell>
          <cell r="P155">
            <v>0</v>
          </cell>
          <cell r="Q155">
            <v>0</v>
          </cell>
          <cell r="R155">
            <v>0</v>
          </cell>
          <cell r="S155">
            <v>0</v>
          </cell>
          <cell r="T155">
            <v>0</v>
          </cell>
        </row>
        <row r="156">
          <cell r="L156">
            <v>0</v>
          </cell>
          <cell r="M156">
            <v>0</v>
          </cell>
          <cell r="N156">
            <v>0</v>
          </cell>
          <cell r="O156">
            <v>0</v>
          </cell>
          <cell r="P156">
            <v>0</v>
          </cell>
          <cell r="Q156">
            <v>0</v>
          </cell>
          <cell r="R156">
            <v>0</v>
          </cell>
          <cell r="S156">
            <v>0</v>
          </cell>
          <cell r="T156">
            <v>0</v>
          </cell>
        </row>
        <row r="157">
          <cell r="L157">
            <v>0</v>
          </cell>
          <cell r="M157">
            <v>0</v>
          </cell>
          <cell r="N157">
            <v>0</v>
          </cell>
          <cell r="O157">
            <v>0</v>
          </cell>
          <cell r="P157">
            <v>0</v>
          </cell>
          <cell r="Q157">
            <v>0</v>
          </cell>
          <cell r="R157">
            <v>0</v>
          </cell>
          <cell r="S157">
            <v>0</v>
          </cell>
          <cell r="T157">
            <v>0</v>
          </cell>
        </row>
        <row r="158">
          <cell r="L158">
            <v>0</v>
          </cell>
          <cell r="M158">
            <v>0</v>
          </cell>
          <cell r="N158">
            <v>0</v>
          </cell>
          <cell r="O158">
            <v>0</v>
          </cell>
          <cell r="P158">
            <v>0</v>
          </cell>
          <cell r="Q158">
            <v>0</v>
          </cell>
          <cell r="R158">
            <v>0</v>
          </cell>
          <cell r="S158">
            <v>0</v>
          </cell>
          <cell r="T158">
            <v>0</v>
          </cell>
        </row>
        <row r="159">
          <cell r="L159">
            <v>0</v>
          </cell>
          <cell r="M159">
            <v>0</v>
          </cell>
          <cell r="N159">
            <v>0</v>
          </cell>
          <cell r="O159">
            <v>0</v>
          </cell>
          <cell r="P159">
            <v>0</v>
          </cell>
          <cell r="Q159">
            <v>0</v>
          </cell>
          <cell r="R159">
            <v>0</v>
          </cell>
          <cell r="S159">
            <v>0</v>
          </cell>
          <cell r="T159">
            <v>0</v>
          </cell>
        </row>
        <row r="160">
          <cell r="L160">
            <v>0</v>
          </cell>
          <cell r="M160">
            <v>0</v>
          </cell>
          <cell r="N160">
            <v>0</v>
          </cell>
          <cell r="O160">
            <v>0</v>
          </cell>
          <cell r="P160">
            <v>0</v>
          </cell>
          <cell r="Q160">
            <v>0</v>
          </cell>
          <cell r="R160">
            <v>0</v>
          </cell>
          <cell r="S160">
            <v>0</v>
          </cell>
          <cell r="T160">
            <v>0</v>
          </cell>
        </row>
        <row r="161">
          <cell r="L161">
            <v>0</v>
          </cell>
          <cell r="M161">
            <v>0</v>
          </cell>
          <cell r="N161">
            <v>0</v>
          </cell>
          <cell r="O161">
            <v>0</v>
          </cell>
          <cell r="P161">
            <v>0</v>
          </cell>
          <cell r="Q161">
            <v>0</v>
          </cell>
          <cell r="R161">
            <v>0</v>
          </cell>
          <cell r="S161">
            <v>0</v>
          </cell>
          <cell r="T161">
            <v>0</v>
          </cell>
        </row>
        <row r="162">
          <cell r="L162">
            <v>0</v>
          </cell>
          <cell r="M162">
            <v>0</v>
          </cell>
          <cell r="N162">
            <v>0</v>
          </cell>
          <cell r="O162">
            <v>0</v>
          </cell>
          <cell r="P162">
            <v>0</v>
          </cell>
          <cell r="Q162">
            <v>0</v>
          </cell>
          <cell r="R162">
            <v>0</v>
          </cell>
          <cell r="S162">
            <v>0</v>
          </cell>
          <cell r="T162">
            <v>0</v>
          </cell>
        </row>
        <row r="163">
          <cell r="L163">
            <v>0</v>
          </cell>
          <cell r="M163">
            <v>0</v>
          </cell>
          <cell r="N163">
            <v>0</v>
          </cell>
          <cell r="O163">
            <v>0</v>
          </cell>
          <cell r="P163">
            <v>0</v>
          </cell>
          <cell r="Q163">
            <v>0</v>
          </cell>
          <cell r="R163">
            <v>0</v>
          </cell>
          <cell r="S163">
            <v>0</v>
          </cell>
          <cell r="T163">
            <v>0</v>
          </cell>
        </row>
        <row r="164">
          <cell r="L164">
            <v>0</v>
          </cell>
          <cell r="M164">
            <v>0</v>
          </cell>
          <cell r="N164">
            <v>0</v>
          </cell>
          <cell r="O164">
            <v>0</v>
          </cell>
          <cell r="P164">
            <v>0</v>
          </cell>
          <cell r="Q164">
            <v>0</v>
          </cell>
          <cell r="R164">
            <v>0</v>
          </cell>
          <cell r="S164">
            <v>0</v>
          </cell>
          <cell r="T164">
            <v>0</v>
          </cell>
        </row>
        <row r="165">
          <cell r="L165">
            <v>0</v>
          </cell>
          <cell r="M165">
            <v>0</v>
          </cell>
          <cell r="N165">
            <v>0</v>
          </cell>
          <cell r="O165">
            <v>0</v>
          </cell>
          <cell r="P165">
            <v>0</v>
          </cell>
          <cell r="Q165">
            <v>0</v>
          </cell>
          <cell r="R165">
            <v>0</v>
          </cell>
          <cell r="S165">
            <v>0</v>
          </cell>
          <cell r="T165">
            <v>0</v>
          </cell>
        </row>
        <row r="166">
          <cell r="L166">
            <v>0</v>
          </cell>
          <cell r="M166">
            <v>0</v>
          </cell>
          <cell r="N166">
            <v>0</v>
          </cell>
          <cell r="O166">
            <v>0</v>
          </cell>
          <cell r="P166">
            <v>0</v>
          </cell>
          <cell r="Q166">
            <v>0</v>
          </cell>
          <cell r="R166">
            <v>0</v>
          </cell>
          <cell r="S166">
            <v>0</v>
          </cell>
          <cell r="T166">
            <v>0</v>
          </cell>
        </row>
        <row r="167">
          <cell r="L167">
            <v>0</v>
          </cell>
          <cell r="M167">
            <v>0</v>
          </cell>
          <cell r="N167">
            <v>0</v>
          </cell>
          <cell r="O167">
            <v>0</v>
          </cell>
          <cell r="P167">
            <v>0</v>
          </cell>
          <cell r="Q167">
            <v>0</v>
          </cell>
          <cell r="R167">
            <v>0</v>
          </cell>
          <cell r="S167">
            <v>0</v>
          </cell>
          <cell r="T167">
            <v>0</v>
          </cell>
        </row>
        <row r="168">
          <cell r="L168">
            <v>0</v>
          </cell>
          <cell r="M168">
            <v>0</v>
          </cell>
          <cell r="N168">
            <v>0</v>
          </cell>
          <cell r="O168">
            <v>0</v>
          </cell>
          <cell r="P168">
            <v>0</v>
          </cell>
          <cell r="Q168">
            <v>0</v>
          </cell>
          <cell r="R168">
            <v>0</v>
          </cell>
          <cell r="S168">
            <v>0</v>
          </cell>
          <cell r="T168">
            <v>0</v>
          </cell>
        </row>
        <row r="169">
          <cell r="L169">
            <v>0</v>
          </cell>
          <cell r="M169">
            <v>0</v>
          </cell>
          <cell r="N169">
            <v>0</v>
          </cell>
          <cell r="O169">
            <v>0</v>
          </cell>
          <cell r="P169">
            <v>0</v>
          </cell>
          <cell r="Q169">
            <v>0</v>
          </cell>
          <cell r="R169">
            <v>0</v>
          </cell>
          <cell r="S169">
            <v>0</v>
          </cell>
          <cell r="T169">
            <v>0</v>
          </cell>
        </row>
        <row r="170">
          <cell r="L170">
            <v>0</v>
          </cell>
          <cell r="M170">
            <v>0</v>
          </cell>
          <cell r="N170">
            <v>0</v>
          </cell>
          <cell r="O170">
            <v>0</v>
          </cell>
          <cell r="P170">
            <v>0</v>
          </cell>
          <cell r="Q170">
            <v>0</v>
          </cell>
          <cell r="R170">
            <v>0</v>
          </cell>
          <cell r="S170">
            <v>0</v>
          </cell>
          <cell r="T170">
            <v>0</v>
          </cell>
        </row>
        <row r="171">
          <cell r="L171">
            <v>0</v>
          </cell>
          <cell r="M171">
            <v>0</v>
          </cell>
          <cell r="N171">
            <v>0</v>
          </cell>
          <cell r="O171">
            <v>0</v>
          </cell>
          <cell r="P171">
            <v>0</v>
          </cell>
          <cell r="Q171">
            <v>0</v>
          </cell>
          <cell r="R171">
            <v>0</v>
          </cell>
          <cell r="S171">
            <v>0</v>
          </cell>
          <cell r="T171">
            <v>0</v>
          </cell>
        </row>
        <row r="172">
          <cell r="L172">
            <v>0</v>
          </cell>
          <cell r="M172">
            <v>0</v>
          </cell>
          <cell r="N172">
            <v>0</v>
          </cell>
          <cell r="O172">
            <v>0</v>
          </cell>
          <cell r="P172">
            <v>0</v>
          </cell>
          <cell r="Q172">
            <v>0</v>
          </cell>
          <cell r="R172">
            <v>0</v>
          </cell>
          <cell r="S172">
            <v>0</v>
          </cell>
          <cell r="T172">
            <v>0</v>
          </cell>
        </row>
        <row r="173">
          <cell r="L173">
            <v>0</v>
          </cell>
          <cell r="M173">
            <v>0</v>
          </cell>
          <cell r="N173">
            <v>0</v>
          </cell>
          <cell r="O173">
            <v>0</v>
          </cell>
          <cell r="P173">
            <v>0</v>
          </cell>
          <cell r="Q173">
            <v>0</v>
          </cell>
          <cell r="R173">
            <v>0</v>
          </cell>
          <cell r="S173">
            <v>0</v>
          </cell>
          <cell r="T173">
            <v>0</v>
          </cell>
        </row>
        <row r="174">
          <cell r="L174">
            <v>0</v>
          </cell>
          <cell r="M174">
            <v>0</v>
          </cell>
          <cell r="N174">
            <v>0</v>
          </cell>
          <cell r="O174">
            <v>0</v>
          </cell>
          <cell r="P174">
            <v>0</v>
          </cell>
          <cell r="Q174">
            <v>0</v>
          </cell>
          <cell r="R174">
            <v>0</v>
          </cell>
          <cell r="S174">
            <v>0</v>
          </cell>
          <cell r="T174">
            <v>0</v>
          </cell>
        </row>
        <row r="175">
          <cell r="L175">
            <v>0</v>
          </cell>
          <cell r="M175">
            <v>0</v>
          </cell>
          <cell r="N175">
            <v>0</v>
          </cell>
          <cell r="O175">
            <v>0</v>
          </cell>
          <cell r="P175">
            <v>0</v>
          </cell>
          <cell r="Q175">
            <v>0</v>
          </cell>
          <cell r="R175">
            <v>0</v>
          </cell>
          <cell r="S175">
            <v>0</v>
          </cell>
          <cell r="T175">
            <v>0</v>
          </cell>
        </row>
        <row r="176">
          <cell r="L176">
            <v>0</v>
          </cell>
          <cell r="M176">
            <v>0</v>
          </cell>
          <cell r="N176">
            <v>0</v>
          </cell>
          <cell r="O176">
            <v>0</v>
          </cell>
          <cell r="P176">
            <v>0</v>
          </cell>
          <cell r="Q176">
            <v>0</v>
          </cell>
          <cell r="R176">
            <v>0</v>
          </cell>
          <cell r="S176">
            <v>0</v>
          </cell>
          <cell r="T176">
            <v>0</v>
          </cell>
        </row>
        <row r="177">
          <cell r="L177">
            <v>0</v>
          </cell>
          <cell r="M177">
            <v>0</v>
          </cell>
          <cell r="N177">
            <v>0</v>
          </cell>
          <cell r="O177">
            <v>0</v>
          </cell>
          <cell r="P177">
            <v>0</v>
          </cell>
          <cell r="Q177">
            <v>0</v>
          </cell>
          <cell r="R177">
            <v>0</v>
          </cell>
          <cell r="S177">
            <v>0</v>
          </cell>
          <cell r="T177">
            <v>0</v>
          </cell>
        </row>
        <row r="178">
          <cell r="L178">
            <v>0</v>
          </cell>
          <cell r="M178">
            <v>0</v>
          </cell>
          <cell r="N178">
            <v>0</v>
          </cell>
          <cell r="O178">
            <v>0</v>
          </cell>
          <cell r="P178">
            <v>0</v>
          </cell>
          <cell r="Q178">
            <v>0</v>
          </cell>
          <cell r="R178">
            <v>0</v>
          </cell>
          <cell r="S178">
            <v>0</v>
          </cell>
          <cell r="T178">
            <v>0</v>
          </cell>
        </row>
        <row r="179">
          <cell r="L179">
            <v>0</v>
          </cell>
          <cell r="M179">
            <v>0</v>
          </cell>
          <cell r="N179">
            <v>0</v>
          </cell>
          <cell r="O179">
            <v>0</v>
          </cell>
          <cell r="P179">
            <v>0</v>
          </cell>
          <cell r="Q179">
            <v>0</v>
          </cell>
          <cell r="R179">
            <v>0</v>
          </cell>
          <cell r="S179">
            <v>0</v>
          </cell>
          <cell r="T179">
            <v>0</v>
          </cell>
        </row>
        <row r="180">
          <cell r="L180">
            <v>0</v>
          </cell>
          <cell r="M180">
            <v>0</v>
          </cell>
          <cell r="N180">
            <v>0</v>
          </cell>
          <cell r="O180">
            <v>0</v>
          </cell>
          <cell r="P180">
            <v>0</v>
          </cell>
          <cell r="Q180">
            <v>0</v>
          </cell>
          <cell r="R180">
            <v>0</v>
          </cell>
          <cell r="S180">
            <v>0</v>
          </cell>
          <cell r="T180">
            <v>0</v>
          </cell>
        </row>
        <row r="181">
          <cell r="L181">
            <v>0</v>
          </cell>
          <cell r="M181">
            <v>0</v>
          </cell>
          <cell r="N181">
            <v>0</v>
          </cell>
          <cell r="O181">
            <v>0</v>
          </cell>
          <cell r="P181">
            <v>0</v>
          </cell>
          <cell r="Q181">
            <v>0</v>
          </cell>
          <cell r="R181">
            <v>0</v>
          </cell>
          <cell r="S181">
            <v>0</v>
          </cell>
          <cell r="T181">
            <v>0</v>
          </cell>
        </row>
        <row r="182">
          <cell r="L182">
            <v>0</v>
          </cell>
          <cell r="M182">
            <v>0</v>
          </cell>
          <cell r="N182">
            <v>0</v>
          </cell>
          <cell r="O182">
            <v>0</v>
          </cell>
          <cell r="P182">
            <v>0</v>
          </cell>
          <cell r="Q182">
            <v>0</v>
          </cell>
          <cell r="R182">
            <v>0</v>
          </cell>
          <cell r="S182">
            <v>0</v>
          </cell>
          <cell r="T182">
            <v>0</v>
          </cell>
        </row>
        <row r="183">
          <cell r="L183">
            <v>0</v>
          </cell>
          <cell r="M183">
            <v>0</v>
          </cell>
          <cell r="N183">
            <v>0</v>
          </cell>
          <cell r="O183">
            <v>0</v>
          </cell>
          <cell r="P183">
            <v>0</v>
          </cell>
          <cell r="Q183">
            <v>0</v>
          </cell>
          <cell r="R183">
            <v>0</v>
          </cell>
          <cell r="S183">
            <v>0</v>
          </cell>
          <cell r="T183">
            <v>0</v>
          </cell>
        </row>
        <row r="184">
          <cell r="L184">
            <v>0</v>
          </cell>
          <cell r="M184">
            <v>0</v>
          </cell>
          <cell r="N184">
            <v>0</v>
          </cell>
          <cell r="O184">
            <v>0</v>
          </cell>
          <cell r="P184">
            <v>0</v>
          </cell>
          <cell r="Q184">
            <v>0</v>
          </cell>
          <cell r="R184">
            <v>0</v>
          </cell>
          <cell r="S184">
            <v>0</v>
          </cell>
          <cell r="T184">
            <v>0</v>
          </cell>
        </row>
        <row r="185">
          <cell r="L185">
            <v>0</v>
          </cell>
          <cell r="M185">
            <v>0</v>
          </cell>
          <cell r="N185">
            <v>0</v>
          </cell>
          <cell r="O185">
            <v>0</v>
          </cell>
          <cell r="P185">
            <v>0</v>
          </cell>
          <cell r="Q185">
            <v>0</v>
          </cell>
          <cell r="R185">
            <v>0</v>
          </cell>
          <cell r="S185">
            <v>0</v>
          </cell>
          <cell r="T185">
            <v>0</v>
          </cell>
        </row>
        <row r="186">
          <cell r="L186">
            <v>0</v>
          </cell>
          <cell r="M186">
            <v>0</v>
          </cell>
          <cell r="N186">
            <v>0</v>
          </cell>
          <cell r="O186">
            <v>0</v>
          </cell>
          <cell r="P186">
            <v>0</v>
          </cell>
          <cell r="Q186">
            <v>0</v>
          </cell>
          <cell r="R186">
            <v>0</v>
          </cell>
          <cell r="S186">
            <v>0</v>
          </cell>
          <cell r="T186">
            <v>0</v>
          </cell>
        </row>
        <row r="187">
          <cell r="L187">
            <v>0</v>
          </cell>
          <cell r="M187">
            <v>0</v>
          </cell>
          <cell r="N187">
            <v>0</v>
          </cell>
          <cell r="O187">
            <v>0</v>
          </cell>
          <cell r="P187">
            <v>0</v>
          </cell>
          <cell r="Q187">
            <v>0</v>
          </cell>
          <cell r="R187">
            <v>0</v>
          </cell>
          <cell r="S187">
            <v>0</v>
          </cell>
          <cell r="T187">
            <v>0</v>
          </cell>
        </row>
        <row r="188">
          <cell r="L188">
            <v>0</v>
          </cell>
          <cell r="M188">
            <v>0</v>
          </cell>
          <cell r="N188">
            <v>0</v>
          </cell>
          <cell r="O188">
            <v>0</v>
          </cell>
          <cell r="P188">
            <v>0</v>
          </cell>
          <cell r="Q188">
            <v>0</v>
          </cell>
          <cell r="R188">
            <v>0</v>
          </cell>
          <cell r="S188">
            <v>0</v>
          </cell>
          <cell r="T188">
            <v>0</v>
          </cell>
        </row>
        <row r="189">
          <cell r="L189">
            <v>0</v>
          </cell>
          <cell r="M189">
            <v>0</v>
          </cell>
          <cell r="N189">
            <v>0</v>
          </cell>
          <cell r="O189">
            <v>0</v>
          </cell>
          <cell r="P189">
            <v>0</v>
          </cell>
          <cell r="Q189">
            <v>0</v>
          </cell>
          <cell r="R189">
            <v>0</v>
          </cell>
          <cell r="S189">
            <v>0</v>
          </cell>
          <cell r="T189">
            <v>0</v>
          </cell>
        </row>
        <row r="190">
          <cell r="L190">
            <v>0</v>
          </cell>
          <cell r="M190">
            <v>0</v>
          </cell>
          <cell r="N190">
            <v>0</v>
          </cell>
          <cell r="O190">
            <v>0</v>
          </cell>
          <cell r="P190">
            <v>0</v>
          </cell>
          <cell r="Q190">
            <v>0</v>
          </cell>
          <cell r="R190">
            <v>0</v>
          </cell>
          <cell r="S190">
            <v>0</v>
          </cell>
          <cell r="T190">
            <v>0</v>
          </cell>
        </row>
        <row r="191">
          <cell r="L191">
            <v>0</v>
          </cell>
          <cell r="M191">
            <v>0</v>
          </cell>
          <cell r="N191">
            <v>0</v>
          </cell>
          <cell r="O191">
            <v>0</v>
          </cell>
          <cell r="P191">
            <v>0</v>
          </cell>
          <cell r="Q191">
            <v>0</v>
          </cell>
          <cell r="R191">
            <v>0</v>
          </cell>
          <cell r="S191">
            <v>0</v>
          </cell>
          <cell r="T191">
            <v>0</v>
          </cell>
        </row>
        <row r="192">
          <cell r="L192">
            <v>0</v>
          </cell>
          <cell r="M192">
            <v>0</v>
          </cell>
          <cell r="N192">
            <v>0</v>
          </cell>
          <cell r="O192">
            <v>0</v>
          </cell>
          <cell r="P192">
            <v>0</v>
          </cell>
          <cell r="Q192">
            <v>0</v>
          </cell>
          <cell r="R192">
            <v>0</v>
          </cell>
          <cell r="S192">
            <v>0</v>
          </cell>
          <cell r="T192">
            <v>0</v>
          </cell>
        </row>
        <row r="193">
          <cell r="L193">
            <v>0</v>
          </cell>
          <cell r="M193">
            <v>0</v>
          </cell>
          <cell r="N193">
            <v>0</v>
          </cell>
          <cell r="O193">
            <v>0</v>
          </cell>
          <cell r="P193">
            <v>0</v>
          </cell>
          <cell r="Q193">
            <v>0</v>
          </cell>
          <cell r="R193">
            <v>0</v>
          </cell>
          <cell r="S193">
            <v>0</v>
          </cell>
          <cell r="T193">
            <v>0</v>
          </cell>
        </row>
        <row r="194">
          <cell r="L194">
            <v>0</v>
          </cell>
          <cell r="M194">
            <v>0</v>
          </cell>
          <cell r="N194">
            <v>0</v>
          </cell>
          <cell r="O194">
            <v>0</v>
          </cell>
          <cell r="P194">
            <v>0</v>
          </cell>
          <cell r="Q194">
            <v>0</v>
          </cell>
          <cell r="R194">
            <v>0</v>
          </cell>
          <cell r="S194">
            <v>0</v>
          </cell>
          <cell r="T194">
            <v>0</v>
          </cell>
        </row>
        <row r="195">
          <cell r="L195">
            <v>0</v>
          </cell>
          <cell r="M195">
            <v>0</v>
          </cell>
          <cell r="N195">
            <v>0</v>
          </cell>
          <cell r="O195">
            <v>0</v>
          </cell>
          <cell r="P195">
            <v>0</v>
          </cell>
          <cell r="Q195">
            <v>0</v>
          </cell>
          <cell r="R195">
            <v>0</v>
          </cell>
          <cell r="S195">
            <v>0</v>
          </cell>
          <cell r="T195">
            <v>0</v>
          </cell>
        </row>
        <row r="196">
          <cell r="L196">
            <v>0</v>
          </cell>
          <cell r="M196">
            <v>0</v>
          </cell>
          <cell r="N196">
            <v>0</v>
          </cell>
          <cell r="O196">
            <v>0</v>
          </cell>
          <cell r="P196">
            <v>0</v>
          </cell>
          <cell r="Q196">
            <v>0</v>
          </cell>
          <cell r="R196">
            <v>0</v>
          </cell>
          <cell r="S196">
            <v>0</v>
          </cell>
          <cell r="T196">
            <v>0</v>
          </cell>
        </row>
        <row r="197">
          <cell r="L197">
            <v>0</v>
          </cell>
          <cell r="M197">
            <v>0</v>
          </cell>
          <cell r="N197">
            <v>0</v>
          </cell>
          <cell r="O197">
            <v>0</v>
          </cell>
          <cell r="P197">
            <v>0</v>
          </cell>
          <cell r="Q197">
            <v>0</v>
          </cell>
          <cell r="R197">
            <v>0</v>
          </cell>
          <cell r="S197">
            <v>0</v>
          </cell>
          <cell r="T197">
            <v>0</v>
          </cell>
        </row>
        <row r="198">
          <cell r="L198">
            <v>0</v>
          </cell>
          <cell r="M198">
            <v>0</v>
          </cell>
          <cell r="N198">
            <v>0</v>
          </cell>
          <cell r="O198">
            <v>0</v>
          </cell>
          <cell r="P198">
            <v>0</v>
          </cell>
          <cell r="Q198">
            <v>0</v>
          </cell>
          <cell r="R198">
            <v>0</v>
          </cell>
          <cell r="S198">
            <v>0</v>
          </cell>
          <cell r="T198">
            <v>0</v>
          </cell>
        </row>
        <row r="199">
          <cell r="L199">
            <v>0</v>
          </cell>
          <cell r="M199">
            <v>0</v>
          </cell>
          <cell r="N199">
            <v>0</v>
          </cell>
          <cell r="O199">
            <v>0</v>
          </cell>
          <cell r="P199">
            <v>0</v>
          </cell>
          <cell r="Q199">
            <v>0</v>
          </cell>
          <cell r="R199">
            <v>0</v>
          </cell>
          <cell r="S199">
            <v>0</v>
          </cell>
          <cell r="T199">
            <v>0</v>
          </cell>
        </row>
        <row r="200">
          <cell r="L200">
            <v>0</v>
          </cell>
          <cell r="M200">
            <v>0</v>
          </cell>
          <cell r="N200">
            <v>0</v>
          </cell>
          <cell r="O200">
            <v>0</v>
          </cell>
          <cell r="P200">
            <v>0</v>
          </cell>
          <cell r="Q200">
            <v>0</v>
          </cell>
          <cell r="R200">
            <v>0</v>
          </cell>
          <cell r="S200">
            <v>0</v>
          </cell>
          <cell r="T200">
            <v>0</v>
          </cell>
        </row>
        <row r="201">
          <cell r="L201">
            <v>0</v>
          </cell>
          <cell r="M201">
            <v>0</v>
          </cell>
          <cell r="N201">
            <v>0</v>
          </cell>
          <cell r="O201">
            <v>0</v>
          </cell>
          <cell r="P201">
            <v>0</v>
          </cell>
          <cell r="Q201">
            <v>0</v>
          </cell>
          <cell r="R201">
            <v>0</v>
          </cell>
          <cell r="S201">
            <v>0</v>
          </cell>
          <cell r="T201">
            <v>0</v>
          </cell>
        </row>
        <row r="202">
          <cell r="L202">
            <v>0</v>
          </cell>
          <cell r="M202">
            <v>0</v>
          </cell>
          <cell r="N202">
            <v>0</v>
          </cell>
          <cell r="O202">
            <v>0</v>
          </cell>
          <cell r="P202">
            <v>0</v>
          </cell>
          <cell r="Q202">
            <v>0</v>
          </cell>
          <cell r="R202">
            <v>0</v>
          </cell>
          <cell r="S202">
            <v>0</v>
          </cell>
          <cell r="T202">
            <v>0</v>
          </cell>
        </row>
        <row r="203">
          <cell r="L203">
            <v>0</v>
          </cell>
          <cell r="M203">
            <v>0</v>
          </cell>
          <cell r="N203">
            <v>0</v>
          </cell>
          <cell r="O203">
            <v>0</v>
          </cell>
          <cell r="P203">
            <v>0</v>
          </cell>
          <cell r="Q203">
            <v>0</v>
          </cell>
          <cell r="R203">
            <v>0</v>
          </cell>
          <cell r="S203">
            <v>0</v>
          </cell>
          <cell r="T203">
            <v>0</v>
          </cell>
        </row>
        <row r="204">
          <cell r="L204">
            <v>0</v>
          </cell>
          <cell r="M204">
            <v>0</v>
          </cell>
          <cell r="N204">
            <v>0</v>
          </cell>
          <cell r="O204">
            <v>0</v>
          </cell>
          <cell r="P204">
            <v>0</v>
          </cell>
          <cell r="Q204">
            <v>0</v>
          </cell>
          <cell r="R204">
            <v>0</v>
          </cell>
          <cell r="S204">
            <v>0</v>
          </cell>
          <cell r="T204">
            <v>0</v>
          </cell>
        </row>
        <row r="205">
          <cell r="L205">
            <v>0</v>
          </cell>
          <cell r="M205">
            <v>0</v>
          </cell>
          <cell r="N205">
            <v>0</v>
          </cell>
          <cell r="O205">
            <v>0</v>
          </cell>
          <cell r="P205">
            <v>0</v>
          </cell>
          <cell r="Q205">
            <v>0</v>
          </cell>
          <cell r="R205">
            <v>0</v>
          </cell>
          <cell r="S205">
            <v>0</v>
          </cell>
          <cell r="T205">
            <v>0</v>
          </cell>
        </row>
        <row r="206">
          <cell r="L206">
            <v>0</v>
          </cell>
          <cell r="M206">
            <v>0</v>
          </cell>
          <cell r="N206">
            <v>0</v>
          </cell>
          <cell r="O206">
            <v>0</v>
          </cell>
          <cell r="P206">
            <v>0</v>
          </cell>
          <cell r="Q206">
            <v>0</v>
          </cell>
          <cell r="R206">
            <v>0</v>
          </cell>
          <cell r="S206">
            <v>0</v>
          </cell>
          <cell r="T206">
            <v>0</v>
          </cell>
        </row>
        <row r="207">
          <cell r="L207">
            <v>0</v>
          </cell>
          <cell r="M207">
            <v>0</v>
          </cell>
          <cell r="N207">
            <v>0</v>
          </cell>
          <cell r="O207">
            <v>0</v>
          </cell>
          <cell r="P207">
            <v>0</v>
          </cell>
          <cell r="Q207">
            <v>0</v>
          </cell>
          <cell r="R207">
            <v>0</v>
          </cell>
          <cell r="S207">
            <v>0</v>
          </cell>
          <cell r="T207">
            <v>0</v>
          </cell>
        </row>
        <row r="208">
          <cell r="L208">
            <v>0</v>
          </cell>
          <cell r="M208">
            <v>0</v>
          </cell>
          <cell r="N208">
            <v>0</v>
          </cell>
          <cell r="O208">
            <v>0</v>
          </cell>
          <cell r="P208">
            <v>0</v>
          </cell>
          <cell r="Q208">
            <v>0</v>
          </cell>
          <cell r="R208">
            <v>0</v>
          </cell>
          <cell r="S208">
            <v>0</v>
          </cell>
          <cell r="T208">
            <v>0</v>
          </cell>
        </row>
        <row r="209">
          <cell r="L209">
            <v>0</v>
          </cell>
          <cell r="M209">
            <v>0</v>
          </cell>
          <cell r="N209">
            <v>0</v>
          </cell>
          <cell r="O209">
            <v>0</v>
          </cell>
          <cell r="P209">
            <v>0</v>
          </cell>
          <cell r="Q209">
            <v>0</v>
          </cell>
          <cell r="R209">
            <v>0</v>
          </cell>
          <cell r="S209">
            <v>0</v>
          </cell>
          <cell r="T209">
            <v>0</v>
          </cell>
        </row>
        <row r="210">
          <cell r="L210">
            <v>0</v>
          </cell>
          <cell r="M210">
            <v>0</v>
          </cell>
          <cell r="N210">
            <v>0</v>
          </cell>
          <cell r="O210">
            <v>0</v>
          </cell>
          <cell r="P210">
            <v>0</v>
          </cell>
          <cell r="Q210">
            <v>0</v>
          </cell>
          <cell r="R210">
            <v>0</v>
          </cell>
          <cell r="S210">
            <v>0</v>
          </cell>
          <cell r="T210">
            <v>0</v>
          </cell>
        </row>
        <row r="211">
          <cell r="L211">
            <v>0</v>
          </cell>
          <cell r="M211">
            <v>0</v>
          </cell>
          <cell r="N211">
            <v>0</v>
          </cell>
          <cell r="O211">
            <v>0</v>
          </cell>
          <cell r="P211">
            <v>0</v>
          </cell>
          <cell r="Q211">
            <v>0</v>
          </cell>
          <cell r="R211">
            <v>0</v>
          </cell>
          <cell r="S211">
            <v>0</v>
          </cell>
          <cell r="T211">
            <v>0</v>
          </cell>
        </row>
        <row r="212">
          <cell r="L212">
            <v>0</v>
          </cell>
          <cell r="M212">
            <v>0</v>
          </cell>
          <cell r="N212">
            <v>0</v>
          </cell>
          <cell r="O212">
            <v>0</v>
          </cell>
          <cell r="P212">
            <v>0</v>
          </cell>
          <cell r="Q212">
            <v>0</v>
          </cell>
          <cell r="R212">
            <v>0</v>
          </cell>
          <cell r="S212">
            <v>0</v>
          </cell>
          <cell r="T212">
            <v>0</v>
          </cell>
        </row>
        <row r="213">
          <cell r="L213">
            <v>0</v>
          </cell>
          <cell r="M213">
            <v>0</v>
          </cell>
          <cell r="N213">
            <v>0</v>
          </cell>
          <cell r="O213">
            <v>0</v>
          </cell>
          <cell r="P213">
            <v>0</v>
          </cell>
          <cell r="Q213">
            <v>0</v>
          </cell>
          <cell r="R213">
            <v>0</v>
          </cell>
          <cell r="S213">
            <v>0</v>
          </cell>
          <cell r="T213">
            <v>0</v>
          </cell>
        </row>
        <row r="214">
          <cell r="L214">
            <v>0</v>
          </cell>
          <cell r="M214">
            <v>0</v>
          </cell>
          <cell r="N214">
            <v>0</v>
          </cell>
          <cell r="O214">
            <v>0</v>
          </cell>
          <cell r="P214">
            <v>0</v>
          </cell>
          <cell r="Q214">
            <v>0</v>
          </cell>
          <cell r="R214">
            <v>0</v>
          </cell>
          <cell r="S214">
            <v>0</v>
          </cell>
          <cell r="T214">
            <v>0</v>
          </cell>
        </row>
        <row r="215">
          <cell r="L215">
            <v>0</v>
          </cell>
          <cell r="M215">
            <v>0</v>
          </cell>
          <cell r="N215">
            <v>0</v>
          </cell>
          <cell r="O215">
            <v>0</v>
          </cell>
          <cell r="P215">
            <v>0</v>
          </cell>
          <cell r="Q215">
            <v>0</v>
          </cell>
          <cell r="R215">
            <v>0</v>
          </cell>
          <cell r="S215">
            <v>0</v>
          </cell>
          <cell r="T215">
            <v>0</v>
          </cell>
        </row>
        <row r="216">
          <cell r="L216">
            <v>0</v>
          </cell>
          <cell r="M216">
            <v>0</v>
          </cell>
          <cell r="N216">
            <v>0</v>
          </cell>
          <cell r="O216">
            <v>0</v>
          </cell>
          <cell r="P216">
            <v>0</v>
          </cell>
          <cell r="Q216">
            <v>0</v>
          </cell>
          <cell r="R216">
            <v>0</v>
          </cell>
          <cell r="S216">
            <v>0</v>
          </cell>
          <cell r="T216">
            <v>0</v>
          </cell>
        </row>
        <row r="217">
          <cell r="L217">
            <v>0</v>
          </cell>
          <cell r="M217">
            <v>0</v>
          </cell>
          <cell r="N217">
            <v>0</v>
          </cell>
          <cell r="O217">
            <v>0</v>
          </cell>
          <cell r="P217">
            <v>0</v>
          </cell>
          <cell r="Q217">
            <v>0</v>
          </cell>
          <cell r="R217">
            <v>0</v>
          </cell>
          <cell r="S217">
            <v>0</v>
          </cell>
          <cell r="T217">
            <v>0</v>
          </cell>
        </row>
        <row r="218">
          <cell r="L218">
            <v>0</v>
          </cell>
          <cell r="M218">
            <v>0</v>
          </cell>
          <cell r="N218">
            <v>0</v>
          </cell>
          <cell r="O218">
            <v>0</v>
          </cell>
          <cell r="P218">
            <v>0</v>
          </cell>
          <cell r="Q218">
            <v>0</v>
          </cell>
          <cell r="R218">
            <v>0</v>
          </cell>
          <cell r="S218">
            <v>0</v>
          </cell>
          <cell r="T218">
            <v>0</v>
          </cell>
        </row>
        <row r="219">
          <cell r="L219">
            <v>0</v>
          </cell>
          <cell r="M219">
            <v>0</v>
          </cell>
          <cell r="N219">
            <v>0</v>
          </cell>
          <cell r="O219">
            <v>0</v>
          </cell>
          <cell r="P219">
            <v>0</v>
          </cell>
          <cell r="Q219">
            <v>0</v>
          </cell>
          <cell r="R219">
            <v>0</v>
          </cell>
          <cell r="S219">
            <v>0</v>
          </cell>
          <cell r="T219">
            <v>0</v>
          </cell>
        </row>
        <row r="220">
          <cell r="L220">
            <v>0</v>
          </cell>
          <cell r="M220">
            <v>0</v>
          </cell>
          <cell r="N220">
            <v>0</v>
          </cell>
          <cell r="O220">
            <v>0</v>
          </cell>
          <cell r="P220">
            <v>0</v>
          </cell>
          <cell r="Q220">
            <v>0</v>
          </cell>
          <cell r="R220">
            <v>0</v>
          </cell>
          <cell r="S220">
            <v>0</v>
          </cell>
          <cell r="T220">
            <v>0</v>
          </cell>
        </row>
        <row r="221">
          <cell r="L221">
            <v>0</v>
          </cell>
          <cell r="M221">
            <v>0</v>
          </cell>
          <cell r="N221">
            <v>0</v>
          </cell>
          <cell r="O221">
            <v>0</v>
          </cell>
          <cell r="P221">
            <v>0</v>
          </cell>
          <cell r="Q221">
            <v>0</v>
          </cell>
          <cell r="R221">
            <v>0</v>
          </cell>
          <cell r="S221">
            <v>0</v>
          </cell>
          <cell r="T221">
            <v>0</v>
          </cell>
        </row>
        <row r="222">
          <cell r="L222">
            <v>0</v>
          </cell>
          <cell r="M222">
            <v>0</v>
          </cell>
          <cell r="N222">
            <v>0</v>
          </cell>
          <cell r="O222">
            <v>0</v>
          </cell>
          <cell r="P222">
            <v>0</v>
          </cell>
          <cell r="Q222">
            <v>0</v>
          </cell>
          <cell r="R222">
            <v>0</v>
          </cell>
          <cell r="S222">
            <v>0</v>
          </cell>
          <cell r="T222">
            <v>0</v>
          </cell>
        </row>
        <row r="223">
          <cell r="L223">
            <v>0</v>
          </cell>
          <cell r="M223">
            <v>0</v>
          </cell>
          <cell r="N223">
            <v>0</v>
          </cell>
          <cell r="O223">
            <v>0</v>
          </cell>
          <cell r="P223">
            <v>0</v>
          </cell>
          <cell r="Q223">
            <v>0</v>
          </cell>
          <cell r="R223">
            <v>0</v>
          </cell>
          <cell r="S223">
            <v>0</v>
          </cell>
          <cell r="T223">
            <v>0</v>
          </cell>
        </row>
        <row r="224">
          <cell r="L224">
            <v>0</v>
          </cell>
          <cell r="M224">
            <v>0</v>
          </cell>
          <cell r="N224">
            <v>0</v>
          </cell>
          <cell r="O224">
            <v>0</v>
          </cell>
          <cell r="P224">
            <v>0</v>
          </cell>
          <cell r="Q224">
            <v>0</v>
          </cell>
          <cell r="R224">
            <v>0</v>
          </cell>
          <cell r="S224">
            <v>0</v>
          </cell>
          <cell r="T224">
            <v>0</v>
          </cell>
        </row>
        <row r="225">
          <cell r="L225">
            <v>0</v>
          </cell>
          <cell r="M225">
            <v>0</v>
          </cell>
          <cell r="N225">
            <v>0</v>
          </cell>
          <cell r="O225">
            <v>0</v>
          </cell>
          <cell r="P225">
            <v>0</v>
          </cell>
          <cell r="Q225">
            <v>0</v>
          </cell>
          <cell r="R225">
            <v>0</v>
          </cell>
          <cell r="S225">
            <v>0</v>
          </cell>
          <cell r="T225">
            <v>0</v>
          </cell>
        </row>
        <row r="226">
          <cell r="L226">
            <v>0</v>
          </cell>
          <cell r="M226">
            <v>0</v>
          </cell>
          <cell r="N226">
            <v>0</v>
          </cell>
          <cell r="O226">
            <v>0</v>
          </cell>
          <cell r="P226">
            <v>0</v>
          </cell>
          <cell r="Q226">
            <v>0</v>
          </cell>
          <cell r="R226">
            <v>0</v>
          </cell>
          <cell r="S226">
            <v>0</v>
          </cell>
          <cell r="T226">
            <v>0</v>
          </cell>
        </row>
        <row r="227">
          <cell r="L227">
            <v>0</v>
          </cell>
          <cell r="M227">
            <v>0</v>
          </cell>
          <cell r="N227">
            <v>0</v>
          </cell>
          <cell r="O227">
            <v>0</v>
          </cell>
          <cell r="P227">
            <v>0</v>
          </cell>
          <cell r="Q227">
            <v>0</v>
          </cell>
          <cell r="R227">
            <v>0</v>
          </cell>
          <cell r="S227">
            <v>0</v>
          </cell>
          <cell r="T227">
            <v>0</v>
          </cell>
        </row>
        <row r="228">
          <cell r="L228">
            <v>0</v>
          </cell>
          <cell r="M228">
            <v>0</v>
          </cell>
          <cell r="N228">
            <v>0</v>
          </cell>
          <cell r="O228">
            <v>0</v>
          </cell>
          <cell r="P228">
            <v>0</v>
          </cell>
          <cell r="Q228">
            <v>0</v>
          </cell>
          <cell r="R228">
            <v>0</v>
          </cell>
          <cell r="S228">
            <v>0</v>
          </cell>
          <cell r="T228">
            <v>0</v>
          </cell>
        </row>
        <row r="229">
          <cell r="L229">
            <v>0</v>
          </cell>
          <cell r="M229">
            <v>0</v>
          </cell>
          <cell r="N229">
            <v>0</v>
          </cell>
          <cell r="O229">
            <v>0</v>
          </cell>
          <cell r="P229">
            <v>0</v>
          </cell>
          <cell r="Q229">
            <v>0</v>
          </cell>
          <cell r="R229">
            <v>0</v>
          </cell>
          <cell r="S229">
            <v>0</v>
          </cell>
          <cell r="T229">
            <v>0</v>
          </cell>
        </row>
        <row r="230">
          <cell r="L230">
            <v>0</v>
          </cell>
          <cell r="M230">
            <v>0</v>
          </cell>
          <cell r="N230">
            <v>0</v>
          </cell>
          <cell r="O230">
            <v>0</v>
          </cell>
          <cell r="P230">
            <v>0</v>
          </cell>
          <cell r="Q230">
            <v>0</v>
          </cell>
          <cell r="R230">
            <v>0</v>
          </cell>
          <cell r="S230">
            <v>0</v>
          </cell>
          <cell r="T230">
            <v>0</v>
          </cell>
        </row>
        <row r="231">
          <cell r="L231">
            <v>0</v>
          </cell>
          <cell r="M231">
            <v>0</v>
          </cell>
          <cell r="N231">
            <v>0</v>
          </cell>
          <cell r="O231">
            <v>0</v>
          </cell>
          <cell r="P231">
            <v>0</v>
          </cell>
          <cell r="Q231">
            <v>0</v>
          </cell>
          <cell r="R231">
            <v>0</v>
          </cell>
          <cell r="S231">
            <v>0</v>
          </cell>
          <cell r="T231">
            <v>0</v>
          </cell>
        </row>
        <row r="232">
          <cell r="L232">
            <v>0</v>
          </cell>
          <cell r="M232">
            <v>0</v>
          </cell>
          <cell r="N232">
            <v>0</v>
          </cell>
          <cell r="O232">
            <v>0</v>
          </cell>
          <cell r="P232">
            <v>0</v>
          </cell>
          <cell r="Q232">
            <v>0</v>
          </cell>
          <cell r="R232">
            <v>0</v>
          </cell>
          <cell r="S232">
            <v>0</v>
          </cell>
          <cell r="T232">
            <v>0</v>
          </cell>
        </row>
        <row r="233">
          <cell r="L233">
            <v>0</v>
          </cell>
          <cell r="M233">
            <v>0</v>
          </cell>
          <cell r="N233">
            <v>0</v>
          </cell>
          <cell r="O233">
            <v>0</v>
          </cell>
          <cell r="P233">
            <v>0</v>
          </cell>
          <cell r="Q233">
            <v>0</v>
          </cell>
          <cell r="R233">
            <v>0</v>
          </cell>
          <cell r="S233">
            <v>0</v>
          </cell>
          <cell r="T233">
            <v>0</v>
          </cell>
        </row>
        <row r="234">
          <cell r="L234">
            <v>0</v>
          </cell>
          <cell r="M234">
            <v>0</v>
          </cell>
          <cell r="N234">
            <v>0</v>
          </cell>
          <cell r="O234">
            <v>0</v>
          </cell>
          <cell r="P234">
            <v>0</v>
          </cell>
          <cell r="Q234">
            <v>0</v>
          </cell>
          <cell r="R234">
            <v>0</v>
          </cell>
          <cell r="S234">
            <v>0</v>
          </cell>
          <cell r="T234">
            <v>0</v>
          </cell>
        </row>
        <row r="235">
          <cell r="L235">
            <v>0</v>
          </cell>
          <cell r="M235">
            <v>0</v>
          </cell>
          <cell r="N235">
            <v>0</v>
          </cell>
          <cell r="O235">
            <v>0</v>
          </cell>
          <cell r="P235">
            <v>0</v>
          </cell>
          <cell r="Q235">
            <v>0</v>
          </cell>
          <cell r="R235">
            <v>0</v>
          </cell>
          <cell r="S235">
            <v>0</v>
          </cell>
          <cell r="T235">
            <v>0</v>
          </cell>
        </row>
        <row r="236">
          <cell r="L236">
            <v>0</v>
          </cell>
          <cell r="M236">
            <v>0</v>
          </cell>
          <cell r="N236">
            <v>0</v>
          </cell>
          <cell r="O236">
            <v>0</v>
          </cell>
          <cell r="P236">
            <v>0</v>
          </cell>
          <cell r="Q236">
            <v>0</v>
          </cell>
          <cell r="R236">
            <v>0</v>
          </cell>
          <cell r="S236">
            <v>0</v>
          </cell>
          <cell r="T236">
            <v>0</v>
          </cell>
        </row>
        <row r="237">
          <cell r="L237">
            <v>0</v>
          </cell>
          <cell r="M237">
            <v>0</v>
          </cell>
          <cell r="N237">
            <v>0</v>
          </cell>
          <cell r="O237">
            <v>0</v>
          </cell>
          <cell r="P237">
            <v>0</v>
          </cell>
          <cell r="Q237">
            <v>0</v>
          </cell>
          <cell r="R237">
            <v>0</v>
          </cell>
          <cell r="S237">
            <v>0</v>
          </cell>
          <cell r="T237">
            <v>0</v>
          </cell>
        </row>
        <row r="238">
          <cell r="L238">
            <v>0</v>
          </cell>
          <cell r="M238">
            <v>0</v>
          </cell>
          <cell r="N238">
            <v>0</v>
          </cell>
          <cell r="O238">
            <v>0</v>
          </cell>
          <cell r="P238">
            <v>0</v>
          </cell>
          <cell r="Q238">
            <v>0</v>
          </cell>
          <cell r="R238">
            <v>0</v>
          </cell>
          <cell r="S238">
            <v>0</v>
          </cell>
          <cell r="T238">
            <v>0</v>
          </cell>
        </row>
        <row r="239">
          <cell r="L239">
            <v>0</v>
          </cell>
          <cell r="M239">
            <v>0</v>
          </cell>
          <cell r="N239">
            <v>0</v>
          </cell>
          <cell r="O239">
            <v>0</v>
          </cell>
          <cell r="P239">
            <v>0</v>
          </cell>
          <cell r="Q239">
            <v>0</v>
          </cell>
          <cell r="R239">
            <v>0</v>
          </cell>
          <cell r="S239">
            <v>0</v>
          </cell>
          <cell r="T239">
            <v>0</v>
          </cell>
        </row>
        <row r="240">
          <cell r="L240">
            <v>0</v>
          </cell>
          <cell r="M240">
            <v>0</v>
          </cell>
          <cell r="N240">
            <v>0</v>
          </cell>
          <cell r="O240">
            <v>0</v>
          </cell>
          <cell r="P240">
            <v>0</v>
          </cell>
          <cell r="Q240">
            <v>0</v>
          </cell>
          <cell r="R240">
            <v>0</v>
          </cell>
          <cell r="S240">
            <v>0</v>
          </cell>
          <cell r="T240">
            <v>0</v>
          </cell>
        </row>
        <row r="241">
          <cell r="L241">
            <v>0</v>
          </cell>
          <cell r="M241">
            <v>0</v>
          </cell>
          <cell r="N241">
            <v>0</v>
          </cell>
          <cell r="O241">
            <v>0</v>
          </cell>
          <cell r="P241">
            <v>0</v>
          </cell>
          <cell r="Q241">
            <v>0</v>
          </cell>
          <cell r="R241">
            <v>0</v>
          </cell>
          <cell r="S241">
            <v>0</v>
          </cell>
          <cell r="T241">
            <v>0</v>
          </cell>
        </row>
        <row r="242">
          <cell r="L242">
            <v>0</v>
          </cell>
          <cell r="M242">
            <v>0</v>
          </cell>
          <cell r="N242">
            <v>0</v>
          </cell>
          <cell r="O242">
            <v>0</v>
          </cell>
          <cell r="P242">
            <v>0</v>
          </cell>
          <cell r="Q242">
            <v>0</v>
          </cell>
          <cell r="R242">
            <v>0</v>
          </cell>
          <cell r="S242">
            <v>0</v>
          </cell>
          <cell r="T242">
            <v>0</v>
          </cell>
        </row>
        <row r="243">
          <cell r="L243">
            <v>0</v>
          </cell>
          <cell r="M243">
            <v>0</v>
          </cell>
          <cell r="N243">
            <v>0</v>
          </cell>
          <cell r="O243">
            <v>0</v>
          </cell>
          <cell r="P243">
            <v>0</v>
          </cell>
          <cell r="Q243">
            <v>0</v>
          </cell>
          <cell r="R243">
            <v>0</v>
          </cell>
          <cell r="S243">
            <v>0</v>
          </cell>
          <cell r="T243">
            <v>0</v>
          </cell>
        </row>
        <row r="244">
          <cell r="L244">
            <v>0</v>
          </cell>
          <cell r="M244">
            <v>0</v>
          </cell>
          <cell r="N244">
            <v>0</v>
          </cell>
          <cell r="O244">
            <v>0</v>
          </cell>
          <cell r="P244">
            <v>0</v>
          </cell>
          <cell r="Q244">
            <v>0</v>
          </cell>
          <cell r="R244">
            <v>0</v>
          </cell>
          <cell r="S244">
            <v>0</v>
          </cell>
          <cell r="T244">
            <v>0</v>
          </cell>
        </row>
        <row r="245">
          <cell r="L245">
            <v>0</v>
          </cell>
          <cell r="M245">
            <v>0</v>
          </cell>
          <cell r="N245">
            <v>0</v>
          </cell>
          <cell r="O245">
            <v>0</v>
          </cell>
          <cell r="P245">
            <v>0</v>
          </cell>
          <cell r="Q245">
            <v>0</v>
          </cell>
          <cell r="R245">
            <v>0</v>
          </cell>
          <cell r="S245">
            <v>0</v>
          </cell>
          <cell r="T245">
            <v>0</v>
          </cell>
        </row>
        <row r="246">
          <cell r="L246">
            <v>0</v>
          </cell>
          <cell r="M246">
            <v>0</v>
          </cell>
          <cell r="N246">
            <v>0</v>
          </cell>
          <cell r="O246">
            <v>0</v>
          </cell>
          <cell r="P246">
            <v>0</v>
          </cell>
          <cell r="Q246">
            <v>0</v>
          </cell>
          <cell r="R246">
            <v>0</v>
          </cell>
          <cell r="S246">
            <v>0</v>
          </cell>
          <cell r="T246">
            <v>0</v>
          </cell>
        </row>
        <row r="247">
          <cell r="L247">
            <v>0</v>
          </cell>
          <cell r="M247">
            <v>0</v>
          </cell>
          <cell r="N247">
            <v>0</v>
          </cell>
          <cell r="O247">
            <v>0</v>
          </cell>
          <cell r="P247">
            <v>0</v>
          </cell>
          <cell r="Q247">
            <v>0</v>
          </cell>
          <cell r="R247">
            <v>0</v>
          </cell>
          <cell r="S247">
            <v>0</v>
          </cell>
          <cell r="T247">
            <v>0</v>
          </cell>
        </row>
        <row r="248">
          <cell r="L248">
            <v>0</v>
          </cell>
          <cell r="M248">
            <v>0</v>
          </cell>
          <cell r="N248">
            <v>0</v>
          </cell>
          <cell r="O248">
            <v>0</v>
          </cell>
          <cell r="P248">
            <v>0</v>
          </cell>
          <cell r="Q248">
            <v>0</v>
          </cell>
          <cell r="R248">
            <v>0</v>
          </cell>
          <cell r="S248">
            <v>0</v>
          </cell>
          <cell r="T248">
            <v>0</v>
          </cell>
        </row>
        <row r="249">
          <cell r="L249">
            <v>0</v>
          </cell>
          <cell r="M249">
            <v>0</v>
          </cell>
          <cell r="N249">
            <v>0</v>
          </cell>
          <cell r="O249">
            <v>0</v>
          </cell>
          <cell r="P249">
            <v>0</v>
          </cell>
          <cell r="Q249">
            <v>0</v>
          </cell>
          <cell r="R249">
            <v>0</v>
          </cell>
          <cell r="S249">
            <v>0</v>
          </cell>
          <cell r="T249">
            <v>0</v>
          </cell>
        </row>
        <row r="250">
          <cell r="L250">
            <v>0</v>
          </cell>
          <cell r="M250">
            <v>0</v>
          </cell>
          <cell r="N250">
            <v>0</v>
          </cell>
          <cell r="O250">
            <v>0</v>
          </cell>
          <cell r="P250">
            <v>0</v>
          </cell>
          <cell r="Q250">
            <v>0</v>
          </cell>
          <cell r="R250">
            <v>0</v>
          </cell>
          <cell r="S250">
            <v>0</v>
          </cell>
          <cell r="T250">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s>
    <sheetDataSet>
      <sheetData sheetId="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AA84-8F82-4B2C-AC55-ACFD39AA9AB7}">
  <sheetPr>
    <pageSetUpPr fitToPage="1"/>
  </sheetPr>
  <dimension ref="A2:M146"/>
  <sheetViews>
    <sheetView tabSelected="1" zoomScale="75" zoomScaleNormal="75" zoomScaleSheetLayoutView="85" workbookViewId="0">
      <selection activeCell="W53" sqref="W53"/>
    </sheetView>
  </sheetViews>
  <sheetFormatPr defaultColWidth="10" defaultRowHeight="12.45" x14ac:dyDescent="0.3"/>
  <cols>
    <col min="1" max="1" width="2.53515625" style="29" customWidth="1"/>
    <col min="2" max="2" width="3.69140625" style="29" customWidth="1"/>
    <col min="3" max="3" width="33" style="29" customWidth="1"/>
    <col min="4" max="4" width="9.84375" style="29" bestFit="1" customWidth="1"/>
    <col min="5" max="5" width="5.15234375" style="29" bestFit="1" customWidth="1"/>
    <col min="6" max="6" width="17.69140625" style="29" customWidth="1"/>
    <col min="7" max="7" width="8.4609375" style="29" bestFit="1" customWidth="1"/>
    <col min="8" max="8" width="10.69140625" style="29" bestFit="1" customWidth="1"/>
    <col min="9" max="9" width="13.69140625" style="29" bestFit="1" customWidth="1"/>
    <col min="10" max="10" width="8.61328125" style="29" bestFit="1" customWidth="1"/>
    <col min="11" max="16384" width="10" style="29"/>
  </cols>
  <sheetData>
    <row r="2" spans="2:11" ht="12" customHeight="1" x14ac:dyDescent="0.3">
      <c r="B2" s="30" t="s">
        <v>0</v>
      </c>
      <c r="D2" s="31"/>
      <c r="E2" s="31"/>
      <c r="F2" s="31"/>
      <c r="G2" s="31"/>
      <c r="H2" s="31"/>
      <c r="I2" s="32"/>
      <c r="J2" s="31"/>
    </row>
    <row r="3" spans="2:11" ht="12" customHeight="1" x14ac:dyDescent="0.3">
      <c r="B3" s="30" t="s">
        <v>1</v>
      </c>
      <c r="D3" s="31"/>
      <c r="E3" s="31"/>
      <c r="F3" s="31"/>
      <c r="G3" s="31"/>
      <c r="H3" s="31"/>
      <c r="J3" s="32"/>
    </row>
    <row r="4" spans="2:11" ht="12" customHeight="1" x14ac:dyDescent="0.3">
      <c r="B4" s="30" t="s">
        <v>72</v>
      </c>
      <c r="D4" s="31"/>
      <c r="E4" s="31"/>
      <c r="F4" s="31"/>
      <c r="G4" s="31"/>
      <c r="H4" s="31"/>
      <c r="I4" s="31"/>
      <c r="J4" s="31"/>
    </row>
    <row r="5" spans="2:11" ht="12" customHeight="1" x14ac:dyDescent="0.3">
      <c r="B5" s="30"/>
      <c r="D5" s="31"/>
      <c r="E5" s="31"/>
      <c r="F5" s="31"/>
      <c r="G5" s="31"/>
      <c r="H5" s="31"/>
      <c r="I5" s="31"/>
      <c r="J5" s="31"/>
    </row>
    <row r="6" spans="2:11" ht="12" customHeight="1" x14ac:dyDescent="0.3">
      <c r="D6" s="31"/>
      <c r="E6" s="31"/>
      <c r="F6" s="31"/>
      <c r="G6" s="31"/>
      <c r="H6" s="31"/>
      <c r="I6" s="75" t="s">
        <v>92</v>
      </c>
      <c r="J6" s="75"/>
      <c r="K6" s="75" t="s">
        <v>93</v>
      </c>
    </row>
    <row r="7" spans="2:11" ht="12" customHeight="1" x14ac:dyDescent="0.3">
      <c r="D7" s="31"/>
      <c r="E7" s="31"/>
      <c r="F7" s="31" t="s">
        <v>2</v>
      </c>
      <c r="G7" s="31"/>
      <c r="H7" s="31"/>
      <c r="I7" s="31" t="s">
        <v>76</v>
      </c>
      <c r="J7" s="31"/>
      <c r="K7" s="29" t="s">
        <v>76</v>
      </c>
    </row>
    <row r="8" spans="2:11" ht="12" customHeight="1" x14ac:dyDescent="0.3">
      <c r="D8" s="33" t="s">
        <v>4</v>
      </c>
      <c r="E8" s="33" t="s">
        <v>5</v>
      </c>
      <c r="F8" s="33" t="s">
        <v>6</v>
      </c>
      <c r="G8" s="33" t="s">
        <v>7</v>
      </c>
      <c r="H8" s="33" t="s">
        <v>8</v>
      </c>
      <c r="I8" s="33" t="s">
        <v>9</v>
      </c>
      <c r="J8" s="33" t="s">
        <v>10</v>
      </c>
      <c r="K8" s="29" t="s">
        <v>9</v>
      </c>
    </row>
    <row r="9" spans="2:11" ht="12" customHeight="1" x14ac:dyDescent="0.3">
      <c r="B9" s="34" t="s">
        <v>11</v>
      </c>
      <c r="D9" s="31"/>
      <c r="E9" s="31"/>
      <c r="F9" s="2"/>
      <c r="G9" s="31"/>
      <c r="H9" s="1"/>
      <c r="I9" s="2"/>
      <c r="J9" s="31"/>
    </row>
    <row r="10" spans="2:11" ht="12" customHeight="1" x14ac:dyDescent="0.3">
      <c r="B10" s="35" t="str">
        <f>'9.1.2'!A8</f>
        <v>Steam Production</v>
      </c>
      <c r="D10" s="31">
        <f>'9.1.2'!B8</f>
        <v>312</v>
      </c>
      <c r="E10" s="29" t="s">
        <v>12</v>
      </c>
      <c r="F10" s="2">
        <f t="shared" ref="F10:F16" si="0">I10/H10</f>
        <v>611.52652827106158</v>
      </c>
      <c r="G10" s="31" t="str">
        <f>'9.1.2'!C8</f>
        <v>CAGW</v>
      </c>
      <c r="H10" s="24">
        <v>0.22162982918040364</v>
      </c>
      <c r="I10" s="2">
        <f>'9.1.2'!T8</f>
        <v>135.53252000000066</v>
      </c>
      <c r="J10" s="31"/>
      <c r="K10" s="74">
        <v>5282.1016953723738</v>
      </c>
    </row>
    <row r="11" spans="2:11" ht="12" customHeight="1" x14ac:dyDescent="0.3">
      <c r="B11" s="35" t="str">
        <f>'9.1.2'!A9</f>
        <v>Steam Production</v>
      </c>
      <c r="D11" s="31">
        <f>'9.1.2'!B9</f>
        <v>312</v>
      </c>
      <c r="E11" s="29" t="s">
        <v>12</v>
      </c>
      <c r="F11" s="2">
        <f t="shared" si="0"/>
        <v>82914.567690673066</v>
      </c>
      <c r="G11" s="31" t="str">
        <f>'9.1.2'!C9</f>
        <v>JBG</v>
      </c>
      <c r="H11" s="24">
        <v>0.22162982918040364</v>
      </c>
      <c r="I11" s="2">
        <f>'9.1.2'!T9</f>
        <v>18376.341473850887</v>
      </c>
      <c r="J11" s="31"/>
      <c r="K11" s="74">
        <v>37294.536326737143</v>
      </c>
    </row>
    <row r="12" spans="2:11" ht="12" customHeight="1" x14ac:dyDescent="0.3">
      <c r="B12" s="35" t="str">
        <f>'9.1.2'!A10</f>
        <v>Steam Production</v>
      </c>
      <c r="D12" s="31">
        <f>'9.1.2'!B10</f>
        <v>312</v>
      </c>
      <c r="E12" s="29" t="s">
        <v>12</v>
      </c>
      <c r="F12" s="2">
        <f t="shared" si="0"/>
        <v>4457.7166066688524</v>
      </c>
      <c r="G12" s="31" t="str">
        <f>'9.1.2'!C10</f>
        <v>SG</v>
      </c>
      <c r="H12" s="24">
        <v>7.9787774498314715E-2</v>
      </c>
      <c r="I12" s="2">
        <f>'9.1.2'!T10</f>
        <v>355.67128739028703</v>
      </c>
      <c r="J12" s="31"/>
      <c r="K12" s="74">
        <v>355.67128739028703</v>
      </c>
    </row>
    <row r="13" spans="2:11" ht="12" customHeight="1" x14ac:dyDescent="0.3">
      <c r="B13" s="35" t="str">
        <f>'9.1.2'!A11</f>
        <v>Hydro Production</v>
      </c>
      <c r="D13" s="31">
        <f>'9.1.2'!B11</f>
        <v>332</v>
      </c>
      <c r="E13" s="29" t="s">
        <v>12</v>
      </c>
      <c r="F13" s="2">
        <f t="shared" si="0"/>
        <v>683590.79391436442</v>
      </c>
      <c r="G13" s="31" t="str">
        <f>'9.1.2'!C11</f>
        <v>SG-P</v>
      </c>
      <c r="H13" s="24">
        <v>7.9787774498314715E-2</v>
      </c>
      <c r="I13" s="2">
        <f>'9.1.2'!T11</f>
        <v>54542.188113963231</v>
      </c>
      <c r="J13" s="31"/>
      <c r="K13" s="74">
        <v>54542.188113963231</v>
      </c>
    </row>
    <row r="14" spans="2:11" ht="12" customHeight="1" x14ac:dyDescent="0.3">
      <c r="B14" s="35" t="str">
        <f>'9.1.2'!A12</f>
        <v>Hydro Production</v>
      </c>
      <c r="D14" s="31">
        <f>'9.1.2'!B12</f>
        <v>332</v>
      </c>
      <c r="E14" s="29" t="s">
        <v>12</v>
      </c>
      <c r="F14" s="2">
        <f t="shared" si="0"/>
        <v>266369.08797106257</v>
      </c>
      <c r="G14" s="31" t="str">
        <f>'9.1.2'!C12</f>
        <v>SG-U</v>
      </c>
      <c r="H14" s="24">
        <v>7.9787774498314715E-2</v>
      </c>
      <c r="I14" s="2">
        <f>'9.1.2'!T12</f>
        <v>21252.996724356897</v>
      </c>
      <c r="J14" s="31"/>
      <c r="K14" s="74">
        <v>21252.996724356897</v>
      </c>
    </row>
    <row r="15" spans="2:11" ht="12" customHeight="1" x14ac:dyDescent="0.3">
      <c r="B15" s="35" t="str">
        <f>'9.1.2'!A13</f>
        <v>Other Production</v>
      </c>
      <c r="D15" s="31">
        <f>'9.1.2'!B13</f>
        <v>343</v>
      </c>
      <c r="E15" s="29" t="s">
        <v>12</v>
      </c>
      <c r="F15" s="2">
        <f t="shared" si="0"/>
        <v>57056.275467670981</v>
      </c>
      <c r="G15" s="31" t="str">
        <f>'9.1.2'!C13</f>
        <v>CAGW</v>
      </c>
      <c r="H15" s="24">
        <v>0.22162982918040364</v>
      </c>
      <c r="I15" s="2">
        <f>'9.1.2'!T13</f>
        <v>12645.372585569974</v>
      </c>
      <c r="J15" s="31"/>
      <c r="K15" s="74">
        <v>12645.372585569974</v>
      </c>
    </row>
    <row r="16" spans="2:11" ht="12" customHeight="1" x14ac:dyDescent="0.3">
      <c r="B16" s="35" t="str">
        <f>'9.1.2'!A14</f>
        <v>Other Production</v>
      </c>
      <c r="D16" s="31">
        <f>'9.1.2'!B14</f>
        <v>343</v>
      </c>
      <c r="E16" s="29" t="s">
        <v>12</v>
      </c>
      <c r="F16" s="2">
        <f t="shared" si="0"/>
        <v>764234.20851334324</v>
      </c>
      <c r="G16" s="31" t="str">
        <f>'9.1.2'!C14</f>
        <v>SG</v>
      </c>
      <c r="H16" s="24">
        <v>7.9787774498314715E-2</v>
      </c>
      <c r="I16" s="2">
        <f>'9.1.2'!T14</f>
        <v>60976.546692760661</v>
      </c>
      <c r="J16" s="31"/>
      <c r="K16" s="74">
        <v>60976.546692760661</v>
      </c>
    </row>
    <row r="17" spans="2:11" ht="12" customHeight="1" x14ac:dyDescent="0.3">
      <c r="D17" s="31"/>
      <c r="E17" s="31"/>
      <c r="F17" s="3">
        <f>SUM(F10:F16)</f>
        <v>1859234.1766920541</v>
      </c>
      <c r="G17" s="31"/>
      <c r="H17" s="24"/>
      <c r="I17" s="3">
        <f>SUM(I10:I16)</f>
        <v>168284.64939789195</v>
      </c>
      <c r="J17" s="31" t="s">
        <v>73</v>
      </c>
      <c r="K17" s="76">
        <v>192349.41342615057</v>
      </c>
    </row>
    <row r="18" spans="2:11" ht="12" customHeight="1" x14ac:dyDescent="0.3">
      <c r="D18" s="31"/>
      <c r="E18" s="31"/>
      <c r="F18" s="4"/>
      <c r="G18" s="31"/>
      <c r="H18" s="24"/>
      <c r="I18" s="4"/>
      <c r="J18" s="31"/>
      <c r="K18" s="74"/>
    </row>
    <row r="19" spans="2:11" ht="12" customHeight="1" x14ac:dyDescent="0.3">
      <c r="B19" s="30" t="s">
        <v>14</v>
      </c>
      <c r="D19" s="31"/>
      <c r="E19" s="31"/>
      <c r="F19" s="2"/>
      <c r="G19" s="31"/>
      <c r="H19" s="24"/>
      <c r="I19" s="2"/>
      <c r="J19" s="31"/>
      <c r="K19" s="74"/>
    </row>
    <row r="20" spans="2:11" ht="12" customHeight="1" x14ac:dyDescent="0.3">
      <c r="B20" s="29" t="str">
        <f>'9.1.2'!A17</f>
        <v>Steam Production</v>
      </c>
      <c r="D20" s="31" t="str">
        <f>'9.1.2'!B17</f>
        <v>108SP</v>
      </c>
      <c r="E20" s="29" t="s">
        <v>12</v>
      </c>
      <c r="F20" s="2">
        <f t="shared" ref="F20:F26" si="1">I20/H20</f>
        <v>-549.26360973232852</v>
      </c>
      <c r="G20" s="31" t="str">
        <f>'9.1.2'!C17</f>
        <v>CAGW</v>
      </c>
      <c r="H20" s="24">
        <v>0.22162982918040364</v>
      </c>
      <c r="I20" s="2">
        <f>'9.1.2'!T17</f>
        <v>-121.73319999998785</v>
      </c>
      <c r="J20" s="31"/>
      <c r="K20" s="74">
        <v>-172.02203787330291</v>
      </c>
    </row>
    <row r="21" spans="2:11" ht="12" customHeight="1" x14ac:dyDescent="0.3">
      <c r="B21" s="29" t="str">
        <f>'9.1.2'!A18</f>
        <v>Steam Production</v>
      </c>
      <c r="D21" s="31" t="str">
        <f>'9.1.2'!B18</f>
        <v>108SP</v>
      </c>
      <c r="E21" s="29" t="s">
        <v>12</v>
      </c>
      <c r="F21" s="2">
        <f t="shared" si="1"/>
        <v>-572.66647608995891</v>
      </c>
      <c r="G21" s="31" t="str">
        <f>'9.1.2'!C18</f>
        <v>JBG</v>
      </c>
      <c r="H21" s="24">
        <v>0.22162982918040364</v>
      </c>
      <c r="I21" s="2">
        <f>'9.1.2'!T18</f>
        <v>-126.9199732731613</v>
      </c>
      <c r="J21" s="31"/>
      <c r="K21" s="74">
        <v>-195.53579562897357</v>
      </c>
    </row>
    <row r="22" spans="2:11" ht="12" customHeight="1" x14ac:dyDescent="0.3">
      <c r="B22" s="29" t="str">
        <f>'9.1.2'!A19</f>
        <v>Steam Production</v>
      </c>
      <c r="D22" s="31" t="str">
        <f>'9.1.2'!B19</f>
        <v>108SP</v>
      </c>
      <c r="E22" s="29" t="s">
        <v>12</v>
      </c>
      <c r="F22" s="2">
        <f t="shared" si="1"/>
        <v>-23180.378140091463</v>
      </c>
      <c r="G22" s="31" t="str">
        <f>'9.1.2'!C19</f>
        <v>SG</v>
      </c>
      <c r="H22" s="24">
        <v>7.9787774498314715E-2</v>
      </c>
      <c r="I22" s="2">
        <f>'9.1.2'!T19</f>
        <v>-1849.5107838272816</v>
      </c>
      <c r="J22" s="31"/>
      <c r="K22" s="74">
        <v>-1849.5107838272816</v>
      </c>
    </row>
    <row r="23" spans="2:11" ht="12" customHeight="1" x14ac:dyDescent="0.3">
      <c r="B23" s="29" t="str">
        <f>'9.1.2'!A20</f>
        <v>Hydro Production</v>
      </c>
      <c r="D23" s="31" t="str">
        <f>'9.1.2'!B20</f>
        <v>108HP</v>
      </c>
      <c r="E23" s="29" t="s">
        <v>12</v>
      </c>
      <c r="F23" s="2">
        <f t="shared" si="1"/>
        <v>-199771.13650515635</v>
      </c>
      <c r="G23" s="31" t="str">
        <f>'9.1.2'!C20</f>
        <v>SG-P</v>
      </c>
      <c r="H23" s="24">
        <v>7.9787774498314715E-2</v>
      </c>
      <c r="I23" s="2">
        <f>'9.1.2'!T20</f>
        <v>-15939.294390745461</v>
      </c>
      <c r="J23" s="31"/>
      <c r="K23" s="74">
        <v>-15939.294390745461</v>
      </c>
    </row>
    <row r="24" spans="2:11" ht="12" customHeight="1" x14ac:dyDescent="0.3">
      <c r="B24" s="29" t="str">
        <f>'9.1.2'!A21</f>
        <v>Hydro Production</v>
      </c>
      <c r="D24" s="31" t="str">
        <f>'9.1.2'!B21</f>
        <v>108HP</v>
      </c>
      <c r="E24" s="29" t="s">
        <v>12</v>
      </c>
      <c r="F24" s="2">
        <f t="shared" si="1"/>
        <v>-87858.467424879287</v>
      </c>
      <c r="G24" s="31" t="str">
        <f>'9.1.2'!C21</f>
        <v>SG-U</v>
      </c>
      <c r="H24" s="24">
        <v>7.9787774498314715E-2</v>
      </c>
      <c r="I24" s="2">
        <f>'9.1.2'!T21</f>
        <v>-7010.0315866637975</v>
      </c>
      <c r="J24" s="31"/>
      <c r="K24" s="74">
        <v>-7010.0315866637975</v>
      </c>
    </row>
    <row r="25" spans="2:11" ht="12" customHeight="1" x14ac:dyDescent="0.3">
      <c r="B25" s="29" t="str">
        <f>'9.1.2'!A22</f>
        <v>Other Production</v>
      </c>
      <c r="D25" s="31" t="str">
        <f>'9.1.2'!B22</f>
        <v>108OP</v>
      </c>
      <c r="E25" s="29" t="s">
        <v>12</v>
      </c>
      <c r="F25" s="2">
        <f t="shared" si="1"/>
        <v>-207055.93602251509</v>
      </c>
      <c r="G25" s="31" t="str">
        <f>'9.1.2'!C22</f>
        <v>CAGW</v>
      </c>
      <c r="H25" s="24">
        <v>0.22162982918040364</v>
      </c>
      <c r="I25" s="2">
        <f>'9.1.2'!T22</f>
        <v>-45889.771731458604</v>
      </c>
      <c r="J25" s="31"/>
      <c r="K25" s="74">
        <v>-45889.771731458604</v>
      </c>
    </row>
    <row r="26" spans="2:11" ht="12" customHeight="1" x14ac:dyDescent="0.3">
      <c r="B26" s="29" t="str">
        <f>'9.1.2'!A23</f>
        <v>Other Production</v>
      </c>
      <c r="D26" s="31" t="str">
        <f>'9.1.2'!B23</f>
        <v>108OP</v>
      </c>
      <c r="E26" s="29" t="s">
        <v>12</v>
      </c>
      <c r="F26" s="2">
        <f t="shared" si="1"/>
        <v>-1555298.0930745886</v>
      </c>
      <c r="G26" s="31" t="str">
        <f>'9.1.2'!C23</f>
        <v>SG</v>
      </c>
      <c r="H26" s="24">
        <v>7.9787774498314715E-2</v>
      </c>
      <c r="I26" s="2">
        <f>'9.1.2'!T23</f>
        <v>-124093.77352789417</v>
      </c>
      <c r="J26" s="31"/>
      <c r="K26" s="74">
        <v>-124093.77352789417</v>
      </c>
    </row>
    <row r="27" spans="2:11" ht="12" customHeight="1" x14ac:dyDescent="0.3">
      <c r="D27" s="31"/>
      <c r="E27" s="31"/>
      <c r="F27" s="3">
        <f>SUM(F20:F26)</f>
        <v>-2074285.941253053</v>
      </c>
      <c r="G27" s="31"/>
      <c r="H27" s="24"/>
      <c r="I27" s="3">
        <f>SUM(I20:I26)</f>
        <v>-195031.03519386245</v>
      </c>
      <c r="J27" s="31" t="s">
        <v>73</v>
      </c>
      <c r="K27" s="76">
        <v>-195149.93985409159</v>
      </c>
    </row>
    <row r="28" spans="2:11" ht="12" customHeight="1" x14ac:dyDescent="0.3">
      <c r="D28" s="31"/>
      <c r="E28" s="31"/>
      <c r="F28" s="4"/>
      <c r="G28" s="31"/>
      <c r="H28" s="24"/>
      <c r="I28" s="4"/>
      <c r="J28" s="31"/>
      <c r="K28" s="74"/>
    </row>
    <row r="29" spans="2:11" ht="12" customHeight="1" x14ac:dyDescent="0.3">
      <c r="B29" s="34" t="s">
        <v>15</v>
      </c>
      <c r="D29" s="31"/>
      <c r="G29" s="31"/>
      <c r="H29" s="66"/>
      <c r="K29" s="74"/>
    </row>
    <row r="30" spans="2:11" ht="12" customHeight="1" x14ac:dyDescent="0.3">
      <c r="B30" s="35" t="str">
        <f>'9.1.2'!A26</f>
        <v>Steam Production</v>
      </c>
      <c r="D30" s="31" t="str">
        <f>'9.1.2'!B26</f>
        <v>403SP</v>
      </c>
      <c r="E30" s="29" t="s">
        <v>12</v>
      </c>
      <c r="F30" s="2">
        <f t="shared" ref="F30:F36" si="2">I30/H30</f>
        <v>14006.329151959213</v>
      </c>
      <c r="G30" s="31" t="str">
        <f>'9.1.2'!C26</f>
        <v>CAGW</v>
      </c>
      <c r="H30" s="24">
        <v>0.22162982918040364</v>
      </c>
      <c r="I30" s="2">
        <f>'9.1.2'!T26</f>
        <v>3104.220337393228</v>
      </c>
      <c r="J30" s="31"/>
      <c r="K30" s="74">
        <v>3221.0454858781304</v>
      </c>
    </row>
    <row r="31" spans="2:11" ht="12" customHeight="1" x14ac:dyDescent="0.3">
      <c r="B31" s="35" t="str">
        <f>'9.1.2'!A27</f>
        <v>Steam Production</v>
      </c>
      <c r="D31" s="31" t="str">
        <f>'9.1.2'!B27</f>
        <v>403SP</v>
      </c>
      <c r="E31" s="29" t="s">
        <v>12</v>
      </c>
      <c r="F31" s="2">
        <f t="shared" si="2"/>
        <v>69176.780908553614</v>
      </c>
      <c r="G31" s="31" t="str">
        <f>'9.1.2'!C27</f>
        <v>JBG</v>
      </c>
      <c r="H31" s="24">
        <v>0.22162982918040364</v>
      </c>
      <c r="I31" s="2">
        <f>'9.1.2'!T27</f>
        <v>15331.638136012945</v>
      </c>
      <c r="J31" s="31"/>
      <c r="K31" s="74">
        <v>15497.000189995859</v>
      </c>
    </row>
    <row r="32" spans="2:11" ht="12" customHeight="1" x14ac:dyDescent="0.3">
      <c r="B32" s="35" t="str">
        <f>'9.1.2'!A28</f>
        <v>Steam Production</v>
      </c>
      <c r="D32" s="31" t="str">
        <f>'9.1.2'!B28</f>
        <v>403SP</v>
      </c>
      <c r="E32" s="29" t="s">
        <v>12</v>
      </c>
      <c r="F32" s="2">
        <f t="shared" si="2"/>
        <v>11227.290723253338</v>
      </c>
      <c r="G32" s="31" t="str">
        <f>'9.1.2'!C28</f>
        <v>SG</v>
      </c>
      <c r="H32" s="24">
        <v>7.9787774498314715E-2</v>
      </c>
      <c r="I32" s="2">
        <f>'9.1.2'!T28</f>
        <v>895.80054045395809</v>
      </c>
      <c r="J32" s="31"/>
      <c r="K32" s="74">
        <v>895.80054045395809</v>
      </c>
    </row>
    <row r="33" spans="2:11" ht="12" customHeight="1" x14ac:dyDescent="0.3">
      <c r="B33" s="35" t="str">
        <f>'9.1.2'!A29</f>
        <v>Hydro Production</v>
      </c>
      <c r="D33" s="31" t="str">
        <f>'9.1.2'!B29</f>
        <v>403HP</v>
      </c>
      <c r="E33" s="29" t="s">
        <v>12</v>
      </c>
      <c r="F33" s="2">
        <f t="shared" si="2"/>
        <v>11588.742239725572</v>
      </c>
      <c r="G33" s="31" t="str">
        <f>'9.1.2'!C29</f>
        <v>SG-P</v>
      </c>
      <c r="H33" s="24">
        <v>7.9787774498314715E-2</v>
      </c>
      <c r="I33" s="2">
        <f>'9.1.2'!T29</f>
        <v>924.6399525423185</v>
      </c>
      <c r="J33" s="31"/>
      <c r="K33" s="74">
        <v>924.6399525423185</v>
      </c>
    </row>
    <row r="34" spans="2:11" ht="12" customHeight="1" x14ac:dyDescent="0.3">
      <c r="B34" s="35" t="str">
        <f>'9.1.2'!A30</f>
        <v>Hydro Production</v>
      </c>
      <c r="D34" s="31" t="str">
        <f>'9.1.2'!B30</f>
        <v>403HP</v>
      </c>
      <c r="E34" s="29" t="s">
        <v>12</v>
      </c>
      <c r="F34" s="2">
        <f t="shared" si="2"/>
        <v>11564.105352580229</v>
      </c>
      <c r="G34" s="31" t="str">
        <f>'9.1.2'!C30</f>
        <v>SG-U</v>
      </c>
      <c r="H34" s="24">
        <v>7.9787774498314715E-2</v>
      </c>
      <c r="I34" s="2">
        <f>'9.1.2'!T30</f>
        <v>922.67423014642554</v>
      </c>
      <c r="J34" s="31"/>
      <c r="K34" s="74">
        <v>922.67423014642554</v>
      </c>
    </row>
    <row r="35" spans="2:11" ht="12" customHeight="1" x14ac:dyDescent="0.3">
      <c r="B35" s="35" t="str">
        <f>'9.1.2'!A31</f>
        <v>Other Production</v>
      </c>
      <c r="D35" s="31" t="str">
        <f>'9.1.2'!B31</f>
        <v>403OP</v>
      </c>
      <c r="E35" s="29" t="s">
        <v>12</v>
      </c>
      <c r="F35" s="2">
        <f t="shared" si="2"/>
        <v>-4013.9589384203791</v>
      </c>
      <c r="G35" s="31" t="str">
        <f>'9.1.2'!C31</f>
        <v>CAGW</v>
      </c>
      <c r="H35" s="24">
        <v>0.22162982918040364</v>
      </c>
      <c r="I35" s="2">
        <f>'9.1.2'!T31</f>
        <v>-889.61303385926294</v>
      </c>
      <c r="J35" s="31"/>
      <c r="K35" s="74">
        <v>-889.61303385926294</v>
      </c>
    </row>
    <row r="36" spans="2:11" ht="12" customHeight="1" x14ac:dyDescent="0.3">
      <c r="B36" s="35" t="str">
        <f>'9.1.2'!A32</f>
        <v>Other Production</v>
      </c>
      <c r="D36" s="31" t="str">
        <f>'9.1.2'!B32</f>
        <v>403OP</v>
      </c>
      <c r="E36" s="29" t="s">
        <v>12</v>
      </c>
      <c r="F36" s="2">
        <f t="shared" si="2"/>
        <v>33073.258445772954</v>
      </c>
      <c r="G36" s="31" t="str">
        <f>'9.1.2'!C32</f>
        <v>SG</v>
      </c>
      <c r="H36" s="24">
        <v>7.9787774498314715E-2</v>
      </c>
      <c r="I36" s="2">
        <f>'9.1.2'!T32</f>
        <v>2638.8416867958149</v>
      </c>
      <c r="J36" s="31"/>
      <c r="K36" s="74">
        <v>2638.8416867958149</v>
      </c>
    </row>
    <row r="37" spans="2:11" ht="12" customHeight="1" x14ac:dyDescent="0.3">
      <c r="B37" s="35" t="str">
        <f>'9.1.2'!A33</f>
        <v>Other Production</v>
      </c>
      <c r="D37" s="31" t="str">
        <f>'9.1.2'!B33</f>
        <v>403OP</v>
      </c>
      <c r="E37" s="29" t="s">
        <v>12</v>
      </c>
      <c r="F37" s="2">
        <f>I37</f>
        <v>0</v>
      </c>
      <c r="G37" s="31" t="str">
        <f>'9.1.2'!C33</f>
        <v>WA</v>
      </c>
      <c r="H37" s="24" t="s">
        <v>74</v>
      </c>
      <c r="I37" s="2">
        <f>'9.1.2'!T33</f>
        <v>0</v>
      </c>
      <c r="J37" s="31"/>
      <c r="K37" s="74">
        <v>0</v>
      </c>
    </row>
    <row r="38" spans="2:11" ht="12" customHeight="1" x14ac:dyDescent="0.3">
      <c r="B38" s="34"/>
      <c r="D38" s="31"/>
      <c r="E38" s="31"/>
      <c r="F38" s="36">
        <f>SUM(F30:F37)</f>
        <v>146622.54788342453</v>
      </c>
      <c r="G38" s="31"/>
      <c r="H38" s="31"/>
      <c r="I38" s="36">
        <f>SUM(I30:I37)</f>
        <v>22928.201849485427</v>
      </c>
      <c r="J38" s="31" t="s">
        <v>73</v>
      </c>
      <c r="K38" s="76">
        <v>23210.389051953243</v>
      </c>
    </row>
    <row r="39" spans="2:11" ht="12" customHeight="1" x14ac:dyDescent="0.3">
      <c r="B39" s="34"/>
      <c r="D39" s="31"/>
      <c r="E39" s="31"/>
      <c r="F39" s="37"/>
      <c r="G39" s="31"/>
      <c r="H39" s="31"/>
      <c r="I39" s="37"/>
      <c r="J39" s="31"/>
    </row>
    <row r="40" spans="2:11" ht="12" customHeight="1" x14ac:dyDescent="0.3">
      <c r="B40" s="34"/>
      <c r="D40" s="31"/>
      <c r="E40" s="31"/>
      <c r="F40" s="37"/>
      <c r="G40" s="31"/>
      <c r="H40" s="31"/>
      <c r="I40" s="37"/>
      <c r="J40" s="31"/>
    </row>
    <row r="41" spans="2:11" ht="12" customHeight="1" x14ac:dyDescent="0.3">
      <c r="B41" s="34"/>
      <c r="D41" s="31"/>
      <c r="E41" s="31"/>
      <c r="F41" s="37"/>
      <c r="G41" s="31"/>
      <c r="H41" s="31"/>
      <c r="I41" s="37"/>
      <c r="J41" s="31"/>
    </row>
    <row r="42" spans="2:11" ht="12" customHeight="1" x14ac:dyDescent="0.3">
      <c r="B42" s="34"/>
      <c r="D42" s="31"/>
      <c r="E42" s="31"/>
      <c r="F42" s="37"/>
      <c r="G42" s="31"/>
      <c r="H42" s="31"/>
      <c r="I42" s="37"/>
      <c r="J42" s="31"/>
    </row>
    <row r="43" spans="2:11" ht="12" customHeight="1" x14ac:dyDescent="0.3">
      <c r="B43" s="34"/>
      <c r="D43" s="31"/>
      <c r="E43" s="31"/>
      <c r="F43" s="37"/>
      <c r="G43" s="31"/>
      <c r="H43" s="31"/>
      <c r="I43" s="37"/>
      <c r="J43" s="31"/>
    </row>
    <row r="44" spans="2:11" ht="12" customHeight="1" x14ac:dyDescent="0.3">
      <c r="B44" s="34"/>
      <c r="D44" s="31"/>
      <c r="E44" s="31"/>
      <c r="F44" s="37"/>
      <c r="G44" s="31"/>
      <c r="H44" s="31"/>
      <c r="I44" s="37"/>
      <c r="J44" s="31"/>
    </row>
    <row r="45" spans="2:11" ht="12" customHeight="1" x14ac:dyDescent="0.3">
      <c r="B45" s="34"/>
      <c r="D45" s="31"/>
      <c r="E45" s="31"/>
      <c r="F45" s="37"/>
      <c r="G45" s="31"/>
      <c r="H45" s="31"/>
      <c r="I45" s="37"/>
      <c r="J45" s="31"/>
    </row>
    <row r="46" spans="2:11" ht="12" customHeight="1" x14ac:dyDescent="0.3">
      <c r="B46" s="34"/>
      <c r="D46" s="31"/>
      <c r="E46" s="31"/>
      <c r="F46" s="37"/>
      <c r="G46" s="31"/>
      <c r="H46" s="31"/>
      <c r="I46" s="37"/>
      <c r="J46" s="31"/>
    </row>
    <row r="47" spans="2:11" ht="12" customHeight="1" x14ac:dyDescent="0.3">
      <c r="B47" s="34"/>
      <c r="D47" s="31"/>
      <c r="E47" s="31"/>
      <c r="F47" s="37"/>
      <c r="G47" s="31"/>
      <c r="H47" s="31"/>
      <c r="I47" s="37"/>
      <c r="J47" s="31"/>
    </row>
    <row r="48" spans="2:11" ht="12" customHeight="1" x14ac:dyDescent="0.3">
      <c r="B48" s="34"/>
      <c r="D48" s="31"/>
      <c r="E48" s="31"/>
      <c r="F48" s="37"/>
      <c r="G48" s="31"/>
      <c r="H48" s="31"/>
      <c r="I48" s="37"/>
      <c r="J48" s="31"/>
    </row>
    <row r="49" spans="1:10" ht="12" customHeight="1" x14ac:dyDescent="0.3">
      <c r="B49" s="34"/>
      <c r="D49" s="31"/>
      <c r="E49" s="31"/>
      <c r="F49" s="37"/>
      <c r="G49" s="31"/>
      <c r="H49" s="31"/>
      <c r="I49" s="37"/>
      <c r="J49" s="31"/>
    </row>
    <row r="50" spans="1:10" ht="12" customHeight="1" x14ac:dyDescent="0.3">
      <c r="B50" s="34"/>
      <c r="D50" s="31"/>
      <c r="E50" s="31"/>
      <c r="F50" s="37"/>
      <c r="G50" s="31"/>
      <c r="H50" s="31"/>
      <c r="I50" s="37"/>
      <c r="J50" s="31"/>
    </row>
    <row r="51" spans="1:10" ht="12" customHeight="1" x14ac:dyDescent="0.3">
      <c r="B51" s="34"/>
      <c r="D51" s="31"/>
      <c r="E51" s="31"/>
      <c r="F51" s="37"/>
      <c r="G51" s="31"/>
      <c r="H51" s="31"/>
      <c r="I51" s="37"/>
      <c r="J51" s="31"/>
    </row>
    <row r="52" spans="1:10" ht="12" customHeight="1" x14ac:dyDescent="0.3">
      <c r="B52" s="34"/>
      <c r="D52" s="31"/>
      <c r="E52" s="31"/>
      <c r="F52" s="37"/>
      <c r="G52" s="31"/>
      <c r="H52" s="31"/>
      <c r="I52" s="37"/>
      <c r="J52" s="31"/>
    </row>
    <row r="53" spans="1:10" ht="12" customHeight="1" thickBot="1" x14ac:dyDescent="0.35">
      <c r="B53" s="30" t="s">
        <v>21</v>
      </c>
      <c r="D53" s="31"/>
      <c r="E53" s="31"/>
      <c r="F53" s="37"/>
      <c r="G53" s="31"/>
      <c r="H53" s="31"/>
      <c r="I53" s="37"/>
      <c r="J53" s="31"/>
    </row>
    <row r="54" spans="1:10" ht="12" customHeight="1" x14ac:dyDescent="0.3">
      <c r="A54" s="38"/>
      <c r="B54" s="103" t="s">
        <v>78</v>
      </c>
      <c r="C54" s="103"/>
      <c r="D54" s="103"/>
      <c r="E54" s="103"/>
      <c r="F54" s="103"/>
      <c r="G54" s="103"/>
      <c r="H54" s="103"/>
      <c r="I54" s="103"/>
      <c r="J54" s="104"/>
    </row>
    <row r="55" spans="1:10" ht="12" customHeight="1" x14ac:dyDescent="0.3">
      <c r="A55" s="39"/>
      <c r="B55" s="105"/>
      <c r="C55" s="105"/>
      <c r="D55" s="105"/>
      <c r="E55" s="105"/>
      <c r="F55" s="105"/>
      <c r="G55" s="105"/>
      <c r="H55" s="105"/>
      <c r="I55" s="105"/>
      <c r="J55" s="106"/>
    </row>
    <row r="56" spans="1:10" ht="12" customHeight="1" x14ac:dyDescent="0.3">
      <c r="A56" s="39"/>
      <c r="B56" s="105"/>
      <c r="C56" s="105"/>
      <c r="D56" s="105"/>
      <c r="E56" s="105"/>
      <c r="F56" s="105"/>
      <c r="G56" s="105"/>
      <c r="H56" s="105"/>
      <c r="I56" s="105"/>
      <c r="J56" s="106"/>
    </row>
    <row r="57" spans="1:10" ht="12" customHeight="1" x14ac:dyDescent="0.3">
      <c r="A57" s="39"/>
      <c r="B57" s="105"/>
      <c r="C57" s="105"/>
      <c r="D57" s="105"/>
      <c r="E57" s="105"/>
      <c r="F57" s="105"/>
      <c r="G57" s="105"/>
      <c r="H57" s="105"/>
      <c r="I57" s="105"/>
      <c r="J57" s="106"/>
    </row>
    <row r="58" spans="1:10" ht="12" customHeight="1" x14ac:dyDescent="0.3">
      <c r="A58" s="39"/>
      <c r="B58" s="105"/>
      <c r="C58" s="105"/>
      <c r="D58" s="105"/>
      <c r="E58" s="105"/>
      <c r="F58" s="105"/>
      <c r="G58" s="105"/>
      <c r="H58" s="105"/>
      <c r="I58" s="105"/>
      <c r="J58" s="106"/>
    </row>
    <row r="59" spans="1:10" ht="12" customHeight="1" x14ac:dyDescent="0.3">
      <c r="A59" s="39"/>
      <c r="B59" s="105"/>
      <c r="C59" s="105"/>
      <c r="D59" s="105"/>
      <c r="E59" s="105"/>
      <c r="F59" s="105"/>
      <c r="G59" s="105"/>
      <c r="H59" s="105"/>
      <c r="I59" s="105"/>
      <c r="J59" s="106"/>
    </row>
    <row r="60" spans="1:10" ht="12" customHeight="1" x14ac:dyDescent="0.3">
      <c r="A60" s="39"/>
      <c r="B60" s="105"/>
      <c r="C60" s="105"/>
      <c r="D60" s="105"/>
      <c r="E60" s="105"/>
      <c r="F60" s="105"/>
      <c r="G60" s="105"/>
      <c r="H60" s="105"/>
      <c r="I60" s="105"/>
      <c r="J60" s="106"/>
    </row>
    <row r="61" spans="1:10" ht="12" customHeight="1" thickBot="1" x14ac:dyDescent="0.35">
      <c r="A61" s="40"/>
      <c r="B61" s="107"/>
      <c r="C61" s="107"/>
      <c r="D61" s="107"/>
      <c r="E61" s="107"/>
      <c r="F61" s="107"/>
      <c r="G61" s="107"/>
      <c r="H61" s="107"/>
      <c r="I61" s="107"/>
      <c r="J61" s="108"/>
    </row>
    <row r="63" spans="1:10" ht="12" customHeight="1" x14ac:dyDescent="0.3">
      <c r="B63" s="30" t="s">
        <v>0</v>
      </c>
      <c r="D63" s="31"/>
      <c r="E63" s="31"/>
      <c r="F63" s="31"/>
      <c r="G63" s="31"/>
      <c r="H63" s="31"/>
      <c r="I63" s="32"/>
      <c r="J63" s="31"/>
    </row>
    <row r="64" spans="1:10" ht="12" customHeight="1" x14ac:dyDescent="0.3">
      <c r="B64" s="30" t="s">
        <v>1</v>
      </c>
      <c r="D64" s="31"/>
      <c r="E64" s="31"/>
      <c r="F64" s="31"/>
      <c r="G64" s="31"/>
      <c r="H64" s="31"/>
      <c r="J64" s="32"/>
    </row>
    <row r="65" spans="2:11" ht="12" customHeight="1" x14ac:dyDescent="0.3">
      <c r="B65" s="30" t="s">
        <v>77</v>
      </c>
      <c r="D65" s="31"/>
      <c r="E65" s="31"/>
      <c r="F65" s="31"/>
      <c r="G65" s="31"/>
      <c r="H65" s="31"/>
      <c r="I65" s="31"/>
      <c r="J65" s="31"/>
    </row>
    <row r="66" spans="2:11" ht="12" customHeight="1" x14ac:dyDescent="0.3">
      <c r="B66" s="30"/>
      <c r="D66" s="31"/>
      <c r="E66" s="31"/>
      <c r="F66" s="31"/>
      <c r="G66" s="31"/>
      <c r="H66" s="31"/>
      <c r="I66" s="31"/>
      <c r="J66" s="31"/>
    </row>
    <row r="67" spans="2:11" ht="12" customHeight="1" x14ac:dyDescent="0.3">
      <c r="D67" s="31"/>
      <c r="E67" s="31"/>
      <c r="F67" s="31"/>
      <c r="G67" s="31"/>
      <c r="H67" s="31"/>
      <c r="I67" s="75" t="s">
        <v>92</v>
      </c>
      <c r="J67" s="75"/>
      <c r="K67" s="75" t="s">
        <v>93</v>
      </c>
    </row>
    <row r="68" spans="2:11" ht="12" customHeight="1" x14ac:dyDescent="0.3">
      <c r="D68" s="31"/>
      <c r="E68" s="31"/>
      <c r="F68" s="31" t="s">
        <v>2</v>
      </c>
      <c r="G68" s="31"/>
      <c r="H68" s="31"/>
      <c r="I68" s="31" t="s">
        <v>76</v>
      </c>
      <c r="J68" s="31"/>
      <c r="K68" s="29" t="s">
        <v>76</v>
      </c>
    </row>
    <row r="69" spans="2:11" ht="12" customHeight="1" x14ac:dyDescent="0.3">
      <c r="D69" s="33" t="s">
        <v>4</v>
      </c>
      <c r="E69" s="33" t="s">
        <v>5</v>
      </c>
      <c r="F69" s="33" t="s">
        <v>6</v>
      </c>
      <c r="G69" s="33" t="s">
        <v>7</v>
      </c>
      <c r="H69" s="33" t="s">
        <v>8</v>
      </c>
      <c r="I69" s="33" t="s">
        <v>9</v>
      </c>
      <c r="J69" s="33" t="s">
        <v>10</v>
      </c>
      <c r="K69" s="29" t="s">
        <v>9</v>
      </c>
    </row>
    <row r="70" spans="2:11" ht="12" customHeight="1" x14ac:dyDescent="0.3">
      <c r="B70" s="34"/>
      <c r="D70" s="31"/>
      <c r="E70" s="31"/>
      <c r="F70" s="37"/>
      <c r="G70" s="31"/>
      <c r="H70" s="31"/>
      <c r="I70" s="37"/>
      <c r="J70" s="31"/>
    </row>
    <row r="71" spans="2:11" ht="15" customHeight="1" x14ac:dyDescent="0.3">
      <c r="B71" s="34" t="s">
        <v>16</v>
      </c>
      <c r="D71" s="31"/>
      <c r="E71" s="31"/>
      <c r="F71" s="2"/>
      <c r="G71" s="31"/>
      <c r="H71" s="1"/>
      <c r="I71" s="2"/>
      <c r="J71" s="31"/>
    </row>
    <row r="72" spans="2:11" ht="12" customHeight="1" x14ac:dyDescent="0.3">
      <c r="B72" s="35" t="str">
        <f>'9.1.2'!A37</f>
        <v>Other Production</v>
      </c>
      <c r="D72" s="31">
        <f>'9.1.2'!B37</f>
        <v>545</v>
      </c>
      <c r="E72" s="29" t="s">
        <v>12</v>
      </c>
      <c r="F72" s="2">
        <f t="shared" ref="F72:F73" si="3">I72/H72</f>
        <v>7187.5975000000399</v>
      </c>
      <c r="G72" s="31" t="str">
        <f>'9.1.2'!C37</f>
        <v>SG</v>
      </c>
      <c r="H72" s="24">
        <v>7.9787774498314715E-2</v>
      </c>
      <c r="I72" s="2">
        <f>'9.1.2'!T37</f>
        <v>573.4824085146538</v>
      </c>
      <c r="J72" s="31"/>
      <c r="K72" s="74">
        <v>573.4824085146538</v>
      </c>
    </row>
    <row r="73" spans="2:11" ht="12" customHeight="1" x14ac:dyDescent="0.3">
      <c r="B73" s="35" t="str">
        <f>'9.1.2'!A38</f>
        <v>Other Production</v>
      </c>
      <c r="D73" s="31">
        <f>'9.1.2'!B38</f>
        <v>549</v>
      </c>
      <c r="E73" s="29" t="s">
        <v>12</v>
      </c>
      <c r="F73" s="2">
        <f t="shared" si="3"/>
        <v>8908.7184999999808</v>
      </c>
      <c r="G73" s="31" t="str">
        <f>'9.1.2'!C38</f>
        <v>SG</v>
      </c>
      <c r="H73" s="24">
        <v>7.9787774498314715E-2</v>
      </c>
      <c r="I73" s="2">
        <f>'9.1.2'!T38</f>
        <v>710.80682274696301</v>
      </c>
      <c r="J73" s="31"/>
      <c r="K73" s="74">
        <v>710.80682274696301</v>
      </c>
    </row>
    <row r="74" spans="2:11" ht="12" customHeight="1" x14ac:dyDescent="0.3">
      <c r="B74" s="35"/>
      <c r="D74" s="31"/>
      <c r="E74" s="31"/>
      <c r="F74" s="3">
        <f>SUM(F72:F73)</f>
        <v>16096.316000000021</v>
      </c>
      <c r="G74" s="31"/>
      <c r="H74" s="51"/>
      <c r="I74" s="3">
        <f>SUM(I72:I73)</f>
        <v>1284.2892312616168</v>
      </c>
      <c r="J74" s="31" t="s">
        <v>73</v>
      </c>
      <c r="K74" s="74">
        <v>1284.2892312616168</v>
      </c>
    </row>
    <row r="75" spans="2:11" ht="12" customHeight="1" x14ac:dyDescent="0.3">
      <c r="B75" s="34"/>
      <c r="D75" s="31"/>
      <c r="E75" s="31"/>
      <c r="F75" s="4"/>
      <c r="G75" s="31"/>
      <c r="H75" s="51"/>
      <c r="I75" s="4"/>
      <c r="J75" s="31"/>
      <c r="K75" s="74"/>
    </row>
    <row r="76" spans="2:11" ht="12" customHeight="1" x14ac:dyDescent="0.3">
      <c r="B76" s="34" t="s">
        <v>17</v>
      </c>
      <c r="D76" s="31"/>
      <c r="E76" s="31"/>
      <c r="F76" s="2"/>
      <c r="G76" s="31"/>
      <c r="H76" s="24"/>
      <c r="I76" s="2"/>
      <c r="J76" s="31"/>
      <c r="K76" s="74"/>
    </row>
    <row r="77" spans="2:11" ht="12" customHeight="1" x14ac:dyDescent="0.3">
      <c r="B77" s="35" t="str">
        <f>'9.1.2'!A42</f>
        <v>Sales for Resale</v>
      </c>
      <c r="D77" s="31" t="str">
        <f>'9.1.2'!B42</f>
        <v>447NPC</v>
      </c>
      <c r="E77" s="29" t="s">
        <v>12</v>
      </c>
      <c r="F77" s="2">
        <f>I77</f>
        <v>108733.23211750388</v>
      </c>
      <c r="G77" s="31" t="str">
        <f>'9.1.2'!C42</f>
        <v>WA</v>
      </c>
      <c r="H77" s="24" t="s">
        <v>74</v>
      </c>
      <c r="I77" s="2">
        <f>'9.1.2'!T42</f>
        <v>108733.23211750388</v>
      </c>
      <c r="J77" s="31"/>
      <c r="K77" s="74">
        <v>110156.92612526193</v>
      </c>
    </row>
    <row r="78" spans="2:11" ht="12" customHeight="1" x14ac:dyDescent="0.3">
      <c r="B78" s="35" t="str">
        <f>'9.1.2'!A43</f>
        <v>Purchased Power</v>
      </c>
      <c r="D78" s="31" t="str">
        <f>'9.1.2'!B43</f>
        <v>555NPC</v>
      </c>
      <c r="E78" s="29" t="s">
        <v>12</v>
      </c>
      <c r="F78" s="2">
        <f t="shared" ref="F78:F81" si="4">I78</f>
        <v>535587.00266262889</v>
      </c>
      <c r="G78" s="31" t="str">
        <f>'9.1.2'!C43</f>
        <v>WA</v>
      </c>
      <c r="H78" s="24" t="s">
        <v>74</v>
      </c>
      <c r="I78" s="2">
        <f>'9.1.2'!T43</f>
        <v>535587.00266262889</v>
      </c>
      <c r="J78" s="31"/>
      <c r="K78" s="74">
        <v>539801.62786351144</v>
      </c>
    </row>
    <row r="79" spans="2:11" ht="12" customHeight="1" x14ac:dyDescent="0.3">
      <c r="B79" s="35" t="str">
        <f>'9.1.2'!A44</f>
        <v>Wheeling Expenses</v>
      </c>
      <c r="D79" s="31" t="str">
        <f>'9.1.2'!B44</f>
        <v>565NPC</v>
      </c>
      <c r="E79" s="29" t="s">
        <v>12</v>
      </c>
      <c r="F79" s="2">
        <f t="shared" si="4"/>
        <v>71332.693590609357</v>
      </c>
      <c r="G79" s="31" t="str">
        <f>'9.1.2'!C44</f>
        <v>WA</v>
      </c>
      <c r="H79" s="24" t="s">
        <v>74</v>
      </c>
      <c r="I79" s="2">
        <f>'9.1.2'!T44</f>
        <v>71332.693590609357</v>
      </c>
      <c r="J79" s="41"/>
      <c r="K79" s="74">
        <v>72376.057689283043</v>
      </c>
    </row>
    <row r="80" spans="2:11" ht="12" customHeight="1" x14ac:dyDescent="0.3">
      <c r="B80" s="35" t="str">
        <f>'9.1.2'!A45</f>
        <v>Fuel Expenses</v>
      </c>
      <c r="D80" s="31" t="str">
        <f>'9.1.2'!B45</f>
        <v>501NPC</v>
      </c>
      <c r="E80" s="29" t="s">
        <v>12</v>
      </c>
      <c r="F80" s="2">
        <f t="shared" si="4"/>
        <v>212900.93212340772</v>
      </c>
      <c r="G80" s="31" t="str">
        <f>'9.1.2'!C45</f>
        <v>WA</v>
      </c>
      <c r="H80" s="24" t="s">
        <v>74</v>
      </c>
      <c r="I80" s="2">
        <f>'9.1.2'!T45</f>
        <v>212900.93212340772</v>
      </c>
      <c r="J80" s="31"/>
      <c r="K80" s="74">
        <v>212943.29145472497</v>
      </c>
    </row>
    <row r="81" spans="2:13" ht="12" customHeight="1" x14ac:dyDescent="0.3">
      <c r="B81" s="35" t="str">
        <f>'9.1.2'!A46</f>
        <v>Fuel Expenses</v>
      </c>
      <c r="D81" s="31" t="str">
        <f>'9.1.2'!B46</f>
        <v>547NPC</v>
      </c>
      <c r="E81" s="29" t="s">
        <v>12</v>
      </c>
      <c r="F81" s="2">
        <f t="shared" si="4"/>
        <v>362632.79249083251</v>
      </c>
      <c r="G81" s="31" t="str">
        <f>'9.1.2'!C46</f>
        <v>WA</v>
      </c>
      <c r="H81" s="24" t="s">
        <v>74</v>
      </c>
      <c r="I81" s="2">
        <f>'9.1.2'!T46</f>
        <v>362632.79249083251</v>
      </c>
      <c r="J81" s="41">
        <f>+I81+I78+I73</f>
        <v>898930.60197620839</v>
      </c>
      <c r="K81" s="74">
        <v>361763.01298309863</v>
      </c>
      <c r="L81" s="41">
        <f>+K81+K78+K73</f>
        <v>902275.44766935706</v>
      </c>
    </row>
    <row r="82" spans="2:13" ht="12" customHeight="1" x14ac:dyDescent="0.3">
      <c r="B82" s="35"/>
      <c r="D82" s="31"/>
      <c r="E82" s="31"/>
      <c r="F82" s="3">
        <f>SUM(F78:F81)-F77</f>
        <v>1073720.1887499746</v>
      </c>
      <c r="G82" s="31"/>
      <c r="H82" s="51"/>
      <c r="I82" s="3">
        <f>SUM(I78:I81)-I77</f>
        <v>1073720.1887499746</v>
      </c>
      <c r="J82" s="31" t="s">
        <v>73</v>
      </c>
      <c r="K82" s="74">
        <v>1076727.0638653561</v>
      </c>
      <c r="M82" s="73"/>
    </row>
    <row r="83" spans="2:13" ht="12" customHeight="1" x14ac:dyDescent="0.3">
      <c r="B83" s="35"/>
      <c r="D83" s="31"/>
      <c r="E83" s="31"/>
      <c r="F83" s="2"/>
      <c r="G83" s="31"/>
      <c r="H83" s="51"/>
      <c r="I83" s="2"/>
      <c r="J83" s="31"/>
      <c r="K83" s="74"/>
    </row>
    <row r="84" spans="2:13" ht="12" customHeight="1" x14ac:dyDescent="0.3">
      <c r="B84" s="34" t="s">
        <v>18</v>
      </c>
      <c r="D84" s="31"/>
      <c r="E84" s="31"/>
      <c r="F84" s="2"/>
      <c r="G84" s="31"/>
      <c r="H84" s="51"/>
      <c r="I84" s="2"/>
      <c r="J84" s="31"/>
      <c r="K84" s="74"/>
    </row>
    <row r="85" spans="2:13" ht="12" customHeight="1" x14ac:dyDescent="0.3">
      <c r="B85" s="35" t="str">
        <f>'9.1.2'!A50</f>
        <v>Other Electric Revenues</v>
      </c>
      <c r="D85" s="31">
        <f>'9.1.2'!B50</f>
        <v>456</v>
      </c>
      <c r="E85" s="29" t="s">
        <v>12</v>
      </c>
      <c r="F85" s="4">
        <f t="shared" ref="F85" si="5">I85/H85</f>
        <v>-24964.545668276023</v>
      </c>
      <c r="G85" s="31" t="str">
        <f>'9.1.2'!C50</f>
        <v>JBG</v>
      </c>
      <c r="H85" s="24">
        <v>0.22162982918040364</v>
      </c>
      <c r="I85" s="4">
        <f>'9.1.2'!T50</f>
        <v>-5532.8879920264008</v>
      </c>
      <c r="J85" s="31" t="s">
        <v>73</v>
      </c>
      <c r="K85" s="74">
        <v>-5532.8879920264008</v>
      </c>
    </row>
    <row r="86" spans="2:13" ht="12" customHeight="1" x14ac:dyDescent="0.3">
      <c r="B86" s="35"/>
      <c r="D86" s="31"/>
      <c r="F86" s="2"/>
      <c r="G86" s="31"/>
      <c r="H86" s="24"/>
      <c r="I86" s="2"/>
      <c r="J86" s="31"/>
      <c r="K86" s="74"/>
    </row>
    <row r="87" spans="2:13" ht="12" customHeight="1" x14ac:dyDescent="0.3">
      <c r="B87" s="34" t="s">
        <v>19</v>
      </c>
      <c r="D87" s="31"/>
      <c r="F87" s="4"/>
      <c r="G87" s="31"/>
      <c r="H87" s="24"/>
      <c r="I87" s="4"/>
      <c r="J87" s="31"/>
      <c r="K87" s="74"/>
    </row>
    <row r="88" spans="2:13" ht="12" customHeight="1" x14ac:dyDescent="0.3">
      <c r="B88" s="35" t="str">
        <f>'9.1.2'!A53</f>
        <v>Federal Taxes</v>
      </c>
      <c r="D88" s="31">
        <f>'9.1.2'!B53</f>
        <v>40910</v>
      </c>
      <c r="E88" s="29" t="s">
        <v>12</v>
      </c>
      <c r="F88" s="4">
        <f t="shared" ref="F88" si="6">I88/H88</f>
        <v>-409341.05126399471</v>
      </c>
      <c r="G88" s="31" t="str">
        <f>'9.1.2'!C53</f>
        <v>SG</v>
      </c>
      <c r="H88" s="24">
        <v>7.9787774498314715E-2</v>
      </c>
      <c r="I88" s="4">
        <f>'9.1.2'!T53</f>
        <v>-32660.411491154693</v>
      </c>
      <c r="J88" s="31" t="s">
        <v>73</v>
      </c>
      <c r="K88" s="74">
        <v>-32660.411491154693</v>
      </c>
    </row>
    <row r="89" spans="2:13" ht="12" customHeight="1" x14ac:dyDescent="0.3">
      <c r="B89" s="35"/>
      <c r="D89" s="31"/>
      <c r="F89" s="2"/>
      <c r="G89" s="31"/>
      <c r="H89" s="24"/>
      <c r="I89" s="2"/>
      <c r="J89" s="31"/>
      <c r="K89" s="74"/>
    </row>
    <row r="90" spans="2:13" ht="12" customHeight="1" x14ac:dyDescent="0.3">
      <c r="B90" s="34" t="s">
        <v>20</v>
      </c>
      <c r="D90" s="31"/>
      <c r="F90" s="2"/>
      <c r="G90" s="31"/>
      <c r="H90" s="24"/>
      <c r="I90" s="2"/>
      <c r="J90" s="31"/>
      <c r="K90" s="74"/>
    </row>
    <row r="91" spans="2:13" ht="12" customHeight="1" x14ac:dyDescent="0.3">
      <c r="B91" s="35" t="str">
        <f>'9.1.2'!A56</f>
        <v>Taxes Other than Income</v>
      </c>
      <c r="D91" s="31">
        <f>'9.1.2'!B56</f>
        <v>408</v>
      </c>
      <c r="E91" s="29" t="s">
        <v>12</v>
      </c>
      <c r="F91" s="4">
        <f t="shared" ref="F91" si="7">I91/H91</f>
        <v>15795.468060000023</v>
      </c>
      <c r="G91" s="31" t="str">
        <f>'9.1.2'!C56</f>
        <v>SG</v>
      </c>
      <c r="H91" s="24">
        <v>7.9787774498314715E-2</v>
      </c>
      <c r="I91" s="4">
        <f>'9.1.2'!T56</f>
        <v>1260.2852436666144</v>
      </c>
      <c r="J91" s="31" t="s">
        <v>73</v>
      </c>
      <c r="K91" s="74">
        <v>1260.2852436666144</v>
      </c>
    </row>
    <row r="92" spans="2:13" ht="12" customHeight="1" x14ac:dyDescent="0.3">
      <c r="B92" s="34"/>
      <c r="D92" s="31"/>
      <c r="F92" s="2"/>
      <c r="G92" s="31"/>
      <c r="H92" s="1"/>
      <c r="I92" s="2"/>
      <c r="J92" s="31"/>
    </row>
    <row r="93" spans="2:13" ht="12" customHeight="1" x14ac:dyDescent="0.3">
      <c r="B93" s="34"/>
      <c r="D93" s="31"/>
      <c r="F93" s="2"/>
      <c r="G93" s="31"/>
      <c r="H93" s="1"/>
      <c r="I93" s="2"/>
      <c r="J93" s="31"/>
    </row>
    <row r="94" spans="2:13" ht="12" customHeight="1" x14ac:dyDescent="0.3">
      <c r="B94" s="34"/>
      <c r="D94" s="31"/>
      <c r="F94" s="4"/>
      <c r="G94" s="31"/>
      <c r="H94" s="1"/>
      <c r="I94" s="4"/>
      <c r="J94" s="31"/>
    </row>
    <row r="95" spans="2:13" ht="12" customHeight="1" x14ac:dyDescent="0.3">
      <c r="B95" s="34"/>
      <c r="D95" s="31"/>
      <c r="F95" s="2"/>
      <c r="G95" s="31"/>
      <c r="H95" s="1"/>
      <c r="I95" s="2"/>
      <c r="J95" s="31"/>
    </row>
    <row r="96" spans="2:13" ht="12" customHeight="1" x14ac:dyDescent="0.3">
      <c r="B96" s="30"/>
      <c r="D96" s="31"/>
      <c r="E96" s="31"/>
      <c r="F96" s="41"/>
      <c r="G96" s="31"/>
      <c r="H96" s="31"/>
      <c r="I96" s="31"/>
      <c r="J96" s="31"/>
    </row>
    <row r="97" spans="1:10" ht="12" customHeight="1" x14ac:dyDescent="0.3">
      <c r="B97" s="42"/>
      <c r="C97" s="42"/>
      <c r="D97" s="42"/>
      <c r="E97" s="42"/>
      <c r="F97" s="42"/>
      <c r="G97" s="42"/>
      <c r="H97" s="42"/>
      <c r="I97" s="42"/>
      <c r="J97" s="42"/>
    </row>
    <row r="98" spans="1:10" ht="12" customHeight="1" x14ac:dyDescent="0.3">
      <c r="A98" s="42"/>
      <c r="B98" s="42"/>
      <c r="C98" s="42"/>
      <c r="D98" s="42"/>
      <c r="E98" s="42"/>
      <c r="F98" s="42"/>
      <c r="G98" s="42"/>
      <c r="H98" s="42"/>
      <c r="I98" s="42"/>
      <c r="J98" s="42"/>
    </row>
    <row r="99" spans="1:10" ht="12" customHeight="1" x14ac:dyDescent="0.3">
      <c r="A99" s="42"/>
      <c r="B99" s="42"/>
      <c r="C99" s="42"/>
      <c r="D99" s="42"/>
      <c r="E99" s="42"/>
      <c r="F99" s="42"/>
      <c r="G99" s="42"/>
      <c r="H99" s="42"/>
      <c r="I99" s="42"/>
      <c r="J99" s="42"/>
    </row>
    <row r="100" spans="1:10" ht="12" customHeight="1" x14ac:dyDescent="0.3">
      <c r="A100" s="42"/>
      <c r="B100" s="42"/>
      <c r="C100" s="42"/>
      <c r="D100" s="42"/>
      <c r="E100" s="42"/>
      <c r="F100" s="42"/>
      <c r="G100" s="42"/>
      <c r="H100" s="42"/>
      <c r="I100" s="42"/>
      <c r="J100" s="42"/>
    </row>
    <row r="101" spans="1:10" ht="12" customHeight="1" x14ac:dyDescent="0.3">
      <c r="A101" s="42"/>
      <c r="B101" s="42"/>
      <c r="C101" s="42"/>
      <c r="D101" s="42"/>
      <c r="E101" s="42"/>
      <c r="F101" s="42"/>
      <c r="G101" s="42"/>
      <c r="H101" s="42"/>
      <c r="I101" s="42"/>
      <c r="J101" s="42"/>
    </row>
    <row r="102" spans="1:10" ht="12" customHeight="1" x14ac:dyDescent="0.3">
      <c r="D102" s="33"/>
      <c r="E102" s="33"/>
      <c r="F102" s="33"/>
      <c r="G102" s="33"/>
      <c r="H102" s="33"/>
      <c r="I102" s="33"/>
      <c r="J102" s="33"/>
    </row>
    <row r="103" spans="1:10" x14ac:dyDescent="0.3">
      <c r="A103" s="43"/>
      <c r="B103" s="44"/>
      <c r="C103" s="43"/>
      <c r="D103" s="45"/>
      <c r="E103" s="45"/>
      <c r="F103" s="46"/>
      <c r="G103" s="45"/>
      <c r="H103" s="45"/>
      <c r="I103" s="46"/>
      <c r="J103" s="43"/>
    </row>
    <row r="104" spans="1:10" x14ac:dyDescent="0.3">
      <c r="A104" s="43"/>
      <c r="B104" s="47"/>
      <c r="C104" s="47"/>
      <c r="D104" s="48"/>
      <c r="E104" s="45"/>
      <c r="F104" s="49"/>
      <c r="G104" s="50"/>
      <c r="H104" s="51"/>
      <c r="I104" s="25"/>
      <c r="J104" s="45"/>
    </row>
    <row r="105" spans="1:10" x14ac:dyDescent="0.3">
      <c r="A105" s="43"/>
      <c r="B105" s="47"/>
      <c r="C105" s="47"/>
      <c r="D105" s="48"/>
      <c r="E105" s="45"/>
      <c r="F105" s="49"/>
      <c r="G105" s="50"/>
      <c r="H105" s="51"/>
      <c r="I105" s="25"/>
      <c r="J105" s="45"/>
    </row>
    <row r="106" spans="1:10" x14ac:dyDescent="0.3">
      <c r="A106" s="43"/>
      <c r="B106" s="47"/>
      <c r="C106" s="47"/>
      <c r="D106" s="48"/>
      <c r="E106" s="45"/>
      <c r="F106" s="52"/>
      <c r="G106" s="50"/>
      <c r="H106" s="24"/>
      <c r="I106" s="52"/>
      <c r="J106" s="45"/>
    </row>
    <row r="107" spans="1:10" x14ac:dyDescent="0.3">
      <c r="A107" s="43"/>
      <c r="B107" s="53"/>
      <c r="C107" s="47"/>
      <c r="D107" s="48"/>
      <c r="E107" s="45"/>
      <c r="F107" s="49"/>
      <c r="G107" s="50"/>
      <c r="H107" s="24"/>
      <c r="I107" s="25"/>
      <c r="J107" s="45"/>
    </row>
    <row r="108" spans="1:10" x14ac:dyDescent="0.3">
      <c r="A108" s="43"/>
      <c r="B108" s="53"/>
      <c r="C108" s="53"/>
      <c r="D108" s="48"/>
      <c r="E108" s="45"/>
      <c r="F108" s="49"/>
      <c r="G108" s="50"/>
      <c r="H108" s="24"/>
      <c r="I108" s="25"/>
      <c r="J108" s="45"/>
    </row>
    <row r="109" spans="1:10" x14ac:dyDescent="0.3">
      <c r="A109" s="43"/>
      <c r="B109" s="43"/>
      <c r="C109" s="47"/>
      <c r="D109" s="48"/>
      <c r="E109" s="45"/>
      <c r="F109" s="54"/>
      <c r="G109" s="50"/>
      <c r="H109" s="24"/>
      <c r="I109" s="25"/>
      <c r="J109" s="45"/>
    </row>
    <row r="110" spans="1:10" x14ac:dyDescent="0.3">
      <c r="A110" s="43"/>
      <c r="B110" s="43"/>
      <c r="C110" s="47"/>
      <c r="D110" s="48"/>
      <c r="E110" s="45"/>
      <c r="F110" s="26"/>
      <c r="G110" s="50"/>
      <c r="H110" s="24"/>
      <c r="I110" s="25"/>
      <c r="J110" s="27"/>
    </row>
    <row r="111" spans="1:10" x14ac:dyDescent="0.3">
      <c r="A111" s="43"/>
      <c r="B111" s="47"/>
      <c r="C111" s="47"/>
      <c r="D111" s="48"/>
      <c r="E111" s="45"/>
      <c r="F111" s="26"/>
      <c r="G111" s="50"/>
      <c r="H111" s="24"/>
      <c r="I111" s="25"/>
      <c r="J111" s="45"/>
    </row>
    <row r="112" spans="1:10" x14ac:dyDescent="0.3">
      <c r="A112" s="43"/>
      <c r="B112" s="47"/>
      <c r="C112" s="47"/>
      <c r="D112" s="48"/>
      <c r="E112" s="45"/>
      <c r="F112" s="26"/>
      <c r="G112" s="50"/>
      <c r="H112" s="24"/>
      <c r="I112" s="25"/>
      <c r="J112" s="45"/>
    </row>
    <row r="113" spans="1:10" x14ac:dyDescent="0.3">
      <c r="A113" s="43"/>
      <c r="B113" s="47"/>
      <c r="C113" s="47"/>
      <c r="D113" s="48"/>
      <c r="E113" s="45"/>
      <c r="F113" s="26"/>
      <c r="G113" s="50"/>
      <c r="H113" s="24"/>
      <c r="I113" s="25"/>
      <c r="J113" s="45"/>
    </row>
    <row r="114" spans="1:10" ht="12.9" thickBot="1" x14ac:dyDescent="0.35">
      <c r="B114" s="30" t="s">
        <v>21</v>
      </c>
      <c r="D114" s="31"/>
      <c r="E114" s="31"/>
      <c r="F114" s="37"/>
      <c r="G114" s="31"/>
      <c r="H114" s="31"/>
      <c r="I114" s="37"/>
      <c r="J114" s="31"/>
    </row>
    <row r="115" spans="1:10" x14ac:dyDescent="0.3">
      <c r="A115" s="38"/>
      <c r="B115" s="103" t="str">
        <f>B54</f>
        <v>The production factor is a means of adjusting the pro forma production components of the revenue requirement to be consistent with Test Year production levels. The production factor has been calculated by dividing Washington’s normalized historical retail load by the Washington pro forma load for the calendar year 2024 period. This calculation is detailed on page 9.1.3. This factor is then applied to the pro forma generation related components of the revenue requirement.</v>
      </c>
      <c r="C115" s="103"/>
      <c r="D115" s="103"/>
      <c r="E115" s="103"/>
      <c r="F115" s="103"/>
      <c r="G115" s="103"/>
      <c r="H115" s="103"/>
      <c r="I115" s="103"/>
      <c r="J115" s="104"/>
    </row>
    <row r="116" spans="1:10" x14ac:dyDescent="0.3">
      <c r="A116" s="39"/>
      <c r="B116" s="105"/>
      <c r="C116" s="105"/>
      <c r="D116" s="105"/>
      <c r="E116" s="105"/>
      <c r="F116" s="105"/>
      <c r="G116" s="105"/>
      <c r="H116" s="105"/>
      <c r="I116" s="105"/>
      <c r="J116" s="106"/>
    </row>
    <row r="117" spans="1:10" x14ac:dyDescent="0.3">
      <c r="A117" s="39"/>
      <c r="B117" s="105"/>
      <c r="C117" s="105"/>
      <c r="D117" s="105"/>
      <c r="E117" s="105"/>
      <c r="F117" s="105"/>
      <c r="G117" s="105"/>
      <c r="H117" s="105"/>
      <c r="I117" s="105"/>
      <c r="J117" s="106"/>
    </row>
    <row r="118" spans="1:10" x14ac:dyDescent="0.3">
      <c r="A118" s="39"/>
      <c r="B118" s="105"/>
      <c r="C118" s="105"/>
      <c r="D118" s="105"/>
      <c r="E118" s="105"/>
      <c r="F118" s="105"/>
      <c r="G118" s="105"/>
      <c r="H118" s="105"/>
      <c r="I118" s="105"/>
      <c r="J118" s="106"/>
    </row>
    <row r="119" spans="1:10" x14ac:dyDescent="0.3">
      <c r="A119" s="39"/>
      <c r="B119" s="105"/>
      <c r="C119" s="105"/>
      <c r="D119" s="105"/>
      <c r="E119" s="105"/>
      <c r="F119" s="105"/>
      <c r="G119" s="105"/>
      <c r="H119" s="105"/>
      <c r="I119" s="105"/>
      <c r="J119" s="106"/>
    </row>
    <row r="120" spans="1:10" x14ac:dyDescent="0.3">
      <c r="A120" s="39"/>
      <c r="B120" s="105"/>
      <c r="C120" s="105"/>
      <c r="D120" s="105"/>
      <c r="E120" s="105"/>
      <c r="F120" s="105"/>
      <c r="G120" s="105"/>
      <c r="H120" s="105"/>
      <c r="I120" s="105"/>
      <c r="J120" s="106"/>
    </row>
    <row r="121" spans="1:10" x14ac:dyDescent="0.3">
      <c r="A121" s="39"/>
      <c r="B121" s="105"/>
      <c r="C121" s="105"/>
      <c r="D121" s="105"/>
      <c r="E121" s="105"/>
      <c r="F121" s="105"/>
      <c r="G121" s="105"/>
      <c r="H121" s="105"/>
      <c r="I121" s="105"/>
      <c r="J121" s="106"/>
    </row>
    <row r="122" spans="1:10" ht="12.9" thickBot="1" x14ac:dyDescent="0.35">
      <c r="A122" s="40"/>
      <c r="B122" s="107"/>
      <c r="C122" s="107"/>
      <c r="D122" s="107"/>
      <c r="E122" s="107"/>
      <c r="F122" s="107"/>
      <c r="G122" s="107"/>
      <c r="H122" s="107"/>
      <c r="I122" s="107"/>
      <c r="J122" s="108"/>
    </row>
    <row r="123" spans="1:10" x14ac:dyDescent="0.3">
      <c r="A123" s="43"/>
      <c r="B123" s="43"/>
      <c r="C123" s="43"/>
      <c r="D123" s="55"/>
      <c r="E123" s="45"/>
      <c r="F123" s="26"/>
      <c r="G123" s="50"/>
      <c r="H123" s="51"/>
      <c r="I123" s="25"/>
      <c r="J123" s="45"/>
    </row>
    <row r="124" spans="1:10" x14ac:dyDescent="0.3">
      <c r="A124" s="43"/>
      <c r="B124" s="43"/>
      <c r="C124" s="43"/>
      <c r="D124" s="55"/>
      <c r="E124" s="45"/>
      <c r="F124" s="26"/>
      <c r="G124" s="50"/>
      <c r="H124" s="24"/>
      <c r="I124" s="25"/>
      <c r="J124" s="45"/>
    </row>
    <row r="125" spans="1:10" x14ac:dyDescent="0.3">
      <c r="A125" s="43"/>
      <c r="B125" s="43"/>
      <c r="C125" s="53"/>
      <c r="D125" s="48"/>
      <c r="E125" s="45"/>
      <c r="F125" s="26"/>
      <c r="G125" s="50"/>
      <c r="H125" s="24"/>
      <c r="I125" s="25"/>
      <c r="J125" s="27"/>
    </row>
    <row r="126" spans="1:10" x14ac:dyDescent="0.3">
      <c r="A126" s="43"/>
      <c r="B126" s="43"/>
      <c r="C126" s="47"/>
      <c r="D126" s="48"/>
      <c r="E126" s="45"/>
      <c r="F126" s="26"/>
      <c r="G126" s="50"/>
      <c r="H126" s="24"/>
      <c r="I126" s="25"/>
      <c r="J126" s="45"/>
    </row>
    <row r="127" spans="1:10" x14ac:dyDescent="0.3">
      <c r="A127" s="43"/>
      <c r="B127" s="43"/>
      <c r="C127" s="43"/>
      <c r="D127" s="55"/>
      <c r="E127" s="45"/>
      <c r="F127" s="26"/>
      <c r="G127" s="50"/>
      <c r="H127" s="24"/>
      <c r="I127" s="25"/>
      <c r="J127" s="45"/>
    </row>
    <row r="128" spans="1:10" x14ac:dyDescent="0.3">
      <c r="A128" s="43"/>
      <c r="B128" s="43"/>
      <c r="C128" s="43"/>
      <c r="D128" s="55"/>
      <c r="E128" s="45"/>
      <c r="F128" s="26"/>
      <c r="G128" s="50"/>
      <c r="H128" s="24"/>
      <c r="I128" s="25"/>
      <c r="J128" s="27"/>
    </row>
    <row r="129" spans="1:10" x14ac:dyDescent="0.3">
      <c r="A129" s="43"/>
      <c r="B129" s="43"/>
      <c r="C129" s="44"/>
      <c r="D129" s="55"/>
      <c r="E129" s="45"/>
      <c r="F129" s="26"/>
      <c r="G129" s="50"/>
      <c r="H129" s="24"/>
      <c r="I129" s="25"/>
      <c r="J129" s="27"/>
    </row>
    <row r="130" spans="1:10" x14ac:dyDescent="0.3">
      <c r="A130" s="43"/>
      <c r="B130" s="43"/>
      <c r="C130" s="43"/>
      <c r="D130" s="55"/>
      <c r="E130" s="45"/>
      <c r="F130" s="26"/>
      <c r="G130" s="50"/>
      <c r="H130" s="24"/>
      <c r="I130" s="25"/>
      <c r="J130" s="45"/>
    </row>
    <row r="131" spans="1:10" x14ac:dyDescent="0.3">
      <c r="A131" s="43"/>
      <c r="B131" s="43"/>
      <c r="C131" s="43"/>
      <c r="D131" s="55"/>
      <c r="E131" s="45"/>
      <c r="F131" s="26"/>
      <c r="G131" s="50"/>
      <c r="H131" s="24"/>
      <c r="I131" s="25"/>
      <c r="J131" s="27"/>
    </row>
    <row r="132" spans="1:10" x14ac:dyDescent="0.3">
      <c r="A132" s="43"/>
      <c r="B132" s="43"/>
      <c r="C132" s="43"/>
      <c r="D132" s="45"/>
      <c r="E132" s="45"/>
      <c r="F132" s="26"/>
      <c r="G132" s="50"/>
      <c r="H132" s="24"/>
      <c r="I132" s="25"/>
      <c r="J132" s="28"/>
    </row>
    <row r="133" spans="1:10" x14ac:dyDescent="0.3">
      <c r="A133" s="43"/>
      <c r="B133" s="43"/>
      <c r="C133" s="43"/>
      <c r="D133" s="45"/>
      <c r="E133" s="45"/>
      <c r="F133" s="56"/>
      <c r="G133" s="57"/>
      <c r="H133" s="58"/>
      <c r="I133" s="56"/>
      <c r="J133" s="45"/>
    </row>
    <row r="134" spans="1:10" x14ac:dyDescent="0.3">
      <c r="A134" s="43"/>
      <c r="B134" s="43"/>
      <c r="C134" s="43"/>
      <c r="D134" s="45"/>
      <c r="E134" s="45"/>
      <c r="F134" s="59"/>
      <c r="G134" s="45"/>
      <c r="H134" s="60"/>
      <c r="I134" s="61"/>
      <c r="J134" s="62"/>
    </row>
    <row r="135" spans="1:10" x14ac:dyDescent="0.3">
      <c r="A135" s="43"/>
      <c r="B135" s="43"/>
      <c r="C135" s="43"/>
      <c r="D135" s="45"/>
      <c r="E135" s="45"/>
      <c r="F135" s="59"/>
      <c r="G135" s="45"/>
      <c r="H135" s="60"/>
      <c r="I135" s="61"/>
      <c r="J135" s="62"/>
    </row>
    <row r="136" spans="1:10" x14ac:dyDescent="0.3">
      <c r="A136" s="43"/>
      <c r="B136" s="43"/>
      <c r="C136" s="43"/>
      <c r="D136" s="45"/>
      <c r="E136" s="45"/>
      <c r="F136" s="59"/>
      <c r="G136" s="45"/>
      <c r="H136" s="60"/>
      <c r="I136" s="61"/>
      <c r="J136" s="62"/>
    </row>
    <row r="137" spans="1:10" x14ac:dyDescent="0.3">
      <c r="A137" s="43"/>
      <c r="B137" s="43"/>
      <c r="C137" s="43"/>
      <c r="D137" s="45"/>
      <c r="E137" s="45"/>
      <c r="F137" s="63"/>
      <c r="G137" s="45"/>
      <c r="H137" s="60"/>
      <c r="I137" s="61"/>
      <c r="J137" s="62"/>
    </row>
    <row r="138" spans="1:10" x14ac:dyDescent="0.3">
      <c r="A138" s="43"/>
      <c r="B138" s="43"/>
      <c r="C138" s="43"/>
      <c r="D138" s="45"/>
      <c r="E138" s="45"/>
      <c r="F138" s="63"/>
      <c r="G138" s="45"/>
      <c r="H138" s="60"/>
      <c r="I138" s="61"/>
      <c r="J138" s="62"/>
    </row>
    <row r="139" spans="1:10" x14ac:dyDescent="0.3">
      <c r="A139" s="43"/>
      <c r="B139" s="43"/>
      <c r="C139" s="43"/>
      <c r="D139" s="45"/>
      <c r="E139" s="45"/>
      <c r="F139" s="63"/>
      <c r="G139" s="45"/>
      <c r="H139" s="60"/>
      <c r="I139" s="61"/>
      <c r="J139" s="62"/>
    </row>
    <row r="140" spans="1:10" x14ac:dyDescent="0.3">
      <c r="A140" s="43"/>
      <c r="B140" s="43"/>
      <c r="C140" s="43"/>
      <c r="D140" s="45"/>
      <c r="E140" s="45"/>
      <c r="F140" s="63"/>
      <c r="G140" s="45"/>
      <c r="H140" s="60"/>
      <c r="I140" s="61"/>
      <c r="J140" s="62"/>
    </row>
    <row r="141" spans="1:10" x14ac:dyDescent="0.3">
      <c r="A141" s="43"/>
      <c r="B141" s="43"/>
      <c r="C141" s="43"/>
      <c r="D141" s="45"/>
      <c r="E141" s="45"/>
      <c r="F141" s="63"/>
      <c r="G141" s="45"/>
      <c r="H141" s="60"/>
      <c r="I141" s="61"/>
      <c r="J141" s="62"/>
    </row>
    <row r="142" spans="1:10" x14ac:dyDescent="0.3">
      <c r="A142" s="43"/>
      <c r="B142" s="43"/>
      <c r="C142" s="43"/>
      <c r="D142" s="45"/>
      <c r="E142" s="45"/>
      <c r="F142" s="63"/>
      <c r="G142" s="45"/>
      <c r="H142" s="60"/>
      <c r="I142" s="61"/>
      <c r="J142" s="62"/>
    </row>
    <row r="143" spans="1:10" x14ac:dyDescent="0.3">
      <c r="A143" s="43"/>
      <c r="B143" s="43"/>
      <c r="C143" s="43"/>
      <c r="D143" s="45"/>
      <c r="E143" s="45"/>
      <c r="F143" s="64"/>
      <c r="G143" s="45"/>
      <c r="H143" s="65"/>
      <c r="I143" s="61"/>
      <c r="J143" s="62"/>
    </row>
    <row r="144" spans="1:10" x14ac:dyDescent="0.3">
      <c r="A144" s="43"/>
      <c r="B144" s="43"/>
      <c r="C144" s="43"/>
      <c r="D144" s="45"/>
      <c r="E144" s="45"/>
      <c r="F144" s="64"/>
      <c r="G144" s="45"/>
      <c r="H144" s="65"/>
      <c r="I144" s="61"/>
      <c r="J144" s="62"/>
    </row>
    <row r="145" spans="1:10" x14ac:dyDescent="0.3">
      <c r="A145" s="43"/>
      <c r="B145" s="43"/>
      <c r="C145" s="43"/>
      <c r="D145" s="45"/>
      <c r="E145" s="45"/>
      <c r="F145" s="46"/>
      <c r="G145" s="45"/>
      <c r="H145" s="45"/>
      <c r="I145" s="43"/>
      <c r="J145" s="43"/>
    </row>
    <row r="146" spans="1:10" x14ac:dyDescent="0.3">
      <c r="A146" s="43"/>
      <c r="B146" s="44" t="s">
        <v>21</v>
      </c>
      <c r="C146" s="43"/>
      <c r="D146" s="45"/>
      <c r="E146" s="45"/>
      <c r="F146" s="26"/>
      <c r="G146" s="45"/>
      <c r="H146" s="45"/>
      <c r="I146" s="45"/>
      <c r="J146" s="27"/>
    </row>
  </sheetData>
  <mergeCells count="2">
    <mergeCell ref="B54:J61"/>
    <mergeCell ref="B115:J122"/>
  </mergeCells>
  <conditionalFormatting sqref="B9:B28">
    <cfRule type="cellIs" dxfId="7" priority="5" stopIfTrue="1" operator="equal">
      <formula>"Title"</formula>
    </cfRule>
  </conditionalFormatting>
  <conditionalFormatting sqref="B30:B52">
    <cfRule type="cellIs" dxfId="6" priority="3" stopIfTrue="1" operator="equal">
      <formula>"Adjustment to Income/Expense/Rate Base:"</formula>
    </cfRule>
  </conditionalFormatting>
  <conditionalFormatting sqref="B62:B70">
    <cfRule type="cellIs" dxfId="5" priority="10" stopIfTrue="1" operator="equal">
      <formula>"Adjustment to Income/Expense/Rate Base:"</formula>
    </cfRule>
  </conditionalFormatting>
  <conditionalFormatting sqref="B71">
    <cfRule type="cellIs" dxfId="4" priority="11" stopIfTrue="1" operator="equal">
      <formula>"Title"</formula>
    </cfRule>
  </conditionalFormatting>
  <conditionalFormatting sqref="B72:B73">
    <cfRule type="cellIs" dxfId="3" priority="2" stopIfTrue="1" operator="equal">
      <formula>"Adjustment to Income/Expense/Rate Base:"</formula>
    </cfRule>
  </conditionalFormatting>
  <conditionalFormatting sqref="D10:D16">
    <cfRule type="cellIs" dxfId="2" priority="4" stopIfTrue="1" operator="equal">
      <formula>"Title"</formula>
    </cfRule>
  </conditionalFormatting>
  <conditionalFormatting sqref="I7">
    <cfRule type="cellIs" dxfId="1" priority="9" stopIfTrue="1" operator="equal">
      <formula>"Update"</formula>
    </cfRule>
  </conditionalFormatting>
  <conditionalFormatting sqref="I68">
    <cfRule type="cellIs" dxfId="0"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7:E28 E17:E19 E9 E71 E82:E84 E74:E76" xr:uid="{01AF9254-4E5A-4A2C-BA10-C66EA4EC2181}">
      <formula1>"1, 2, 3"</formula1>
    </dataValidation>
    <dataValidation type="list" errorStyle="warning" allowBlank="1" showInputMessage="1" showErrorMessage="1" errorTitle="FERC ACCOUNT" error="This FERC Account is not included in the drop-down list. Is this the account you want to use?" sqref="D9" xr:uid="{DA682E4B-75E9-4074-9391-13B61924EF7B}">
      <formula1>#REF!</formula1>
    </dataValidation>
    <dataValidation type="list" allowBlank="1" showInputMessage="1" showErrorMessage="1" errorTitle="Oops!" error="You must enter a state, or, if the adjustment is system, enter all states." sqref="I7 I68" xr:uid="{8B931DFA-55A1-45C2-BB6A-5FB5DBBF05F6}">
      <formula1>#REF!</formula1>
    </dataValidation>
    <dataValidation type="list" errorStyle="warning" allowBlank="1" showInputMessage="1" showErrorMessage="1" errorTitle="Factor" error="This factor is not included in the drop-down list. Is this the factor you want to use?" sqref="G9" xr:uid="{524315E1-346B-4382-8F32-0F0361A496DD}">
      <formula1>#REF!</formula1>
    </dataValidation>
  </dataValidations>
  <pageMargins left="0.7" right="0.7" top="0.75" bottom="0.75" header="0.3" footer="0.3"/>
  <pageSetup scale="79" fitToHeight="0" orientation="portrait" r:id="rId1"/>
  <headerFooter>
    <oddHeader>&amp;RExh. JH-4
Dockets UE-230172
UE-210852
Page &amp;P of &amp;N</oddHeader>
  </headerFooter>
  <rowBreaks count="1" manualBreakCount="1">
    <brk id="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5884-04B8-444B-A7F9-3CF8EBD901FB}">
  <sheetPr>
    <pageSetUpPr fitToPage="1"/>
  </sheetPr>
  <dimension ref="A1:U57"/>
  <sheetViews>
    <sheetView tabSelected="1" zoomScale="90" zoomScaleNormal="90" zoomScaleSheetLayoutView="90" workbookViewId="0">
      <pane xSplit="4" ySplit="6" topLeftCell="E10" activePane="bottomRight" state="frozen"/>
      <selection activeCell="W53" sqref="W53"/>
      <selection pane="topRight" activeCell="W53" sqref="W53"/>
      <selection pane="bottomLeft" activeCell="W53" sqref="W53"/>
      <selection pane="bottomRight" activeCell="W53" sqref="W53"/>
    </sheetView>
  </sheetViews>
  <sheetFormatPr defaultColWidth="9.15234375" defaultRowHeight="12.45" x14ac:dyDescent="0.3"/>
  <cols>
    <col min="1" max="1" width="27.15234375" style="69" customWidth="1"/>
    <col min="2" max="2" width="10.15234375" style="67" bestFit="1" customWidth="1"/>
    <col min="3" max="3" width="10.53515625" style="67" bestFit="1" customWidth="1"/>
    <col min="4" max="4" width="13.23046875" style="69" bestFit="1" customWidth="1"/>
    <col min="5" max="5" width="13.84375" style="69" bestFit="1" customWidth="1"/>
    <col min="6" max="6" width="11.69140625" style="69" bestFit="1" customWidth="1"/>
    <col min="7" max="7" width="12.15234375" style="77" customWidth="1"/>
    <col min="8" max="8" width="12.84375" style="69" bestFit="1" customWidth="1"/>
    <col min="9" max="9" width="10.69140625" style="69" bestFit="1" customWidth="1"/>
    <col min="10" max="10" width="12.84375" style="69" bestFit="1" customWidth="1"/>
    <col min="11" max="11" width="11.53515625" style="69" bestFit="1" customWidth="1"/>
    <col min="12" max="12" width="12.84375" style="69" bestFit="1" customWidth="1"/>
    <col min="13" max="13" width="14" style="69" bestFit="1" customWidth="1"/>
    <col min="14" max="14" width="13.15234375" style="77" customWidth="1"/>
    <col min="15" max="15" width="13.84375" style="77" customWidth="1"/>
    <col min="16" max="16" width="11.69140625" style="69" bestFit="1" customWidth="1"/>
    <col min="17" max="17" width="14" style="69" bestFit="1" customWidth="1"/>
    <col min="18" max="18" width="10.53515625" style="69" bestFit="1" customWidth="1"/>
    <col min="19" max="19" width="14" style="69" bestFit="1" customWidth="1"/>
    <col min="20" max="20" width="11.84375" style="69" customWidth="1"/>
    <col min="21" max="21" width="5.4609375" style="67" bestFit="1" customWidth="1"/>
    <col min="22" max="16384" width="9.15234375" style="69"/>
  </cols>
  <sheetData>
    <row r="1" spans="1:21" ht="12.9" x14ac:dyDescent="0.35">
      <c r="A1" s="5" t="s">
        <v>0</v>
      </c>
      <c r="D1" s="6"/>
      <c r="E1" s="6"/>
      <c r="F1" s="6"/>
      <c r="G1" s="6"/>
      <c r="H1" s="5"/>
      <c r="I1" s="5"/>
      <c r="J1" s="6"/>
      <c r="K1" s="5"/>
      <c r="L1" s="5"/>
      <c r="M1" s="5"/>
      <c r="N1" s="5"/>
      <c r="O1" s="5"/>
      <c r="P1" s="5"/>
      <c r="Q1" s="6"/>
      <c r="R1" s="6"/>
      <c r="S1" s="6"/>
      <c r="T1" s="68"/>
      <c r="U1" s="68"/>
    </row>
    <row r="2" spans="1:21" ht="12.9" x14ac:dyDescent="0.35">
      <c r="A2" s="5" t="str">
        <f>'9.1 - 9.1.1'!B3</f>
        <v>Washington 2023 General Rate Case</v>
      </c>
      <c r="D2" s="6"/>
      <c r="E2" s="6"/>
      <c r="F2" s="6"/>
      <c r="G2" s="6"/>
      <c r="H2" s="6"/>
      <c r="I2" s="6"/>
      <c r="J2" s="6"/>
      <c r="K2" s="6"/>
      <c r="L2" s="6"/>
      <c r="M2" s="6"/>
      <c r="N2" s="6"/>
      <c r="O2" s="6"/>
      <c r="P2" s="6"/>
      <c r="Q2" s="6"/>
      <c r="R2" s="6"/>
      <c r="S2" s="6"/>
      <c r="T2" s="6"/>
      <c r="U2" s="78"/>
    </row>
    <row r="3" spans="1:21" x14ac:dyDescent="0.3">
      <c r="A3" s="5" t="s">
        <v>72</v>
      </c>
      <c r="G3" s="69"/>
      <c r="N3" s="69"/>
      <c r="O3" s="69"/>
    </row>
    <row r="4" spans="1:21" ht="37.75" thickBot="1" x14ac:dyDescent="0.35">
      <c r="G4" s="9" t="s">
        <v>94</v>
      </c>
      <c r="N4" s="9" t="s">
        <v>94</v>
      </c>
      <c r="O4" s="69"/>
      <c r="Q4" s="79" t="s">
        <v>22</v>
      </c>
      <c r="S4" s="79" t="s">
        <v>23</v>
      </c>
    </row>
    <row r="5" spans="1:21" ht="25.75" x14ac:dyDescent="0.35">
      <c r="D5" s="80" t="s">
        <v>24</v>
      </c>
      <c r="E5" s="81"/>
      <c r="F5" s="81"/>
      <c r="G5" s="81"/>
      <c r="H5" s="5"/>
      <c r="I5" s="5"/>
      <c r="J5" s="5"/>
      <c r="K5" s="5"/>
      <c r="L5" s="5"/>
      <c r="M5" s="5"/>
      <c r="N5" s="5"/>
      <c r="O5" s="5"/>
      <c r="P5" s="5"/>
      <c r="Q5" s="80" t="s">
        <v>25</v>
      </c>
      <c r="S5" s="80" t="s">
        <v>25</v>
      </c>
    </row>
    <row r="6" spans="1:21" s="70" customFormat="1" ht="74.599999999999994" x14ac:dyDescent="0.3">
      <c r="A6" s="82" t="s">
        <v>26</v>
      </c>
      <c r="B6" s="83" t="s">
        <v>27</v>
      </c>
      <c r="C6" s="83" t="s">
        <v>28</v>
      </c>
      <c r="D6" s="84" t="s">
        <v>29</v>
      </c>
      <c r="E6" s="85" t="s">
        <v>80</v>
      </c>
      <c r="F6" s="85" t="s">
        <v>81</v>
      </c>
      <c r="G6" s="85" t="s">
        <v>82</v>
      </c>
      <c r="H6" s="86" t="s">
        <v>83</v>
      </c>
      <c r="I6" s="86" t="s">
        <v>84</v>
      </c>
      <c r="J6" s="86" t="s">
        <v>85</v>
      </c>
      <c r="K6" s="86" t="s">
        <v>86</v>
      </c>
      <c r="L6" s="86" t="s">
        <v>87</v>
      </c>
      <c r="M6" s="86" t="s">
        <v>88</v>
      </c>
      <c r="N6" s="86" t="s">
        <v>89</v>
      </c>
      <c r="O6" s="86" t="s">
        <v>90</v>
      </c>
      <c r="P6" s="86" t="s">
        <v>91</v>
      </c>
      <c r="Q6" s="84" t="s">
        <v>29</v>
      </c>
      <c r="R6" s="83" t="s">
        <v>30</v>
      </c>
      <c r="S6" s="84" t="s">
        <v>29</v>
      </c>
      <c r="T6" s="83" t="s">
        <v>31</v>
      </c>
      <c r="U6" s="83" t="s">
        <v>32</v>
      </c>
    </row>
    <row r="7" spans="1:21" s="70" customFormat="1" x14ac:dyDescent="0.3">
      <c r="A7" s="87" t="s">
        <v>11</v>
      </c>
      <c r="B7" s="88"/>
      <c r="C7" s="88"/>
      <c r="D7" s="89"/>
      <c r="E7" s="88"/>
      <c r="F7" s="88"/>
      <c r="G7" s="88"/>
      <c r="H7" s="88"/>
      <c r="I7" s="88"/>
      <c r="J7" s="88"/>
      <c r="K7" s="88"/>
      <c r="L7" s="88"/>
      <c r="M7" s="88"/>
      <c r="N7" s="88"/>
      <c r="O7" s="88"/>
      <c r="P7" s="88"/>
      <c r="Q7" s="89"/>
      <c r="R7" s="88"/>
      <c r="S7" s="89"/>
      <c r="T7" s="88"/>
    </row>
    <row r="8" spans="1:21" x14ac:dyDescent="0.3">
      <c r="A8" s="90" t="s">
        <v>33</v>
      </c>
      <c r="B8" s="67">
        <v>312</v>
      </c>
      <c r="C8" s="67" t="s">
        <v>34</v>
      </c>
      <c r="D8" s="7">
        <v>0</v>
      </c>
      <c r="E8" s="8"/>
      <c r="F8" s="8"/>
      <c r="G8" s="8"/>
      <c r="H8" s="8"/>
      <c r="I8" s="8"/>
      <c r="J8" s="8"/>
      <c r="K8" s="8"/>
      <c r="L8" s="8"/>
      <c r="M8" s="8"/>
      <c r="N8" s="8">
        <v>25006</v>
      </c>
      <c r="O8" s="8"/>
      <c r="P8" s="8"/>
      <c r="Q8" s="7">
        <f t="shared" ref="Q8:Q14" si="0">SUM(D8:P8)</f>
        <v>25006</v>
      </c>
      <c r="R8" s="91">
        <f>'9.1.3'!$C$21</f>
        <v>1.00542</v>
      </c>
      <c r="S8" s="7">
        <f t="shared" ref="S8:S14" si="1">Q8*R8</f>
        <v>25141.532520000001</v>
      </c>
      <c r="T8" s="8">
        <f>S8-Q8</f>
        <v>135.53252000000066</v>
      </c>
      <c r="U8" s="67">
        <v>9.1</v>
      </c>
    </row>
    <row r="9" spans="1:21" x14ac:dyDescent="0.3">
      <c r="A9" s="90" t="s">
        <v>33</v>
      </c>
      <c r="B9" s="67">
        <v>312</v>
      </c>
      <c r="C9" s="67" t="s">
        <v>35</v>
      </c>
      <c r="D9" s="7">
        <v>0</v>
      </c>
      <c r="E9" s="8"/>
      <c r="F9" s="8"/>
      <c r="G9" s="8"/>
      <c r="H9" s="8"/>
      <c r="I9" s="8"/>
      <c r="J9" s="8"/>
      <c r="K9" s="8"/>
      <c r="L9" s="8"/>
      <c r="M9" s="8"/>
      <c r="N9" s="8">
        <v>1706337</v>
      </c>
      <c r="O9" s="8">
        <v>1684131.9066145872</v>
      </c>
      <c r="P9" s="8"/>
      <c r="Q9" s="7">
        <f t="shared" si="0"/>
        <v>3390468.9066145872</v>
      </c>
      <c r="R9" s="91">
        <f>'9.1.3'!$C$21</f>
        <v>1.00542</v>
      </c>
      <c r="S9" s="7">
        <f t="shared" si="1"/>
        <v>3408845.2480884381</v>
      </c>
      <c r="T9" s="8">
        <f>S9-Q9</f>
        <v>18376.341473850887</v>
      </c>
      <c r="U9" s="67">
        <v>9.1</v>
      </c>
    </row>
    <row r="10" spans="1:21" x14ac:dyDescent="0.3">
      <c r="A10" s="90" t="s">
        <v>33</v>
      </c>
      <c r="B10" s="67">
        <v>312</v>
      </c>
      <c r="C10" s="67" t="s">
        <v>36</v>
      </c>
      <c r="D10" s="7">
        <v>0</v>
      </c>
      <c r="E10" s="8"/>
      <c r="F10" s="8"/>
      <c r="G10" s="8"/>
      <c r="H10" s="8"/>
      <c r="I10" s="8"/>
      <c r="J10" s="8">
        <v>65622.008743594619</v>
      </c>
      <c r="K10" s="8"/>
      <c r="L10" s="8"/>
      <c r="M10" s="8"/>
      <c r="N10" s="8"/>
      <c r="O10" s="8"/>
      <c r="P10" s="8"/>
      <c r="Q10" s="7">
        <f t="shared" si="0"/>
        <v>65622.008743594619</v>
      </c>
      <c r="R10" s="91">
        <f>'9.1.3'!$C$21</f>
        <v>1.00542</v>
      </c>
      <c r="S10" s="7">
        <f t="shared" si="1"/>
        <v>65977.680030984906</v>
      </c>
      <c r="T10" s="8">
        <f>S10-Q10</f>
        <v>355.67128739028703</v>
      </c>
      <c r="U10" s="67">
        <v>9.1</v>
      </c>
    </row>
    <row r="11" spans="1:21" x14ac:dyDescent="0.3">
      <c r="A11" s="90" t="s">
        <v>37</v>
      </c>
      <c r="B11" s="67">
        <v>332</v>
      </c>
      <c r="C11" s="67" t="s">
        <v>38</v>
      </c>
      <c r="D11" s="7">
        <v>0</v>
      </c>
      <c r="E11" s="8"/>
      <c r="F11" s="8"/>
      <c r="G11" s="8"/>
      <c r="H11" s="8"/>
      <c r="I11" s="8"/>
      <c r="J11" s="8">
        <v>10063134.338369489</v>
      </c>
      <c r="K11" s="8"/>
      <c r="L11" s="8"/>
      <c r="M11" s="8"/>
      <c r="N11" s="8"/>
      <c r="O11" s="8"/>
      <c r="P11" s="8"/>
      <c r="Q11" s="7">
        <f t="shared" si="0"/>
        <v>10063134.338369489</v>
      </c>
      <c r="R11" s="91">
        <f>'9.1.3'!$C$21</f>
        <v>1.00542</v>
      </c>
      <c r="S11" s="7">
        <f t="shared" si="1"/>
        <v>10117676.526483452</v>
      </c>
      <c r="T11" s="8">
        <f t="shared" ref="T11:T14" si="2">S11-Q11</f>
        <v>54542.188113963231</v>
      </c>
      <c r="U11" s="67">
        <v>9.1</v>
      </c>
    </row>
    <row r="12" spans="1:21" x14ac:dyDescent="0.3">
      <c r="A12" s="90" t="s">
        <v>37</v>
      </c>
      <c r="B12" s="67">
        <v>332</v>
      </c>
      <c r="C12" s="67" t="s">
        <v>39</v>
      </c>
      <c r="D12" s="7">
        <v>0</v>
      </c>
      <c r="E12" s="8"/>
      <c r="F12" s="8"/>
      <c r="G12" s="8"/>
      <c r="H12" s="8"/>
      <c r="I12" s="8"/>
      <c r="J12" s="8">
        <v>3921217.1078149672</v>
      </c>
      <c r="K12" s="8"/>
      <c r="L12" s="8"/>
      <c r="M12" s="8"/>
      <c r="N12" s="8"/>
      <c r="O12" s="8"/>
      <c r="P12" s="8"/>
      <c r="Q12" s="7">
        <f t="shared" si="0"/>
        <v>3921217.1078149672</v>
      </c>
      <c r="R12" s="91">
        <f>'9.1.3'!$C$21</f>
        <v>1.00542</v>
      </c>
      <c r="S12" s="7">
        <f t="shared" si="1"/>
        <v>3942470.1045393241</v>
      </c>
      <c r="T12" s="8">
        <f t="shared" si="2"/>
        <v>21252.996724356897</v>
      </c>
      <c r="U12" s="67">
        <v>9.1</v>
      </c>
    </row>
    <row r="13" spans="1:21" x14ac:dyDescent="0.3">
      <c r="A13" s="90" t="s">
        <v>40</v>
      </c>
      <c r="B13" s="67">
        <v>343</v>
      </c>
      <c r="C13" s="67" t="s">
        <v>34</v>
      </c>
      <c r="D13" s="7">
        <v>0</v>
      </c>
      <c r="E13" s="8"/>
      <c r="F13" s="8"/>
      <c r="G13" s="8"/>
      <c r="H13" s="8"/>
      <c r="I13" s="8"/>
      <c r="J13" s="8">
        <v>2333094.5729834349</v>
      </c>
      <c r="K13" s="8"/>
      <c r="L13" s="8"/>
      <c r="M13" s="8"/>
      <c r="N13" s="8"/>
      <c r="O13" s="8"/>
      <c r="P13" s="8"/>
      <c r="Q13" s="7">
        <f t="shared" si="0"/>
        <v>2333094.5729834349</v>
      </c>
      <c r="R13" s="91">
        <f>'9.1.3'!$C$21</f>
        <v>1.00542</v>
      </c>
      <c r="S13" s="7">
        <f t="shared" si="1"/>
        <v>2345739.9455690049</v>
      </c>
      <c r="T13" s="8">
        <f t="shared" si="2"/>
        <v>12645.372585569974</v>
      </c>
      <c r="U13" s="67">
        <v>9.1</v>
      </c>
    </row>
    <row r="14" spans="1:21" x14ac:dyDescent="0.3">
      <c r="A14" s="90" t="s">
        <v>40</v>
      </c>
      <c r="B14" s="67">
        <v>343</v>
      </c>
      <c r="C14" s="67" t="s">
        <v>36</v>
      </c>
      <c r="D14" s="7">
        <v>0</v>
      </c>
      <c r="E14" s="8"/>
      <c r="F14" s="8"/>
      <c r="G14" s="8"/>
      <c r="H14" s="8"/>
      <c r="I14" s="8"/>
      <c r="J14" s="8">
        <v>8928616.7934878301</v>
      </c>
      <c r="K14" s="8">
        <v>2321668.5741803152</v>
      </c>
      <c r="L14" s="8"/>
      <c r="M14" s="8"/>
      <c r="N14" s="8"/>
      <c r="O14" s="8"/>
      <c r="P14" s="8"/>
      <c r="Q14" s="7">
        <f t="shared" si="0"/>
        <v>11250285.367668144</v>
      </c>
      <c r="R14" s="91">
        <f>'9.1.3'!$C$21</f>
        <v>1.00542</v>
      </c>
      <c r="S14" s="7">
        <f t="shared" si="1"/>
        <v>11311261.914360905</v>
      </c>
      <c r="T14" s="8">
        <f t="shared" si="2"/>
        <v>60976.546692760661</v>
      </c>
      <c r="U14" s="67">
        <v>9.1</v>
      </c>
    </row>
    <row r="15" spans="1:21" x14ac:dyDescent="0.3">
      <c r="D15" s="92">
        <f t="shared" ref="D15:Q15" si="3">SUM(D8:D14)</f>
        <v>0</v>
      </c>
      <c r="E15" s="93">
        <f t="shared" si="3"/>
        <v>0</v>
      </c>
      <c r="F15" s="93">
        <f t="shared" si="3"/>
        <v>0</v>
      </c>
      <c r="G15" s="93">
        <f t="shared" si="3"/>
        <v>0</v>
      </c>
      <c r="H15" s="93">
        <f t="shared" si="3"/>
        <v>0</v>
      </c>
      <c r="I15" s="93">
        <f t="shared" si="3"/>
        <v>0</v>
      </c>
      <c r="J15" s="93">
        <f t="shared" si="3"/>
        <v>25311684.821399316</v>
      </c>
      <c r="K15" s="93">
        <f t="shared" si="3"/>
        <v>2321668.5741803152</v>
      </c>
      <c r="L15" s="93">
        <f t="shared" si="3"/>
        <v>0</v>
      </c>
      <c r="M15" s="93">
        <f t="shared" si="3"/>
        <v>0</v>
      </c>
      <c r="N15" s="93">
        <f t="shared" si="3"/>
        <v>1731343</v>
      </c>
      <c r="O15" s="93">
        <f t="shared" si="3"/>
        <v>1684131.9066145872</v>
      </c>
      <c r="P15" s="93">
        <f t="shared" si="3"/>
        <v>0</v>
      </c>
      <c r="Q15" s="92">
        <f t="shared" si="3"/>
        <v>31048828.302194219</v>
      </c>
      <c r="R15" s="9"/>
      <c r="S15" s="92">
        <f>SUM(S8:S14)</f>
        <v>31217112.95159211</v>
      </c>
      <c r="T15" s="93">
        <f>SUM(T8:T14)</f>
        <v>168284.64939789195</v>
      </c>
      <c r="U15" s="67">
        <v>9.1</v>
      </c>
    </row>
    <row r="16" spans="1:21" x14ac:dyDescent="0.3">
      <c r="A16" s="5" t="s">
        <v>14</v>
      </c>
      <c r="D16" s="94"/>
      <c r="E16" s="5"/>
      <c r="F16" s="5"/>
      <c r="G16" s="5"/>
      <c r="H16" s="5"/>
      <c r="I16" s="5"/>
      <c r="J16" s="5"/>
      <c r="K16" s="5"/>
      <c r="L16" s="5"/>
      <c r="M16" s="5"/>
      <c r="N16" s="5"/>
      <c r="O16" s="5"/>
      <c r="P16" s="5"/>
      <c r="Q16" s="94"/>
      <c r="R16" s="67"/>
      <c r="S16" s="94"/>
    </row>
    <row r="17" spans="1:21" x14ac:dyDescent="0.3">
      <c r="A17" s="69" t="s">
        <v>33</v>
      </c>
      <c r="B17" s="67" t="s">
        <v>41</v>
      </c>
      <c r="C17" s="67" t="s">
        <v>34</v>
      </c>
      <c r="D17" s="7">
        <v>0</v>
      </c>
      <c r="E17" s="8"/>
      <c r="F17" s="8"/>
      <c r="G17" s="8"/>
      <c r="H17" s="8"/>
      <c r="I17" s="8"/>
      <c r="J17" s="10">
        <v>1.8544490883198628E-9</v>
      </c>
      <c r="K17" s="8"/>
      <c r="L17" s="8"/>
      <c r="M17" s="8"/>
      <c r="N17" s="8">
        <v>-22460</v>
      </c>
      <c r="O17" s="8"/>
      <c r="P17" s="8"/>
      <c r="Q17" s="7">
        <f t="shared" ref="Q17:Q23" si="4">SUM(D17:P17)</f>
        <v>-22459.999999998145</v>
      </c>
      <c r="R17" s="91">
        <f>'9.1.3'!$C$21</f>
        <v>1.00542</v>
      </c>
      <c r="S17" s="7">
        <f t="shared" ref="S17:S21" si="5">Q17*R17</f>
        <v>-22581.733199998132</v>
      </c>
      <c r="T17" s="8">
        <f t="shared" ref="T17:T21" si="6">S17-Q17</f>
        <v>-121.73319999998785</v>
      </c>
      <c r="U17" s="67">
        <v>9.1</v>
      </c>
    </row>
    <row r="18" spans="1:21" x14ac:dyDescent="0.3">
      <c r="A18" s="69" t="s">
        <v>33</v>
      </c>
      <c r="B18" s="67" t="s">
        <v>41</v>
      </c>
      <c r="C18" s="67" t="s">
        <v>35</v>
      </c>
      <c r="D18" s="7">
        <v>0</v>
      </c>
      <c r="E18" s="8"/>
      <c r="F18" s="8"/>
      <c r="G18" s="8"/>
      <c r="H18" s="8"/>
      <c r="I18" s="8"/>
      <c r="J18" s="10">
        <v>3.3372798441288331E-9</v>
      </c>
      <c r="K18" s="8"/>
      <c r="L18" s="8"/>
      <c r="M18" s="8"/>
      <c r="N18" s="8">
        <v>-17129</v>
      </c>
      <c r="O18" s="8">
        <v>-6287.9692385941744</v>
      </c>
      <c r="P18" s="8"/>
      <c r="Q18" s="7">
        <f t="shared" si="4"/>
        <v>-23416.969238590838</v>
      </c>
      <c r="R18" s="91">
        <f>'9.1.3'!$C$21</f>
        <v>1.00542</v>
      </c>
      <c r="S18" s="7">
        <f t="shared" si="5"/>
        <v>-23543.889211864</v>
      </c>
      <c r="T18" s="8">
        <f t="shared" si="6"/>
        <v>-126.9199732731613</v>
      </c>
      <c r="U18" s="67">
        <v>9.1</v>
      </c>
    </row>
    <row r="19" spans="1:21" x14ac:dyDescent="0.3">
      <c r="A19" s="69" t="s">
        <v>33</v>
      </c>
      <c r="B19" s="67" t="s">
        <v>41</v>
      </c>
      <c r="C19" s="67" t="s">
        <v>36</v>
      </c>
      <c r="D19" s="7">
        <v>0</v>
      </c>
      <c r="E19" s="8"/>
      <c r="F19" s="8"/>
      <c r="G19" s="8"/>
      <c r="H19" s="8"/>
      <c r="I19" s="8"/>
      <c r="J19" s="8">
        <v>-341238.15199765324</v>
      </c>
      <c r="K19" s="8"/>
      <c r="L19" s="8"/>
      <c r="M19" s="8"/>
      <c r="N19" s="8"/>
      <c r="O19" s="8"/>
      <c r="P19" s="8"/>
      <c r="Q19" s="7">
        <f t="shared" si="4"/>
        <v>-341238.15199765324</v>
      </c>
      <c r="R19" s="91">
        <f>'9.1.3'!$C$21</f>
        <v>1.00542</v>
      </c>
      <c r="S19" s="7">
        <f t="shared" si="5"/>
        <v>-343087.66278148053</v>
      </c>
      <c r="T19" s="8">
        <f t="shared" si="6"/>
        <v>-1849.5107838272816</v>
      </c>
      <c r="U19" s="67">
        <v>9.1</v>
      </c>
    </row>
    <row r="20" spans="1:21" x14ac:dyDescent="0.3">
      <c r="A20" s="69" t="s">
        <v>37</v>
      </c>
      <c r="B20" s="67" t="s">
        <v>42</v>
      </c>
      <c r="C20" s="67" t="s">
        <v>38</v>
      </c>
      <c r="D20" s="7">
        <v>0</v>
      </c>
      <c r="E20" s="8"/>
      <c r="F20" s="8"/>
      <c r="G20" s="8"/>
      <c r="H20" s="8"/>
      <c r="I20" s="8"/>
      <c r="J20" s="8">
        <v>-2940829.2233847505</v>
      </c>
      <c r="K20" s="8"/>
      <c r="L20" s="8"/>
      <c r="M20" s="8"/>
      <c r="N20" s="8"/>
      <c r="O20" s="8"/>
      <c r="P20" s="8"/>
      <c r="Q20" s="7">
        <f t="shared" si="4"/>
        <v>-2940829.2233847505</v>
      </c>
      <c r="R20" s="91">
        <f>'9.1.3'!$C$21</f>
        <v>1.00542</v>
      </c>
      <c r="S20" s="7">
        <f t="shared" si="5"/>
        <v>-2956768.517775496</v>
      </c>
      <c r="T20" s="8">
        <f t="shared" si="6"/>
        <v>-15939.294390745461</v>
      </c>
      <c r="U20" s="67">
        <v>9.1</v>
      </c>
    </row>
    <row r="21" spans="1:21" x14ac:dyDescent="0.3">
      <c r="A21" s="69" t="s">
        <v>37</v>
      </c>
      <c r="B21" s="67" t="s">
        <v>42</v>
      </c>
      <c r="C21" s="67" t="s">
        <v>39</v>
      </c>
      <c r="D21" s="7">
        <v>0</v>
      </c>
      <c r="E21" s="8"/>
      <c r="F21" s="8"/>
      <c r="G21" s="8"/>
      <c r="H21" s="8"/>
      <c r="I21" s="8"/>
      <c r="J21" s="8">
        <v>-1293363.7613770964</v>
      </c>
      <c r="K21" s="8"/>
      <c r="L21" s="8"/>
      <c r="M21" s="8"/>
      <c r="N21" s="8"/>
      <c r="O21" s="8"/>
      <c r="P21" s="8"/>
      <c r="Q21" s="7">
        <f t="shared" si="4"/>
        <v>-1293363.7613770964</v>
      </c>
      <c r="R21" s="91">
        <f>'9.1.3'!$C$21</f>
        <v>1.00542</v>
      </c>
      <c r="S21" s="7">
        <f t="shared" si="5"/>
        <v>-1300373.7929637602</v>
      </c>
      <c r="T21" s="8">
        <f t="shared" si="6"/>
        <v>-7010.0315866637975</v>
      </c>
      <c r="U21" s="67">
        <v>9.1</v>
      </c>
    </row>
    <row r="22" spans="1:21" x14ac:dyDescent="0.3">
      <c r="A22" s="69" t="s">
        <v>40</v>
      </c>
      <c r="B22" s="67" t="s">
        <v>43</v>
      </c>
      <c r="C22" s="67" t="s">
        <v>34</v>
      </c>
      <c r="D22" s="7">
        <v>0</v>
      </c>
      <c r="E22" s="8"/>
      <c r="F22" s="8"/>
      <c r="G22" s="8"/>
      <c r="H22" s="8"/>
      <c r="I22" s="8"/>
      <c r="J22" s="8">
        <v>-8466747.5519295391</v>
      </c>
      <c r="K22" s="8"/>
      <c r="L22" s="8"/>
      <c r="M22" s="8"/>
      <c r="N22" s="8"/>
      <c r="O22" s="8"/>
      <c r="P22" s="8"/>
      <c r="Q22" s="7">
        <f t="shared" si="4"/>
        <v>-8466747.5519295391</v>
      </c>
      <c r="R22" s="91">
        <f>'9.1.3'!$C$21</f>
        <v>1.00542</v>
      </c>
      <c r="S22" s="7">
        <f>Q22*R22</f>
        <v>-8512637.3236609977</v>
      </c>
      <c r="T22" s="8">
        <f>S22-Q22</f>
        <v>-45889.771731458604</v>
      </c>
      <c r="U22" s="67">
        <v>9.1</v>
      </c>
    </row>
    <row r="23" spans="1:21" x14ac:dyDescent="0.3">
      <c r="A23" s="69" t="s">
        <v>40</v>
      </c>
      <c r="B23" s="67" t="s">
        <v>43</v>
      </c>
      <c r="C23" s="67" t="s">
        <v>36</v>
      </c>
      <c r="D23" s="7">
        <v>0</v>
      </c>
      <c r="E23" s="8"/>
      <c r="F23" s="8"/>
      <c r="G23" s="8"/>
      <c r="H23" s="8"/>
      <c r="I23" s="8"/>
      <c r="J23" s="8">
        <v>-22890283.690290529</v>
      </c>
      <c r="K23" s="8">
        <v>-5246.4809077935124</v>
      </c>
      <c r="L23" s="8"/>
      <c r="M23" s="8"/>
      <c r="N23" s="8"/>
      <c r="O23" s="8"/>
      <c r="P23" s="8"/>
      <c r="Q23" s="7">
        <f t="shared" si="4"/>
        <v>-22895530.171198323</v>
      </c>
      <c r="R23" s="91">
        <f>'9.1.3'!$C$21</f>
        <v>1.00542</v>
      </c>
      <c r="S23" s="7">
        <f>Q23*R23</f>
        <v>-23019623.944726218</v>
      </c>
      <c r="T23" s="8">
        <f>S23-Q23</f>
        <v>-124093.77352789417</v>
      </c>
      <c r="U23" s="67">
        <v>9.1</v>
      </c>
    </row>
    <row r="24" spans="1:21" x14ac:dyDescent="0.3">
      <c r="D24" s="11">
        <f t="shared" ref="D24:Q24" si="7">SUM(D17:D23)</f>
        <v>0</v>
      </c>
      <c r="E24" s="12">
        <f t="shared" si="7"/>
        <v>0</v>
      </c>
      <c r="F24" s="12">
        <f t="shared" si="7"/>
        <v>0</v>
      </c>
      <c r="G24" s="12">
        <f t="shared" si="7"/>
        <v>0</v>
      </c>
      <c r="H24" s="12">
        <f t="shared" si="7"/>
        <v>0</v>
      </c>
      <c r="I24" s="12">
        <f t="shared" si="7"/>
        <v>0</v>
      </c>
      <c r="J24" s="12">
        <f t="shared" si="7"/>
        <v>-35932462.378979564</v>
      </c>
      <c r="K24" s="12">
        <f t="shared" si="7"/>
        <v>-5246.4809077935124</v>
      </c>
      <c r="L24" s="12">
        <f t="shared" si="7"/>
        <v>0</v>
      </c>
      <c r="M24" s="12">
        <f t="shared" si="7"/>
        <v>0</v>
      </c>
      <c r="N24" s="12">
        <f t="shared" si="7"/>
        <v>-39589</v>
      </c>
      <c r="O24" s="12">
        <f t="shared" si="7"/>
        <v>-6287.9692385941744</v>
      </c>
      <c r="P24" s="12">
        <f t="shared" si="7"/>
        <v>0</v>
      </c>
      <c r="Q24" s="11">
        <f t="shared" si="7"/>
        <v>-35983585.829125956</v>
      </c>
      <c r="R24" s="9"/>
      <c r="S24" s="11">
        <f>SUM(S17:S23)</f>
        <v>-36178616.864319816</v>
      </c>
      <c r="T24" s="12">
        <f>SUM(T17:T23)</f>
        <v>-195031.03519386245</v>
      </c>
      <c r="U24" s="67">
        <v>9.1</v>
      </c>
    </row>
    <row r="25" spans="1:21" x14ac:dyDescent="0.3">
      <c r="A25" s="87" t="s">
        <v>15</v>
      </c>
      <c r="D25" s="95"/>
      <c r="G25" s="69"/>
      <c r="N25" s="69"/>
      <c r="O25" s="69"/>
      <c r="Q25" s="95"/>
      <c r="R25" s="67"/>
      <c r="S25" s="95"/>
    </row>
    <row r="26" spans="1:21" x14ac:dyDescent="0.3">
      <c r="A26" s="69" t="s">
        <v>33</v>
      </c>
      <c r="B26" s="67" t="s">
        <v>44</v>
      </c>
      <c r="C26" s="67" t="s">
        <v>34</v>
      </c>
      <c r="D26" s="7">
        <v>0</v>
      </c>
      <c r="E26" s="8"/>
      <c r="F26" s="8"/>
      <c r="G26" s="8"/>
      <c r="H26" s="8"/>
      <c r="I26" s="8"/>
      <c r="J26" s="8"/>
      <c r="K26" s="8"/>
      <c r="L26" s="8"/>
      <c r="M26" s="8">
        <v>572166.37959284044</v>
      </c>
      <c r="N26" s="8">
        <v>568</v>
      </c>
      <c r="O26" s="8"/>
      <c r="P26" s="8"/>
      <c r="Q26" s="7">
        <f t="shared" ref="Q26:Q33" si="8">SUM(D26:P26)</f>
        <v>572734.37959284044</v>
      </c>
      <c r="R26" s="91">
        <f>'9.1.3'!$C$21</f>
        <v>1.00542</v>
      </c>
      <c r="S26" s="7">
        <f t="shared" ref="S26:S33" si="9">Q26*R26</f>
        <v>575838.59993023367</v>
      </c>
      <c r="T26" s="8">
        <f t="shared" ref="T26:T33" si="10">S26-Q26</f>
        <v>3104.220337393228</v>
      </c>
      <c r="U26" s="67">
        <v>9.1</v>
      </c>
    </row>
    <row r="27" spans="1:21" x14ac:dyDescent="0.3">
      <c r="A27" s="69" t="s">
        <v>33</v>
      </c>
      <c r="B27" s="67" t="s">
        <v>44</v>
      </c>
      <c r="C27" s="67" t="s">
        <v>35</v>
      </c>
      <c r="D27" s="7">
        <v>0</v>
      </c>
      <c r="E27" s="8"/>
      <c r="F27" s="8"/>
      <c r="G27" s="8"/>
      <c r="H27" s="8"/>
      <c r="I27" s="8"/>
      <c r="J27" s="8"/>
      <c r="K27" s="8"/>
      <c r="L27" s="8">
        <v>418474.67101061583</v>
      </c>
      <c r="M27" s="8">
        <v>2380374.5121890185</v>
      </c>
      <c r="N27" s="8">
        <v>14438</v>
      </c>
      <c r="O27" s="8">
        <v>15428.340049981196</v>
      </c>
      <c r="P27" s="8"/>
      <c r="Q27" s="7">
        <f t="shared" si="8"/>
        <v>2828715.5232496154</v>
      </c>
      <c r="R27" s="91">
        <f>'9.1.3'!$C$21</f>
        <v>1.00542</v>
      </c>
      <c r="S27" s="7">
        <f t="shared" si="9"/>
        <v>2844047.1613856284</v>
      </c>
      <c r="T27" s="8">
        <f t="shared" si="10"/>
        <v>15331.638136012945</v>
      </c>
      <c r="U27" s="67">
        <v>9.1</v>
      </c>
    </row>
    <row r="28" spans="1:21" x14ac:dyDescent="0.3">
      <c r="A28" s="69" t="s">
        <v>33</v>
      </c>
      <c r="B28" s="67" t="s">
        <v>44</v>
      </c>
      <c r="C28" s="67" t="s">
        <v>36</v>
      </c>
      <c r="D28" s="7">
        <v>0</v>
      </c>
      <c r="E28" s="8"/>
      <c r="F28" s="8"/>
      <c r="G28" s="8"/>
      <c r="H28" s="8"/>
      <c r="I28" s="8"/>
      <c r="J28" s="8">
        <v>165276.85248227988</v>
      </c>
      <c r="K28" s="8"/>
      <c r="L28" s="8"/>
      <c r="M28" s="8"/>
      <c r="N28" s="8"/>
      <c r="O28" s="8"/>
      <c r="P28" s="8"/>
      <c r="Q28" s="7">
        <f t="shared" si="8"/>
        <v>165276.85248227988</v>
      </c>
      <c r="R28" s="91">
        <f>'9.1.3'!$C$21</f>
        <v>1.00542</v>
      </c>
      <c r="S28" s="7">
        <f t="shared" si="9"/>
        <v>166172.65302273384</v>
      </c>
      <c r="T28" s="8">
        <f t="shared" si="10"/>
        <v>895.80054045395809</v>
      </c>
      <c r="U28" s="67">
        <v>9.1</v>
      </c>
    </row>
    <row r="29" spans="1:21" x14ac:dyDescent="0.3">
      <c r="A29" s="69" t="s">
        <v>37</v>
      </c>
      <c r="B29" s="67" t="s">
        <v>45</v>
      </c>
      <c r="C29" s="67" t="s">
        <v>38</v>
      </c>
      <c r="D29" s="7">
        <v>0</v>
      </c>
      <c r="E29" s="8"/>
      <c r="F29" s="8"/>
      <c r="G29" s="8"/>
      <c r="H29" s="8"/>
      <c r="I29" s="8"/>
      <c r="J29" s="8">
        <v>170597.77722182867</v>
      </c>
      <c r="K29" s="8"/>
      <c r="L29" s="8"/>
      <c r="M29" s="8"/>
      <c r="N29" s="8"/>
      <c r="O29" s="8"/>
      <c r="P29" s="8"/>
      <c r="Q29" s="7">
        <f t="shared" si="8"/>
        <v>170597.77722182867</v>
      </c>
      <c r="R29" s="91">
        <f>'9.1.3'!$C$21</f>
        <v>1.00542</v>
      </c>
      <c r="S29" s="7">
        <f t="shared" si="9"/>
        <v>171522.41717437099</v>
      </c>
      <c r="T29" s="8">
        <f t="shared" si="10"/>
        <v>924.6399525423185</v>
      </c>
      <c r="U29" s="67">
        <v>9.1</v>
      </c>
    </row>
    <row r="30" spans="1:21" x14ac:dyDescent="0.3">
      <c r="A30" s="69" t="s">
        <v>37</v>
      </c>
      <c r="B30" s="67" t="s">
        <v>45</v>
      </c>
      <c r="C30" s="67" t="s">
        <v>39</v>
      </c>
      <c r="D30" s="7">
        <v>0</v>
      </c>
      <c r="E30" s="8"/>
      <c r="F30" s="8"/>
      <c r="G30" s="8"/>
      <c r="H30" s="8"/>
      <c r="I30" s="8"/>
      <c r="J30" s="8">
        <v>170235.09781299328</v>
      </c>
      <c r="K30" s="8"/>
      <c r="L30" s="8"/>
      <c r="M30" s="8"/>
      <c r="N30" s="8"/>
      <c r="O30" s="8"/>
      <c r="P30" s="8"/>
      <c r="Q30" s="7">
        <f t="shared" si="8"/>
        <v>170235.09781299328</v>
      </c>
      <c r="R30" s="91">
        <f>'9.1.3'!$C$21</f>
        <v>1.00542</v>
      </c>
      <c r="S30" s="7">
        <f t="shared" si="9"/>
        <v>171157.7720431397</v>
      </c>
      <c r="T30" s="8">
        <f t="shared" si="10"/>
        <v>922.67423014642554</v>
      </c>
      <c r="U30" s="67">
        <v>9.1</v>
      </c>
    </row>
    <row r="31" spans="1:21" x14ac:dyDescent="0.3">
      <c r="A31" s="69" t="s">
        <v>40</v>
      </c>
      <c r="B31" s="67" t="s">
        <v>46</v>
      </c>
      <c r="C31" s="67" t="s">
        <v>34</v>
      </c>
      <c r="D31" s="7">
        <v>0</v>
      </c>
      <c r="E31" s="8"/>
      <c r="F31" s="8"/>
      <c r="G31" s="8"/>
      <c r="H31" s="8"/>
      <c r="I31" s="8"/>
      <c r="J31" s="8">
        <v>-164135.246099493</v>
      </c>
      <c r="K31" s="8"/>
      <c r="L31" s="8"/>
      <c r="M31" s="8"/>
      <c r="N31" s="8"/>
      <c r="O31" s="8"/>
      <c r="P31" s="8"/>
      <c r="Q31" s="7">
        <f t="shared" si="8"/>
        <v>-164135.246099493</v>
      </c>
      <c r="R31" s="91">
        <f>'9.1.3'!$C$21</f>
        <v>1.00542</v>
      </c>
      <c r="S31" s="7">
        <f t="shared" si="9"/>
        <v>-165024.85913335226</v>
      </c>
      <c r="T31" s="8">
        <f t="shared" si="10"/>
        <v>-889.61303385926294</v>
      </c>
      <c r="U31" s="67">
        <v>9.1</v>
      </c>
    </row>
    <row r="32" spans="1:21" x14ac:dyDescent="0.3">
      <c r="A32" s="69" t="s">
        <v>40</v>
      </c>
      <c r="B32" s="67" t="s">
        <v>46</v>
      </c>
      <c r="C32" s="67" t="s">
        <v>36</v>
      </c>
      <c r="D32" s="7">
        <v>0</v>
      </c>
      <c r="E32" s="8"/>
      <c r="F32" s="8"/>
      <c r="G32" s="8"/>
      <c r="H32" s="8"/>
      <c r="I32" s="8"/>
      <c r="J32" s="8">
        <v>389160.45460325631</v>
      </c>
      <c r="K32" s="8">
        <v>97710.70532217549</v>
      </c>
      <c r="L32" s="8"/>
      <c r="M32" s="8"/>
      <c r="N32" s="8"/>
      <c r="O32" s="8"/>
      <c r="P32" s="8"/>
      <c r="Q32" s="7">
        <f t="shared" si="8"/>
        <v>486871.15992543183</v>
      </c>
      <c r="R32" s="91">
        <f>'9.1.3'!$C$21</f>
        <v>1.00542</v>
      </c>
      <c r="S32" s="7">
        <f t="shared" si="9"/>
        <v>489510.00161222764</v>
      </c>
      <c r="T32" s="8">
        <f t="shared" si="10"/>
        <v>2638.8416867958149</v>
      </c>
      <c r="U32" s="67">
        <v>9.1</v>
      </c>
    </row>
    <row r="33" spans="1:21" x14ac:dyDescent="0.3">
      <c r="A33" s="69" t="s">
        <v>40</v>
      </c>
      <c r="B33" s="67" t="s">
        <v>46</v>
      </c>
      <c r="C33" s="67" t="s">
        <v>47</v>
      </c>
      <c r="D33" s="7">
        <v>0</v>
      </c>
      <c r="E33" s="8"/>
      <c r="F33" s="8"/>
      <c r="G33" s="8"/>
      <c r="H33" s="8"/>
      <c r="I33" s="8"/>
      <c r="J33" s="8">
        <v>0</v>
      </c>
      <c r="K33" s="8"/>
      <c r="L33" s="8"/>
      <c r="M33" s="8"/>
      <c r="N33" s="8"/>
      <c r="O33" s="8"/>
      <c r="P33" s="8"/>
      <c r="Q33" s="7">
        <f t="shared" si="8"/>
        <v>0</v>
      </c>
      <c r="R33" s="91">
        <f>'9.1.3'!$C$21</f>
        <v>1.00542</v>
      </c>
      <c r="S33" s="7">
        <f t="shared" si="9"/>
        <v>0</v>
      </c>
      <c r="T33" s="8">
        <f t="shared" si="10"/>
        <v>0</v>
      </c>
      <c r="U33" s="67">
        <v>9.1</v>
      </c>
    </row>
    <row r="34" spans="1:21" x14ac:dyDescent="0.3">
      <c r="D34" s="11">
        <f t="shared" ref="D34:Q34" si="11">SUM(D26:D33)</f>
        <v>0</v>
      </c>
      <c r="E34" s="12">
        <f t="shared" si="11"/>
        <v>0</v>
      </c>
      <c r="F34" s="12">
        <f t="shared" ref="F34" si="12">SUM(F26:F33)</f>
        <v>0</v>
      </c>
      <c r="G34" s="12">
        <f t="shared" si="11"/>
        <v>0</v>
      </c>
      <c r="H34" s="12">
        <f t="shared" si="11"/>
        <v>0</v>
      </c>
      <c r="I34" s="12">
        <f t="shared" si="11"/>
        <v>0</v>
      </c>
      <c r="J34" s="12">
        <f t="shared" si="11"/>
        <v>731134.93602086511</v>
      </c>
      <c r="K34" s="12">
        <f t="shared" si="11"/>
        <v>97710.70532217549</v>
      </c>
      <c r="L34" s="12">
        <f t="shared" si="11"/>
        <v>418474.67101061583</v>
      </c>
      <c r="M34" s="12">
        <f t="shared" si="11"/>
        <v>2952540.8917818591</v>
      </c>
      <c r="N34" s="12">
        <f t="shared" si="11"/>
        <v>15006</v>
      </c>
      <c r="O34" s="12">
        <f t="shared" si="11"/>
        <v>15428.340049981196</v>
      </c>
      <c r="P34" s="12">
        <f t="shared" si="11"/>
        <v>0</v>
      </c>
      <c r="Q34" s="11">
        <f t="shared" si="11"/>
        <v>4230295.5441854969</v>
      </c>
      <c r="R34" s="9"/>
      <c r="S34" s="11">
        <f>SUM(S26:S33)</f>
        <v>4253223.7460349826</v>
      </c>
      <c r="T34" s="12">
        <f>SUM(T26:T33)</f>
        <v>22928.201849485427</v>
      </c>
      <c r="U34" s="67">
        <v>9.1</v>
      </c>
    </row>
    <row r="35" spans="1:21" x14ac:dyDescent="0.3">
      <c r="D35" s="13"/>
      <c r="E35" s="14"/>
      <c r="F35" s="14"/>
      <c r="G35" s="14"/>
      <c r="H35" s="14"/>
      <c r="I35" s="14"/>
      <c r="J35" s="14"/>
      <c r="K35" s="14"/>
      <c r="L35" s="14"/>
      <c r="M35" s="14"/>
      <c r="N35" s="14"/>
      <c r="O35" s="14"/>
      <c r="P35" s="14"/>
      <c r="Q35" s="13"/>
      <c r="R35" s="9"/>
      <c r="S35" s="13"/>
      <c r="T35" s="14"/>
    </row>
    <row r="36" spans="1:21" x14ac:dyDescent="0.3">
      <c r="A36" s="5" t="s">
        <v>16</v>
      </c>
      <c r="D36" s="95"/>
      <c r="G36" s="69"/>
      <c r="N36" s="69"/>
      <c r="O36" s="69"/>
      <c r="Q36" s="95"/>
      <c r="R36" s="67"/>
      <c r="S36" s="95"/>
    </row>
    <row r="37" spans="1:21" x14ac:dyDescent="0.3">
      <c r="A37" s="69" t="s">
        <v>40</v>
      </c>
      <c r="B37" s="96">
        <v>545</v>
      </c>
      <c r="C37" s="67" t="s">
        <v>36</v>
      </c>
      <c r="D37" s="7">
        <v>0</v>
      </c>
      <c r="E37" s="8">
        <v>105808.56245657759</v>
      </c>
      <c r="F37" s="8"/>
      <c r="G37" s="8"/>
      <c r="H37" s="8"/>
      <c r="I37" s="8"/>
      <c r="J37" s="8"/>
      <c r="K37" s="8"/>
      <c r="L37" s="8"/>
      <c r="M37" s="8"/>
      <c r="N37" s="8"/>
      <c r="O37" s="8"/>
      <c r="P37" s="8"/>
      <c r="Q37" s="97">
        <f>SUM(D37:P37)</f>
        <v>105808.56245657759</v>
      </c>
      <c r="R37" s="91">
        <f>'9.1.3'!$C$21</f>
        <v>1.00542</v>
      </c>
      <c r="S37" s="97">
        <f t="shared" ref="S37:S38" si="13">Q37*R37</f>
        <v>106382.04486509225</v>
      </c>
      <c r="T37" s="8">
        <f t="shared" ref="T37:T38" si="14">S37-Q37</f>
        <v>573.4824085146538</v>
      </c>
      <c r="U37" s="67" t="s">
        <v>13</v>
      </c>
    </row>
    <row r="38" spans="1:21" x14ac:dyDescent="0.3">
      <c r="A38" s="69" t="s">
        <v>40</v>
      </c>
      <c r="B38" s="96">
        <v>549</v>
      </c>
      <c r="C38" s="67" t="s">
        <v>36</v>
      </c>
      <c r="D38" s="7">
        <v>0</v>
      </c>
      <c r="E38" s="8"/>
      <c r="F38" s="8"/>
      <c r="G38" s="8"/>
      <c r="H38" s="8"/>
      <c r="I38" s="8"/>
      <c r="J38" s="8"/>
      <c r="K38" s="8">
        <v>131145.17024851745</v>
      </c>
      <c r="L38" s="8"/>
      <c r="M38" s="8"/>
      <c r="N38" s="8"/>
      <c r="O38" s="8"/>
      <c r="P38" s="8"/>
      <c r="Q38" s="97">
        <f>SUM(D38:P38)</f>
        <v>131145.17024851745</v>
      </c>
      <c r="R38" s="91">
        <f>'9.1.3'!$C$21</f>
        <v>1.00542</v>
      </c>
      <c r="S38" s="97">
        <f t="shared" si="13"/>
        <v>131855.97707126441</v>
      </c>
      <c r="T38" s="8">
        <f t="shared" si="14"/>
        <v>710.80682274696301</v>
      </c>
      <c r="U38" s="67" t="s">
        <v>13</v>
      </c>
    </row>
    <row r="39" spans="1:21" x14ac:dyDescent="0.3">
      <c r="B39" s="96"/>
      <c r="D39" s="11">
        <f>SUM(D37:D38)</f>
        <v>0</v>
      </c>
      <c r="E39" s="12">
        <f t="shared" ref="E39:Q39" si="15">SUM(E37:E38)</f>
        <v>105808.56245657759</v>
      </c>
      <c r="F39" s="12">
        <f t="shared" si="15"/>
        <v>0</v>
      </c>
      <c r="G39" s="12">
        <f t="shared" si="15"/>
        <v>0</v>
      </c>
      <c r="H39" s="12">
        <f t="shared" si="15"/>
        <v>0</v>
      </c>
      <c r="I39" s="12">
        <f t="shared" si="15"/>
        <v>0</v>
      </c>
      <c r="J39" s="12">
        <f t="shared" si="15"/>
        <v>0</v>
      </c>
      <c r="K39" s="12">
        <f t="shared" si="15"/>
        <v>131145.17024851745</v>
      </c>
      <c r="L39" s="12">
        <f t="shared" si="15"/>
        <v>0</v>
      </c>
      <c r="M39" s="12">
        <f t="shared" si="15"/>
        <v>0</v>
      </c>
      <c r="N39" s="12">
        <f t="shared" si="15"/>
        <v>0</v>
      </c>
      <c r="O39" s="12">
        <f t="shared" si="15"/>
        <v>0</v>
      </c>
      <c r="P39" s="12">
        <f t="shared" si="15"/>
        <v>0</v>
      </c>
      <c r="Q39" s="11">
        <f t="shared" si="15"/>
        <v>236953.73270509503</v>
      </c>
      <c r="R39" s="9"/>
      <c r="S39" s="11">
        <f t="shared" ref="S39:T39" si="16">SUM(S37:S38)</f>
        <v>238238.02193635667</v>
      </c>
      <c r="T39" s="12">
        <f t="shared" si="16"/>
        <v>1284.2892312616168</v>
      </c>
      <c r="U39" s="67" t="s">
        <v>13</v>
      </c>
    </row>
    <row r="40" spans="1:21" x14ac:dyDescent="0.3">
      <c r="B40" s="96"/>
      <c r="D40" s="13"/>
      <c r="E40" s="14"/>
      <c r="F40" s="14"/>
      <c r="G40" s="14"/>
      <c r="H40" s="14"/>
      <c r="I40" s="14"/>
      <c r="J40" s="14"/>
      <c r="K40" s="14"/>
      <c r="L40" s="14"/>
      <c r="M40" s="14"/>
      <c r="N40" s="14"/>
      <c r="O40" s="14"/>
      <c r="P40" s="14"/>
      <c r="Q40" s="13"/>
      <c r="R40" s="9"/>
      <c r="S40" s="13"/>
      <c r="T40" s="14"/>
    </row>
    <row r="41" spans="1:21" x14ac:dyDescent="0.3">
      <c r="A41" s="5" t="s">
        <v>17</v>
      </c>
      <c r="D41" s="97"/>
      <c r="E41" s="98"/>
      <c r="F41" s="98"/>
      <c r="G41" s="98"/>
      <c r="H41" s="98"/>
      <c r="I41" s="98"/>
      <c r="J41" s="98"/>
      <c r="K41" s="98"/>
      <c r="L41" s="98"/>
      <c r="M41" s="98"/>
      <c r="N41" s="98"/>
      <c r="O41" s="98"/>
      <c r="P41" s="98"/>
      <c r="Q41" s="97"/>
      <c r="R41" s="91"/>
      <c r="S41" s="97"/>
      <c r="T41" s="8"/>
    </row>
    <row r="42" spans="1:21" x14ac:dyDescent="0.3">
      <c r="A42" s="69" t="s">
        <v>48</v>
      </c>
      <c r="B42" s="67" t="s">
        <v>49</v>
      </c>
      <c r="C42" s="67" t="s">
        <v>47</v>
      </c>
      <c r="D42" s="7">
        <v>1285828.8120363725</v>
      </c>
      <c r="E42" s="8"/>
      <c r="F42" s="8"/>
      <c r="G42" s="8">
        <v>18775653.128462505</v>
      </c>
      <c r="H42" s="8"/>
      <c r="I42" s="8"/>
      <c r="J42" s="8"/>
      <c r="K42" s="8"/>
      <c r="L42" s="8"/>
      <c r="M42" s="8"/>
      <c r="N42" s="8"/>
      <c r="O42" s="8"/>
      <c r="P42" s="8"/>
      <c r="Q42" s="97">
        <f>SUM(D42:P42)</f>
        <v>20061481.940498877</v>
      </c>
      <c r="R42" s="91">
        <f>'9.1.3'!$C$21</f>
        <v>1.00542</v>
      </c>
      <c r="S42" s="97">
        <f t="shared" ref="S42:S45" si="17">Q42*R42</f>
        <v>20170215.172616381</v>
      </c>
      <c r="T42" s="8">
        <f t="shared" ref="T42:T45" si="18">S42-Q42</f>
        <v>108733.23211750388</v>
      </c>
      <c r="U42" s="67" t="s">
        <v>13</v>
      </c>
    </row>
    <row r="43" spans="1:21" x14ac:dyDescent="0.3">
      <c r="A43" s="69" t="s">
        <v>50</v>
      </c>
      <c r="B43" s="67" t="s">
        <v>51</v>
      </c>
      <c r="C43" s="67" t="s">
        <v>47</v>
      </c>
      <c r="D43" s="7">
        <v>84296523.331427723</v>
      </c>
      <c r="E43" s="8"/>
      <c r="F43" s="8">
        <v>-7141820.6973571628</v>
      </c>
      <c r="G43" s="8">
        <v>21662087.525086571</v>
      </c>
      <c r="H43" s="8"/>
      <c r="I43" s="8"/>
      <c r="J43" s="8"/>
      <c r="K43" s="8"/>
      <c r="L43" s="8"/>
      <c r="M43" s="8"/>
      <c r="N43" s="8"/>
      <c r="O43" s="8"/>
      <c r="P43" s="8"/>
      <c r="Q43" s="97">
        <f>SUM(D43:P43)</f>
        <v>98816790.159157127</v>
      </c>
      <c r="R43" s="91">
        <f>'9.1.3'!$C$21</f>
        <v>1.00542</v>
      </c>
      <c r="S43" s="97">
        <f t="shared" si="17"/>
        <v>99352377.161819756</v>
      </c>
      <c r="T43" s="8">
        <f t="shared" si="18"/>
        <v>535587.00266262889</v>
      </c>
      <c r="U43" s="67" t="s">
        <v>13</v>
      </c>
    </row>
    <row r="44" spans="1:21" x14ac:dyDescent="0.3">
      <c r="A44" s="69" t="s">
        <v>52</v>
      </c>
      <c r="B44" s="67" t="s">
        <v>53</v>
      </c>
      <c r="C44" s="67" t="s">
        <v>47</v>
      </c>
      <c r="D44" s="7">
        <v>12723339.304625418</v>
      </c>
      <c r="E44" s="8"/>
      <c r="F44" s="8"/>
      <c r="G44" s="8">
        <v>437674.27297789999</v>
      </c>
      <c r="H44" s="8"/>
      <c r="I44" s="8"/>
      <c r="J44" s="8"/>
      <c r="K44" s="8"/>
      <c r="L44" s="8"/>
      <c r="M44" s="8"/>
      <c r="N44" s="8"/>
      <c r="O44" s="8"/>
      <c r="P44" s="8"/>
      <c r="Q44" s="97">
        <f>SUM(D44:P44)</f>
        <v>13161013.577603318</v>
      </c>
      <c r="R44" s="91">
        <f>'9.1.3'!$C$21</f>
        <v>1.00542</v>
      </c>
      <c r="S44" s="97">
        <f t="shared" si="17"/>
        <v>13232346.271193927</v>
      </c>
      <c r="T44" s="8">
        <f t="shared" si="18"/>
        <v>71332.693590609357</v>
      </c>
      <c r="U44" s="67" t="s">
        <v>13</v>
      </c>
    </row>
    <row r="45" spans="1:21" x14ac:dyDescent="0.3">
      <c r="A45" s="69" t="s">
        <v>54</v>
      </c>
      <c r="B45" s="67" t="s">
        <v>55</v>
      </c>
      <c r="C45" s="67" t="s">
        <v>47</v>
      </c>
      <c r="D45" s="7">
        <v>41439814.738135822</v>
      </c>
      <c r="E45" s="8"/>
      <c r="F45" s="8"/>
      <c r="G45" s="8">
        <v>-2159199.9552194178</v>
      </c>
      <c r="H45" s="8"/>
      <c r="I45" s="8"/>
      <c r="J45" s="8"/>
      <c r="K45" s="8"/>
      <c r="L45" s="8"/>
      <c r="M45" s="8"/>
      <c r="N45" s="8"/>
      <c r="O45" s="8"/>
      <c r="P45" s="8"/>
      <c r="Q45" s="97">
        <f>SUM(D45:P45)</f>
        <v>39280614.782916404</v>
      </c>
      <c r="R45" s="91">
        <f>'9.1.3'!$C$21</f>
        <v>1.00542</v>
      </c>
      <c r="S45" s="97">
        <f t="shared" si="17"/>
        <v>39493515.715039812</v>
      </c>
      <c r="T45" s="8">
        <f t="shared" si="18"/>
        <v>212900.93212340772</v>
      </c>
      <c r="U45" s="67" t="s">
        <v>13</v>
      </c>
    </row>
    <row r="46" spans="1:21" x14ac:dyDescent="0.3">
      <c r="A46" s="69" t="s">
        <v>54</v>
      </c>
      <c r="B46" s="67" t="s">
        <v>56</v>
      </c>
      <c r="C46" s="67" t="s">
        <v>47</v>
      </c>
      <c r="D46" s="7">
        <v>31464376.724635519</v>
      </c>
      <c r="E46" s="8"/>
      <c r="F46" s="8"/>
      <c r="G46" s="8">
        <v>35442042.554116577</v>
      </c>
      <c r="H46" s="8"/>
      <c r="I46" s="8"/>
      <c r="J46" s="8"/>
      <c r="K46" s="8"/>
      <c r="L46" s="8"/>
      <c r="M46" s="8"/>
      <c r="N46" s="8"/>
      <c r="O46" s="8"/>
      <c r="P46" s="8"/>
      <c r="Q46" s="97">
        <f>SUM(D46:P46)</f>
        <v>66906419.278752096</v>
      </c>
      <c r="R46" s="91">
        <f>'9.1.3'!$C$21</f>
        <v>1.00542</v>
      </c>
      <c r="S46" s="97">
        <f>Q46*R46</f>
        <v>67269052.071242929</v>
      </c>
      <c r="T46" s="8">
        <f>S46-Q46</f>
        <v>362632.79249083251</v>
      </c>
      <c r="U46" s="67" t="s">
        <v>13</v>
      </c>
    </row>
    <row r="47" spans="1:21" x14ac:dyDescent="0.3">
      <c r="B47" s="69"/>
      <c r="C47" s="69"/>
      <c r="D47" s="92">
        <f>SUM(D43:D46)-D42</f>
        <v>168638225.28678811</v>
      </c>
      <c r="E47" s="93">
        <f t="shared" ref="E47:T47" si="19">SUM(E43:E46)-E42</f>
        <v>0</v>
      </c>
      <c r="F47" s="93">
        <f t="shared" si="19"/>
        <v>-7141820.6973571628</v>
      </c>
      <c r="G47" s="93">
        <f t="shared" si="19"/>
        <v>36606951.268499121</v>
      </c>
      <c r="H47" s="93">
        <f t="shared" si="19"/>
        <v>0</v>
      </c>
      <c r="I47" s="93">
        <f t="shared" si="19"/>
        <v>0</v>
      </c>
      <c r="J47" s="93">
        <f t="shared" si="19"/>
        <v>0</v>
      </c>
      <c r="K47" s="93">
        <f t="shared" si="19"/>
        <v>0</v>
      </c>
      <c r="L47" s="93">
        <f t="shared" si="19"/>
        <v>0</v>
      </c>
      <c r="M47" s="93">
        <f t="shared" si="19"/>
        <v>0</v>
      </c>
      <c r="N47" s="93">
        <f t="shared" si="19"/>
        <v>0</v>
      </c>
      <c r="O47" s="93">
        <f t="shared" si="19"/>
        <v>0</v>
      </c>
      <c r="P47" s="93">
        <f t="shared" si="19"/>
        <v>0</v>
      </c>
      <c r="Q47" s="92">
        <f t="shared" si="19"/>
        <v>198103355.85793003</v>
      </c>
      <c r="R47" s="99"/>
      <c r="S47" s="92">
        <f t="shared" si="19"/>
        <v>199177076.04668003</v>
      </c>
      <c r="T47" s="93">
        <f t="shared" si="19"/>
        <v>1073720.1887499746</v>
      </c>
      <c r="U47" s="67" t="s">
        <v>13</v>
      </c>
    </row>
    <row r="48" spans="1:21" x14ac:dyDescent="0.3">
      <c r="B48" s="69"/>
      <c r="C48" s="69"/>
      <c r="D48" s="13"/>
      <c r="E48" s="99"/>
      <c r="F48" s="99"/>
      <c r="G48" s="99"/>
      <c r="H48" s="99"/>
      <c r="I48" s="99"/>
      <c r="J48" s="99"/>
      <c r="K48" s="99"/>
      <c r="L48" s="100"/>
      <c r="M48" s="100"/>
      <c r="N48" s="100"/>
      <c r="O48" s="100"/>
      <c r="P48" s="100"/>
      <c r="Q48" s="13"/>
      <c r="R48" s="99"/>
      <c r="S48" s="13"/>
      <c r="T48" s="99"/>
    </row>
    <row r="49" spans="1:21" x14ac:dyDescent="0.3">
      <c r="A49" s="5" t="s">
        <v>18</v>
      </c>
      <c r="D49" s="97"/>
      <c r="E49" s="98"/>
      <c r="F49" s="98"/>
      <c r="G49" s="98"/>
      <c r="H49" s="98"/>
      <c r="I49" s="98"/>
      <c r="J49" s="98"/>
      <c r="K49" s="98"/>
      <c r="L49" s="98"/>
      <c r="M49" s="98"/>
      <c r="N49" s="98"/>
      <c r="O49" s="98"/>
      <c r="P49" s="98"/>
      <c r="Q49" s="97"/>
      <c r="R49" s="91"/>
      <c r="S49" s="97"/>
      <c r="T49" s="8"/>
    </row>
    <row r="50" spans="1:21" x14ac:dyDescent="0.3">
      <c r="A50" s="69" t="s">
        <v>75</v>
      </c>
      <c r="B50" s="96">
        <v>456</v>
      </c>
      <c r="C50" s="67" t="s">
        <v>35</v>
      </c>
      <c r="D50" s="7">
        <v>0</v>
      </c>
      <c r="E50" s="8"/>
      <c r="F50" s="8"/>
      <c r="G50" s="8"/>
      <c r="H50" s="8"/>
      <c r="I50" s="8"/>
      <c r="J50" s="8"/>
      <c r="K50" s="8"/>
      <c r="L50" s="8"/>
      <c r="M50" s="8"/>
      <c r="N50" s="8"/>
      <c r="O50" s="8"/>
      <c r="P50" s="8">
        <v>-1020828.0428092993</v>
      </c>
      <c r="Q50" s="101">
        <f>SUM(D50:P50)</f>
        <v>-1020828.0428092993</v>
      </c>
      <c r="R50" s="91">
        <f>'9.1.3'!$C$21</f>
        <v>1.00542</v>
      </c>
      <c r="S50" s="101">
        <f t="shared" ref="S50" si="20">Q50*R50</f>
        <v>-1026360.9308013257</v>
      </c>
      <c r="T50" s="15">
        <f t="shared" ref="T50" si="21">S50-Q50</f>
        <v>-5532.8879920264008</v>
      </c>
      <c r="U50" s="67" t="s">
        <v>13</v>
      </c>
    </row>
    <row r="51" spans="1:21" x14ac:dyDescent="0.3">
      <c r="B51" s="96"/>
      <c r="D51" s="7"/>
      <c r="E51" s="8"/>
      <c r="F51" s="8"/>
      <c r="G51" s="8"/>
      <c r="H51" s="8"/>
      <c r="I51" s="8"/>
      <c r="J51" s="8"/>
      <c r="K51" s="8"/>
      <c r="L51" s="8"/>
      <c r="M51" s="8"/>
      <c r="N51" s="8"/>
      <c r="O51" s="8"/>
      <c r="P51" s="8"/>
      <c r="Q51" s="101"/>
      <c r="R51" s="91"/>
      <c r="S51" s="101"/>
      <c r="T51" s="15"/>
    </row>
    <row r="52" spans="1:21" x14ac:dyDescent="0.3">
      <c r="A52" s="5" t="s">
        <v>19</v>
      </c>
      <c r="D52" s="95"/>
      <c r="G52" s="69"/>
      <c r="N52" s="69"/>
      <c r="O52" s="69"/>
      <c r="Q52" s="95"/>
      <c r="R52" s="67"/>
      <c r="S52" s="95"/>
    </row>
    <row r="53" spans="1:21" x14ac:dyDescent="0.3">
      <c r="A53" s="69" t="s">
        <v>57</v>
      </c>
      <c r="B53" s="96">
        <v>40910</v>
      </c>
      <c r="C53" s="67" t="s">
        <v>36</v>
      </c>
      <c r="D53" s="7">
        <v>0</v>
      </c>
      <c r="E53" s="8"/>
      <c r="F53" s="8"/>
      <c r="G53" s="8"/>
      <c r="H53" s="8">
        <v>-6025906.1791799143</v>
      </c>
      <c r="I53" s="8"/>
      <c r="J53" s="8"/>
      <c r="K53" s="8"/>
      <c r="L53" s="8"/>
      <c r="M53" s="8"/>
      <c r="N53" s="8"/>
      <c r="O53" s="8"/>
      <c r="P53" s="8"/>
      <c r="Q53" s="101">
        <f>SUM(D53:P53)</f>
        <v>-6025906.1791799143</v>
      </c>
      <c r="R53" s="91">
        <f>'9.1.3'!$C$21</f>
        <v>1.00542</v>
      </c>
      <c r="S53" s="101">
        <f t="shared" ref="S53" si="22">Q53*R53</f>
        <v>-6058566.590671069</v>
      </c>
      <c r="T53" s="15">
        <f t="shared" ref="T53" si="23">S53-Q53</f>
        <v>-32660.411491154693</v>
      </c>
      <c r="U53" s="67" t="s">
        <v>13</v>
      </c>
    </row>
    <row r="54" spans="1:21" x14ac:dyDescent="0.3">
      <c r="B54" s="96"/>
      <c r="D54" s="13"/>
      <c r="E54" s="14"/>
      <c r="F54" s="14"/>
      <c r="G54" s="14"/>
      <c r="H54" s="14"/>
      <c r="I54" s="14"/>
      <c r="J54" s="14"/>
      <c r="K54" s="14"/>
      <c r="L54" s="14"/>
      <c r="M54" s="14"/>
      <c r="N54" s="14"/>
      <c r="O54" s="14"/>
      <c r="P54" s="14"/>
      <c r="Q54" s="13"/>
      <c r="R54" s="9"/>
      <c r="S54" s="13"/>
      <c r="T54" s="14"/>
    </row>
    <row r="55" spans="1:21" x14ac:dyDescent="0.3">
      <c r="A55" s="5" t="s">
        <v>20</v>
      </c>
      <c r="D55" s="97"/>
      <c r="E55" s="98"/>
      <c r="F55" s="98"/>
      <c r="G55" s="98"/>
      <c r="H55" s="98"/>
      <c r="I55" s="98"/>
      <c r="J55" s="98"/>
      <c r="K55" s="98"/>
      <c r="L55" s="98"/>
      <c r="M55" s="98"/>
      <c r="N55" s="98"/>
      <c r="O55" s="98"/>
      <c r="P55" s="98"/>
      <c r="Q55" s="97"/>
      <c r="R55" s="91"/>
      <c r="S55" s="97"/>
      <c r="T55" s="8"/>
    </row>
    <row r="56" spans="1:21" ht="12.9" thickBot="1" x14ac:dyDescent="0.35">
      <c r="A56" s="69" t="s">
        <v>58</v>
      </c>
      <c r="B56" s="96">
        <v>408</v>
      </c>
      <c r="C56" s="67" t="s">
        <v>36</v>
      </c>
      <c r="D56" s="71">
        <v>0</v>
      </c>
      <c r="E56" s="8"/>
      <c r="F56" s="8"/>
      <c r="G56" s="8"/>
      <c r="H56" s="8"/>
      <c r="I56" s="8">
        <v>232524.95270601709</v>
      </c>
      <c r="J56" s="8"/>
      <c r="K56" s="8"/>
      <c r="L56" s="8"/>
      <c r="M56" s="8"/>
      <c r="N56" s="8"/>
      <c r="O56" s="8"/>
      <c r="P56" s="8"/>
      <c r="Q56" s="102">
        <f>SUM(D56:P56)</f>
        <v>232524.95270601709</v>
      </c>
      <c r="R56" s="91">
        <f>'9.1.3'!$C$21</f>
        <v>1.00542</v>
      </c>
      <c r="S56" s="102">
        <f t="shared" ref="S56" si="24">Q56*R56</f>
        <v>233785.23794968371</v>
      </c>
      <c r="T56" s="15">
        <f t="shared" ref="T56" si="25">S56-Q56</f>
        <v>1260.2852436666144</v>
      </c>
      <c r="U56" s="67" t="s">
        <v>13</v>
      </c>
    </row>
    <row r="57" spans="1:21" x14ac:dyDescent="0.3">
      <c r="G57" s="69"/>
      <c r="N57" s="69"/>
      <c r="O57" s="69"/>
    </row>
  </sheetData>
  <pageMargins left="0.7" right="0.7" top="0.75" bottom="0.75" header="0.3" footer="0.3"/>
  <pageSetup scale="45" firstPageNumber="2" fitToHeight="0" orientation="landscape" useFirstPageNumber="1" r:id="rId1"/>
  <headerFooter>
    <oddHeader>&amp;RExh. JH-4
Dockets UE-230172
UE-210852
Page &amp;P of &amp;N</oddHeader>
    <oddFooter>&amp;C&amp;"Arial,Regular"&amp;10Page 9.1.2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2C8D-7150-4EEE-99AA-15D0CD246688}">
  <sheetPr>
    <pageSetUpPr fitToPage="1"/>
  </sheetPr>
  <dimension ref="A1:H30"/>
  <sheetViews>
    <sheetView tabSelected="1" zoomScaleNormal="100" zoomScaleSheetLayoutView="85" workbookViewId="0">
      <selection activeCell="W53" sqref="W53"/>
    </sheetView>
  </sheetViews>
  <sheetFormatPr defaultColWidth="9.15234375" defaultRowHeight="12.45" x14ac:dyDescent="0.3"/>
  <cols>
    <col min="1" max="1" width="9.15234375" style="69"/>
    <col min="2" max="2" width="18.53515625" style="69" customWidth="1"/>
    <col min="3" max="3" width="15" style="69" bestFit="1" customWidth="1"/>
    <col min="4" max="4" width="8" style="69" customWidth="1"/>
    <col min="5" max="5" width="15.23046875" style="69" customWidth="1"/>
    <col min="6" max="6" width="11.84375" style="69" customWidth="1"/>
    <col min="7" max="7" width="12.84375" style="69" bestFit="1" customWidth="1"/>
    <col min="8" max="8" width="10.23046875" style="69" bestFit="1" customWidth="1"/>
    <col min="9" max="16384" width="9.15234375" style="69"/>
  </cols>
  <sheetData>
    <row r="1" spans="1:8" x14ac:dyDescent="0.3">
      <c r="A1" s="5" t="s">
        <v>0</v>
      </c>
      <c r="H1" s="68"/>
    </row>
    <row r="2" spans="1:8" x14ac:dyDescent="0.3">
      <c r="A2" s="5" t="str">
        <f>'9.1 - 9.1.1'!B3</f>
        <v>Washington 2023 General Rate Case</v>
      </c>
    </row>
    <row r="3" spans="1:8" x14ac:dyDescent="0.3">
      <c r="A3" s="5" t="s">
        <v>72</v>
      </c>
    </row>
    <row r="6" spans="1:8" ht="12.9" x14ac:dyDescent="0.35">
      <c r="A6" s="18" t="s">
        <v>59</v>
      </c>
      <c r="H6" s="6"/>
    </row>
    <row r="7" spans="1:8" ht="12.9" x14ac:dyDescent="0.35">
      <c r="A7" s="6"/>
      <c r="H7" s="6"/>
    </row>
    <row r="8" spans="1:8" ht="12.9" x14ac:dyDescent="0.35">
      <c r="C8" s="9" t="s">
        <v>3</v>
      </c>
      <c r="H8" s="6"/>
    </row>
    <row r="9" spans="1:8" ht="12.9" x14ac:dyDescent="0.35">
      <c r="A9" s="69" t="s">
        <v>60</v>
      </c>
      <c r="C9" s="8">
        <v>4215927.6809999999</v>
      </c>
      <c r="G9" s="14"/>
      <c r="H9" s="6"/>
    </row>
    <row r="10" spans="1:8" ht="12.9" x14ac:dyDescent="0.35">
      <c r="A10" s="69" t="s">
        <v>61</v>
      </c>
      <c r="C10" s="8">
        <v>-165.6250466741505</v>
      </c>
      <c r="E10" s="17"/>
      <c r="G10" s="14"/>
      <c r="H10" s="6"/>
    </row>
    <row r="11" spans="1:8" ht="12.9" x14ac:dyDescent="0.35">
      <c r="A11" s="69" t="s">
        <v>62</v>
      </c>
      <c r="C11" s="19">
        <v>-21584.677015499998</v>
      </c>
      <c r="E11" s="17"/>
      <c r="G11" s="14"/>
      <c r="H11" s="6"/>
    </row>
    <row r="12" spans="1:8" ht="6" customHeight="1" x14ac:dyDescent="0.35">
      <c r="C12" s="9"/>
      <c r="H12" s="6"/>
    </row>
    <row r="13" spans="1:8" x14ac:dyDescent="0.3">
      <c r="A13" s="69" t="s">
        <v>63</v>
      </c>
      <c r="C13" s="8">
        <f>SUM(C9:C11)</f>
        <v>4194177.3789378256</v>
      </c>
      <c r="D13" s="69" t="s">
        <v>64</v>
      </c>
      <c r="H13" s="69" t="s">
        <v>65</v>
      </c>
    </row>
    <row r="14" spans="1:8" ht="12.9" x14ac:dyDescent="0.35">
      <c r="H14" s="6"/>
    </row>
    <row r="15" spans="1:8" ht="12.9" x14ac:dyDescent="0.35">
      <c r="H15" s="6"/>
    </row>
    <row r="16" spans="1:8" ht="12.9" x14ac:dyDescent="0.35">
      <c r="A16" s="18" t="s">
        <v>66</v>
      </c>
      <c r="H16" s="6"/>
    </row>
    <row r="17" spans="1:8" ht="12.9" x14ac:dyDescent="0.35">
      <c r="A17" s="6"/>
      <c r="H17" s="6"/>
    </row>
    <row r="18" spans="1:8" ht="12.9" x14ac:dyDescent="0.35">
      <c r="C18" s="9" t="s">
        <v>3</v>
      </c>
      <c r="H18" s="6"/>
    </row>
    <row r="19" spans="1:8" x14ac:dyDescent="0.3">
      <c r="A19" s="69" t="s">
        <v>67</v>
      </c>
      <c r="C19" s="8">
        <v>4171556.7615377414</v>
      </c>
      <c r="D19" s="69" t="s">
        <v>68</v>
      </c>
    </row>
    <row r="20" spans="1:8" x14ac:dyDescent="0.3">
      <c r="C20" s="8"/>
    </row>
    <row r="21" spans="1:8" x14ac:dyDescent="0.3">
      <c r="A21" s="5" t="s">
        <v>30</v>
      </c>
      <c r="B21" s="5"/>
      <c r="C21" s="20">
        <f>ROUND(C13/C19,5)</f>
        <v>1.00542</v>
      </c>
      <c r="H21" s="69" t="s">
        <v>79</v>
      </c>
    </row>
    <row r="25" spans="1:8" x14ac:dyDescent="0.3">
      <c r="B25" s="109" t="s">
        <v>30</v>
      </c>
      <c r="C25" s="110"/>
      <c r="D25" s="110"/>
      <c r="E25" s="110"/>
      <c r="F25" s="111"/>
    </row>
    <row r="27" spans="1:8" x14ac:dyDescent="0.3">
      <c r="C27" s="21"/>
      <c r="E27" s="16" t="s">
        <v>69</v>
      </c>
      <c r="F27" s="72">
        <f>C13</f>
        <v>4194177.3789378256</v>
      </c>
      <c r="G27" s="69" t="s">
        <v>70</v>
      </c>
    </row>
    <row r="28" spans="1:8" x14ac:dyDescent="0.3">
      <c r="C28" s="21"/>
      <c r="E28" s="16" t="s">
        <v>71</v>
      </c>
      <c r="F28" s="72">
        <f>C19</f>
        <v>4171556.7615377414</v>
      </c>
      <c r="G28" s="69" t="s">
        <v>70</v>
      </c>
    </row>
    <row r="29" spans="1:8" x14ac:dyDescent="0.3">
      <c r="C29" s="67"/>
    </row>
    <row r="30" spans="1:8" x14ac:dyDescent="0.3">
      <c r="C30" s="21" t="s">
        <v>30</v>
      </c>
      <c r="F30" s="22">
        <f>ROUND(F27/F28,5)</f>
        <v>1.00542</v>
      </c>
      <c r="G30" s="23"/>
    </row>
  </sheetData>
  <mergeCells count="1">
    <mergeCell ref="B25:F25"/>
  </mergeCells>
  <pageMargins left="0.7" right="0.7" top="1" bottom="0.75" header="0.3" footer="0.3"/>
  <pageSetup scale="89" orientation="portrait" r:id="rId1"/>
  <headerFooter alignWithMargins="0">
    <oddHeader>&amp;RExh. JH-4
Dockets UE-230172
UE-210852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2023-09-14T07:00:00+00:00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46A4BE-1B4D-4BBA-BCAB-54206C07A549}"/>
</file>

<file path=customXml/itemProps2.xml><?xml version="1.0" encoding="utf-8"?>
<ds:datastoreItem xmlns:ds="http://schemas.openxmlformats.org/officeDocument/2006/customXml" ds:itemID="{0D267296-5A08-4E6A-A21E-2396B62D431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F3CC09B1-AD08-4EAF-915E-C82B866D77ED}"/>
</file>

<file path=customXml/itemProps4.xml><?xml version="1.0" encoding="utf-8"?>
<ds:datastoreItem xmlns:ds="http://schemas.openxmlformats.org/officeDocument/2006/customXml" ds:itemID="{411A1EF1-6FB3-469D-8341-426918202D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9.1 - 9.1.1</vt:lpstr>
      <vt:lpstr>9.1.2</vt:lpstr>
      <vt:lpstr>9.1.3</vt:lpstr>
      <vt:lpstr>'9.1 - 9.1.1'!Print_Area</vt:lpstr>
      <vt:lpstr>'9.1.2'!Print_Area</vt:lpstr>
      <vt:lpstr>'9.1.2'!Print_Titles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2023-03-01T20:55:04Z</dcterms:created>
  <dcterms:modified xsi:type="dcterms:W3CDTF">2023-09-06T22:07:50Z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