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133300FC-E09B-4ECB-9B49-9E2B2E67A411}" xr6:coauthVersionLast="47" xr6:coauthVersionMax="47" xr10:uidLastSave="{00000000-0000-0000-0000-000000000000}"/>
  <bookViews>
    <workbookView xWindow="-20610" yWindow="3015" windowWidth="20730" windowHeight="11160" tabRatio="832" xr2:uid="{A749A0BD-B227-4539-99BF-5615F56DD861}"/>
  </bookViews>
  <sheets>
    <sheet name="1. General 2024" sheetId="2" r:id="rId1"/>
    <sheet name="2. Disconnections 2024" sheetId="3" r:id="rId2"/>
    <sheet name="3. Fees 2024" sheetId="4" r:id="rId3"/>
    <sheet name="4. Payment Arrangements 2024" sheetId="5" r:id="rId4"/>
    <sheet name="5. Medical Certificates 2024" sheetId="6" r:id="rId5"/>
    <sheet name="6. Deposits 2024" sheetId="7" r:id="rId6"/>
    <sheet name="7. Bill Assistance 2024" sheetId="8" r:id="rId7"/>
    <sheet name="8. Past Due Balances 2024" sheetId="9" r:id="rId8"/>
  </sheets>
  <definedNames>
    <definedName name="_xlnm.Print_Area" localSheetId="0">'1. General 2024'!$A$1:$L$131</definedName>
    <definedName name="_xlnm.Print_Area" localSheetId="1">'2. Disconnections 2024'!$A$1:$AA$133</definedName>
    <definedName name="_xlnm.Print_Area" localSheetId="2">'3. Fees 2024'!$A$1:$Z$136</definedName>
    <definedName name="_xlnm.Print_Area" localSheetId="3">'4. Payment Arrangements 2024'!$A$1:$R$131</definedName>
    <definedName name="_xlnm.Print_Area" localSheetId="4">'5. Medical Certificates 2024'!$A$1:$Q$22</definedName>
    <definedName name="_xlnm.Print_Area" localSheetId="5">'6. Deposits 2024'!$A$1:$R$135</definedName>
    <definedName name="_xlnm.Print_Area" localSheetId="6">'7. Bill Assistance 2024'!$A$1:$F$133</definedName>
    <definedName name="_xlnm.Print_Area" localSheetId="7">'8. Past Due Balances 2024'!$A$1:$BO$133</definedName>
    <definedName name="_xlnm.Print_Titles" localSheetId="0">'1. General 2024'!$A:$B,'1. General 2024'!$1:$2</definedName>
    <definedName name="_xlnm.Print_Titles" localSheetId="1">'2. Disconnections 2024'!$A:$B,'2. Disconnections 2024'!$1:$4</definedName>
    <definedName name="_xlnm.Print_Titles" localSheetId="2">'3. Fees 2024'!$A:$B,'3. Fees 2024'!$1:$2</definedName>
    <definedName name="_xlnm.Print_Titles" localSheetId="3">'4. Payment Arrangements 2024'!$A:$B,'4. Payment Arrangements 2024'!$1:$2</definedName>
    <definedName name="_xlnm.Print_Titles" localSheetId="4">'5. Medical Certificates 2024'!$A:$A,'5. Medical Certificates 2024'!$1:$2</definedName>
    <definedName name="_xlnm.Print_Titles" localSheetId="5">'6. Deposits 2024'!$A:$B,'6. Deposits 2024'!$1:$2</definedName>
    <definedName name="_xlnm.Print_Titles" localSheetId="6">'7. Bill Assistance 2024'!$A:$B,'7. Bill Assistance 2024'!$1:$2</definedName>
    <definedName name="_xlnm.Print_Titles" localSheetId="7">'8. Past Due Balances 2024'!$A:$B,'8. Past Due Balances 2024'!$1:$3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6" l="1"/>
  <c r="Q9" i="6"/>
  <c r="O9" i="6"/>
  <c r="L9" i="6"/>
  <c r="M9" i="6"/>
  <c r="K9" i="6"/>
  <c r="H133" i="4"/>
  <c r="I133" i="4"/>
  <c r="J133" i="4"/>
  <c r="BM10" i="9" l="1"/>
  <c r="AW3" i="9"/>
  <c r="AV3" i="9"/>
  <c r="AU3" i="9"/>
  <c r="R134" i="7"/>
  <c r="Q134" i="7"/>
  <c r="P134" i="7"/>
  <c r="F2" i="7"/>
  <c r="F2" i="8" s="1"/>
  <c r="E2" i="7"/>
  <c r="E2" i="8" s="1"/>
  <c r="D2" i="7"/>
  <c r="D2" i="8" s="1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<sst xmlns="http://schemas.openxmlformats.org/spreadsheetml/2006/main" count="2740" uniqueCount="144">
  <si>
    <t>General 2024</t>
  </si>
  <si>
    <t>Number of Customers by Customer Class</t>
  </si>
  <si>
    <t>Retail Load by Customer Class</t>
  </si>
  <si>
    <t>Zip</t>
  </si>
  <si>
    <t>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</si>
  <si>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</si>
  <si>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</si>
  <si>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</si>
  <si>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</si>
  <si>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</si>
  <si>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</si>
  <si>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</si>
  <si>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</si>
  <si>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98125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</si>
  <si>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</si>
  <si>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</si>
  <si>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</si>
  <si>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</si>
  <si>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</si>
  <si>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</si>
  <si>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</si>
  <si>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</si>
  <si>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</si>
  <si>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</si>
  <si>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</si>
  <si>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</si>
  <si>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</si>
  <si>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</si>
  <si>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</si>
  <si>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</si>
  <si>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</si>
  <si>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</si>
  <si>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</si>
  <si>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</si>
  <si>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</si>
  <si>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</si>
  <si>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</si>
  <si>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</si>
  <si>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</si>
  <si>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</si>
  <si>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</si>
  <si>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</si>
  <si>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</si>
  <si>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</si>
  <si>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</si>
  <si>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</si>
  <si>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</si>
  <si>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</si>
  <si>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</si>
  <si>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</si>
  <si>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</si>
  <si>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Disconnections 2024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</si>
  <si>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</si>
  <si>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</si>
  <si>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</si>
  <si>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</si>
  <si>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Reconnect</t>
  </si>
  <si>
    <t>Zip Code</t>
  </si>
  <si>
    <t>Customer Class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</si>
  <si>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</si>
  <si>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</si>
  <si>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</si>
  <si>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</si>
  <si>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</si>
  <si>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</si>
  <si>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</si>
  <si>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2024</t>
  </si>
  <si>
    <t>Item a) Number of Customers by Customer Class Assessed Late Payment Fees*</t>
  </si>
  <si>
    <t>Item b) Aggregate amount of Charged Late Payment Fees*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</si>
  <si>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</si>
  <si>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</si>
  <si>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Fees*</t>
  </si>
  <si>
    <t>Item f) Aggregate amount of Charged Reconnection Fees*</t>
  </si>
  <si>
    <t>Late Zip</t>
  </si>
  <si>
    <t>Late Class</t>
  </si>
  <si>
    <t>N/A</t>
  </si>
  <si>
    <t>*Please note that NW Natural will/has credit/credited back these fees charged to Residential customers in error</t>
  </si>
  <si>
    <t>*Please note that NW Natural will credit/has credited back these fees charged to Residential customers in error</t>
  </si>
  <si>
    <t>Pmt Arrangements 2024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</si>
  <si>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</si>
  <si>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</si>
  <si>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</si>
  <si>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</si>
  <si>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Med Certs 2024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</si>
  <si>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</si>
  <si>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</si>
  <si>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</si>
  <si>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</si>
  <si>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</si>
  <si>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</si>
  <si>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</si>
  <si>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</si>
  <si>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</si>
  <si>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</si>
  <si>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</si>
  <si>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2024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</si>
  <si>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</si>
  <si>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</si>
  <si>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</si>
  <si>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</si>
  <si>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</si>
  <si>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</si>
  <si>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Please note that NW Natural will return any new deposits charged to Residential customers in error</t>
  </si>
  <si>
    <t>Please note that NW Natural will return these deposits charged to Residential customers in error</t>
  </si>
  <si>
    <t>Bill Assist 2024</t>
  </si>
  <si>
    <t>Item a) Number of Premises Receiving Bill Assistance or Enrolled in Any Other Assistance Program</t>
  </si>
  <si>
    <t>Past Due 2024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</si>
  <si>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</si>
  <si>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</si>
  <si>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</si>
  <si>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d) Amount of Past Due Balances Classified as Uncollectible</t>
  </si>
  <si>
    <t>Item e) The Amount of Past-due Balances Written-off and Classified as Bad Debt, if different than item d</t>
  </si>
  <si>
    <t>Item f) Number of Customer Accounts Referred to Collection Agencies</t>
  </si>
  <si>
    <t>Item f) Total Amount of Bad Debt Referred for Collection</t>
  </si>
  <si>
    <t>Item f) Total Revenue to the Company from the Collection Process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</si>
  <si>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</si>
  <si>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</si>
  <si>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</si>
  <si>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</si>
  <si>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</si>
  <si>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</si>
  <si>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</si>
  <si>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</si>
  <si>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30 Days</t>
  </si>
  <si>
    <t>60 Days</t>
  </si>
  <si>
    <t>90 Days +</t>
  </si>
  <si>
    <t>This data is not available by zip code</t>
  </si>
  <si>
    <t>see item d</t>
  </si>
  <si>
    <t>Totals</t>
  </si>
  <si>
    <t>Count - 07/2024</t>
  </si>
  <si>
    <t>Count -08/2024</t>
  </si>
  <si>
    <t>Count - 09/2024</t>
  </si>
  <si>
    <t>Load - 07/2024</t>
  </si>
  <si>
    <t>Load - 08/2024</t>
  </si>
  <si>
    <t>Load - 09/2024</t>
  </si>
  <si>
    <t>COUNT_2407</t>
  </si>
  <si>
    <t>COUNT_2408</t>
  </si>
  <si>
    <t>COUNT_2409</t>
  </si>
  <si>
    <t>Jul</t>
  </si>
  <si>
    <t>Aug</t>
  </si>
  <si>
    <t>Sep</t>
  </si>
  <si>
    <t>Jul 2024</t>
  </si>
  <si>
    <t>Aug 2024</t>
  </si>
  <si>
    <t>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</si>
</sst>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8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39" fontId="0" fillId="0" borderId="0" xfId="0" applyNumberFormat="1"/>
    <xf numFmtId="0" fontId="0" fillId="3" borderId="22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topLeftCell="J3" zoomScaleNormal="100" zoomScaleSheetLayoutView="100" workbookViewId="0">
      <selection activeCell="J3" sqref="J3:L129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0</v>
      </c>
      <c r="B1" s="5"/>
      <c r="C1" s="77"/>
      <c r="D1" s="78"/>
      <c r="F1" t="s">
        <v>1</v>
      </c>
      <c r="J1" t="s">
        <v>2</v>
      </c>
    </row>
    <row r="2" spans="1:12" ht="45" x14ac:dyDescent="0.25">
      <c r="A2" s="55" t="s">
        <v>3</v>
      </c>
      <c r="B2" s="55" t="s">
        <v>4</v>
      </c>
      <c r="C2" s="3" t="s">
        <v>1</v>
      </c>
      <c r="D2" s="3" t="s">
        <v>2</v>
      </c>
      <c r="F2" s="56" t="s">
        <v>129</v>
      </c>
      <c r="G2" s="56" t="s">
        <v>130</v>
      </c>
      <c r="H2" s="56" t="s">
        <v>131</v>
      </c>
      <c r="J2" s="56" t="s">
        <v>132</v>
      </c>
      <c r="K2" s="56" t="s">
        <v>133</v>
      </c>
      <c r="L2" s="56" t="s">
        <v>134</v>
      </c>
    </row>
    <row r="3" spans="1:12" x14ac:dyDescent="0.25">
      <c r="A3" s="53" t="s">
        <v>5</v>
      </c>
      <c r="B3" s="53" t="s">
        <v>6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4" t="s">
        <v>5</v>
      </c>
      <c r="B4" s="54" t="s">
        <v>7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3" t="s">
        <v>5</v>
      </c>
      <c r="B5" s="53" t="s">
        <v>8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4" t="s">
        <v>9</v>
      </c>
      <c r="B6" s="54" t="s">
        <v>6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3" t="s">
        <v>9</v>
      </c>
      <c r="B7" s="53" t="s">
        <v>7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4" t="s">
        <v>9</v>
      </c>
      <c r="B8" s="54" t="s">
        <v>8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3" t="s">
        <v>10</v>
      </c>
      <c r="B9" s="53" t="s">
        <v>6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4" t="s">
        <v>10</v>
      </c>
      <c r="B10" s="54" t="s">
        <v>7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3" t="s">
        <v>10</v>
      </c>
      <c r="B11" s="53" t="s">
        <v>8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4" t="s">
        <v>11</v>
      </c>
      <c r="B12" s="54" t="s">
        <v>6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3" t="s">
        <v>11</v>
      </c>
      <c r="B13" s="53" t="s">
        <v>7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4" t="s">
        <v>11</v>
      </c>
      <c r="B14" s="54" t="s">
        <v>8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3" t="s">
        <v>12</v>
      </c>
      <c r="B15" s="53" t="s">
        <v>6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4" t="s">
        <v>12</v>
      </c>
      <c r="B16" s="54" t="s">
        <v>7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3" t="s">
        <v>12</v>
      </c>
      <c r="B17" s="53" t="s">
        <v>8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4" t="s">
        <v>13</v>
      </c>
      <c r="B18" s="54" t="s">
        <v>6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3" t="s">
        <v>13</v>
      </c>
      <c r="B19" s="53" t="s">
        <v>7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4" t="s">
        <v>13</v>
      </c>
      <c r="B20" s="54" t="s">
        <v>8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3" t="s">
        <v>14</v>
      </c>
      <c r="B21" s="53" t="s">
        <v>6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4" t="s">
        <v>14</v>
      </c>
      <c r="B22" s="54" t="s">
        <v>7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3" t="s">
        <v>14</v>
      </c>
      <c r="B23" s="53" t="s">
        <v>8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4" t="s">
        <v>15</v>
      </c>
      <c r="B24" s="54" t="s">
        <v>6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3" t="s">
        <v>15</v>
      </c>
      <c r="B25" s="53" t="s">
        <v>7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4" t="s">
        <v>15</v>
      </c>
      <c r="B26" s="54" t="s">
        <v>8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3" t="s">
        <v>16</v>
      </c>
      <c r="B27" s="53" t="s">
        <v>6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4" t="s">
        <v>16</v>
      </c>
      <c r="B28" s="54" t="s">
        <v>7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3" t="s">
        <v>16</v>
      </c>
      <c r="B29" s="53" t="s">
        <v>8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4" t="s">
        <v>17</v>
      </c>
      <c r="B30" s="54" t="s">
        <v>6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3" t="s">
        <v>17</v>
      </c>
      <c r="B31" s="53" t="s">
        <v>7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4" t="s">
        <v>17</v>
      </c>
      <c r="B32" s="54" t="s">
        <v>8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3" t="s">
        <v>18</v>
      </c>
      <c r="B33" s="53" t="s">
        <v>6</v>
      </c>
      <c r="C33" s="7">
        <f t="shared" si="0"/>
        <v>1151</v>
      </c>
      <c r="D33" s="7">
        <f t="shared" si="1"/>
        <v>320.20000000000005</v>
      </c>
      <c r="F33" s="53">
        <v>381</v>
      </c>
      <c r="G33" s="53">
        <v>384</v>
      </c>
      <c r="H33" s="53">
        <v>386</v>
      </c>
      <c r="J33" s="41">
        <v>100.8</v>
      </c>
      <c r="K33" s="41">
        <v>106</v>
      </c>
      <c r="L33" s="41">
        <v>113.4</v>
      </c>
    </row>
    <row r="34" spans="1:12" x14ac:dyDescent="0.25">
      <c r="A34" s="54" t="s">
        <v>18</v>
      </c>
      <c r="B34" s="54" t="s">
        <v>7</v>
      </c>
      <c r="C34" s="7">
        <f t="shared" si="0"/>
        <v>3</v>
      </c>
      <c r="D34" s="7">
        <f t="shared" si="1"/>
        <v>16368.6</v>
      </c>
      <c r="F34" s="54">
        <v>1</v>
      </c>
      <c r="G34" s="54">
        <v>1</v>
      </c>
      <c r="H34" s="54">
        <v>1</v>
      </c>
      <c r="J34" s="42">
        <v>5430.5</v>
      </c>
      <c r="K34" s="42">
        <v>5508</v>
      </c>
      <c r="L34" s="42">
        <v>5430.1</v>
      </c>
    </row>
    <row r="35" spans="1:12" x14ac:dyDescent="0.25">
      <c r="A35" s="53" t="s">
        <v>18</v>
      </c>
      <c r="B35" s="53" t="s">
        <v>8</v>
      </c>
      <c r="C35" s="7">
        <f t="shared" ref="C35:C66" si="2">SUM(F35:H35)</f>
        <v>16374</v>
      </c>
      <c r="D35" s="7">
        <f t="shared" ref="D35:D66" si="3">SUM(J35:L35)</f>
        <v>44.7</v>
      </c>
      <c r="F35" s="53">
        <v>5452</v>
      </c>
      <c r="G35" s="53">
        <v>5462</v>
      </c>
      <c r="H35" s="53">
        <v>5460</v>
      </c>
      <c r="J35" s="41">
        <v>14.6</v>
      </c>
      <c r="K35" s="41">
        <v>14</v>
      </c>
      <c r="L35" s="41">
        <v>16.100000000000001</v>
      </c>
    </row>
    <row r="36" spans="1:12" x14ac:dyDescent="0.25">
      <c r="A36" s="54" t="s">
        <v>19</v>
      </c>
      <c r="B36" s="54" t="s">
        <v>6</v>
      </c>
      <c r="C36" s="7">
        <f t="shared" si="2"/>
        <v>172</v>
      </c>
      <c r="D36" s="7">
        <f t="shared" si="3"/>
        <v>223.39999999999998</v>
      </c>
      <c r="F36" s="54">
        <v>58</v>
      </c>
      <c r="G36" s="54">
        <v>61</v>
      </c>
      <c r="H36" s="54">
        <v>53</v>
      </c>
      <c r="J36" s="42">
        <v>65.599999999999994</v>
      </c>
      <c r="K36" s="42">
        <v>58</v>
      </c>
      <c r="L36" s="42">
        <v>99.8</v>
      </c>
    </row>
    <row r="37" spans="1:12" x14ac:dyDescent="0.25">
      <c r="A37" s="53" t="s">
        <v>19</v>
      </c>
      <c r="B37" s="53" t="s">
        <v>7</v>
      </c>
      <c r="C37" s="7">
        <f t="shared" si="2"/>
        <v>6</v>
      </c>
      <c r="D37" s="7">
        <f t="shared" si="3"/>
        <v>3510.5</v>
      </c>
      <c r="F37" s="53">
        <v>2</v>
      </c>
      <c r="G37" s="53">
        <v>2</v>
      </c>
      <c r="H37" s="53">
        <v>2</v>
      </c>
      <c r="J37" s="41">
        <v>703.1</v>
      </c>
      <c r="K37" s="41">
        <v>884</v>
      </c>
      <c r="L37" s="41">
        <v>1923.4</v>
      </c>
    </row>
    <row r="38" spans="1:12" x14ac:dyDescent="0.25">
      <c r="A38" s="54" t="s">
        <v>19</v>
      </c>
      <c r="B38" s="54" t="s">
        <v>8</v>
      </c>
      <c r="C38" s="7">
        <f t="shared" si="2"/>
        <v>368</v>
      </c>
      <c r="D38" s="7">
        <f t="shared" si="3"/>
        <v>23.4</v>
      </c>
      <c r="F38" s="54">
        <v>137</v>
      </c>
      <c r="G38" s="54">
        <v>136</v>
      </c>
      <c r="H38" s="54">
        <v>95</v>
      </c>
      <c r="J38" s="42">
        <v>8.8000000000000007</v>
      </c>
      <c r="K38" s="42">
        <v>7</v>
      </c>
      <c r="L38" s="42">
        <v>7.6</v>
      </c>
    </row>
    <row r="39" spans="1:12" x14ac:dyDescent="0.25">
      <c r="A39" s="53" t="s">
        <v>20</v>
      </c>
      <c r="B39" s="53" t="s">
        <v>6</v>
      </c>
      <c r="C39" s="7">
        <f t="shared" si="2"/>
        <v>36</v>
      </c>
      <c r="D39" s="7">
        <f t="shared" si="3"/>
        <v>232</v>
      </c>
      <c r="F39" s="53">
        <v>12</v>
      </c>
      <c r="G39" s="53">
        <v>12</v>
      </c>
      <c r="H39" s="53">
        <v>12</v>
      </c>
      <c r="J39" s="41">
        <v>71.7</v>
      </c>
      <c r="K39" s="41">
        <v>69</v>
      </c>
      <c r="L39" s="41">
        <v>91.3</v>
      </c>
    </row>
    <row r="40" spans="1:12" x14ac:dyDescent="0.25">
      <c r="A40" s="54" t="s">
        <v>20</v>
      </c>
      <c r="B40" s="54" t="s">
        <v>7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3" t="s">
        <v>20</v>
      </c>
      <c r="B41" s="53" t="s">
        <v>8</v>
      </c>
      <c r="C41" s="7">
        <f t="shared" si="2"/>
        <v>1387</v>
      </c>
      <c r="D41" s="7">
        <f t="shared" si="3"/>
        <v>47.900000000000006</v>
      </c>
      <c r="F41" s="53">
        <v>460</v>
      </c>
      <c r="G41" s="53">
        <v>463</v>
      </c>
      <c r="H41" s="53">
        <v>464</v>
      </c>
      <c r="J41" s="41">
        <v>14.8</v>
      </c>
      <c r="K41" s="41">
        <v>16</v>
      </c>
      <c r="L41" s="41">
        <v>17.100000000000001</v>
      </c>
    </row>
    <row r="42" spans="1:12" x14ac:dyDescent="0.25">
      <c r="A42" s="54" t="s">
        <v>21</v>
      </c>
      <c r="B42" s="54" t="s">
        <v>6</v>
      </c>
      <c r="C42" s="7">
        <f t="shared" si="2"/>
        <v>1222</v>
      </c>
      <c r="D42" s="7">
        <f t="shared" si="3"/>
        <v>445.20000000000005</v>
      </c>
      <c r="F42" s="54">
        <v>407</v>
      </c>
      <c r="G42" s="54">
        <v>409</v>
      </c>
      <c r="H42" s="54">
        <v>406</v>
      </c>
      <c r="J42" s="42">
        <v>149.30000000000001</v>
      </c>
      <c r="K42" s="42">
        <v>136</v>
      </c>
      <c r="L42" s="42">
        <v>159.9</v>
      </c>
    </row>
    <row r="43" spans="1:12" x14ac:dyDescent="0.25">
      <c r="A43" s="53" t="s">
        <v>21</v>
      </c>
      <c r="B43" s="53" t="s">
        <v>7</v>
      </c>
      <c r="C43" s="7">
        <f t="shared" si="2"/>
        <v>6</v>
      </c>
      <c r="D43" s="7">
        <f t="shared" si="3"/>
        <v>36668.1</v>
      </c>
      <c r="F43" s="53">
        <v>2</v>
      </c>
      <c r="G43" s="53">
        <v>2</v>
      </c>
      <c r="H43" s="53">
        <v>2</v>
      </c>
      <c r="J43" s="41">
        <v>12606</v>
      </c>
      <c r="K43" s="41">
        <v>11641</v>
      </c>
      <c r="L43" s="41">
        <v>12421.1</v>
      </c>
    </row>
    <row r="44" spans="1:12" x14ac:dyDescent="0.25">
      <c r="A44" s="54" t="s">
        <v>21</v>
      </c>
      <c r="B44" s="54" t="s">
        <v>8</v>
      </c>
      <c r="C44" s="7">
        <f t="shared" si="2"/>
        <v>26904</v>
      </c>
      <c r="D44" s="7">
        <f t="shared" si="3"/>
        <v>52.2</v>
      </c>
      <c r="F44" s="54">
        <v>8961</v>
      </c>
      <c r="G44" s="54">
        <v>8962</v>
      </c>
      <c r="H44" s="54">
        <v>8981</v>
      </c>
      <c r="J44" s="42">
        <v>19.399999999999999</v>
      </c>
      <c r="K44" s="42">
        <v>15</v>
      </c>
      <c r="L44" s="42">
        <v>17.8</v>
      </c>
    </row>
    <row r="45" spans="1:12" x14ac:dyDescent="0.25">
      <c r="A45" s="53" t="s">
        <v>22</v>
      </c>
      <c r="B45" s="53" t="s">
        <v>6</v>
      </c>
      <c r="C45" s="7">
        <f t="shared" si="2"/>
        <v>75</v>
      </c>
      <c r="D45" s="7">
        <f t="shared" si="3"/>
        <v>560.79999999999995</v>
      </c>
      <c r="F45" s="53">
        <v>24</v>
      </c>
      <c r="G45" s="53">
        <v>26</v>
      </c>
      <c r="H45" s="53">
        <v>25</v>
      </c>
      <c r="J45" s="41">
        <v>179.1</v>
      </c>
      <c r="K45" s="41">
        <v>172</v>
      </c>
      <c r="L45" s="41">
        <v>209.7</v>
      </c>
    </row>
    <row r="46" spans="1:12" x14ac:dyDescent="0.25">
      <c r="A46" s="54" t="s">
        <v>22</v>
      </c>
      <c r="B46" s="54" t="s">
        <v>7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3" t="s">
        <v>22</v>
      </c>
      <c r="B47" s="53" t="s">
        <v>8</v>
      </c>
      <c r="C47" s="7">
        <f t="shared" si="2"/>
        <v>815</v>
      </c>
      <c r="D47" s="7">
        <f t="shared" si="3"/>
        <v>37.1</v>
      </c>
      <c r="F47" s="53">
        <v>295</v>
      </c>
      <c r="G47" s="53">
        <v>295</v>
      </c>
      <c r="H47" s="53">
        <v>225</v>
      </c>
      <c r="J47" s="41">
        <v>12.7</v>
      </c>
      <c r="K47" s="41">
        <v>10</v>
      </c>
      <c r="L47" s="41">
        <v>14.4</v>
      </c>
    </row>
    <row r="48" spans="1:12" x14ac:dyDescent="0.25">
      <c r="A48" s="54" t="s">
        <v>23</v>
      </c>
      <c r="B48" s="54" t="s">
        <v>6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3" t="s">
        <v>23</v>
      </c>
      <c r="B49" s="53" t="s">
        <v>7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4" t="s">
        <v>23</v>
      </c>
      <c r="B50" s="54" t="s">
        <v>8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3" t="s">
        <v>24</v>
      </c>
      <c r="B51" s="53" t="s">
        <v>6</v>
      </c>
      <c r="C51" s="7">
        <f t="shared" si="2"/>
        <v>15</v>
      </c>
      <c r="D51" s="7">
        <f t="shared" si="3"/>
        <v>3619.4</v>
      </c>
      <c r="F51" s="53">
        <v>5</v>
      </c>
      <c r="G51" s="53">
        <v>5</v>
      </c>
      <c r="H51" s="53">
        <v>5</v>
      </c>
      <c r="J51" s="41">
        <v>979.8</v>
      </c>
      <c r="K51" s="41">
        <v>1418</v>
      </c>
      <c r="L51" s="41">
        <v>1221.5999999999999</v>
      </c>
    </row>
    <row r="52" spans="1:12" x14ac:dyDescent="0.25">
      <c r="A52" s="54" t="s">
        <v>24</v>
      </c>
      <c r="B52" s="54" t="s">
        <v>7</v>
      </c>
      <c r="C52" s="7">
        <f t="shared" si="2"/>
        <v>6</v>
      </c>
      <c r="D52" s="7">
        <f t="shared" si="3"/>
        <v>4431.7</v>
      </c>
      <c r="F52" s="54">
        <v>2</v>
      </c>
      <c r="G52" s="54">
        <v>2</v>
      </c>
      <c r="H52" s="54">
        <v>2</v>
      </c>
      <c r="J52" s="42">
        <v>1396.5</v>
      </c>
      <c r="K52" s="42">
        <v>1359</v>
      </c>
      <c r="L52" s="42">
        <v>1676.2</v>
      </c>
    </row>
    <row r="53" spans="1:12" x14ac:dyDescent="0.25">
      <c r="A53" s="53" t="s">
        <v>24</v>
      </c>
      <c r="B53" s="53" t="s">
        <v>8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4" t="s">
        <v>25</v>
      </c>
      <c r="B54" s="54" t="s">
        <v>6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3" t="s">
        <v>25</v>
      </c>
      <c r="B55" s="53" t="s">
        <v>7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4" t="s">
        <v>25</v>
      </c>
      <c r="B56" s="54" t="s">
        <v>8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3" t="s">
        <v>26</v>
      </c>
      <c r="B57" s="53" t="s">
        <v>6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4" t="s">
        <v>26</v>
      </c>
      <c r="B58" s="54" t="s">
        <v>7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3" t="s">
        <v>26</v>
      </c>
      <c r="B59" s="53" t="s">
        <v>8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4" t="s">
        <v>27</v>
      </c>
      <c r="B60" s="54" t="s">
        <v>6</v>
      </c>
      <c r="C60" s="7">
        <f t="shared" si="2"/>
        <v>27</v>
      </c>
      <c r="D60" s="7">
        <f t="shared" si="3"/>
        <v>101.4</v>
      </c>
      <c r="F60" s="54">
        <v>9</v>
      </c>
      <c r="G60" s="54">
        <v>9</v>
      </c>
      <c r="H60" s="54">
        <v>9</v>
      </c>
      <c r="J60" s="42">
        <v>29.1</v>
      </c>
      <c r="K60" s="42">
        <v>32</v>
      </c>
      <c r="L60" s="42">
        <v>40.299999999999997</v>
      </c>
    </row>
    <row r="61" spans="1:12" x14ac:dyDescent="0.25">
      <c r="A61" s="53" t="s">
        <v>27</v>
      </c>
      <c r="B61" s="53" t="s">
        <v>7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4" t="s">
        <v>27</v>
      </c>
      <c r="B62" s="54" t="s">
        <v>8</v>
      </c>
      <c r="C62" s="7">
        <f t="shared" si="2"/>
        <v>272</v>
      </c>
      <c r="D62" s="7">
        <f t="shared" si="3"/>
        <v>21.200000000000003</v>
      </c>
      <c r="F62" s="54">
        <v>103</v>
      </c>
      <c r="G62" s="54">
        <v>103</v>
      </c>
      <c r="H62" s="54">
        <v>66</v>
      </c>
      <c r="J62" s="42">
        <v>6.9</v>
      </c>
      <c r="K62" s="42">
        <v>6</v>
      </c>
      <c r="L62" s="42">
        <v>8.3000000000000007</v>
      </c>
    </row>
    <row r="63" spans="1:12" x14ac:dyDescent="0.25">
      <c r="A63" s="53" t="s">
        <v>28</v>
      </c>
      <c r="B63" s="53" t="s">
        <v>6</v>
      </c>
      <c r="C63" s="7">
        <f t="shared" si="2"/>
        <v>102</v>
      </c>
      <c r="D63" s="7">
        <f t="shared" si="3"/>
        <v>719.4</v>
      </c>
      <c r="F63" s="53">
        <v>31</v>
      </c>
      <c r="G63" s="53">
        <v>34</v>
      </c>
      <c r="H63" s="53">
        <v>37</v>
      </c>
      <c r="J63" s="41">
        <v>293.8</v>
      </c>
      <c r="K63" s="41">
        <v>239</v>
      </c>
      <c r="L63" s="41">
        <v>186.6</v>
      </c>
    </row>
    <row r="64" spans="1:12" x14ac:dyDescent="0.25">
      <c r="A64" s="54" t="s">
        <v>28</v>
      </c>
      <c r="B64" s="54" t="s">
        <v>7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3" t="s">
        <v>28</v>
      </c>
      <c r="B65" s="53" t="s">
        <v>8</v>
      </c>
      <c r="C65" s="7">
        <f t="shared" si="2"/>
        <v>3515</v>
      </c>
      <c r="D65" s="7">
        <f t="shared" si="3"/>
        <v>45.599999999999994</v>
      </c>
      <c r="F65" s="53">
        <v>1177</v>
      </c>
      <c r="G65" s="53">
        <v>1167</v>
      </c>
      <c r="H65" s="53">
        <v>1171</v>
      </c>
      <c r="J65" s="41">
        <v>18.3</v>
      </c>
      <c r="K65" s="41">
        <v>14</v>
      </c>
      <c r="L65" s="41">
        <v>13.3</v>
      </c>
    </row>
    <row r="66" spans="1:12" x14ac:dyDescent="0.25">
      <c r="A66" s="54" t="s">
        <v>29</v>
      </c>
      <c r="B66" s="54" t="s">
        <v>6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3" t="s">
        <v>29</v>
      </c>
      <c r="B67" s="53" t="s">
        <v>7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4" t="s">
        <v>29</v>
      </c>
      <c r="B68" s="54" t="s">
        <v>8</v>
      </c>
      <c r="C68" s="7">
        <f t="shared" si="4"/>
        <v>5</v>
      </c>
      <c r="D68" s="7">
        <f t="shared" si="5"/>
        <v>83.8</v>
      </c>
      <c r="F68" s="54">
        <v>2</v>
      </c>
      <c r="G68" s="54">
        <v>2</v>
      </c>
      <c r="H68" s="54">
        <v>1</v>
      </c>
      <c r="J68" s="42">
        <v>17.8</v>
      </c>
      <c r="K68" s="42">
        <v>16</v>
      </c>
      <c r="L68" s="42">
        <v>50</v>
      </c>
    </row>
    <row r="69" spans="1:12" x14ac:dyDescent="0.25">
      <c r="A69" s="53" t="s">
        <v>30</v>
      </c>
      <c r="B69" s="53" t="s">
        <v>6</v>
      </c>
      <c r="C69" s="7">
        <f t="shared" si="4"/>
        <v>55</v>
      </c>
      <c r="D69" s="7">
        <f t="shared" si="5"/>
        <v>182.89999999999998</v>
      </c>
      <c r="F69" s="53">
        <v>19</v>
      </c>
      <c r="G69" s="53">
        <v>18</v>
      </c>
      <c r="H69" s="53">
        <v>18</v>
      </c>
      <c r="J69" s="41">
        <v>60.8</v>
      </c>
      <c r="K69" s="41">
        <v>56</v>
      </c>
      <c r="L69" s="41">
        <v>66.099999999999994</v>
      </c>
    </row>
    <row r="70" spans="1:12" x14ac:dyDescent="0.25">
      <c r="A70" s="54" t="s">
        <v>30</v>
      </c>
      <c r="B70" s="54" t="s">
        <v>7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3" t="s">
        <v>30</v>
      </c>
      <c r="B71" s="53" t="s">
        <v>8</v>
      </c>
      <c r="C71" s="7">
        <f t="shared" si="4"/>
        <v>627</v>
      </c>
      <c r="D71" s="7">
        <f t="shared" si="5"/>
        <v>43.599999999999994</v>
      </c>
      <c r="F71" s="53">
        <v>221</v>
      </c>
      <c r="G71" s="53">
        <v>220</v>
      </c>
      <c r="H71" s="53">
        <v>186</v>
      </c>
      <c r="J71" s="41">
        <v>14.9</v>
      </c>
      <c r="K71" s="41">
        <v>13</v>
      </c>
      <c r="L71" s="41">
        <v>15.7</v>
      </c>
    </row>
    <row r="72" spans="1:12" x14ac:dyDescent="0.25">
      <c r="A72" s="54" t="s">
        <v>31</v>
      </c>
      <c r="B72" s="54" t="s">
        <v>6</v>
      </c>
      <c r="C72" s="7">
        <f t="shared" si="4"/>
        <v>1052</v>
      </c>
      <c r="D72" s="7">
        <f t="shared" si="5"/>
        <v>529.29999999999995</v>
      </c>
      <c r="F72" s="54">
        <v>346</v>
      </c>
      <c r="G72" s="54">
        <v>351</v>
      </c>
      <c r="H72" s="54">
        <v>355</v>
      </c>
      <c r="J72" s="42">
        <v>191.6</v>
      </c>
      <c r="K72" s="42">
        <v>179</v>
      </c>
      <c r="L72" s="42">
        <v>158.69999999999999</v>
      </c>
    </row>
    <row r="73" spans="1:12" x14ac:dyDescent="0.25">
      <c r="A73" s="53" t="s">
        <v>31</v>
      </c>
      <c r="B73" s="53" t="s">
        <v>7</v>
      </c>
      <c r="C73" s="7">
        <f t="shared" si="4"/>
        <v>12</v>
      </c>
      <c r="D73" s="7">
        <f t="shared" si="5"/>
        <v>28665.599999999999</v>
      </c>
      <c r="F73" s="53">
        <v>4</v>
      </c>
      <c r="G73" s="53">
        <v>4</v>
      </c>
      <c r="H73" s="53">
        <v>4</v>
      </c>
      <c r="J73" s="41">
        <v>10046.299999999999</v>
      </c>
      <c r="K73" s="41">
        <v>9350</v>
      </c>
      <c r="L73" s="41">
        <v>9269.2999999999993</v>
      </c>
    </row>
    <row r="74" spans="1:12" x14ac:dyDescent="0.25">
      <c r="A74" s="54" t="s">
        <v>31</v>
      </c>
      <c r="B74" s="54" t="s">
        <v>8</v>
      </c>
      <c r="C74" s="7">
        <f t="shared" si="4"/>
        <v>18212</v>
      </c>
      <c r="D74" s="7">
        <f t="shared" si="5"/>
        <v>36.599999999999994</v>
      </c>
      <c r="F74" s="54">
        <v>6033</v>
      </c>
      <c r="G74" s="54">
        <v>6081</v>
      </c>
      <c r="H74" s="54">
        <v>6098</v>
      </c>
      <c r="J74" s="42">
        <v>14.9</v>
      </c>
      <c r="K74" s="42">
        <v>11</v>
      </c>
      <c r="L74" s="42">
        <v>10.7</v>
      </c>
    </row>
    <row r="75" spans="1:12" x14ac:dyDescent="0.25">
      <c r="A75" s="53" t="s">
        <v>32</v>
      </c>
      <c r="B75" s="53" t="s">
        <v>6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4" t="s">
        <v>32</v>
      </c>
      <c r="B76" s="54" t="s">
        <v>7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3" t="s">
        <v>32</v>
      </c>
      <c r="B77" s="53" t="s">
        <v>8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4" t="s">
        <v>33</v>
      </c>
      <c r="B78" s="54" t="s">
        <v>6</v>
      </c>
      <c r="C78" s="7">
        <f t="shared" si="4"/>
        <v>1586</v>
      </c>
      <c r="D78" s="7">
        <f t="shared" si="5"/>
        <v>676</v>
      </c>
      <c r="F78" s="54">
        <v>531</v>
      </c>
      <c r="G78" s="54">
        <v>529</v>
      </c>
      <c r="H78" s="54">
        <v>526</v>
      </c>
      <c r="J78" s="42">
        <v>245</v>
      </c>
      <c r="K78" s="42">
        <v>209</v>
      </c>
      <c r="L78" s="42">
        <v>222</v>
      </c>
    </row>
    <row r="79" spans="1:12" x14ac:dyDescent="0.25">
      <c r="A79" s="53" t="s">
        <v>33</v>
      </c>
      <c r="B79" s="53" t="s">
        <v>7</v>
      </c>
      <c r="C79" s="7">
        <f t="shared" si="4"/>
        <v>66</v>
      </c>
      <c r="D79" s="7">
        <f t="shared" si="5"/>
        <v>3884.1</v>
      </c>
      <c r="F79" s="53">
        <v>22</v>
      </c>
      <c r="G79" s="53">
        <v>22</v>
      </c>
      <c r="H79" s="53">
        <v>22</v>
      </c>
      <c r="J79" s="41">
        <v>1314</v>
      </c>
      <c r="K79" s="41">
        <v>1199</v>
      </c>
      <c r="L79" s="41">
        <v>1371.1</v>
      </c>
    </row>
    <row r="80" spans="1:12" x14ac:dyDescent="0.25">
      <c r="A80" s="54" t="s">
        <v>33</v>
      </c>
      <c r="B80" s="54" t="s">
        <v>8</v>
      </c>
      <c r="C80" s="7">
        <f t="shared" si="4"/>
        <v>8277</v>
      </c>
      <c r="D80" s="7">
        <f t="shared" si="5"/>
        <v>18.5</v>
      </c>
      <c r="F80" s="54">
        <v>2741</v>
      </c>
      <c r="G80" s="54">
        <v>2763</v>
      </c>
      <c r="H80" s="54">
        <v>2773</v>
      </c>
      <c r="J80" s="42">
        <v>7.3</v>
      </c>
      <c r="K80" s="42">
        <v>5</v>
      </c>
      <c r="L80" s="42">
        <v>6.2</v>
      </c>
    </row>
    <row r="81" spans="1:12" x14ac:dyDescent="0.25">
      <c r="A81" s="53" t="s">
        <v>34</v>
      </c>
      <c r="B81" s="53" t="s">
        <v>6</v>
      </c>
      <c r="C81" s="7">
        <f t="shared" si="4"/>
        <v>2896</v>
      </c>
      <c r="D81" s="7">
        <f t="shared" si="5"/>
        <v>359</v>
      </c>
      <c r="F81" s="53">
        <v>970</v>
      </c>
      <c r="G81" s="53">
        <v>964</v>
      </c>
      <c r="H81" s="53">
        <v>962</v>
      </c>
      <c r="J81" s="41">
        <v>131.4</v>
      </c>
      <c r="K81" s="41">
        <v>110</v>
      </c>
      <c r="L81" s="41">
        <v>117.6</v>
      </c>
    </row>
    <row r="82" spans="1:12" x14ac:dyDescent="0.25">
      <c r="A82" s="54" t="s">
        <v>34</v>
      </c>
      <c r="B82" s="54" t="s">
        <v>7</v>
      </c>
      <c r="C82" s="7">
        <f t="shared" si="4"/>
        <v>39</v>
      </c>
      <c r="D82" s="7">
        <f t="shared" si="5"/>
        <v>5024.3</v>
      </c>
      <c r="F82" s="54">
        <v>13</v>
      </c>
      <c r="G82" s="54">
        <v>13</v>
      </c>
      <c r="H82" s="54">
        <v>13</v>
      </c>
      <c r="J82" s="42">
        <v>1737.1</v>
      </c>
      <c r="K82" s="42">
        <v>1547</v>
      </c>
      <c r="L82" s="42">
        <v>1740.2</v>
      </c>
    </row>
    <row r="83" spans="1:12" x14ac:dyDescent="0.25">
      <c r="A83" s="53" t="s">
        <v>34</v>
      </c>
      <c r="B83" s="53" t="s">
        <v>8</v>
      </c>
      <c r="C83" s="7">
        <f t="shared" si="4"/>
        <v>16308</v>
      </c>
      <c r="D83" s="7">
        <f t="shared" si="5"/>
        <v>40.700000000000003</v>
      </c>
      <c r="F83" s="53">
        <v>5444</v>
      </c>
      <c r="G83" s="53">
        <v>5418</v>
      </c>
      <c r="H83" s="53">
        <v>5446</v>
      </c>
      <c r="J83" s="41">
        <v>15.3</v>
      </c>
      <c r="K83" s="41">
        <v>12</v>
      </c>
      <c r="L83" s="41">
        <v>13.4</v>
      </c>
    </row>
    <row r="84" spans="1:12" x14ac:dyDescent="0.25">
      <c r="A84" s="54" t="s">
        <v>35</v>
      </c>
      <c r="B84" s="54" t="s">
        <v>6</v>
      </c>
      <c r="C84" s="7">
        <f t="shared" si="4"/>
        <v>1904</v>
      </c>
      <c r="D84" s="7">
        <f t="shared" si="5"/>
        <v>384.9</v>
      </c>
      <c r="F84" s="54">
        <v>635</v>
      </c>
      <c r="G84" s="54">
        <v>634</v>
      </c>
      <c r="H84" s="54">
        <v>635</v>
      </c>
      <c r="J84" s="42">
        <v>128.5</v>
      </c>
      <c r="K84" s="42">
        <v>121</v>
      </c>
      <c r="L84" s="42">
        <v>135.4</v>
      </c>
    </row>
    <row r="85" spans="1:12" x14ac:dyDescent="0.25">
      <c r="A85" s="53" t="s">
        <v>35</v>
      </c>
      <c r="B85" s="53" t="s">
        <v>7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4" t="s">
        <v>35</v>
      </c>
      <c r="B86" s="54" t="s">
        <v>8</v>
      </c>
      <c r="C86" s="7">
        <f t="shared" si="4"/>
        <v>19230</v>
      </c>
      <c r="D86" s="7">
        <f t="shared" si="5"/>
        <v>41.2</v>
      </c>
      <c r="F86" s="54">
        <v>6410</v>
      </c>
      <c r="G86" s="54">
        <v>6408</v>
      </c>
      <c r="H86" s="54">
        <v>6412</v>
      </c>
      <c r="J86" s="42">
        <v>14.9</v>
      </c>
      <c r="K86" s="42">
        <v>12</v>
      </c>
      <c r="L86" s="42">
        <v>14.3</v>
      </c>
    </row>
    <row r="87" spans="1:12" x14ac:dyDescent="0.25">
      <c r="A87" s="53" t="s">
        <v>36</v>
      </c>
      <c r="B87" s="53" t="s">
        <v>6</v>
      </c>
      <c r="C87" s="7">
        <f t="shared" si="4"/>
        <v>607</v>
      </c>
      <c r="D87" s="7">
        <f t="shared" si="5"/>
        <v>405.5</v>
      </c>
      <c r="F87" s="53">
        <v>204</v>
      </c>
      <c r="G87" s="53">
        <v>202</v>
      </c>
      <c r="H87" s="53">
        <v>201</v>
      </c>
      <c r="J87" s="41">
        <v>152.69999999999999</v>
      </c>
      <c r="K87" s="41">
        <v>115</v>
      </c>
      <c r="L87" s="41">
        <v>137.80000000000001</v>
      </c>
    </row>
    <row r="88" spans="1:12" x14ac:dyDescent="0.25">
      <c r="A88" s="54" t="s">
        <v>36</v>
      </c>
      <c r="B88" s="54" t="s">
        <v>7</v>
      </c>
      <c r="C88" s="7">
        <f t="shared" si="4"/>
        <v>3</v>
      </c>
      <c r="D88" s="7">
        <f t="shared" si="5"/>
        <v>1598.2</v>
      </c>
      <c r="F88" s="54">
        <v>1</v>
      </c>
      <c r="G88" s="54">
        <v>1</v>
      </c>
      <c r="H88" s="54">
        <v>1</v>
      </c>
      <c r="J88" s="42">
        <v>562</v>
      </c>
      <c r="K88" s="42">
        <v>372</v>
      </c>
      <c r="L88" s="42">
        <v>664.2</v>
      </c>
    </row>
    <row r="89" spans="1:12" x14ac:dyDescent="0.25">
      <c r="A89" s="53" t="s">
        <v>36</v>
      </c>
      <c r="B89" s="53" t="s">
        <v>8</v>
      </c>
      <c r="C89" s="7">
        <f t="shared" si="4"/>
        <v>6986</v>
      </c>
      <c r="D89" s="7">
        <f t="shared" si="5"/>
        <v>34.6</v>
      </c>
      <c r="F89" s="53">
        <v>2329</v>
      </c>
      <c r="G89" s="53">
        <v>2326</v>
      </c>
      <c r="H89" s="53">
        <v>2331</v>
      </c>
      <c r="J89" s="41">
        <v>13.5</v>
      </c>
      <c r="K89" s="41">
        <v>10</v>
      </c>
      <c r="L89" s="41">
        <v>11.1</v>
      </c>
    </row>
    <row r="90" spans="1:12" x14ac:dyDescent="0.25">
      <c r="A90" s="54" t="s">
        <v>37</v>
      </c>
      <c r="B90" s="54" t="s">
        <v>6</v>
      </c>
      <c r="C90" s="7">
        <f t="shared" si="4"/>
        <v>392</v>
      </c>
      <c r="D90" s="7">
        <f t="shared" si="5"/>
        <v>441.3</v>
      </c>
      <c r="F90" s="54">
        <v>131</v>
      </c>
      <c r="G90" s="54">
        <v>130</v>
      </c>
      <c r="H90" s="54">
        <v>131</v>
      </c>
      <c r="J90" s="42">
        <v>146.30000000000001</v>
      </c>
      <c r="K90" s="42">
        <v>132</v>
      </c>
      <c r="L90" s="42">
        <v>163</v>
      </c>
    </row>
    <row r="91" spans="1:12" x14ac:dyDescent="0.25">
      <c r="A91" s="53" t="s">
        <v>37</v>
      </c>
      <c r="B91" s="53" t="s">
        <v>7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4" t="s">
        <v>37</v>
      </c>
      <c r="B92" s="54" t="s">
        <v>8</v>
      </c>
      <c r="C92" s="7">
        <f t="shared" si="4"/>
        <v>11622</v>
      </c>
      <c r="D92" s="7">
        <f t="shared" si="5"/>
        <v>47.4</v>
      </c>
      <c r="F92" s="54">
        <v>3876</v>
      </c>
      <c r="G92" s="54">
        <v>3871</v>
      </c>
      <c r="H92" s="54">
        <v>3875</v>
      </c>
      <c r="J92" s="42">
        <v>17.5</v>
      </c>
      <c r="K92" s="42">
        <v>14</v>
      </c>
      <c r="L92" s="42">
        <v>15.9</v>
      </c>
    </row>
    <row r="93" spans="1:12" x14ac:dyDescent="0.25">
      <c r="A93" s="53" t="s">
        <v>38</v>
      </c>
      <c r="B93" s="53" t="s">
        <v>6</v>
      </c>
      <c r="C93" s="7">
        <f t="shared" si="4"/>
        <v>1900</v>
      </c>
      <c r="D93" s="7">
        <f t="shared" si="5"/>
        <v>290.7</v>
      </c>
      <c r="F93" s="53">
        <v>634</v>
      </c>
      <c r="G93" s="53">
        <v>632</v>
      </c>
      <c r="H93" s="53">
        <v>634</v>
      </c>
      <c r="J93" s="41">
        <v>104</v>
      </c>
      <c r="K93" s="41">
        <v>90</v>
      </c>
      <c r="L93" s="41">
        <v>96.7</v>
      </c>
    </row>
    <row r="94" spans="1:12" x14ac:dyDescent="0.25">
      <c r="A94" s="54" t="s">
        <v>38</v>
      </c>
      <c r="B94" s="54" t="s">
        <v>7</v>
      </c>
      <c r="C94" s="7">
        <f t="shared" si="4"/>
        <v>6</v>
      </c>
      <c r="D94" s="7">
        <f t="shared" si="5"/>
        <v>5190.3</v>
      </c>
      <c r="F94" s="54">
        <v>2</v>
      </c>
      <c r="G94" s="54">
        <v>2</v>
      </c>
      <c r="H94" s="54">
        <v>2</v>
      </c>
      <c r="J94" s="42">
        <v>1792.9</v>
      </c>
      <c r="K94" s="42">
        <v>2126</v>
      </c>
      <c r="L94" s="42">
        <v>1271.4000000000001</v>
      </c>
    </row>
    <row r="95" spans="1:12" x14ac:dyDescent="0.25">
      <c r="A95" s="53" t="s">
        <v>38</v>
      </c>
      <c r="B95" s="53" t="s">
        <v>8</v>
      </c>
      <c r="C95" s="7">
        <f t="shared" si="4"/>
        <v>15689</v>
      </c>
      <c r="D95" s="7">
        <f t="shared" si="5"/>
        <v>42.099999999999994</v>
      </c>
      <c r="F95" s="53">
        <v>5239</v>
      </c>
      <c r="G95" s="53">
        <v>5220</v>
      </c>
      <c r="H95" s="53">
        <v>5230</v>
      </c>
      <c r="J95" s="41">
        <v>16.399999999999999</v>
      </c>
      <c r="K95" s="41">
        <v>12</v>
      </c>
      <c r="L95" s="41">
        <v>13.7</v>
      </c>
    </row>
    <row r="96" spans="1:12" x14ac:dyDescent="0.25">
      <c r="A96" s="54" t="s">
        <v>39</v>
      </c>
      <c r="B96" s="54" t="s">
        <v>6</v>
      </c>
      <c r="C96" s="7">
        <f t="shared" si="4"/>
        <v>3</v>
      </c>
      <c r="D96" s="7">
        <f t="shared" si="5"/>
        <v>0</v>
      </c>
      <c r="F96" s="54">
        <v>1</v>
      </c>
      <c r="G96" s="54">
        <v>1</v>
      </c>
      <c r="H96" s="54">
        <v>1</v>
      </c>
      <c r="J96" s="42">
        <v>0</v>
      </c>
      <c r="K96" s="42">
        <v>0</v>
      </c>
      <c r="L96" s="42">
        <v>0</v>
      </c>
    </row>
    <row r="97" spans="1:12" x14ac:dyDescent="0.25">
      <c r="A97" s="53" t="s">
        <v>39</v>
      </c>
      <c r="B97" s="53" t="s">
        <v>7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4" t="s">
        <v>39</v>
      </c>
      <c r="B98" s="54" t="s">
        <v>8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3" t="s">
        <v>40</v>
      </c>
      <c r="B99" s="53" t="s">
        <v>6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4" t="s">
        <v>40</v>
      </c>
      <c r="B100" s="54" t="s">
        <v>7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3" t="s">
        <v>40</v>
      </c>
      <c r="B101" s="53" t="s">
        <v>8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4" t="s">
        <v>41</v>
      </c>
      <c r="B102" s="54" t="s">
        <v>6</v>
      </c>
      <c r="C102" s="7">
        <f t="shared" si="6"/>
        <v>812</v>
      </c>
      <c r="D102" s="7">
        <f t="shared" si="7"/>
        <v>167.8</v>
      </c>
      <c r="F102" s="54">
        <v>269</v>
      </c>
      <c r="G102" s="54">
        <v>272</v>
      </c>
      <c r="H102" s="54">
        <v>271</v>
      </c>
      <c r="J102" s="42">
        <v>51.2</v>
      </c>
      <c r="K102" s="42">
        <v>49</v>
      </c>
      <c r="L102" s="42">
        <v>67.599999999999994</v>
      </c>
    </row>
    <row r="103" spans="1:12" x14ac:dyDescent="0.25">
      <c r="A103" s="53" t="s">
        <v>41</v>
      </c>
      <c r="B103" s="53" t="s">
        <v>7</v>
      </c>
      <c r="C103" s="7">
        <f t="shared" si="6"/>
        <v>33</v>
      </c>
      <c r="D103" s="7">
        <f t="shared" si="7"/>
        <v>5821.4</v>
      </c>
      <c r="F103" s="53">
        <v>11</v>
      </c>
      <c r="G103" s="53">
        <v>11</v>
      </c>
      <c r="H103" s="53">
        <v>11</v>
      </c>
      <c r="J103" s="41">
        <v>1941</v>
      </c>
      <c r="K103" s="41">
        <v>1988</v>
      </c>
      <c r="L103" s="41">
        <v>1892.4</v>
      </c>
    </row>
    <row r="104" spans="1:12" x14ac:dyDescent="0.25">
      <c r="A104" s="54" t="s">
        <v>41</v>
      </c>
      <c r="B104" s="54" t="s">
        <v>8</v>
      </c>
      <c r="C104" s="7">
        <f t="shared" si="6"/>
        <v>11634</v>
      </c>
      <c r="D104" s="7">
        <f t="shared" si="7"/>
        <v>44.5</v>
      </c>
      <c r="F104" s="54">
        <v>3876</v>
      </c>
      <c r="G104" s="54">
        <v>3870</v>
      </c>
      <c r="H104" s="54">
        <v>3888</v>
      </c>
      <c r="J104" s="42">
        <v>15.1</v>
      </c>
      <c r="K104" s="42">
        <v>13</v>
      </c>
      <c r="L104" s="42">
        <v>16.399999999999999</v>
      </c>
    </row>
    <row r="105" spans="1:12" x14ac:dyDescent="0.25">
      <c r="A105" s="53" t="s">
        <v>42</v>
      </c>
      <c r="B105" s="53" t="s">
        <v>6</v>
      </c>
      <c r="C105" s="7">
        <f t="shared" si="6"/>
        <v>265</v>
      </c>
      <c r="D105" s="7">
        <f t="shared" si="7"/>
        <v>359.1</v>
      </c>
      <c r="F105" s="53">
        <v>90</v>
      </c>
      <c r="G105" s="53">
        <v>93</v>
      </c>
      <c r="H105" s="53">
        <v>82</v>
      </c>
      <c r="J105" s="41">
        <v>126.9</v>
      </c>
      <c r="K105" s="41">
        <v>116</v>
      </c>
      <c r="L105" s="41">
        <v>116.2</v>
      </c>
    </row>
    <row r="106" spans="1:12" x14ac:dyDescent="0.25">
      <c r="A106" s="54" t="s">
        <v>42</v>
      </c>
      <c r="B106" s="54" t="s">
        <v>7</v>
      </c>
      <c r="C106" s="7">
        <f t="shared" si="6"/>
        <v>3</v>
      </c>
      <c r="D106" s="7">
        <f t="shared" si="7"/>
        <v>1211.5</v>
      </c>
      <c r="F106" s="54">
        <v>1</v>
      </c>
      <c r="G106" s="54">
        <v>1</v>
      </c>
      <c r="H106" s="54">
        <v>1</v>
      </c>
      <c r="J106" s="42">
        <v>389.9</v>
      </c>
      <c r="K106" s="42">
        <v>350</v>
      </c>
      <c r="L106" s="42">
        <v>471.6</v>
      </c>
    </row>
    <row r="107" spans="1:12" x14ac:dyDescent="0.25">
      <c r="A107" s="53" t="s">
        <v>42</v>
      </c>
      <c r="B107" s="53" t="s">
        <v>8</v>
      </c>
      <c r="C107" s="7">
        <f t="shared" si="6"/>
        <v>3489</v>
      </c>
      <c r="D107" s="7">
        <f t="shared" si="7"/>
        <v>38.200000000000003</v>
      </c>
      <c r="F107" s="53">
        <v>1208</v>
      </c>
      <c r="G107" s="53">
        <v>1206</v>
      </c>
      <c r="H107" s="53">
        <v>1075</v>
      </c>
      <c r="J107" s="41">
        <v>12.8</v>
      </c>
      <c r="K107" s="41">
        <v>11</v>
      </c>
      <c r="L107" s="41">
        <v>14.4</v>
      </c>
    </row>
    <row r="108" spans="1:12" x14ac:dyDescent="0.25">
      <c r="A108" s="54" t="s">
        <v>43</v>
      </c>
      <c r="B108" s="54" t="s">
        <v>6</v>
      </c>
      <c r="C108" s="7">
        <f t="shared" si="6"/>
        <v>6</v>
      </c>
      <c r="D108" s="7">
        <f t="shared" si="7"/>
        <v>26.9</v>
      </c>
      <c r="F108" s="54">
        <v>2</v>
      </c>
      <c r="G108" s="54">
        <v>2</v>
      </c>
      <c r="H108" s="54">
        <v>2</v>
      </c>
      <c r="J108" s="42">
        <v>13.7</v>
      </c>
      <c r="K108" s="42">
        <v>7</v>
      </c>
      <c r="L108" s="42">
        <v>6.2</v>
      </c>
    </row>
    <row r="109" spans="1:12" x14ac:dyDescent="0.25">
      <c r="A109" s="53" t="s">
        <v>43</v>
      </c>
      <c r="B109" s="53" t="s">
        <v>7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4" t="s">
        <v>43</v>
      </c>
      <c r="B110" s="54" t="s">
        <v>8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3" t="s">
        <v>44</v>
      </c>
      <c r="B111" s="53" t="s">
        <v>6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4" t="s">
        <v>44</v>
      </c>
      <c r="B112" s="54" t="s">
        <v>7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3" t="s">
        <v>44</v>
      </c>
      <c r="B113" s="53" t="s">
        <v>8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4" t="s">
        <v>45</v>
      </c>
      <c r="B114" s="54" t="s">
        <v>6</v>
      </c>
      <c r="C114" s="7">
        <f t="shared" si="6"/>
        <v>2906</v>
      </c>
      <c r="D114" s="7">
        <f t="shared" si="7"/>
        <v>141</v>
      </c>
      <c r="F114" s="54">
        <v>966</v>
      </c>
      <c r="G114" s="54">
        <v>973</v>
      </c>
      <c r="H114" s="54">
        <v>967</v>
      </c>
      <c r="J114" s="42">
        <v>47.1</v>
      </c>
      <c r="K114" s="42">
        <v>43</v>
      </c>
      <c r="L114" s="42">
        <v>50.9</v>
      </c>
    </row>
    <row r="115" spans="1:12" x14ac:dyDescent="0.25">
      <c r="A115" s="53" t="s">
        <v>45</v>
      </c>
      <c r="B115" s="53" t="s">
        <v>7</v>
      </c>
      <c r="C115" s="7">
        <f t="shared" si="6"/>
        <v>15</v>
      </c>
      <c r="D115" s="7">
        <f t="shared" si="7"/>
        <v>10103.400000000001</v>
      </c>
      <c r="F115" s="53">
        <v>5</v>
      </c>
      <c r="G115" s="53">
        <v>5</v>
      </c>
      <c r="H115" s="53">
        <v>5</v>
      </c>
      <c r="J115" s="41">
        <v>2864.6</v>
      </c>
      <c r="K115" s="41">
        <v>3386</v>
      </c>
      <c r="L115" s="41">
        <v>3852.8</v>
      </c>
    </row>
    <row r="116" spans="1:12" x14ac:dyDescent="0.25">
      <c r="A116" s="54" t="s">
        <v>45</v>
      </c>
      <c r="B116" s="54" t="s">
        <v>8</v>
      </c>
      <c r="C116" s="7">
        <f t="shared" si="6"/>
        <v>36608</v>
      </c>
      <c r="D116" s="7">
        <f t="shared" si="7"/>
        <v>39.5</v>
      </c>
      <c r="F116" s="54">
        <v>12194</v>
      </c>
      <c r="G116" s="54">
        <v>12203</v>
      </c>
      <c r="H116" s="54">
        <v>12211</v>
      </c>
      <c r="J116" s="42">
        <v>13.2</v>
      </c>
      <c r="K116" s="42">
        <v>12</v>
      </c>
      <c r="L116" s="42">
        <v>14.3</v>
      </c>
    </row>
    <row r="117" spans="1:12" x14ac:dyDescent="0.25">
      <c r="A117" s="53" t="s">
        <v>46</v>
      </c>
      <c r="B117" s="53" t="s">
        <v>6</v>
      </c>
      <c r="C117" s="7">
        <f t="shared" si="6"/>
        <v>1569</v>
      </c>
      <c r="D117" s="7">
        <f t="shared" si="7"/>
        <v>493.9</v>
      </c>
      <c r="F117" s="53">
        <v>538</v>
      </c>
      <c r="G117" s="53">
        <v>513</v>
      </c>
      <c r="H117" s="53">
        <v>518</v>
      </c>
      <c r="J117" s="41">
        <v>182.2</v>
      </c>
      <c r="K117" s="41">
        <v>146</v>
      </c>
      <c r="L117" s="41">
        <v>165.7</v>
      </c>
    </row>
    <row r="118" spans="1:12" x14ac:dyDescent="0.25">
      <c r="A118" s="54" t="s">
        <v>46</v>
      </c>
      <c r="B118" s="54" t="s">
        <v>7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3" t="s">
        <v>46</v>
      </c>
      <c r="B119" s="53" t="s">
        <v>8</v>
      </c>
      <c r="C119" s="7">
        <f t="shared" si="6"/>
        <v>19898</v>
      </c>
      <c r="D119" s="7">
        <f t="shared" si="7"/>
        <v>44.8</v>
      </c>
      <c r="F119" s="53">
        <v>6612</v>
      </c>
      <c r="G119" s="53">
        <v>6646</v>
      </c>
      <c r="H119" s="53">
        <v>6640</v>
      </c>
      <c r="J119" s="41">
        <v>17</v>
      </c>
      <c r="K119" s="41">
        <v>13</v>
      </c>
      <c r="L119" s="41">
        <v>14.8</v>
      </c>
    </row>
    <row r="120" spans="1:12" x14ac:dyDescent="0.25">
      <c r="A120" s="54" t="s">
        <v>47</v>
      </c>
      <c r="B120" s="54" t="s">
        <v>6</v>
      </c>
      <c r="C120" s="7">
        <f t="shared" si="6"/>
        <v>1568</v>
      </c>
      <c r="D120" s="7">
        <f t="shared" si="7"/>
        <v>414.8</v>
      </c>
      <c r="F120" s="54">
        <v>523</v>
      </c>
      <c r="G120" s="54">
        <v>521</v>
      </c>
      <c r="H120" s="54">
        <v>524</v>
      </c>
      <c r="J120" s="42">
        <v>135</v>
      </c>
      <c r="K120" s="42">
        <v>137</v>
      </c>
      <c r="L120" s="42">
        <v>142.80000000000001</v>
      </c>
    </row>
    <row r="121" spans="1:12" x14ac:dyDescent="0.25">
      <c r="A121" s="53" t="s">
        <v>47</v>
      </c>
      <c r="B121" s="53" t="s">
        <v>7</v>
      </c>
      <c r="C121" s="7">
        <f t="shared" si="6"/>
        <v>6</v>
      </c>
      <c r="D121" s="7">
        <f t="shared" si="7"/>
        <v>3.7</v>
      </c>
      <c r="F121" s="53">
        <v>2</v>
      </c>
      <c r="G121" s="53">
        <v>2</v>
      </c>
      <c r="H121" s="53">
        <v>2</v>
      </c>
      <c r="J121" s="41">
        <v>3.1</v>
      </c>
      <c r="K121" s="41">
        <v>0</v>
      </c>
      <c r="L121" s="41">
        <v>0.6</v>
      </c>
    </row>
    <row r="122" spans="1:12" x14ac:dyDescent="0.25">
      <c r="A122" s="54" t="s">
        <v>47</v>
      </c>
      <c r="B122" s="54" t="s">
        <v>8</v>
      </c>
      <c r="C122" s="7">
        <f t="shared" si="6"/>
        <v>16264</v>
      </c>
      <c r="D122" s="7">
        <f t="shared" si="7"/>
        <v>41.9</v>
      </c>
      <c r="F122" s="54">
        <v>5430</v>
      </c>
      <c r="G122" s="54">
        <v>5404</v>
      </c>
      <c r="H122" s="54">
        <v>5430</v>
      </c>
      <c r="J122" s="42">
        <v>14.3</v>
      </c>
      <c r="K122" s="42">
        <v>13</v>
      </c>
      <c r="L122" s="42">
        <v>14.6</v>
      </c>
    </row>
    <row r="123" spans="1:12" x14ac:dyDescent="0.25">
      <c r="A123" s="53" t="s">
        <v>48</v>
      </c>
      <c r="B123" s="53" t="s">
        <v>6</v>
      </c>
      <c r="C123" s="7">
        <f t="shared" si="6"/>
        <v>743</v>
      </c>
      <c r="D123" s="7">
        <f t="shared" si="7"/>
        <v>178.4</v>
      </c>
      <c r="F123" s="53">
        <v>249</v>
      </c>
      <c r="G123" s="53">
        <v>247</v>
      </c>
      <c r="H123" s="53">
        <v>247</v>
      </c>
      <c r="J123" s="41">
        <v>70.3</v>
      </c>
      <c r="K123" s="41">
        <v>54</v>
      </c>
      <c r="L123" s="41">
        <v>54.1</v>
      </c>
    </row>
    <row r="124" spans="1:12" x14ac:dyDescent="0.25">
      <c r="A124" s="54" t="s">
        <v>48</v>
      </c>
      <c r="B124" s="54" t="s">
        <v>7</v>
      </c>
      <c r="C124" s="7">
        <f t="shared" si="6"/>
        <v>3</v>
      </c>
      <c r="D124" s="7">
        <f t="shared" si="7"/>
        <v>470.2</v>
      </c>
      <c r="F124" s="54">
        <v>1</v>
      </c>
      <c r="G124" s="54">
        <v>1</v>
      </c>
      <c r="H124" s="54">
        <v>1</v>
      </c>
      <c r="J124" s="42">
        <v>355.5</v>
      </c>
      <c r="K124" s="42">
        <v>8</v>
      </c>
      <c r="L124" s="42">
        <v>106.7</v>
      </c>
    </row>
    <row r="125" spans="1:12" x14ac:dyDescent="0.25">
      <c r="A125" s="53" t="s">
        <v>48</v>
      </c>
      <c r="B125" s="53" t="s">
        <v>8</v>
      </c>
      <c r="C125" s="7">
        <f t="shared" si="6"/>
        <v>20265</v>
      </c>
      <c r="D125" s="7">
        <f t="shared" si="7"/>
        <v>56.2</v>
      </c>
      <c r="F125" s="53">
        <v>6756</v>
      </c>
      <c r="G125" s="53">
        <v>6752</v>
      </c>
      <c r="H125" s="53">
        <v>6757</v>
      </c>
      <c r="J125" s="41">
        <v>22.9</v>
      </c>
      <c r="K125" s="41">
        <v>16</v>
      </c>
      <c r="L125" s="41">
        <v>17.3</v>
      </c>
    </row>
    <row r="126" spans="1:12" x14ac:dyDescent="0.25">
      <c r="A126" s="54" t="s">
        <v>49</v>
      </c>
      <c r="B126" s="54" t="s">
        <v>6</v>
      </c>
      <c r="C126" s="7">
        <f t="shared" si="6"/>
        <v>669</v>
      </c>
      <c r="D126" s="7">
        <f t="shared" si="7"/>
        <v>1217.3</v>
      </c>
      <c r="F126" s="54">
        <v>215</v>
      </c>
      <c r="G126" s="54">
        <v>225</v>
      </c>
      <c r="H126" s="54">
        <v>229</v>
      </c>
      <c r="J126" s="42">
        <v>417.1</v>
      </c>
      <c r="K126" s="42">
        <v>387</v>
      </c>
      <c r="L126" s="42">
        <v>413.2</v>
      </c>
    </row>
    <row r="127" spans="1:12" x14ac:dyDescent="0.25">
      <c r="A127" s="53" t="s">
        <v>49</v>
      </c>
      <c r="B127" s="53" t="s">
        <v>7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4" t="s">
        <v>49</v>
      </c>
      <c r="B128" s="54" t="s">
        <v>8</v>
      </c>
      <c r="C128" s="7">
        <f t="shared" si="6"/>
        <v>14680</v>
      </c>
      <c r="D128" s="7">
        <f t="shared" si="7"/>
        <v>42</v>
      </c>
      <c r="F128" s="54">
        <v>4884</v>
      </c>
      <c r="G128" s="54">
        <v>4895</v>
      </c>
      <c r="H128" s="54">
        <v>4901</v>
      </c>
      <c r="J128" s="42">
        <v>16.399999999999999</v>
      </c>
      <c r="K128" s="42">
        <v>12</v>
      </c>
      <c r="L128" s="42">
        <v>13.6</v>
      </c>
    </row>
    <row r="129" spans="1:12" x14ac:dyDescent="0.25">
      <c r="A129" s="53" t="s">
        <v>50</v>
      </c>
      <c r="B129" s="53" t="s">
        <v>6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4" t="s">
        <v>50</v>
      </c>
      <c r="B130" s="54" t="s">
        <v>7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3" t="s">
        <v>50</v>
      </c>
      <c r="B131" s="53" t="s">
        <v>8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 2024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topLeftCell="E5" zoomScaleNormal="100" zoomScalePageLayoutView="106" workbookViewId="0">
      <selection activeCell="U5" sqref="U5:W131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51</v>
      </c>
      <c r="B1" s="2"/>
      <c r="D1" s="8" t="s">
        <v>52</v>
      </c>
      <c r="E1" s="27"/>
      <c r="F1" s="27"/>
      <c r="H1" s="8" t="s">
        <v>53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54</v>
      </c>
      <c r="V1" s="8"/>
      <c r="W1" s="8"/>
      <c r="Y1" s="8" t="s">
        <v>55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COUNT_2407</v>
      </c>
      <c r="I2" s="30"/>
      <c r="J2" s="30"/>
      <c r="K2" s="30"/>
      <c r="L2" s="48" t="str">
        <f>+E4</f>
        <v>COUNT_2408</v>
      </c>
      <c r="M2" s="30"/>
      <c r="N2" s="30"/>
      <c r="O2" s="30"/>
      <c r="P2" s="48" t="str">
        <f>+F4</f>
        <v>COUNT_2409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56</v>
      </c>
      <c r="I3" s="32" t="s">
        <v>56</v>
      </c>
      <c r="J3" s="32" t="s">
        <v>56</v>
      </c>
      <c r="K3" s="32" t="s">
        <v>56</v>
      </c>
      <c r="L3" s="31" t="s">
        <v>56</v>
      </c>
      <c r="M3" s="32" t="s">
        <v>56</v>
      </c>
      <c r="N3" s="32" t="s">
        <v>56</v>
      </c>
      <c r="O3" s="32" t="s">
        <v>56</v>
      </c>
      <c r="P3" s="31" t="s">
        <v>56</v>
      </c>
      <c r="Q3" s="32" t="s">
        <v>56</v>
      </c>
      <c r="R3" s="32" t="s">
        <v>56</v>
      </c>
      <c r="S3" s="32" t="s">
        <v>56</v>
      </c>
      <c r="U3" s="19"/>
      <c r="V3" s="19"/>
      <c r="W3" s="19"/>
      <c r="Y3" s="19"/>
      <c r="Z3" s="19"/>
      <c r="AA3" s="19"/>
    </row>
    <row r="4" spans="1:27" x14ac:dyDescent="0.25">
      <c r="A4" s="28" t="s">
        <v>57</v>
      </c>
      <c r="B4" s="28" t="s">
        <v>58</v>
      </c>
      <c r="D4" s="75" t="s">
        <v>135</v>
      </c>
      <c r="E4" s="75" t="s">
        <v>136</v>
      </c>
      <c r="F4" s="75" t="s">
        <v>137</v>
      </c>
      <c r="H4" s="31" t="s">
        <v>59</v>
      </c>
      <c r="I4" s="32" t="s">
        <v>60</v>
      </c>
      <c r="J4" s="32" t="s">
        <v>61</v>
      </c>
      <c r="K4" s="32" t="s">
        <v>62</v>
      </c>
      <c r="L4" s="31" t="s">
        <v>59</v>
      </c>
      <c r="M4" s="32" t="s">
        <v>60</v>
      </c>
      <c r="N4" s="32" t="s">
        <v>61</v>
      </c>
      <c r="O4" s="32" t="s">
        <v>62</v>
      </c>
      <c r="P4" s="31" t="s">
        <v>59</v>
      </c>
      <c r="Q4" s="32" t="s">
        <v>60</v>
      </c>
      <c r="R4" s="32" t="s">
        <v>61</v>
      </c>
      <c r="S4" s="32" t="s">
        <v>62</v>
      </c>
      <c r="U4" s="58" t="str">
        <f>+D4</f>
        <v>COUNT_2407</v>
      </c>
      <c r="V4" s="58" t="str">
        <f t="shared" ref="V4:W4" si="0">+E4</f>
        <v>COUNT_2408</v>
      </c>
      <c r="W4" s="58" t="str">
        <f t="shared" si="0"/>
        <v>COUNT_2409</v>
      </c>
      <c r="Y4" s="4" t="str">
        <f>+D4</f>
        <v>COUNT_2407</v>
      </c>
      <c r="Z4" s="4" t="str">
        <f t="shared" ref="Z4:AA4" si="1">+E4</f>
        <v>COUNT_2408</v>
      </c>
      <c r="AA4" s="4" t="str">
        <f t="shared" si="1"/>
        <v>COUNT_2409</v>
      </c>
    </row>
    <row r="5" spans="1:27" x14ac:dyDescent="0.25">
      <c r="A5" s="39" t="s">
        <v>5</v>
      </c>
      <c r="B5" s="39" t="s">
        <v>6</v>
      </c>
      <c r="D5" s="53">
        <v>0</v>
      </c>
      <c r="E5" s="53">
        <v>0</v>
      </c>
      <c r="F5" s="53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63</v>
      </c>
    </row>
    <row r="6" spans="1:27" x14ac:dyDescent="0.25">
      <c r="A6" s="40" t="s">
        <v>5</v>
      </c>
      <c r="B6" s="40" t="s">
        <v>7</v>
      </c>
      <c r="D6" s="54">
        <v>0</v>
      </c>
      <c r="E6" s="54">
        <v>0</v>
      </c>
      <c r="F6" s="54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64</v>
      </c>
    </row>
    <row r="7" spans="1:27" x14ac:dyDescent="0.25">
      <c r="A7" s="39" t="s">
        <v>5</v>
      </c>
      <c r="B7" s="39" t="s">
        <v>8</v>
      </c>
      <c r="D7" s="53">
        <v>0</v>
      </c>
      <c r="E7" s="53">
        <v>0</v>
      </c>
      <c r="F7" s="53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65</v>
      </c>
    </row>
    <row r="8" spans="1:27" x14ac:dyDescent="0.25">
      <c r="A8" s="40" t="s">
        <v>9</v>
      </c>
      <c r="B8" s="40" t="s">
        <v>6</v>
      </c>
      <c r="D8" s="54">
        <v>0</v>
      </c>
      <c r="E8" s="54">
        <v>0</v>
      </c>
      <c r="F8" s="54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9</v>
      </c>
      <c r="B9" s="39" t="s">
        <v>7</v>
      </c>
      <c r="D9" s="53">
        <v>0</v>
      </c>
      <c r="E9" s="53">
        <v>0</v>
      </c>
      <c r="F9" s="53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9</v>
      </c>
      <c r="B10" s="40" t="s">
        <v>8</v>
      </c>
      <c r="D10" s="54">
        <v>0</v>
      </c>
      <c r="E10" s="54">
        <v>0</v>
      </c>
      <c r="F10" s="54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10</v>
      </c>
      <c r="B11" s="39" t="s">
        <v>6</v>
      </c>
      <c r="D11" s="53">
        <v>0</v>
      </c>
      <c r="E11" s="53">
        <v>0</v>
      </c>
      <c r="F11" s="53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10</v>
      </c>
      <c r="B12" s="40" t="s">
        <v>7</v>
      </c>
      <c r="D12" s="54">
        <v>0</v>
      </c>
      <c r="E12" s="54">
        <v>0</v>
      </c>
      <c r="F12" s="54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10</v>
      </c>
      <c r="B13" s="39" t="s">
        <v>8</v>
      </c>
      <c r="D13" s="53">
        <v>0</v>
      </c>
      <c r="E13" s="53">
        <v>0</v>
      </c>
      <c r="F13" s="53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11</v>
      </c>
      <c r="B14" s="40" t="s">
        <v>6</v>
      </c>
      <c r="D14" s="54">
        <v>0</v>
      </c>
      <c r="E14" s="54">
        <v>0</v>
      </c>
      <c r="F14" s="54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11</v>
      </c>
      <c r="B15" s="39" t="s">
        <v>7</v>
      </c>
      <c r="D15" s="53">
        <v>0</v>
      </c>
      <c r="E15" s="53">
        <v>0</v>
      </c>
      <c r="F15" s="53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11</v>
      </c>
      <c r="B16" s="40" t="s">
        <v>8</v>
      </c>
      <c r="D16" s="54">
        <v>0</v>
      </c>
      <c r="E16" s="54">
        <v>0</v>
      </c>
      <c r="F16" s="54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12</v>
      </c>
      <c r="B17" s="39" t="s">
        <v>6</v>
      </c>
      <c r="D17" s="53">
        <v>0</v>
      </c>
      <c r="E17" s="53">
        <v>0</v>
      </c>
      <c r="F17" s="53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12</v>
      </c>
      <c r="B18" s="40" t="s">
        <v>7</v>
      </c>
      <c r="D18" s="54">
        <v>0</v>
      </c>
      <c r="E18" s="54">
        <v>0</v>
      </c>
      <c r="F18" s="54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12</v>
      </c>
      <c r="B19" s="39" t="s">
        <v>8</v>
      </c>
      <c r="D19" s="53">
        <v>0</v>
      </c>
      <c r="E19" s="53">
        <v>0</v>
      </c>
      <c r="F19" s="53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13</v>
      </c>
      <c r="B20" s="40" t="s">
        <v>6</v>
      </c>
      <c r="D20" s="54">
        <v>0</v>
      </c>
      <c r="E20" s="54">
        <v>0</v>
      </c>
      <c r="F20" s="54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13</v>
      </c>
      <c r="B21" s="39" t="s">
        <v>7</v>
      </c>
      <c r="D21" s="53">
        <v>0</v>
      </c>
      <c r="E21" s="53">
        <v>0</v>
      </c>
      <c r="F21" s="53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13</v>
      </c>
      <c r="B22" s="40" t="s">
        <v>8</v>
      </c>
      <c r="D22" s="54">
        <v>0</v>
      </c>
      <c r="E22" s="54">
        <v>0</v>
      </c>
      <c r="F22" s="54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14</v>
      </c>
      <c r="B23" s="39" t="s">
        <v>6</v>
      </c>
      <c r="D23" s="53">
        <v>0</v>
      </c>
      <c r="E23" s="53">
        <v>0</v>
      </c>
      <c r="F23" s="53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14</v>
      </c>
      <c r="B24" s="40" t="s">
        <v>7</v>
      </c>
      <c r="D24" s="54">
        <v>0</v>
      </c>
      <c r="E24" s="54">
        <v>0</v>
      </c>
      <c r="F24" s="54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14</v>
      </c>
      <c r="B25" s="39" t="s">
        <v>8</v>
      </c>
      <c r="D25" s="53">
        <v>0</v>
      </c>
      <c r="E25" s="53">
        <v>0</v>
      </c>
      <c r="F25" s="53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15</v>
      </c>
      <c r="B26" s="40" t="s">
        <v>6</v>
      </c>
      <c r="D26" s="54">
        <v>0</v>
      </c>
      <c r="E26" s="54">
        <v>0</v>
      </c>
      <c r="F26" s="54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15</v>
      </c>
      <c r="B27" s="39" t="s">
        <v>7</v>
      </c>
      <c r="D27" s="53">
        <v>0</v>
      </c>
      <c r="E27" s="53">
        <v>0</v>
      </c>
      <c r="F27" s="53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15</v>
      </c>
      <c r="B28" s="40" t="s">
        <v>8</v>
      </c>
      <c r="D28" s="54">
        <v>0</v>
      </c>
      <c r="E28" s="54">
        <v>0</v>
      </c>
      <c r="F28" s="54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16</v>
      </c>
      <c r="B29" s="39" t="s">
        <v>6</v>
      </c>
      <c r="D29" s="53">
        <v>0</v>
      </c>
      <c r="E29" s="53">
        <v>0</v>
      </c>
      <c r="F29" s="53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16</v>
      </c>
      <c r="B30" s="40" t="s">
        <v>7</v>
      </c>
      <c r="D30" s="54">
        <v>0</v>
      </c>
      <c r="E30" s="54">
        <v>0</v>
      </c>
      <c r="F30" s="54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16</v>
      </c>
      <c r="B31" s="39" t="s">
        <v>8</v>
      </c>
      <c r="D31" s="53">
        <v>0</v>
      </c>
      <c r="E31" s="53">
        <v>0</v>
      </c>
      <c r="F31" s="53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17</v>
      </c>
      <c r="B32" s="40" t="s">
        <v>6</v>
      </c>
      <c r="D32" s="54">
        <v>0</v>
      </c>
      <c r="E32" s="54">
        <v>0</v>
      </c>
      <c r="F32" s="54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17</v>
      </c>
      <c r="B33" s="39" t="s">
        <v>7</v>
      </c>
      <c r="D33" s="53">
        <v>0</v>
      </c>
      <c r="E33" s="53">
        <v>0</v>
      </c>
      <c r="F33" s="53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17</v>
      </c>
      <c r="B34" s="40" t="s">
        <v>8</v>
      </c>
      <c r="D34" s="54">
        <v>0</v>
      </c>
      <c r="E34" s="54">
        <v>0</v>
      </c>
      <c r="F34" s="54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18</v>
      </c>
      <c r="B35" s="39" t="s">
        <v>6</v>
      </c>
      <c r="D35" s="53">
        <v>1</v>
      </c>
      <c r="E35" s="53">
        <v>0</v>
      </c>
      <c r="F35" s="53">
        <v>0</v>
      </c>
      <c r="H35" s="39">
        <v>1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17</v>
      </c>
      <c r="V35" s="39">
        <v>3</v>
      </c>
      <c r="W35" s="39">
        <v>0</v>
      </c>
    </row>
    <row r="36" spans="1:23" x14ac:dyDescent="0.25">
      <c r="A36" s="40" t="s">
        <v>18</v>
      </c>
      <c r="B36" s="40" t="s">
        <v>7</v>
      </c>
      <c r="D36" s="54">
        <v>0</v>
      </c>
      <c r="E36" s="54">
        <v>0</v>
      </c>
      <c r="F36" s="54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18</v>
      </c>
      <c r="B37" s="39" t="s">
        <v>8</v>
      </c>
      <c r="D37" s="53">
        <v>13</v>
      </c>
      <c r="E37" s="53">
        <v>3</v>
      </c>
      <c r="F37" s="53">
        <v>0</v>
      </c>
      <c r="H37" s="39">
        <v>4</v>
      </c>
      <c r="I37" s="39">
        <v>1</v>
      </c>
      <c r="J37" s="39">
        <v>0</v>
      </c>
      <c r="K37" s="39">
        <v>1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U37" s="39">
        <v>187</v>
      </c>
      <c r="V37" s="39">
        <v>61</v>
      </c>
      <c r="W37" s="39">
        <v>0</v>
      </c>
    </row>
    <row r="38" spans="1:23" x14ac:dyDescent="0.25">
      <c r="A38" s="40" t="s">
        <v>19</v>
      </c>
      <c r="B38" s="40" t="s">
        <v>6</v>
      </c>
      <c r="D38" s="54">
        <v>0</v>
      </c>
      <c r="E38" s="54">
        <v>0</v>
      </c>
      <c r="F38" s="54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2</v>
      </c>
      <c r="V38" s="40">
        <v>2</v>
      </c>
      <c r="W38" s="40">
        <v>1</v>
      </c>
    </row>
    <row r="39" spans="1:23" x14ac:dyDescent="0.25">
      <c r="A39" s="39" t="s">
        <v>19</v>
      </c>
      <c r="B39" s="39" t="s">
        <v>7</v>
      </c>
      <c r="D39" s="53">
        <v>0</v>
      </c>
      <c r="E39" s="53">
        <v>0</v>
      </c>
      <c r="F39" s="53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0</v>
      </c>
    </row>
    <row r="40" spans="1:23" x14ac:dyDescent="0.25">
      <c r="A40" s="40" t="s">
        <v>19</v>
      </c>
      <c r="B40" s="40" t="s">
        <v>8</v>
      </c>
      <c r="D40" s="54">
        <v>0</v>
      </c>
      <c r="E40" s="54">
        <v>0</v>
      </c>
      <c r="F40" s="54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4</v>
      </c>
      <c r="V40" s="40">
        <v>3</v>
      </c>
      <c r="W40" s="40">
        <v>1</v>
      </c>
    </row>
    <row r="41" spans="1:23" x14ac:dyDescent="0.25">
      <c r="A41" s="39" t="s">
        <v>20</v>
      </c>
      <c r="B41" s="39" t="s">
        <v>6</v>
      </c>
      <c r="D41" s="53">
        <v>0</v>
      </c>
      <c r="E41" s="53">
        <v>0</v>
      </c>
      <c r="F41" s="53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1</v>
      </c>
      <c r="V41" s="39">
        <v>0</v>
      </c>
      <c r="W41" s="39">
        <v>0</v>
      </c>
    </row>
    <row r="42" spans="1:23" x14ac:dyDescent="0.25">
      <c r="A42" s="40" t="s">
        <v>20</v>
      </c>
      <c r="B42" s="40" t="s">
        <v>7</v>
      </c>
      <c r="D42" s="54">
        <v>0</v>
      </c>
      <c r="E42" s="54">
        <v>0</v>
      </c>
      <c r="F42" s="54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20</v>
      </c>
      <c r="B43" s="39" t="s">
        <v>8</v>
      </c>
      <c r="D43" s="53">
        <v>0</v>
      </c>
      <c r="E43" s="53">
        <v>0</v>
      </c>
      <c r="F43" s="53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8</v>
      </c>
      <c r="V43" s="39">
        <v>3</v>
      </c>
      <c r="W43" s="39">
        <v>2</v>
      </c>
    </row>
    <row r="44" spans="1:23" x14ac:dyDescent="0.25">
      <c r="A44" s="40" t="s">
        <v>21</v>
      </c>
      <c r="B44" s="40" t="s">
        <v>6</v>
      </c>
      <c r="D44" s="54">
        <v>1</v>
      </c>
      <c r="E44" s="54">
        <v>1</v>
      </c>
      <c r="F44" s="54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27</v>
      </c>
      <c r="V44" s="40">
        <v>22</v>
      </c>
      <c r="W44" s="40">
        <v>13</v>
      </c>
    </row>
    <row r="45" spans="1:23" x14ac:dyDescent="0.25">
      <c r="A45" s="39" t="s">
        <v>21</v>
      </c>
      <c r="B45" s="39" t="s">
        <v>7</v>
      </c>
      <c r="D45" s="53">
        <v>0</v>
      </c>
      <c r="E45" s="53">
        <v>0</v>
      </c>
      <c r="F45" s="53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21</v>
      </c>
      <c r="B46" s="40" t="s">
        <v>8</v>
      </c>
      <c r="D46" s="54">
        <v>8</v>
      </c>
      <c r="E46" s="54">
        <v>4</v>
      </c>
      <c r="F46" s="54">
        <v>0</v>
      </c>
      <c r="H46" s="40">
        <v>1</v>
      </c>
      <c r="I46" s="40">
        <v>1</v>
      </c>
      <c r="J46" s="40">
        <v>1</v>
      </c>
      <c r="K46" s="40">
        <v>1</v>
      </c>
      <c r="L46" s="40">
        <v>1</v>
      </c>
      <c r="M46" s="40">
        <v>2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U46" s="40">
        <v>118</v>
      </c>
      <c r="V46" s="40">
        <v>85</v>
      </c>
      <c r="W46" s="40">
        <v>86</v>
      </c>
    </row>
    <row r="47" spans="1:23" x14ac:dyDescent="0.25">
      <c r="A47" s="39" t="s">
        <v>22</v>
      </c>
      <c r="B47" s="39" t="s">
        <v>6</v>
      </c>
      <c r="D47" s="53">
        <v>0</v>
      </c>
      <c r="E47" s="53">
        <v>0</v>
      </c>
      <c r="F47" s="53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4</v>
      </c>
      <c r="V47" s="39">
        <v>3</v>
      </c>
      <c r="W47" s="39">
        <v>1</v>
      </c>
    </row>
    <row r="48" spans="1:23" x14ac:dyDescent="0.25">
      <c r="A48" s="40" t="s">
        <v>22</v>
      </c>
      <c r="B48" s="40" t="s">
        <v>7</v>
      </c>
      <c r="D48" s="54">
        <v>0</v>
      </c>
      <c r="E48" s="54">
        <v>0</v>
      </c>
      <c r="F48" s="54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22</v>
      </c>
      <c r="B49" s="39" t="s">
        <v>8</v>
      </c>
      <c r="D49" s="53">
        <v>0</v>
      </c>
      <c r="E49" s="53">
        <v>0</v>
      </c>
      <c r="F49" s="53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6</v>
      </c>
      <c r="V49" s="39">
        <v>5</v>
      </c>
      <c r="W49" s="39">
        <v>3</v>
      </c>
    </row>
    <row r="50" spans="1:23" x14ac:dyDescent="0.25">
      <c r="A50" s="40" t="s">
        <v>23</v>
      </c>
      <c r="B50" s="40" t="s">
        <v>6</v>
      </c>
      <c r="D50" s="54">
        <v>0</v>
      </c>
      <c r="E50" s="54">
        <v>0</v>
      </c>
      <c r="F50" s="54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23</v>
      </c>
      <c r="B51" s="39" t="s">
        <v>7</v>
      </c>
      <c r="D51" s="53">
        <v>0</v>
      </c>
      <c r="E51" s="53">
        <v>0</v>
      </c>
      <c r="F51" s="53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23</v>
      </c>
      <c r="B52" s="40" t="s">
        <v>8</v>
      </c>
      <c r="D52" s="54">
        <v>0</v>
      </c>
      <c r="E52" s="54">
        <v>0</v>
      </c>
      <c r="F52" s="54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24</v>
      </c>
      <c r="B53" s="39" t="s">
        <v>6</v>
      </c>
      <c r="D53" s="53">
        <v>0</v>
      </c>
      <c r="E53" s="53">
        <v>0</v>
      </c>
      <c r="F53" s="53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0</v>
      </c>
      <c r="W53" s="39">
        <v>0</v>
      </c>
    </row>
    <row r="54" spans="1:23" x14ac:dyDescent="0.25">
      <c r="A54" s="40" t="s">
        <v>24</v>
      </c>
      <c r="B54" s="40" t="s">
        <v>7</v>
      </c>
      <c r="D54" s="54">
        <v>0</v>
      </c>
      <c r="E54" s="54">
        <v>0</v>
      </c>
      <c r="F54" s="54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24</v>
      </c>
      <c r="B55" s="39" t="s">
        <v>8</v>
      </c>
      <c r="D55" s="53">
        <v>0</v>
      </c>
      <c r="E55" s="53">
        <v>0</v>
      </c>
      <c r="F55" s="53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25</v>
      </c>
      <c r="B56" s="40" t="s">
        <v>6</v>
      </c>
      <c r="D56" s="54">
        <v>0</v>
      </c>
      <c r="E56" s="54">
        <v>0</v>
      </c>
      <c r="F56" s="54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25</v>
      </c>
      <c r="B57" s="39" t="s">
        <v>7</v>
      </c>
      <c r="D57" s="53">
        <v>0</v>
      </c>
      <c r="E57" s="53">
        <v>0</v>
      </c>
      <c r="F57" s="53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25</v>
      </c>
      <c r="B58" s="40" t="s">
        <v>8</v>
      </c>
      <c r="D58" s="54">
        <v>0</v>
      </c>
      <c r="E58" s="54">
        <v>0</v>
      </c>
      <c r="F58" s="54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26</v>
      </c>
      <c r="B59" s="39" t="s">
        <v>6</v>
      </c>
      <c r="D59" s="53">
        <v>0</v>
      </c>
      <c r="E59" s="53">
        <v>0</v>
      </c>
      <c r="F59" s="53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26</v>
      </c>
      <c r="B60" s="40" t="s">
        <v>7</v>
      </c>
      <c r="D60" s="54">
        <v>0</v>
      </c>
      <c r="E60" s="54">
        <v>0</v>
      </c>
      <c r="F60" s="54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26</v>
      </c>
      <c r="B61" s="39" t="s">
        <v>8</v>
      </c>
      <c r="D61" s="53">
        <v>0</v>
      </c>
      <c r="E61" s="53">
        <v>0</v>
      </c>
      <c r="F61" s="53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27</v>
      </c>
      <c r="B62" s="40" t="s">
        <v>6</v>
      </c>
      <c r="D62" s="54">
        <v>0</v>
      </c>
      <c r="E62" s="54">
        <v>0</v>
      </c>
      <c r="F62" s="54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0</v>
      </c>
      <c r="V62" s="40">
        <v>0</v>
      </c>
      <c r="W62" s="40">
        <v>0</v>
      </c>
    </row>
    <row r="63" spans="1:23" x14ac:dyDescent="0.25">
      <c r="A63" s="39" t="s">
        <v>27</v>
      </c>
      <c r="B63" s="39" t="s">
        <v>7</v>
      </c>
      <c r="D63" s="53">
        <v>0</v>
      </c>
      <c r="E63" s="53">
        <v>0</v>
      </c>
      <c r="F63" s="53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27</v>
      </c>
      <c r="B64" s="40" t="s">
        <v>8</v>
      </c>
      <c r="D64" s="54">
        <v>0</v>
      </c>
      <c r="E64" s="54">
        <v>0</v>
      </c>
      <c r="F64" s="54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6</v>
      </c>
      <c r="V64" s="40">
        <v>4</v>
      </c>
      <c r="W64" s="40">
        <v>3</v>
      </c>
    </row>
    <row r="65" spans="1:23" x14ac:dyDescent="0.25">
      <c r="A65" s="39" t="s">
        <v>28</v>
      </c>
      <c r="B65" s="39" t="s">
        <v>6</v>
      </c>
      <c r="D65" s="53">
        <v>0</v>
      </c>
      <c r="E65" s="53">
        <v>0</v>
      </c>
      <c r="F65" s="53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1</v>
      </c>
      <c r="V65" s="39">
        <v>1</v>
      </c>
      <c r="W65" s="39">
        <v>0</v>
      </c>
    </row>
    <row r="66" spans="1:23" x14ac:dyDescent="0.25">
      <c r="A66" s="40" t="s">
        <v>28</v>
      </c>
      <c r="B66" s="40" t="s">
        <v>7</v>
      </c>
      <c r="D66" s="54">
        <v>0</v>
      </c>
      <c r="E66" s="54">
        <v>0</v>
      </c>
      <c r="F66" s="54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28</v>
      </c>
      <c r="B67" s="39" t="s">
        <v>8</v>
      </c>
      <c r="D67" s="53">
        <v>1</v>
      </c>
      <c r="E67" s="53">
        <v>3</v>
      </c>
      <c r="F67" s="53">
        <v>0</v>
      </c>
      <c r="H67" s="39">
        <v>0</v>
      </c>
      <c r="I67" s="39">
        <v>1</v>
      </c>
      <c r="J67" s="39">
        <v>0</v>
      </c>
      <c r="K67" s="39">
        <v>0</v>
      </c>
      <c r="L67" s="39">
        <v>1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U67" s="39">
        <v>42</v>
      </c>
      <c r="V67" s="39">
        <v>16</v>
      </c>
      <c r="W67" s="39">
        <v>1</v>
      </c>
    </row>
    <row r="68" spans="1:23" x14ac:dyDescent="0.25">
      <c r="A68" s="40" t="s">
        <v>29</v>
      </c>
      <c r="B68" s="40" t="s">
        <v>6</v>
      </c>
      <c r="D68" s="54">
        <v>0</v>
      </c>
      <c r="E68" s="54">
        <v>0</v>
      </c>
      <c r="F68" s="54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29</v>
      </c>
      <c r="B69" s="39" t="s">
        <v>7</v>
      </c>
      <c r="D69" s="53">
        <v>0</v>
      </c>
      <c r="E69" s="53">
        <v>0</v>
      </c>
      <c r="F69" s="53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29</v>
      </c>
      <c r="B70" s="40" t="s">
        <v>8</v>
      </c>
      <c r="D70" s="54">
        <v>0</v>
      </c>
      <c r="E70" s="54">
        <v>0</v>
      </c>
      <c r="F70" s="54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30</v>
      </c>
      <c r="B71" s="39" t="s">
        <v>6</v>
      </c>
      <c r="D71" s="53">
        <v>0</v>
      </c>
      <c r="E71" s="53">
        <v>0</v>
      </c>
      <c r="F71" s="53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2</v>
      </c>
      <c r="V71" s="39">
        <v>1</v>
      </c>
      <c r="W71" s="39">
        <v>1</v>
      </c>
    </row>
    <row r="72" spans="1:23" x14ac:dyDescent="0.25">
      <c r="A72" s="40" t="s">
        <v>30</v>
      </c>
      <c r="B72" s="40" t="s">
        <v>7</v>
      </c>
      <c r="D72" s="54">
        <v>0</v>
      </c>
      <c r="E72" s="54">
        <v>0</v>
      </c>
      <c r="F72" s="54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30</v>
      </c>
      <c r="B73" s="39" t="s">
        <v>8</v>
      </c>
      <c r="D73" s="53">
        <v>0</v>
      </c>
      <c r="E73" s="53">
        <v>0</v>
      </c>
      <c r="F73" s="53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10</v>
      </c>
      <c r="V73" s="39">
        <v>7</v>
      </c>
      <c r="W73" s="39">
        <v>4</v>
      </c>
    </row>
    <row r="74" spans="1:23" x14ac:dyDescent="0.25">
      <c r="A74" s="40" t="s">
        <v>31</v>
      </c>
      <c r="B74" s="40" t="s">
        <v>6</v>
      </c>
      <c r="D74" s="54">
        <v>0</v>
      </c>
      <c r="E74" s="54">
        <v>0</v>
      </c>
      <c r="F74" s="54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10</v>
      </c>
      <c r="V74" s="40">
        <v>7</v>
      </c>
      <c r="W74" s="40">
        <v>0</v>
      </c>
    </row>
    <row r="75" spans="1:23" x14ac:dyDescent="0.25">
      <c r="A75" s="39" t="s">
        <v>31</v>
      </c>
      <c r="B75" s="39" t="s">
        <v>7</v>
      </c>
      <c r="D75" s="53">
        <v>0</v>
      </c>
      <c r="E75" s="53">
        <v>0</v>
      </c>
      <c r="F75" s="53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31</v>
      </c>
      <c r="B76" s="40" t="s">
        <v>8</v>
      </c>
      <c r="D76" s="54">
        <v>9</v>
      </c>
      <c r="E76" s="54">
        <v>2</v>
      </c>
      <c r="F76" s="54">
        <v>0</v>
      </c>
      <c r="H76" s="40">
        <v>4</v>
      </c>
      <c r="I76" s="40">
        <v>1</v>
      </c>
      <c r="J76" s="40">
        <v>1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U76" s="40">
        <v>126</v>
      </c>
      <c r="V76" s="40">
        <v>42</v>
      </c>
      <c r="W76" s="40">
        <v>0</v>
      </c>
    </row>
    <row r="77" spans="1:23" x14ac:dyDescent="0.25">
      <c r="A77" s="39" t="s">
        <v>32</v>
      </c>
      <c r="B77" s="39" t="s">
        <v>6</v>
      </c>
      <c r="D77" s="53">
        <v>0</v>
      </c>
      <c r="E77" s="53">
        <v>0</v>
      </c>
      <c r="F77" s="53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32</v>
      </c>
      <c r="B78" s="40" t="s">
        <v>7</v>
      </c>
      <c r="D78" s="54">
        <v>0</v>
      </c>
      <c r="E78" s="54">
        <v>0</v>
      </c>
      <c r="F78" s="54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32</v>
      </c>
      <c r="B79" s="39" t="s">
        <v>8</v>
      </c>
      <c r="D79" s="53">
        <v>0</v>
      </c>
      <c r="E79" s="53">
        <v>0</v>
      </c>
      <c r="F79" s="53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33</v>
      </c>
      <c r="B80" s="40" t="s">
        <v>6</v>
      </c>
      <c r="D80" s="54">
        <v>0</v>
      </c>
      <c r="E80" s="54">
        <v>1</v>
      </c>
      <c r="F80" s="54">
        <v>0</v>
      </c>
      <c r="H80" s="40">
        <v>0</v>
      </c>
      <c r="I80" s="40">
        <v>0</v>
      </c>
      <c r="J80" s="40">
        <v>0</v>
      </c>
      <c r="K80" s="40">
        <v>0</v>
      </c>
      <c r="L80" s="40">
        <v>1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22</v>
      </c>
      <c r="V80" s="40">
        <v>11</v>
      </c>
      <c r="W80" s="40">
        <v>20</v>
      </c>
    </row>
    <row r="81" spans="1:23" x14ac:dyDescent="0.25">
      <c r="A81" s="39" t="s">
        <v>33</v>
      </c>
      <c r="B81" s="39" t="s">
        <v>7</v>
      </c>
      <c r="D81" s="53">
        <v>0</v>
      </c>
      <c r="E81" s="53">
        <v>0</v>
      </c>
      <c r="F81" s="53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0</v>
      </c>
      <c r="V81" s="39">
        <v>0</v>
      </c>
      <c r="W81" s="39">
        <v>1</v>
      </c>
    </row>
    <row r="82" spans="1:23" x14ac:dyDescent="0.25">
      <c r="A82" s="40" t="s">
        <v>33</v>
      </c>
      <c r="B82" s="40" t="s">
        <v>8</v>
      </c>
      <c r="D82" s="54">
        <v>1</v>
      </c>
      <c r="E82" s="54">
        <v>5</v>
      </c>
      <c r="F82" s="54">
        <v>0</v>
      </c>
      <c r="H82" s="40">
        <v>1</v>
      </c>
      <c r="I82" s="40">
        <v>0</v>
      </c>
      <c r="J82" s="40">
        <v>0</v>
      </c>
      <c r="K82" s="40">
        <v>0</v>
      </c>
      <c r="L82" s="40">
        <v>1</v>
      </c>
      <c r="M82" s="40">
        <v>0</v>
      </c>
      <c r="N82" s="40">
        <v>0</v>
      </c>
      <c r="O82" s="40">
        <v>1</v>
      </c>
      <c r="P82" s="40">
        <v>0</v>
      </c>
      <c r="Q82" s="40">
        <v>0</v>
      </c>
      <c r="R82" s="40">
        <v>0</v>
      </c>
      <c r="S82" s="40">
        <v>0</v>
      </c>
      <c r="U82" s="40">
        <v>43</v>
      </c>
      <c r="V82" s="40">
        <v>17</v>
      </c>
      <c r="W82" s="40">
        <v>16</v>
      </c>
    </row>
    <row r="83" spans="1:23" x14ac:dyDescent="0.25">
      <c r="A83" s="39" t="s">
        <v>34</v>
      </c>
      <c r="B83" s="39" t="s">
        <v>6</v>
      </c>
      <c r="D83" s="53">
        <v>4</v>
      </c>
      <c r="E83" s="53">
        <v>3</v>
      </c>
      <c r="F83" s="53">
        <v>0</v>
      </c>
      <c r="H83" s="39">
        <v>0</v>
      </c>
      <c r="I83" s="39">
        <v>0</v>
      </c>
      <c r="J83" s="39">
        <v>0</v>
      </c>
      <c r="K83" s="39">
        <v>1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39</v>
      </c>
      <c r="V83" s="39">
        <v>21</v>
      </c>
      <c r="W83" s="39">
        <v>35</v>
      </c>
    </row>
    <row r="84" spans="1:23" x14ac:dyDescent="0.25">
      <c r="A84" s="40" t="s">
        <v>34</v>
      </c>
      <c r="B84" s="40" t="s">
        <v>7</v>
      </c>
      <c r="D84" s="54">
        <v>0</v>
      </c>
      <c r="E84" s="54">
        <v>0</v>
      </c>
      <c r="F84" s="54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2</v>
      </c>
      <c r="V84" s="40">
        <v>3</v>
      </c>
      <c r="W84" s="40">
        <v>2</v>
      </c>
    </row>
    <row r="85" spans="1:23" x14ac:dyDescent="0.25">
      <c r="A85" s="39" t="s">
        <v>34</v>
      </c>
      <c r="B85" s="39" t="s">
        <v>8</v>
      </c>
      <c r="D85" s="53">
        <v>24</v>
      </c>
      <c r="E85" s="53">
        <v>14</v>
      </c>
      <c r="F85" s="53">
        <v>2</v>
      </c>
      <c r="H85" s="39">
        <v>1</v>
      </c>
      <c r="I85" s="39">
        <v>1</v>
      </c>
      <c r="J85" s="39">
        <v>3</v>
      </c>
      <c r="K85" s="39">
        <v>1</v>
      </c>
      <c r="L85" s="39">
        <v>3</v>
      </c>
      <c r="M85" s="39">
        <v>0</v>
      </c>
      <c r="N85" s="39">
        <v>1</v>
      </c>
      <c r="O85" s="39">
        <v>3</v>
      </c>
      <c r="P85" s="39">
        <v>0</v>
      </c>
      <c r="Q85" s="39">
        <v>0</v>
      </c>
      <c r="R85" s="39">
        <v>0</v>
      </c>
      <c r="S85" s="39">
        <v>0</v>
      </c>
      <c r="U85" s="39">
        <v>145</v>
      </c>
      <c r="V85" s="39">
        <v>106</v>
      </c>
      <c r="W85" s="39">
        <v>79</v>
      </c>
    </row>
    <row r="86" spans="1:23" x14ac:dyDescent="0.25">
      <c r="A86" s="40" t="s">
        <v>35</v>
      </c>
      <c r="B86" s="40" t="s">
        <v>6</v>
      </c>
      <c r="D86" s="54">
        <v>0</v>
      </c>
      <c r="E86" s="54">
        <v>0</v>
      </c>
      <c r="F86" s="54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24</v>
      </c>
      <c r="V86" s="40">
        <v>9</v>
      </c>
      <c r="W86" s="40">
        <v>9</v>
      </c>
    </row>
    <row r="87" spans="1:23" x14ac:dyDescent="0.25">
      <c r="A87" s="39" t="s">
        <v>35</v>
      </c>
      <c r="B87" s="39" t="s">
        <v>7</v>
      </c>
      <c r="D87" s="53">
        <v>0</v>
      </c>
      <c r="E87" s="53">
        <v>0</v>
      </c>
      <c r="F87" s="53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35</v>
      </c>
      <c r="B88" s="40" t="s">
        <v>8</v>
      </c>
      <c r="D88" s="54">
        <v>20</v>
      </c>
      <c r="E88" s="54">
        <v>7</v>
      </c>
      <c r="F88" s="54">
        <v>4</v>
      </c>
      <c r="H88" s="40">
        <v>11</v>
      </c>
      <c r="I88" s="40">
        <v>1</v>
      </c>
      <c r="J88" s="40">
        <v>1</v>
      </c>
      <c r="K88" s="40">
        <v>0</v>
      </c>
      <c r="L88" s="40">
        <v>0</v>
      </c>
      <c r="M88" s="40">
        <v>1</v>
      </c>
      <c r="N88" s="40">
        <v>1</v>
      </c>
      <c r="O88" s="40">
        <v>0</v>
      </c>
      <c r="P88" s="40">
        <v>1</v>
      </c>
      <c r="Q88" s="40">
        <v>1</v>
      </c>
      <c r="R88" s="40">
        <v>0</v>
      </c>
      <c r="S88" s="40">
        <v>0</v>
      </c>
      <c r="U88" s="40">
        <v>199</v>
      </c>
      <c r="V88" s="40">
        <v>101</v>
      </c>
      <c r="W88" s="40">
        <v>90</v>
      </c>
    </row>
    <row r="89" spans="1:23" x14ac:dyDescent="0.25">
      <c r="A89" s="39" t="s">
        <v>36</v>
      </c>
      <c r="B89" s="39" t="s">
        <v>6</v>
      </c>
      <c r="D89" s="53">
        <v>0</v>
      </c>
      <c r="E89" s="53">
        <v>0</v>
      </c>
      <c r="F89" s="53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5</v>
      </c>
      <c r="V89" s="39">
        <v>3</v>
      </c>
      <c r="W89" s="39">
        <v>6</v>
      </c>
    </row>
    <row r="90" spans="1:23" x14ac:dyDescent="0.25">
      <c r="A90" s="40" t="s">
        <v>36</v>
      </c>
      <c r="B90" s="40" t="s">
        <v>7</v>
      </c>
      <c r="D90" s="54">
        <v>0</v>
      </c>
      <c r="E90" s="54">
        <v>0</v>
      </c>
      <c r="F90" s="54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36</v>
      </c>
      <c r="B91" s="39" t="s">
        <v>8</v>
      </c>
      <c r="D91" s="53">
        <v>5</v>
      </c>
      <c r="E91" s="53">
        <v>3</v>
      </c>
      <c r="F91" s="53">
        <v>0</v>
      </c>
      <c r="H91" s="39">
        <v>1</v>
      </c>
      <c r="I91" s="39">
        <v>0</v>
      </c>
      <c r="J91" s="39">
        <v>2</v>
      </c>
      <c r="K91" s="39">
        <v>0</v>
      </c>
      <c r="L91" s="39">
        <v>0</v>
      </c>
      <c r="M91" s="39">
        <v>0</v>
      </c>
      <c r="N91" s="39">
        <v>1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U91" s="39">
        <v>62</v>
      </c>
      <c r="V91" s="39">
        <v>36</v>
      </c>
      <c r="W91" s="39">
        <v>31</v>
      </c>
    </row>
    <row r="92" spans="1:23" x14ac:dyDescent="0.25">
      <c r="A92" s="40" t="s">
        <v>37</v>
      </c>
      <c r="B92" s="40" t="s">
        <v>6</v>
      </c>
      <c r="D92" s="54">
        <v>0</v>
      </c>
      <c r="E92" s="54">
        <v>0</v>
      </c>
      <c r="F92" s="54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6</v>
      </c>
      <c r="V92" s="40">
        <v>3</v>
      </c>
      <c r="W92" s="40">
        <v>6</v>
      </c>
    </row>
    <row r="93" spans="1:23" x14ac:dyDescent="0.25">
      <c r="A93" s="39" t="s">
        <v>37</v>
      </c>
      <c r="B93" s="39" t="s">
        <v>7</v>
      </c>
      <c r="D93" s="53">
        <v>0</v>
      </c>
      <c r="E93" s="53">
        <v>0</v>
      </c>
      <c r="F93" s="53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37</v>
      </c>
      <c r="B94" s="40" t="s">
        <v>8</v>
      </c>
      <c r="D94" s="54">
        <v>19</v>
      </c>
      <c r="E94" s="54">
        <v>10</v>
      </c>
      <c r="F94" s="54">
        <v>0</v>
      </c>
      <c r="H94" s="40">
        <v>4</v>
      </c>
      <c r="I94" s="40">
        <v>1</v>
      </c>
      <c r="J94" s="40">
        <v>1</v>
      </c>
      <c r="K94" s="40">
        <v>2</v>
      </c>
      <c r="L94" s="40">
        <v>0</v>
      </c>
      <c r="M94" s="40">
        <v>0</v>
      </c>
      <c r="N94" s="40">
        <v>1</v>
      </c>
      <c r="O94" s="40">
        <v>1</v>
      </c>
      <c r="P94" s="40">
        <v>0</v>
      </c>
      <c r="Q94" s="40">
        <v>0</v>
      </c>
      <c r="R94" s="40">
        <v>0</v>
      </c>
      <c r="S94" s="40">
        <v>0</v>
      </c>
      <c r="U94" s="40">
        <v>104</v>
      </c>
      <c r="V94" s="40">
        <v>72</v>
      </c>
      <c r="W94" s="40">
        <v>89</v>
      </c>
    </row>
    <row r="95" spans="1:23" x14ac:dyDescent="0.25">
      <c r="A95" s="39" t="s">
        <v>38</v>
      </c>
      <c r="B95" s="39" t="s">
        <v>6</v>
      </c>
      <c r="D95" s="53">
        <v>1</v>
      </c>
      <c r="E95" s="53">
        <v>0</v>
      </c>
      <c r="F95" s="53">
        <v>1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24</v>
      </c>
      <c r="V95" s="39">
        <v>10</v>
      </c>
      <c r="W95" s="39">
        <v>21</v>
      </c>
    </row>
    <row r="96" spans="1:23" x14ac:dyDescent="0.25">
      <c r="A96" s="40" t="s">
        <v>38</v>
      </c>
      <c r="B96" s="40" t="s">
        <v>7</v>
      </c>
      <c r="D96" s="54">
        <v>0</v>
      </c>
      <c r="E96" s="54">
        <v>0</v>
      </c>
      <c r="F96" s="54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0</v>
      </c>
      <c r="V96" s="40">
        <v>0</v>
      </c>
      <c r="W96" s="40">
        <v>0</v>
      </c>
    </row>
    <row r="97" spans="1:23" x14ac:dyDescent="0.25">
      <c r="A97" s="39" t="s">
        <v>38</v>
      </c>
      <c r="B97" s="39" t="s">
        <v>8</v>
      </c>
      <c r="D97" s="53">
        <v>9</v>
      </c>
      <c r="E97" s="53">
        <v>8</v>
      </c>
      <c r="F97" s="53">
        <v>7</v>
      </c>
      <c r="H97" s="39">
        <v>3</v>
      </c>
      <c r="I97" s="39">
        <v>0</v>
      </c>
      <c r="J97" s="39">
        <v>0</v>
      </c>
      <c r="K97" s="39">
        <v>0</v>
      </c>
      <c r="L97" s="39">
        <v>3</v>
      </c>
      <c r="M97" s="39">
        <v>0</v>
      </c>
      <c r="N97" s="39">
        <v>1</v>
      </c>
      <c r="O97" s="39">
        <v>0</v>
      </c>
      <c r="P97" s="39">
        <v>1</v>
      </c>
      <c r="Q97" s="39">
        <v>0</v>
      </c>
      <c r="R97" s="39">
        <v>2</v>
      </c>
      <c r="S97" s="39">
        <v>0</v>
      </c>
      <c r="U97" s="39">
        <v>167</v>
      </c>
      <c r="V97" s="39">
        <v>91</v>
      </c>
      <c r="W97" s="39">
        <v>86</v>
      </c>
    </row>
    <row r="98" spans="1:23" x14ac:dyDescent="0.25">
      <c r="A98" s="40" t="s">
        <v>39</v>
      </c>
      <c r="B98" s="40" t="s">
        <v>6</v>
      </c>
      <c r="D98" s="54">
        <v>0</v>
      </c>
      <c r="E98" s="54">
        <v>0</v>
      </c>
      <c r="F98" s="54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39</v>
      </c>
      <c r="B99" s="39" t="s">
        <v>7</v>
      </c>
      <c r="D99" s="53">
        <v>0</v>
      </c>
      <c r="E99" s="53">
        <v>0</v>
      </c>
      <c r="F99" s="53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39</v>
      </c>
      <c r="B100" s="40" t="s">
        <v>8</v>
      </c>
      <c r="D100" s="54">
        <v>0</v>
      </c>
      <c r="E100" s="54">
        <v>0</v>
      </c>
      <c r="F100" s="54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40</v>
      </c>
      <c r="B101" s="39" t="s">
        <v>6</v>
      </c>
      <c r="D101" s="53">
        <v>0</v>
      </c>
      <c r="E101" s="53">
        <v>0</v>
      </c>
      <c r="F101" s="53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40</v>
      </c>
      <c r="B102" s="40" t="s">
        <v>7</v>
      </c>
      <c r="D102" s="54">
        <v>0</v>
      </c>
      <c r="E102" s="54">
        <v>0</v>
      </c>
      <c r="F102" s="54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40</v>
      </c>
      <c r="B103" s="39" t="s">
        <v>8</v>
      </c>
      <c r="D103" s="53">
        <v>0</v>
      </c>
      <c r="E103" s="53">
        <v>0</v>
      </c>
      <c r="F103" s="53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41</v>
      </c>
      <c r="B104" s="40" t="s">
        <v>6</v>
      </c>
      <c r="D104" s="54">
        <v>0</v>
      </c>
      <c r="E104" s="54">
        <v>0</v>
      </c>
      <c r="F104" s="54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2</v>
      </c>
      <c r="V104" s="40">
        <v>3</v>
      </c>
      <c r="W104" s="40">
        <v>3</v>
      </c>
    </row>
    <row r="105" spans="1:23" x14ac:dyDescent="0.25">
      <c r="A105" s="39" t="s">
        <v>41</v>
      </c>
      <c r="B105" s="39" t="s">
        <v>7</v>
      </c>
      <c r="D105" s="53">
        <v>0</v>
      </c>
      <c r="E105" s="53">
        <v>0</v>
      </c>
      <c r="F105" s="53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41</v>
      </c>
      <c r="B106" s="40" t="s">
        <v>8</v>
      </c>
      <c r="D106" s="54">
        <v>7</v>
      </c>
      <c r="E106" s="54">
        <v>12</v>
      </c>
      <c r="F106" s="54">
        <v>0</v>
      </c>
      <c r="H106" s="40">
        <v>2</v>
      </c>
      <c r="I106" s="40">
        <v>1</v>
      </c>
      <c r="J106" s="40">
        <v>0</v>
      </c>
      <c r="K106" s="40">
        <v>2</v>
      </c>
      <c r="L106" s="40">
        <v>3</v>
      </c>
      <c r="M106" s="40">
        <v>1</v>
      </c>
      <c r="N106" s="40">
        <v>2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U106" s="40">
        <v>89</v>
      </c>
      <c r="V106" s="40">
        <v>52</v>
      </c>
      <c r="W106" s="40">
        <v>63</v>
      </c>
    </row>
    <row r="107" spans="1:23" x14ac:dyDescent="0.25">
      <c r="A107" s="39" t="s">
        <v>42</v>
      </c>
      <c r="B107" s="39" t="s">
        <v>6</v>
      </c>
      <c r="D107" s="53">
        <v>0</v>
      </c>
      <c r="E107" s="53">
        <v>0</v>
      </c>
      <c r="F107" s="53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5</v>
      </c>
      <c r="V107" s="39">
        <v>1</v>
      </c>
      <c r="W107" s="39">
        <v>1</v>
      </c>
    </row>
    <row r="108" spans="1:23" x14ac:dyDescent="0.25">
      <c r="A108" s="40" t="s">
        <v>42</v>
      </c>
      <c r="B108" s="40" t="s">
        <v>7</v>
      </c>
      <c r="D108" s="54">
        <v>0</v>
      </c>
      <c r="E108" s="54">
        <v>0</v>
      </c>
      <c r="F108" s="54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42</v>
      </c>
      <c r="B109" s="39" t="s">
        <v>8</v>
      </c>
      <c r="D109" s="53">
        <v>1</v>
      </c>
      <c r="E109" s="53">
        <v>0</v>
      </c>
      <c r="F109" s="53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20</v>
      </c>
      <c r="V109" s="39">
        <v>10</v>
      </c>
      <c r="W109" s="39">
        <v>4</v>
      </c>
    </row>
    <row r="110" spans="1:23" x14ac:dyDescent="0.25">
      <c r="A110" s="40" t="s">
        <v>43</v>
      </c>
      <c r="B110" s="40" t="s">
        <v>6</v>
      </c>
      <c r="D110" s="54">
        <v>0</v>
      </c>
      <c r="E110" s="54">
        <v>0</v>
      </c>
      <c r="F110" s="54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0</v>
      </c>
      <c r="V110" s="40">
        <v>0</v>
      </c>
      <c r="W110" s="40">
        <v>0</v>
      </c>
    </row>
    <row r="111" spans="1:23" x14ac:dyDescent="0.25">
      <c r="A111" s="39" t="s">
        <v>43</v>
      </c>
      <c r="B111" s="39" t="s">
        <v>7</v>
      </c>
      <c r="D111" s="53">
        <v>0</v>
      </c>
      <c r="E111" s="53">
        <v>0</v>
      </c>
      <c r="F111" s="53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43</v>
      </c>
      <c r="B112" s="40" t="s">
        <v>8</v>
      </c>
      <c r="D112" s="54">
        <v>0</v>
      </c>
      <c r="E112" s="54">
        <v>0</v>
      </c>
      <c r="F112" s="54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44</v>
      </c>
      <c r="B113" s="39" t="s">
        <v>6</v>
      </c>
      <c r="D113" s="53">
        <v>0</v>
      </c>
      <c r="E113" s="53">
        <v>0</v>
      </c>
      <c r="F113" s="53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44</v>
      </c>
      <c r="B114" s="40" t="s">
        <v>7</v>
      </c>
      <c r="D114" s="54">
        <v>0</v>
      </c>
      <c r="E114" s="54">
        <v>0</v>
      </c>
      <c r="F114" s="54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44</v>
      </c>
      <c r="B115" s="39" t="s">
        <v>8</v>
      </c>
      <c r="D115" s="53">
        <v>0</v>
      </c>
      <c r="E115" s="53">
        <v>0</v>
      </c>
      <c r="F115" s="53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45</v>
      </c>
      <c r="B116" s="40" t="s">
        <v>6</v>
      </c>
      <c r="D116" s="54">
        <v>4</v>
      </c>
      <c r="E116" s="54">
        <v>2</v>
      </c>
      <c r="F116" s="54">
        <v>2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U116" s="40">
        <v>41</v>
      </c>
      <c r="V116" s="40">
        <v>11</v>
      </c>
      <c r="W116" s="40">
        <v>4</v>
      </c>
    </row>
    <row r="117" spans="1:23" x14ac:dyDescent="0.25">
      <c r="A117" s="39" t="s">
        <v>45</v>
      </c>
      <c r="B117" s="39" t="s">
        <v>7</v>
      </c>
      <c r="D117" s="53">
        <v>0</v>
      </c>
      <c r="E117" s="53">
        <v>0</v>
      </c>
      <c r="F117" s="53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3</v>
      </c>
      <c r="V117" s="39">
        <v>1</v>
      </c>
      <c r="W117" s="39">
        <v>1</v>
      </c>
    </row>
    <row r="118" spans="1:23" x14ac:dyDescent="0.25">
      <c r="A118" s="40" t="s">
        <v>45</v>
      </c>
      <c r="B118" s="40" t="s">
        <v>8</v>
      </c>
      <c r="D118" s="54">
        <v>26</v>
      </c>
      <c r="E118" s="54">
        <v>17</v>
      </c>
      <c r="F118" s="54">
        <v>0</v>
      </c>
      <c r="H118" s="40">
        <v>1</v>
      </c>
      <c r="I118" s="40">
        <v>5</v>
      </c>
      <c r="J118" s="40">
        <v>3</v>
      </c>
      <c r="K118" s="40">
        <v>4</v>
      </c>
      <c r="L118" s="40">
        <v>5</v>
      </c>
      <c r="M118" s="40">
        <v>2</v>
      </c>
      <c r="N118" s="40">
        <v>4</v>
      </c>
      <c r="O118" s="40">
        <v>1</v>
      </c>
      <c r="P118" s="40">
        <v>0</v>
      </c>
      <c r="Q118" s="40">
        <v>0</v>
      </c>
      <c r="R118" s="40">
        <v>0</v>
      </c>
      <c r="S118" s="40">
        <v>0</v>
      </c>
      <c r="U118" s="40">
        <v>414</v>
      </c>
      <c r="V118" s="40">
        <v>179</v>
      </c>
      <c r="W118" s="40">
        <v>48</v>
      </c>
    </row>
    <row r="119" spans="1:23" x14ac:dyDescent="0.25">
      <c r="A119" s="39" t="s">
        <v>46</v>
      </c>
      <c r="B119" s="39" t="s">
        <v>6</v>
      </c>
      <c r="D119" s="53">
        <v>1</v>
      </c>
      <c r="E119" s="53">
        <v>0</v>
      </c>
      <c r="F119" s="53">
        <v>0</v>
      </c>
      <c r="H119" s="39">
        <v>1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14</v>
      </c>
      <c r="V119" s="39">
        <v>15</v>
      </c>
      <c r="W119" s="39">
        <v>20</v>
      </c>
    </row>
    <row r="120" spans="1:23" x14ac:dyDescent="0.25">
      <c r="A120" s="40" t="s">
        <v>46</v>
      </c>
      <c r="B120" s="40" t="s">
        <v>7</v>
      </c>
      <c r="D120" s="54">
        <v>0</v>
      </c>
      <c r="E120" s="54">
        <v>0</v>
      </c>
      <c r="F120" s="54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46</v>
      </c>
      <c r="B121" s="39" t="s">
        <v>8</v>
      </c>
      <c r="D121" s="53">
        <v>6</v>
      </c>
      <c r="E121" s="53">
        <v>7</v>
      </c>
      <c r="F121" s="53">
        <v>0</v>
      </c>
      <c r="H121" s="39">
        <v>3</v>
      </c>
      <c r="I121" s="39">
        <v>1</v>
      </c>
      <c r="J121" s="39">
        <v>1</v>
      </c>
      <c r="K121" s="39">
        <v>0</v>
      </c>
      <c r="L121" s="39">
        <v>1</v>
      </c>
      <c r="M121" s="39">
        <v>2</v>
      </c>
      <c r="N121" s="39">
        <v>0</v>
      </c>
      <c r="O121" s="39">
        <v>1</v>
      </c>
      <c r="P121" s="39">
        <v>0</v>
      </c>
      <c r="Q121" s="39">
        <v>0</v>
      </c>
      <c r="R121" s="39">
        <v>0</v>
      </c>
      <c r="S121" s="39">
        <v>0</v>
      </c>
      <c r="U121" s="39">
        <v>100</v>
      </c>
      <c r="V121" s="39">
        <v>60</v>
      </c>
      <c r="W121" s="39">
        <v>61</v>
      </c>
    </row>
    <row r="122" spans="1:23" x14ac:dyDescent="0.25">
      <c r="A122" s="40" t="s">
        <v>47</v>
      </c>
      <c r="B122" s="40" t="s">
        <v>6</v>
      </c>
      <c r="D122" s="54">
        <v>1</v>
      </c>
      <c r="E122" s="54">
        <v>2</v>
      </c>
      <c r="F122" s="54">
        <v>0</v>
      </c>
      <c r="H122" s="40">
        <v>0</v>
      </c>
      <c r="I122" s="40">
        <v>0</v>
      </c>
      <c r="J122" s="40">
        <v>0</v>
      </c>
      <c r="K122" s="40">
        <v>1</v>
      </c>
      <c r="L122" s="40">
        <v>1</v>
      </c>
      <c r="M122" s="40">
        <v>1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18</v>
      </c>
      <c r="V122" s="40">
        <v>11</v>
      </c>
      <c r="W122" s="40">
        <v>10</v>
      </c>
    </row>
    <row r="123" spans="1:23" x14ac:dyDescent="0.25">
      <c r="A123" s="39" t="s">
        <v>47</v>
      </c>
      <c r="B123" s="39" t="s">
        <v>7</v>
      </c>
      <c r="D123" s="53">
        <v>0</v>
      </c>
      <c r="E123" s="53">
        <v>0</v>
      </c>
      <c r="F123" s="53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47</v>
      </c>
      <c r="B124" s="40" t="s">
        <v>8</v>
      </c>
      <c r="D124" s="54">
        <v>13</v>
      </c>
      <c r="E124" s="54">
        <v>26</v>
      </c>
      <c r="F124" s="54">
        <v>0</v>
      </c>
      <c r="H124" s="40">
        <v>4</v>
      </c>
      <c r="I124" s="40">
        <v>1</v>
      </c>
      <c r="J124" s="40">
        <v>1</v>
      </c>
      <c r="K124" s="40">
        <v>1</v>
      </c>
      <c r="L124" s="40">
        <v>7</v>
      </c>
      <c r="M124" s="40">
        <v>3</v>
      </c>
      <c r="N124" s="40">
        <v>2</v>
      </c>
      <c r="O124" s="40">
        <v>1</v>
      </c>
      <c r="P124" s="40">
        <v>0</v>
      </c>
      <c r="Q124" s="40">
        <v>0</v>
      </c>
      <c r="R124" s="40">
        <v>0</v>
      </c>
      <c r="S124" s="40">
        <v>0</v>
      </c>
      <c r="U124" s="40">
        <v>144</v>
      </c>
      <c r="V124" s="40">
        <v>83</v>
      </c>
      <c r="W124" s="40">
        <v>85</v>
      </c>
    </row>
    <row r="125" spans="1:23" x14ac:dyDescent="0.25">
      <c r="A125" s="39" t="s">
        <v>48</v>
      </c>
      <c r="B125" s="39" t="s">
        <v>6</v>
      </c>
      <c r="D125" s="53">
        <v>0</v>
      </c>
      <c r="E125" s="53">
        <v>0</v>
      </c>
      <c r="F125" s="53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7</v>
      </c>
      <c r="V125" s="39">
        <v>6</v>
      </c>
      <c r="W125" s="39">
        <v>1</v>
      </c>
    </row>
    <row r="126" spans="1:23" x14ac:dyDescent="0.25">
      <c r="A126" s="40" t="s">
        <v>48</v>
      </c>
      <c r="B126" s="40" t="s">
        <v>7</v>
      </c>
      <c r="D126" s="54">
        <v>0</v>
      </c>
      <c r="E126" s="54">
        <v>0</v>
      </c>
      <c r="F126" s="54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48</v>
      </c>
      <c r="B127" s="39" t="s">
        <v>8</v>
      </c>
      <c r="D127" s="53">
        <v>8</v>
      </c>
      <c r="E127" s="53">
        <v>1</v>
      </c>
      <c r="F127" s="53">
        <v>0</v>
      </c>
      <c r="H127" s="39">
        <v>4</v>
      </c>
      <c r="I127" s="39">
        <v>1</v>
      </c>
      <c r="J127" s="39">
        <v>0</v>
      </c>
      <c r="K127" s="39">
        <v>1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U127" s="39">
        <v>197</v>
      </c>
      <c r="V127" s="39">
        <v>71</v>
      </c>
      <c r="W127" s="39">
        <v>20</v>
      </c>
    </row>
    <row r="128" spans="1:23" x14ac:dyDescent="0.25">
      <c r="A128" s="40" t="s">
        <v>49</v>
      </c>
      <c r="B128" s="40" t="s">
        <v>6</v>
      </c>
      <c r="D128" s="54">
        <v>0</v>
      </c>
      <c r="E128" s="54">
        <v>1</v>
      </c>
      <c r="F128" s="54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9</v>
      </c>
      <c r="V128" s="40">
        <v>3</v>
      </c>
      <c r="W128" s="40">
        <v>1</v>
      </c>
    </row>
    <row r="129" spans="1:23" x14ac:dyDescent="0.25">
      <c r="A129" s="39" t="s">
        <v>49</v>
      </c>
      <c r="B129" s="39" t="s">
        <v>7</v>
      </c>
      <c r="D129" s="53">
        <v>0</v>
      </c>
      <c r="E129" s="53">
        <v>0</v>
      </c>
      <c r="F129" s="53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49</v>
      </c>
      <c r="B130" s="40" t="s">
        <v>8</v>
      </c>
      <c r="D130" s="54">
        <v>12</v>
      </c>
      <c r="E130" s="54">
        <v>1</v>
      </c>
      <c r="F130" s="54">
        <v>1</v>
      </c>
      <c r="H130" s="40">
        <v>2</v>
      </c>
      <c r="I130" s="40">
        <v>2</v>
      </c>
      <c r="J130" s="40">
        <v>1</v>
      </c>
      <c r="K130" s="40">
        <v>1</v>
      </c>
      <c r="L130" s="40">
        <v>0</v>
      </c>
      <c r="M130" s="40">
        <v>1</v>
      </c>
      <c r="N130" s="40">
        <v>0</v>
      </c>
      <c r="O130" s="40">
        <v>0</v>
      </c>
      <c r="P130" s="40">
        <v>2</v>
      </c>
      <c r="Q130" s="40">
        <v>1</v>
      </c>
      <c r="R130" s="40">
        <v>0</v>
      </c>
      <c r="S130" s="40">
        <v>0</v>
      </c>
      <c r="U130" s="40">
        <v>95</v>
      </c>
      <c r="V130" s="40">
        <v>59</v>
      </c>
      <c r="W130" s="40">
        <v>44</v>
      </c>
    </row>
    <row r="131" spans="1:23" x14ac:dyDescent="0.25">
      <c r="A131" s="39" t="s">
        <v>50</v>
      </c>
      <c r="B131" s="39" t="s">
        <v>6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50</v>
      </c>
      <c r="B132" s="40" t="s">
        <v>7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50</v>
      </c>
      <c r="B133" s="39" t="s">
        <v>8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COVID Data Rpt 3Q and Sept 2024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sheetPr>
    <tabColor rgb="FFFF0000"/>
  </sheetPr>
  <dimension ref="A1:AC137"/>
  <sheetViews>
    <sheetView topLeftCell="C98" zoomScale="85" zoomScaleNormal="85" workbookViewId="0">
      <selection activeCell="AC135" sqref="AC135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66</v>
      </c>
      <c r="B1" s="2"/>
      <c r="D1" s="8" t="s">
        <v>67</v>
      </c>
      <c r="E1" s="8"/>
      <c r="F1" s="8"/>
      <c r="H1" s="8" t="s">
        <v>68</v>
      </c>
      <c r="I1" s="8"/>
      <c r="J1" s="8"/>
      <c r="L1" s="8" t="s">
        <v>69</v>
      </c>
      <c r="M1" s="8"/>
      <c r="N1" s="8"/>
      <c r="P1" s="8" t="s">
        <v>70</v>
      </c>
      <c r="Q1" s="8"/>
      <c r="R1" s="8"/>
      <c r="T1" s="8" t="s">
        <v>71</v>
      </c>
      <c r="U1" s="8"/>
      <c r="V1" s="8"/>
      <c r="X1" s="8" t="s">
        <v>72</v>
      </c>
      <c r="Y1" s="8"/>
      <c r="Z1" s="8"/>
    </row>
    <row r="2" spans="1:29" x14ac:dyDescent="0.25">
      <c r="A2" s="2" t="s">
        <v>73</v>
      </c>
      <c r="B2" s="2" t="s">
        <v>74</v>
      </c>
      <c r="D2" s="57" t="s">
        <v>138</v>
      </c>
      <c r="E2" s="57" t="s">
        <v>139</v>
      </c>
      <c r="F2" s="57" t="s">
        <v>140</v>
      </c>
      <c r="H2" s="58" t="str">
        <f>+D2</f>
        <v>Jul</v>
      </c>
      <c r="I2" s="58" t="str">
        <f t="shared" ref="I2:J2" si="0">+E2</f>
        <v>Aug</v>
      </c>
      <c r="J2" s="58" t="str">
        <f t="shared" si="0"/>
        <v>Sep</v>
      </c>
      <c r="K2" s="59"/>
      <c r="L2" s="58" t="str">
        <f>+H2</f>
        <v>Jul</v>
      </c>
      <c r="M2" s="58" t="str">
        <f>+I2</f>
        <v>Aug</v>
      </c>
      <c r="N2" s="58" t="str">
        <f>+J2</f>
        <v>Sep</v>
      </c>
      <c r="O2" s="59"/>
      <c r="P2" s="58" t="str">
        <f>+L2</f>
        <v>Jul</v>
      </c>
      <c r="Q2" s="58" t="str">
        <f>+M2</f>
        <v>Aug</v>
      </c>
      <c r="R2" s="58" t="str">
        <f>+N2</f>
        <v>Sep</v>
      </c>
      <c r="S2" s="59"/>
      <c r="T2" s="58" t="str">
        <f>+P2</f>
        <v>Jul</v>
      </c>
      <c r="U2" s="58" t="str">
        <f>+Q2</f>
        <v>Aug</v>
      </c>
      <c r="V2" s="58" t="str">
        <f>+R2</f>
        <v>Sep</v>
      </c>
      <c r="W2" s="59"/>
      <c r="X2" s="58" t="str">
        <f>+T2</f>
        <v>Jul</v>
      </c>
      <c r="Y2" s="58" t="str">
        <f t="shared" ref="Y2" si="1">+U2</f>
        <v>Aug</v>
      </c>
      <c r="Z2" s="58" t="str">
        <f t="shared" ref="Z2" si="2">+V2</f>
        <v>Sep</v>
      </c>
      <c r="AA2" s="60"/>
      <c r="AB2" s="60"/>
      <c r="AC2" s="60"/>
    </row>
    <row r="3" spans="1:29" x14ac:dyDescent="0.25">
      <c r="A3" s="53" t="s">
        <v>5</v>
      </c>
      <c r="B3" s="53" t="s">
        <v>6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75</v>
      </c>
      <c r="M3" s="23" t="s">
        <v>75</v>
      </c>
      <c r="N3" s="23" t="s">
        <v>75</v>
      </c>
      <c r="P3" s="23" t="s">
        <v>75</v>
      </c>
      <c r="Q3" s="23" t="s">
        <v>75</v>
      </c>
      <c r="R3" s="23" t="s">
        <v>75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5</v>
      </c>
      <c r="B4" s="54" t="s">
        <v>7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75</v>
      </c>
      <c r="M4" s="23" t="s">
        <v>75</v>
      </c>
      <c r="N4" s="23" t="s">
        <v>75</v>
      </c>
      <c r="P4" s="23" t="s">
        <v>75</v>
      </c>
      <c r="Q4" s="23" t="s">
        <v>75</v>
      </c>
      <c r="R4" s="23" t="s">
        <v>75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5</v>
      </c>
      <c r="B5" s="53" t="s">
        <v>8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75</v>
      </c>
      <c r="M5" s="23" t="s">
        <v>75</v>
      </c>
      <c r="N5" s="23" t="s">
        <v>75</v>
      </c>
      <c r="P5" s="23" t="s">
        <v>75</v>
      </c>
      <c r="Q5" s="23" t="s">
        <v>75</v>
      </c>
      <c r="R5" s="23" t="s">
        <v>75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9</v>
      </c>
      <c r="B6" s="54" t="s">
        <v>6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75</v>
      </c>
      <c r="M6" s="23" t="s">
        <v>75</v>
      </c>
      <c r="N6" s="23" t="s">
        <v>75</v>
      </c>
      <c r="P6" s="23" t="s">
        <v>75</v>
      </c>
      <c r="Q6" s="23" t="s">
        <v>75</v>
      </c>
      <c r="R6" s="23" t="s">
        <v>75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9</v>
      </c>
      <c r="B7" s="53" t="s">
        <v>7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75</v>
      </c>
      <c r="M7" s="23" t="s">
        <v>75</v>
      </c>
      <c r="N7" s="23" t="s">
        <v>75</v>
      </c>
      <c r="P7" s="23" t="s">
        <v>75</v>
      </c>
      <c r="Q7" s="23" t="s">
        <v>75</v>
      </c>
      <c r="R7" s="23" t="s">
        <v>75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9</v>
      </c>
      <c r="B8" s="54" t="s">
        <v>8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75</v>
      </c>
      <c r="M8" s="23" t="s">
        <v>75</v>
      </c>
      <c r="N8" s="23" t="s">
        <v>75</v>
      </c>
      <c r="P8" s="23" t="s">
        <v>75</v>
      </c>
      <c r="Q8" s="23" t="s">
        <v>75</v>
      </c>
      <c r="R8" s="23" t="s">
        <v>75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10</v>
      </c>
      <c r="B9" s="53" t="s">
        <v>6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75</v>
      </c>
      <c r="M9" s="23" t="s">
        <v>75</v>
      </c>
      <c r="N9" s="23" t="s">
        <v>75</v>
      </c>
      <c r="P9" s="23" t="s">
        <v>75</v>
      </c>
      <c r="Q9" s="23" t="s">
        <v>75</v>
      </c>
      <c r="R9" s="23" t="s">
        <v>75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10</v>
      </c>
      <c r="B10" s="54" t="s">
        <v>7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75</v>
      </c>
      <c r="M10" s="23" t="s">
        <v>75</v>
      </c>
      <c r="N10" s="23" t="s">
        <v>75</v>
      </c>
      <c r="P10" s="23" t="s">
        <v>75</v>
      </c>
      <c r="Q10" s="23" t="s">
        <v>75</v>
      </c>
      <c r="R10" s="23" t="s">
        <v>75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10</v>
      </c>
      <c r="B11" s="53" t="s">
        <v>8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75</v>
      </c>
      <c r="M11" s="23" t="s">
        <v>75</v>
      </c>
      <c r="N11" s="23" t="s">
        <v>75</v>
      </c>
      <c r="P11" s="23" t="s">
        <v>75</v>
      </c>
      <c r="Q11" s="23" t="s">
        <v>75</v>
      </c>
      <c r="R11" s="23" t="s">
        <v>75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11</v>
      </c>
      <c r="B12" s="54" t="s">
        <v>6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75</v>
      </c>
      <c r="M12" s="23" t="s">
        <v>75</v>
      </c>
      <c r="N12" s="23" t="s">
        <v>75</v>
      </c>
      <c r="P12" s="23" t="s">
        <v>75</v>
      </c>
      <c r="Q12" s="23" t="s">
        <v>75</v>
      </c>
      <c r="R12" s="23" t="s">
        <v>75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11</v>
      </c>
      <c r="B13" s="53" t="s">
        <v>7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75</v>
      </c>
      <c r="M13" s="23" t="s">
        <v>75</v>
      </c>
      <c r="N13" s="23" t="s">
        <v>75</v>
      </c>
      <c r="P13" s="23" t="s">
        <v>75</v>
      </c>
      <c r="Q13" s="23" t="s">
        <v>75</v>
      </c>
      <c r="R13" s="23" t="s">
        <v>75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11</v>
      </c>
      <c r="B14" s="54" t="s">
        <v>8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75</v>
      </c>
      <c r="M14" s="23" t="s">
        <v>75</v>
      </c>
      <c r="N14" s="23" t="s">
        <v>75</v>
      </c>
      <c r="P14" s="23" t="s">
        <v>75</v>
      </c>
      <c r="Q14" s="23" t="s">
        <v>75</v>
      </c>
      <c r="R14" s="23" t="s">
        <v>75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12</v>
      </c>
      <c r="B15" s="53" t="s">
        <v>6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75</v>
      </c>
      <c r="M15" s="23" t="s">
        <v>75</v>
      </c>
      <c r="N15" s="23" t="s">
        <v>75</v>
      </c>
      <c r="P15" s="23" t="s">
        <v>75</v>
      </c>
      <c r="Q15" s="23" t="s">
        <v>75</v>
      </c>
      <c r="R15" s="23" t="s">
        <v>75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12</v>
      </c>
      <c r="B16" s="54" t="s">
        <v>7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75</v>
      </c>
      <c r="M16" s="23" t="s">
        <v>75</v>
      </c>
      <c r="N16" s="23" t="s">
        <v>75</v>
      </c>
      <c r="P16" s="23" t="s">
        <v>75</v>
      </c>
      <c r="Q16" s="23" t="s">
        <v>75</v>
      </c>
      <c r="R16" s="23" t="s">
        <v>75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12</v>
      </c>
      <c r="B17" s="53" t="s">
        <v>8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75</v>
      </c>
      <c r="M17" s="23" t="s">
        <v>75</v>
      </c>
      <c r="N17" s="23" t="s">
        <v>75</v>
      </c>
      <c r="P17" s="23" t="s">
        <v>75</v>
      </c>
      <c r="Q17" s="23" t="s">
        <v>75</v>
      </c>
      <c r="R17" s="23" t="s">
        <v>75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13</v>
      </c>
      <c r="B18" s="54" t="s">
        <v>6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75</v>
      </c>
      <c r="M18" s="23" t="s">
        <v>75</v>
      </c>
      <c r="N18" s="23" t="s">
        <v>75</v>
      </c>
      <c r="P18" s="23" t="s">
        <v>75</v>
      </c>
      <c r="Q18" s="23" t="s">
        <v>75</v>
      </c>
      <c r="R18" s="23" t="s">
        <v>75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13</v>
      </c>
      <c r="B19" s="53" t="s">
        <v>7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75</v>
      </c>
      <c r="M19" s="23" t="s">
        <v>75</v>
      </c>
      <c r="N19" s="23" t="s">
        <v>75</v>
      </c>
      <c r="P19" s="23" t="s">
        <v>75</v>
      </c>
      <c r="Q19" s="23" t="s">
        <v>75</v>
      </c>
      <c r="R19" s="23" t="s">
        <v>75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13</v>
      </c>
      <c r="B20" s="54" t="s">
        <v>8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75</v>
      </c>
      <c r="M20" s="23" t="s">
        <v>75</v>
      </c>
      <c r="N20" s="23" t="s">
        <v>75</v>
      </c>
      <c r="P20" s="23" t="s">
        <v>75</v>
      </c>
      <c r="Q20" s="23" t="s">
        <v>75</v>
      </c>
      <c r="R20" s="23" t="s">
        <v>75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14</v>
      </c>
      <c r="B21" s="53" t="s">
        <v>6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75</v>
      </c>
      <c r="M21" s="23" t="s">
        <v>75</v>
      </c>
      <c r="N21" s="23" t="s">
        <v>75</v>
      </c>
      <c r="P21" s="23" t="s">
        <v>75</v>
      </c>
      <c r="Q21" s="23" t="s">
        <v>75</v>
      </c>
      <c r="R21" s="23" t="s">
        <v>75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14</v>
      </c>
      <c r="B22" s="54" t="s">
        <v>7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75</v>
      </c>
      <c r="M22" s="23" t="s">
        <v>75</v>
      </c>
      <c r="N22" s="23" t="s">
        <v>75</v>
      </c>
      <c r="P22" s="23" t="s">
        <v>75</v>
      </c>
      <c r="Q22" s="23" t="s">
        <v>75</v>
      </c>
      <c r="R22" s="23" t="s">
        <v>75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14</v>
      </c>
      <c r="B23" s="53" t="s">
        <v>8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75</v>
      </c>
      <c r="M23" s="23" t="s">
        <v>75</v>
      </c>
      <c r="N23" s="23" t="s">
        <v>75</v>
      </c>
      <c r="P23" s="23" t="s">
        <v>75</v>
      </c>
      <c r="Q23" s="23" t="s">
        <v>75</v>
      </c>
      <c r="R23" s="23" t="s">
        <v>75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15</v>
      </c>
      <c r="B24" s="54" t="s">
        <v>6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75</v>
      </c>
      <c r="M24" s="23" t="s">
        <v>75</v>
      </c>
      <c r="N24" s="23" t="s">
        <v>75</v>
      </c>
      <c r="P24" s="23" t="s">
        <v>75</v>
      </c>
      <c r="Q24" s="23" t="s">
        <v>75</v>
      </c>
      <c r="R24" s="23" t="s">
        <v>75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15</v>
      </c>
      <c r="B25" s="53" t="s">
        <v>7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75</v>
      </c>
      <c r="M25" s="23" t="s">
        <v>75</v>
      </c>
      <c r="N25" s="23" t="s">
        <v>75</v>
      </c>
      <c r="P25" s="23" t="s">
        <v>75</v>
      </c>
      <c r="Q25" s="23" t="s">
        <v>75</v>
      </c>
      <c r="R25" s="23" t="s">
        <v>75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15</v>
      </c>
      <c r="B26" s="54" t="s">
        <v>8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75</v>
      </c>
      <c r="M26" s="23" t="s">
        <v>75</v>
      </c>
      <c r="N26" s="23" t="s">
        <v>75</v>
      </c>
      <c r="P26" s="23" t="s">
        <v>75</v>
      </c>
      <c r="Q26" s="23" t="s">
        <v>75</v>
      </c>
      <c r="R26" s="23" t="s">
        <v>75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16</v>
      </c>
      <c r="B27" s="53" t="s">
        <v>6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75</v>
      </c>
      <c r="M27" s="23" t="s">
        <v>75</v>
      </c>
      <c r="N27" s="23" t="s">
        <v>75</v>
      </c>
      <c r="P27" s="23" t="s">
        <v>75</v>
      </c>
      <c r="Q27" s="23" t="s">
        <v>75</v>
      </c>
      <c r="R27" s="23" t="s">
        <v>75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16</v>
      </c>
      <c r="B28" s="54" t="s">
        <v>7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75</v>
      </c>
      <c r="M28" s="23" t="s">
        <v>75</v>
      </c>
      <c r="N28" s="23" t="s">
        <v>75</v>
      </c>
      <c r="P28" s="23" t="s">
        <v>75</v>
      </c>
      <c r="Q28" s="23" t="s">
        <v>75</v>
      </c>
      <c r="R28" s="23" t="s">
        <v>75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16</v>
      </c>
      <c r="B29" s="53" t="s">
        <v>8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75</v>
      </c>
      <c r="M29" s="23" t="s">
        <v>75</v>
      </c>
      <c r="N29" s="23" t="s">
        <v>75</v>
      </c>
      <c r="P29" s="23" t="s">
        <v>75</v>
      </c>
      <c r="Q29" s="23" t="s">
        <v>75</v>
      </c>
      <c r="R29" s="23" t="s">
        <v>75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17</v>
      </c>
      <c r="B30" s="54" t="s">
        <v>6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75</v>
      </c>
      <c r="M30" s="23" t="s">
        <v>75</v>
      </c>
      <c r="N30" s="23" t="s">
        <v>75</v>
      </c>
      <c r="P30" s="23" t="s">
        <v>75</v>
      </c>
      <c r="Q30" s="23" t="s">
        <v>75</v>
      </c>
      <c r="R30" s="23" t="s">
        <v>75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17</v>
      </c>
      <c r="B31" s="53" t="s">
        <v>7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75</v>
      </c>
      <c r="M31" s="23" t="s">
        <v>75</v>
      </c>
      <c r="N31" s="23" t="s">
        <v>75</v>
      </c>
      <c r="P31" s="23" t="s">
        <v>75</v>
      </c>
      <c r="Q31" s="23" t="s">
        <v>75</v>
      </c>
      <c r="R31" s="23" t="s">
        <v>75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17</v>
      </c>
      <c r="B32" s="54" t="s">
        <v>8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75</v>
      </c>
      <c r="M32" s="23" t="s">
        <v>75</v>
      </c>
      <c r="N32" s="23" t="s">
        <v>75</v>
      </c>
      <c r="P32" s="23" t="s">
        <v>75</v>
      </c>
      <c r="Q32" s="23" t="s">
        <v>75</v>
      </c>
      <c r="R32" s="23" t="s">
        <v>75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18</v>
      </c>
      <c r="B33" s="53" t="s">
        <v>6</v>
      </c>
      <c r="D33" s="39">
        <v>22</v>
      </c>
      <c r="E33" s="39">
        <v>12</v>
      </c>
      <c r="F33" s="39">
        <v>13</v>
      </c>
      <c r="H33" s="46">
        <v>97.4</v>
      </c>
      <c r="I33" s="46">
        <v>61.33</v>
      </c>
      <c r="J33" s="46">
        <v>64.67</v>
      </c>
      <c r="L33" s="23" t="s">
        <v>75</v>
      </c>
      <c r="M33" s="23" t="s">
        <v>75</v>
      </c>
      <c r="N33" s="23" t="s">
        <v>75</v>
      </c>
      <c r="P33" s="23" t="s">
        <v>75</v>
      </c>
      <c r="Q33" s="23" t="s">
        <v>75</v>
      </c>
      <c r="R33" s="23" t="s">
        <v>75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18</v>
      </c>
      <c r="B34" s="54" t="s">
        <v>7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75</v>
      </c>
      <c r="M34" s="23" t="s">
        <v>75</v>
      </c>
      <c r="N34" s="23" t="s">
        <v>75</v>
      </c>
      <c r="P34" s="23" t="s">
        <v>75</v>
      </c>
      <c r="Q34" s="23" t="s">
        <v>75</v>
      </c>
      <c r="R34" s="23" t="s">
        <v>75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18</v>
      </c>
      <c r="B35" s="53" t="s">
        <v>8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75</v>
      </c>
      <c r="M35" s="23" t="s">
        <v>75</v>
      </c>
      <c r="N35" s="23" t="s">
        <v>75</v>
      </c>
      <c r="P35" s="23" t="s">
        <v>75</v>
      </c>
      <c r="Q35" s="23" t="s">
        <v>75</v>
      </c>
      <c r="R35" s="23" t="s">
        <v>75</v>
      </c>
      <c r="T35" s="39">
        <v>0</v>
      </c>
      <c r="U35" s="39">
        <v>0</v>
      </c>
      <c r="V35" s="39">
        <v>0</v>
      </c>
      <c r="X35" s="46">
        <v>0</v>
      </c>
      <c r="Y35" s="46">
        <v>0</v>
      </c>
      <c r="Z35" s="46">
        <v>0</v>
      </c>
    </row>
    <row r="36" spans="1:26" x14ac:dyDescent="0.25">
      <c r="A36" s="54" t="s">
        <v>19</v>
      </c>
      <c r="B36" s="54" t="s">
        <v>6</v>
      </c>
      <c r="D36" s="40">
        <v>3</v>
      </c>
      <c r="E36" s="40">
        <v>2</v>
      </c>
      <c r="F36" s="40">
        <v>2</v>
      </c>
      <c r="H36" s="47">
        <v>3.31</v>
      </c>
      <c r="I36" s="47">
        <v>14.08</v>
      </c>
      <c r="J36" s="47">
        <v>14.08</v>
      </c>
      <c r="L36" s="23" t="s">
        <v>75</v>
      </c>
      <c r="M36" s="23" t="s">
        <v>75</v>
      </c>
      <c r="N36" s="23" t="s">
        <v>75</v>
      </c>
      <c r="P36" s="23" t="s">
        <v>75</v>
      </c>
      <c r="Q36" s="23" t="s">
        <v>75</v>
      </c>
      <c r="R36" s="23" t="s">
        <v>75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19</v>
      </c>
      <c r="B37" s="53" t="s">
        <v>7</v>
      </c>
      <c r="D37" s="39">
        <v>0</v>
      </c>
      <c r="E37" s="39">
        <v>0</v>
      </c>
      <c r="F37" s="39">
        <v>0</v>
      </c>
      <c r="H37" s="46">
        <v>0</v>
      </c>
      <c r="I37" s="46">
        <v>0</v>
      </c>
      <c r="J37" s="46">
        <v>0</v>
      </c>
      <c r="L37" s="23" t="s">
        <v>75</v>
      </c>
      <c r="M37" s="23" t="s">
        <v>75</v>
      </c>
      <c r="N37" s="23" t="s">
        <v>75</v>
      </c>
      <c r="P37" s="23" t="s">
        <v>75</v>
      </c>
      <c r="Q37" s="23" t="s">
        <v>75</v>
      </c>
      <c r="R37" s="23" t="s">
        <v>75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19</v>
      </c>
      <c r="B38" s="54" t="s">
        <v>8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75</v>
      </c>
      <c r="M38" s="23" t="s">
        <v>75</v>
      </c>
      <c r="N38" s="23" t="s">
        <v>75</v>
      </c>
      <c r="P38" s="23" t="s">
        <v>75</v>
      </c>
      <c r="Q38" s="23" t="s">
        <v>75</v>
      </c>
      <c r="R38" s="23" t="s">
        <v>75</v>
      </c>
      <c r="T38" s="40">
        <v>0</v>
      </c>
      <c r="U38" s="40">
        <v>0</v>
      </c>
      <c r="V38" s="40">
        <v>0</v>
      </c>
      <c r="X38" s="47">
        <v>0</v>
      </c>
      <c r="Y38" s="47">
        <v>0</v>
      </c>
      <c r="Z38" s="47">
        <v>0</v>
      </c>
    </row>
    <row r="39" spans="1:26" x14ac:dyDescent="0.25">
      <c r="A39" s="53" t="s">
        <v>20</v>
      </c>
      <c r="B39" s="53" t="s">
        <v>6</v>
      </c>
      <c r="D39" s="39">
        <v>0</v>
      </c>
      <c r="E39" s="39">
        <v>1</v>
      </c>
      <c r="F39" s="39">
        <v>1</v>
      </c>
      <c r="H39" s="46">
        <v>0</v>
      </c>
      <c r="I39" s="46">
        <v>1.22</v>
      </c>
      <c r="J39" s="46">
        <v>1.22</v>
      </c>
      <c r="L39" s="23" t="s">
        <v>75</v>
      </c>
      <c r="M39" s="23" t="s">
        <v>75</v>
      </c>
      <c r="N39" s="23" t="s">
        <v>75</v>
      </c>
      <c r="P39" s="23" t="s">
        <v>75</v>
      </c>
      <c r="Q39" s="23" t="s">
        <v>75</v>
      </c>
      <c r="R39" s="23" t="s">
        <v>75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20</v>
      </c>
      <c r="B40" s="54" t="s">
        <v>7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75</v>
      </c>
      <c r="M40" s="23" t="s">
        <v>75</v>
      </c>
      <c r="N40" s="23" t="s">
        <v>75</v>
      </c>
      <c r="P40" s="23" t="s">
        <v>75</v>
      </c>
      <c r="Q40" s="23" t="s">
        <v>75</v>
      </c>
      <c r="R40" s="23" t="s">
        <v>75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20</v>
      </c>
      <c r="B41" s="53" t="s">
        <v>8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75</v>
      </c>
      <c r="M41" s="23" t="s">
        <v>75</v>
      </c>
      <c r="N41" s="23" t="s">
        <v>75</v>
      </c>
      <c r="P41" s="23" t="s">
        <v>75</v>
      </c>
      <c r="Q41" s="23" t="s">
        <v>75</v>
      </c>
      <c r="R41" s="23" t="s">
        <v>75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21</v>
      </c>
      <c r="B42" s="54" t="s">
        <v>6</v>
      </c>
      <c r="D42" s="40">
        <v>25</v>
      </c>
      <c r="E42" s="40">
        <v>25</v>
      </c>
      <c r="F42" s="40">
        <v>38</v>
      </c>
      <c r="H42" s="47">
        <v>196.43</v>
      </c>
      <c r="I42" s="47">
        <v>189.61</v>
      </c>
      <c r="J42" s="47">
        <v>202.94</v>
      </c>
      <c r="L42" s="23" t="s">
        <v>75</v>
      </c>
      <c r="M42" s="23" t="s">
        <v>75</v>
      </c>
      <c r="N42" s="23" t="s">
        <v>75</v>
      </c>
      <c r="P42" s="23" t="s">
        <v>75</v>
      </c>
      <c r="Q42" s="23" t="s">
        <v>75</v>
      </c>
      <c r="R42" s="23" t="s">
        <v>75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21</v>
      </c>
      <c r="B43" s="53" t="s">
        <v>7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75</v>
      </c>
      <c r="M43" s="23" t="s">
        <v>75</v>
      </c>
      <c r="N43" s="23" t="s">
        <v>75</v>
      </c>
      <c r="P43" s="23" t="s">
        <v>75</v>
      </c>
      <c r="Q43" s="23" t="s">
        <v>75</v>
      </c>
      <c r="R43" s="23" t="s">
        <v>75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21</v>
      </c>
      <c r="B44" s="54" t="s">
        <v>8</v>
      </c>
      <c r="D44" s="40">
        <v>1</v>
      </c>
      <c r="E44" s="40">
        <v>0</v>
      </c>
      <c r="F44" s="40">
        <v>0</v>
      </c>
      <c r="H44" s="47">
        <v>-7.89</v>
      </c>
      <c r="I44" s="47">
        <v>0</v>
      </c>
      <c r="J44" s="47">
        <v>0</v>
      </c>
      <c r="L44" s="23" t="s">
        <v>75</v>
      </c>
      <c r="M44" s="23" t="s">
        <v>75</v>
      </c>
      <c r="N44" s="23" t="s">
        <v>75</v>
      </c>
      <c r="P44" s="23" t="s">
        <v>75</v>
      </c>
      <c r="Q44" s="23" t="s">
        <v>75</v>
      </c>
      <c r="R44" s="23" t="s">
        <v>75</v>
      </c>
      <c r="T44" s="40">
        <v>3</v>
      </c>
      <c r="U44" s="40">
        <v>0</v>
      </c>
      <c r="V44" s="40">
        <v>0</v>
      </c>
      <c r="X44" s="47">
        <v>75</v>
      </c>
      <c r="Y44" s="47">
        <v>0</v>
      </c>
      <c r="Z44" s="47">
        <v>0</v>
      </c>
    </row>
    <row r="45" spans="1:26" x14ac:dyDescent="0.25">
      <c r="A45" s="53" t="s">
        <v>22</v>
      </c>
      <c r="B45" s="53" t="s">
        <v>6</v>
      </c>
      <c r="D45" s="39">
        <v>4</v>
      </c>
      <c r="E45" s="39">
        <v>2</v>
      </c>
      <c r="F45" s="39">
        <v>3</v>
      </c>
      <c r="H45" s="46">
        <v>4.92</v>
      </c>
      <c r="I45" s="46">
        <v>4.79</v>
      </c>
      <c r="J45" s="46">
        <v>7.73</v>
      </c>
      <c r="L45" s="23" t="s">
        <v>75</v>
      </c>
      <c r="M45" s="23" t="s">
        <v>75</v>
      </c>
      <c r="N45" s="23" t="s">
        <v>75</v>
      </c>
      <c r="P45" s="23" t="s">
        <v>75</v>
      </c>
      <c r="Q45" s="23" t="s">
        <v>75</v>
      </c>
      <c r="R45" s="23" t="s">
        <v>75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22</v>
      </c>
      <c r="B46" s="54" t="s">
        <v>7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75</v>
      </c>
      <c r="M46" s="23" t="s">
        <v>75</v>
      </c>
      <c r="N46" s="23" t="s">
        <v>75</v>
      </c>
      <c r="P46" s="23" t="s">
        <v>75</v>
      </c>
      <c r="Q46" s="23" t="s">
        <v>75</v>
      </c>
      <c r="R46" s="23" t="s">
        <v>75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22</v>
      </c>
      <c r="B47" s="53" t="s">
        <v>8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75</v>
      </c>
      <c r="M47" s="23" t="s">
        <v>75</v>
      </c>
      <c r="N47" s="23" t="s">
        <v>75</v>
      </c>
      <c r="P47" s="23" t="s">
        <v>75</v>
      </c>
      <c r="Q47" s="23" t="s">
        <v>75</v>
      </c>
      <c r="R47" s="23" t="s">
        <v>75</v>
      </c>
      <c r="T47" s="39">
        <v>0</v>
      </c>
      <c r="U47" s="39">
        <v>0</v>
      </c>
      <c r="V47" s="39">
        <v>0</v>
      </c>
      <c r="X47" s="46">
        <v>0</v>
      </c>
      <c r="Y47" s="46">
        <v>0</v>
      </c>
      <c r="Z47" s="46">
        <v>0</v>
      </c>
    </row>
    <row r="48" spans="1:26" x14ac:dyDescent="0.25">
      <c r="A48" s="54" t="s">
        <v>23</v>
      </c>
      <c r="B48" s="54" t="s">
        <v>6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75</v>
      </c>
      <c r="M48" s="23" t="s">
        <v>75</v>
      </c>
      <c r="N48" s="23" t="s">
        <v>75</v>
      </c>
      <c r="P48" s="23" t="s">
        <v>75</v>
      </c>
      <c r="Q48" s="23" t="s">
        <v>75</v>
      </c>
      <c r="R48" s="23" t="s">
        <v>75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23</v>
      </c>
      <c r="B49" s="53" t="s">
        <v>7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75</v>
      </c>
      <c r="M49" s="23" t="s">
        <v>75</v>
      </c>
      <c r="N49" s="23" t="s">
        <v>75</v>
      </c>
      <c r="P49" s="23" t="s">
        <v>75</v>
      </c>
      <c r="Q49" s="23" t="s">
        <v>75</v>
      </c>
      <c r="R49" s="23" t="s">
        <v>75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23</v>
      </c>
      <c r="B50" s="54" t="s">
        <v>8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75</v>
      </c>
      <c r="M50" s="23" t="s">
        <v>75</v>
      </c>
      <c r="N50" s="23" t="s">
        <v>75</v>
      </c>
      <c r="P50" s="23" t="s">
        <v>75</v>
      </c>
      <c r="Q50" s="23" t="s">
        <v>75</v>
      </c>
      <c r="R50" s="23" t="s">
        <v>75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24</v>
      </c>
      <c r="B51" s="53" t="s">
        <v>6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75</v>
      </c>
      <c r="M51" s="23" t="s">
        <v>75</v>
      </c>
      <c r="N51" s="23" t="s">
        <v>75</v>
      </c>
      <c r="P51" s="23" t="s">
        <v>75</v>
      </c>
      <c r="Q51" s="23" t="s">
        <v>75</v>
      </c>
      <c r="R51" s="23" t="s">
        <v>75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24</v>
      </c>
      <c r="B52" s="54" t="s">
        <v>7</v>
      </c>
      <c r="D52" s="40">
        <v>0</v>
      </c>
      <c r="E52" s="40">
        <v>0</v>
      </c>
      <c r="F52" s="40">
        <v>0</v>
      </c>
      <c r="H52" s="47">
        <v>0</v>
      </c>
      <c r="I52" s="47">
        <v>0</v>
      </c>
      <c r="J52" s="47">
        <v>0</v>
      </c>
      <c r="L52" s="23" t="s">
        <v>75</v>
      </c>
      <c r="M52" s="23" t="s">
        <v>75</v>
      </c>
      <c r="N52" s="23" t="s">
        <v>75</v>
      </c>
      <c r="P52" s="23" t="s">
        <v>75</v>
      </c>
      <c r="Q52" s="23" t="s">
        <v>75</v>
      </c>
      <c r="R52" s="23" t="s">
        <v>75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24</v>
      </c>
      <c r="B53" s="53" t="s">
        <v>8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75</v>
      </c>
      <c r="M53" s="23" t="s">
        <v>75</v>
      </c>
      <c r="N53" s="23" t="s">
        <v>75</v>
      </c>
      <c r="P53" s="23" t="s">
        <v>75</v>
      </c>
      <c r="Q53" s="23" t="s">
        <v>75</v>
      </c>
      <c r="R53" s="23" t="s">
        <v>75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25</v>
      </c>
      <c r="B54" s="54" t="s">
        <v>6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75</v>
      </c>
      <c r="M54" s="23" t="s">
        <v>75</v>
      </c>
      <c r="N54" s="23" t="s">
        <v>75</v>
      </c>
      <c r="P54" s="23" t="s">
        <v>75</v>
      </c>
      <c r="Q54" s="23" t="s">
        <v>75</v>
      </c>
      <c r="R54" s="23" t="s">
        <v>75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25</v>
      </c>
      <c r="B55" s="53" t="s">
        <v>7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75</v>
      </c>
      <c r="M55" s="23" t="s">
        <v>75</v>
      </c>
      <c r="N55" s="23" t="s">
        <v>75</v>
      </c>
      <c r="P55" s="23" t="s">
        <v>75</v>
      </c>
      <c r="Q55" s="23" t="s">
        <v>75</v>
      </c>
      <c r="R55" s="23" t="s">
        <v>75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25</v>
      </c>
      <c r="B56" s="54" t="s">
        <v>8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75</v>
      </c>
      <c r="M56" s="23" t="s">
        <v>75</v>
      </c>
      <c r="N56" s="23" t="s">
        <v>75</v>
      </c>
      <c r="P56" s="23" t="s">
        <v>75</v>
      </c>
      <c r="Q56" s="23" t="s">
        <v>75</v>
      </c>
      <c r="R56" s="23" t="s">
        <v>75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26</v>
      </c>
      <c r="B57" s="53" t="s">
        <v>6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75</v>
      </c>
      <c r="M57" s="23" t="s">
        <v>75</v>
      </c>
      <c r="N57" s="23" t="s">
        <v>75</v>
      </c>
      <c r="P57" s="23" t="s">
        <v>75</v>
      </c>
      <c r="Q57" s="23" t="s">
        <v>75</v>
      </c>
      <c r="R57" s="23" t="s">
        <v>75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26</v>
      </c>
      <c r="B58" s="54" t="s">
        <v>7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75</v>
      </c>
      <c r="M58" s="23" t="s">
        <v>75</v>
      </c>
      <c r="N58" s="23" t="s">
        <v>75</v>
      </c>
      <c r="P58" s="23" t="s">
        <v>75</v>
      </c>
      <c r="Q58" s="23" t="s">
        <v>75</v>
      </c>
      <c r="R58" s="23" t="s">
        <v>75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26</v>
      </c>
      <c r="B59" s="53" t="s">
        <v>8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75</v>
      </c>
      <c r="M59" s="23" t="s">
        <v>75</v>
      </c>
      <c r="N59" s="23" t="s">
        <v>75</v>
      </c>
      <c r="P59" s="23" t="s">
        <v>75</v>
      </c>
      <c r="Q59" s="23" t="s">
        <v>75</v>
      </c>
      <c r="R59" s="23" t="s">
        <v>75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27</v>
      </c>
      <c r="B60" s="54" t="s">
        <v>6</v>
      </c>
      <c r="D60" s="40">
        <v>0</v>
      </c>
      <c r="E60" s="40">
        <v>1</v>
      </c>
      <c r="F60" s="40">
        <v>1</v>
      </c>
      <c r="H60" s="47">
        <v>0</v>
      </c>
      <c r="I60" s="47">
        <v>1</v>
      </c>
      <c r="J60" s="47">
        <v>1</v>
      </c>
      <c r="L60" s="23" t="s">
        <v>75</v>
      </c>
      <c r="M60" s="23" t="s">
        <v>75</v>
      </c>
      <c r="N60" s="23" t="s">
        <v>75</v>
      </c>
      <c r="P60" s="23" t="s">
        <v>75</v>
      </c>
      <c r="Q60" s="23" t="s">
        <v>75</v>
      </c>
      <c r="R60" s="23" t="s">
        <v>75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27</v>
      </c>
      <c r="B61" s="53" t="s">
        <v>7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75</v>
      </c>
      <c r="M61" s="23" t="s">
        <v>75</v>
      </c>
      <c r="N61" s="23" t="s">
        <v>75</v>
      </c>
      <c r="P61" s="23" t="s">
        <v>75</v>
      </c>
      <c r="Q61" s="23" t="s">
        <v>75</v>
      </c>
      <c r="R61" s="23" t="s">
        <v>75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27</v>
      </c>
      <c r="B62" s="54" t="s">
        <v>8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75</v>
      </c>
      <c r="M62" s="23" t="s">
        <v>75</v>
      </c>
      <c r="N62" s="23" t="s">
        <v>75</v>
      </c>
      <c r="P62" s="23" t="s">
        <v>75</v>
      </c>
      <c r="Q62" s="23" t="s">
        <v>75</v>
      </c>
      <c r="R62" s="23" t="s">
        <v>75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28</v>
      </c>
      <c r="B63" s="53" t="s">
        <v>6</v>
      </c>
      <c r="D63" s="39">
        <v>2</v>
      </c>
      <c r="E63" s="39">
        <v>1</v>
      </c>
      <c r="F63" s="39">
        <v>1</v>
      </c>
      <c r="H63" s="46">
        <v>8.52</v>
      </c>
      <c r="I63" s="46">
        <v>5.13</v>
      </c>
      <c r="J63" s="46">
        <v>1</v>
      </c>
      <c r="L63" s="23" t="s">
        <v>75</v>
      </c>
      <c r="M63" s="23" t="s">
        <v>75</v>
      </c>
      <c r="N63" s="23" t="s">
        <v>75</v>
      </c>
      <c r="P63" s="23" t="s">
        <v>75</v>
      </c>
      <c r="Q63" s="23" t="s">
        <v>75</v>
      </c>
      <c r="R63" s="23" t="s">
        <v>75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28</v>
      </c>
      <c r="B64" s="54" t="s">
        <v>7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75</v>
      </c>
      <c r="M64" s="23" t="s">
        <v>75</v>
      </c>
      <c r="N64" s="23" t="s">
        <v>75</v>
      </c>
      <c r="P64" s="23" t="s">
        <v>75</v>
      </c>
      <c r="Q64" s="23" t="s">
        <v>75</v>
      </c>
      <c r="R64" s="23" t="s">
        <v>75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28</v>
      </c>
      <c r="B65" s="53" t="s">
        <v>8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75</v>
      </c>
      <c r="M65" s="23" t="s">
        <v>75</v>
      </c>
      <c r="N65" s="23" t="s">
        <v>75</v>
      </c>
      <c r="P65" s="23" t="s">
        <v>75</v>
      </c>
      <c r="Q65" s="23" t="s">
        <v>75</v>
      </c>
      <c r="R65" s="23" t="s">
        <v>75</v>
      </c>
      <c r="T65" s="39">
        <v>0</v>
      </c>
      <c r="U65" s="39">
        <v>1</v>
      </c>
      <c r="V65" s="39">
        <v>0</v>
      </c>
      <c r="X65" s="46">
        <v>0</v>
      </c>
      <c r="Y65" s="46">
        <v>25</v>
      </c>
      <c r="Z65" s="46">
        <v>0</v>
      </c>
    </row>
    <row r="66" spans="1:26" x14ac:dyDescent="0.25">
      <c r="A66" s="54" t="s">
        <v>29</v>
      </c>
      <c r="B66" s="54" t="s">
        <v>6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75</v>
      </c>
      <c r="M66" s="23" t="s">
        <v>75</v>
      </c>
      <c r="N66" s="23" t="s">
        <v>75</v>
      </c>
      <c r="P66" s="23" t="s">
        <v>75</v>
      </c>
      <c r="Q66" s="23" t="s">
        <v>75</v>
      </c>
      <c r="R66" s="23" t="s">
        <v>75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29</v>
      </c>
      <c r="B67" s="53" t="s">
        <v>7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75</v>
      </c>
      <c r="M67" s="23" t="s">
        <v>75</v>
      </c>
      <c r="N67" s="23" t="s">
        <v>75</v>
      </c>
      <c r="P67" s="23" t="s">
        <v>75</v>
      </c>
      <c r="Q67" s="23" t="s">
        <v>75</v>
      </c>
      <c r="R67" s="23" t="s">
        <v>75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29</v>
      </c>
      <c r="B68" s="54" t="s">
        <v>8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75</v>
      </c>
      <c r="M68" s="23" t="s">
        <v>75</v>
      </c>
      <c r="N68" s="23" t="s">
        <v>75</v>
      </c>
      <c r="P68" s="23" t="s">
        <v>75</v>
      </c>
      <c r="Q68" s="23" t="s">
        <v>75</v>
      </c>
      <c r="R68" s="23" t="s">
        <v>75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30</v>
      </c>
      <c r="B69" s="53" t="s">
        <v>6</v>
      </c>
      <c r="D69" s="39">
        <v>2</v>
      </c>
      <c r="E69" s="39">
        <v>2</v>
      </c>
      <c r="F69" s="39">
        <v>2</v>
      </c>
      <c r="H69" s="46">
        <v>3.38</v>
      </c>
      <c r="I69" s="46">
        <v>3.72</v>
      </c>
      <c r="J69" s="46">
        <v>3.72</v>
      </c>
      <c r="L69" s="23" t="s">
        <v>75</v>
      </c>
      <c r="M69" s="23" t="s">
        <v>75</v>
      </c>
      <c r="N69" s="23" t="s">
        <v>75</v>
      </c>
      <c r="P69" s="23" t="s">
        <v>75</v>
      </c>
      <c r="Q69" s="23" t="s">
        <v>75</v>
      </c>
      <c r="R69" s="23" t="s">
        <v>75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30</v>
      </c>
      <c r="B70" s="54" t="s">
        <v>7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75</v>
      </c>
      <c r="M70" s="23" t="s">
        <v>75</v>
      </c>
      <c r="N70" s="23" t="s">
        <v>75</v>
      </c>
      <c r="P70" s="23" t="s">
        <v>75</v>
      </c>
      <c r="Q70" s="23" t="s">
        <v>75</v>
      </c>
      <c r="R70" s="23" t="s">
        <v>75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30</v>
      </c>
      <c r="B71" s="53" t="s">
        <v>8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75</v>
      </c>
      <c r="M71" s="23" t="s">
        <v>75</v>
      </c>
      <c r="N71" s="23" t="s">
        <v>75</v>
      </c>
      <c r="P71" s="23" t="s">
        <v>75</v>
      </c>
      <c r="Q71" s="23" t="s">
        <v>75</v>
      </c>
      <c r="R71" s="23" t="s">
        <v>75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31</v>
      </c>
      <c r="B72" s="54" t="s">
        <v>6</v>
      </c>
      <c r="D72" s="40">
        <v>9</v>
      </c>
      <c r="E72" s="40">
        <v>17</v>
      </c>
      <c r="F72" s="40">
        <v>12</v>
      </c>
      <c r="H72" s="47">
        <v>29.92</v>
      </c>
      <c r="I72" s="47">
        <v>430.02</v>
      </c>
      <c r="J72" s="47">
        <v>433.93</v>
      </c>
      <c r="L72" s="23" t="s">
        <v>75</v>
      </c>
      <c r="M72" s="23" t="s">
        <v>75</v>
      </c>
      <c r="N72" s="23" t="s">
        <v>75</v>
      </c>
      <c r="P72" s="23" t="s">
        <v>75</v>
      </c>
      <c r="Q72" s="23" t="s">
        <v>75</v>
      </c>
      <c r="R72" s="23" t="s">
        <v>75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31</v>
      </c>
      <c r="B73" s="53" t="s">
        <v>7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75</v>
      </c>
      <c r="M73" s="23" t="s">
        <v>75</v>
      </c>
      <c r="N73" s="23" t="s">
        <v>75</v>
      </c>
      <c r="P73" s="23" t="s">
        <v>75</v>
      </c>
      <c r="Q73" s="23" t="s">
        <v>75</v>
      </c>
      <c r="R73" s="23" t="s">
        <v>75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31</v>
      </c>
      <c r="B74" s="54" t="s">
        <v>8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75</v>
      </c>
      <c r="M74" s="23" t="s">
        <v>75</v>
      </c>
      <c r="N74" s="23" t="s">
        <v>75</v>
      </c>
      <c r="P74" s="23" t="s">
        <v>75</v>
      </c>
      <c r="Q74" s="23" t="s">
        <v>75</v>
      </c>
      <c r="R74" s="23" t="s">
        <v>75</v>
      </c>
      <c r="T74" s="40">
        <v>0</v>
      </c>
      <c r="U74" s="40">
        <v>2</v>
      </c>
      <c r="V74" s="40">
        <v>0</v>
      </c>
      <c r="X74" s="47">
        <v>0</v>
      </c>
      <c r="Y74" s="47">
        <v>50</v>
      </c>
      <c r="Z74" s="47">
        <v>0</v>
      </c>
    </row>
    <row r="75" spans="1:26" x14ac:dyDescent="0.25">
      <c r="A75" s="53" t="s">
        <v>32</v>
      </c>
      <c r="B75" s="53" t="s">
        <v>6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75</v>
      </c>
      <c r="M75" s="23" t="s">
        <v>75</v>
      </c>
      <c r="N75" s="23" t="s">
        <v>75</v>
      </c>
      <c r="P75" s="23" t="s">
        <v>75</v>
      </c>
      <c r="Q75" s="23" t="s">
        <v>75</v>
      </c>
      <c r="R75" s="23" t="s">
        <v>75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32</v>
      </c>
      <c r="B76" s="54" t="s">
        <v>7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75</v>
      </c>
      <c r="M76" s="23" t="s">
        <v>75</v>
      </c>
      <c r="N76" s="23" t="s">
        <v>75</v>
      </c>
      <c r="P76" s="23" t="s">
        <v>75</v>
      </c>
      <c r="Q76" s="23" t="s">
        <v>75</v>
      </c>
      <c r="R76" s="23" t="s">
        <v>75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32</v>
      </c>
      <c r="B77" s="53" t="s">
        <v>8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75</v>
      </c>
      <c r="M77" s="23" t="s">
        <v>75</v>
      </c>
      <c r="N77" s="23" t="s">
        <v>75</v>
      </c>
      <c r="P77" s="23" t="s">
        <v>75</v>
      </c>
      <c r="Q77" s="23" t="s">
        <v>75</v>
      </c>
      <c r="R77" s="23" t="s">
        <v>75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33</v>
      </c>
      <c r="B78" s="54" t="s">
        <v>6</v>
      </c>
      <c r="D78" s="40">
        <v>41</v>
      </c>
      <c r="E78" s="40">
        <v>30</v>
      </c>
      <c r="F78" s="40">
        <v>28</v>
      </c>
      <c r="H78" s="47">
        <v>540.34</v>
      </c>
      <c r="I78" s="47">
        <v>185.65</v>
      </c>
      <c r="J78" s="47">
        <v>183.25</v>
      </c>
      <c r="L78" s="23" t="s">
        <v>75</v>
      </c>
      <c r="M78" s="23" t="s">
        <v>75</v>
      </c>
      <c r="N78" s="23" t="s">
        <v>75</v>
      </c>
      <c r="P78" s="23" t="s">
        <v>75</v>
      </c>
      <c r="Q78" s="23" t="s">
        <v>75</v>
      </c>
      <c r="R78" s="23" t="s">
        <v>75</v>
      </c>
      <c r="T78" s="40">
        <v>1</v>
      </c>
      <c r="U78" s="40">
        <v>0</v>
      </c>
      <c r="V78" s="40">
        <v>1</v>
      </c>
      <c r="X78" s="47">
        <v>25</v>
      </c>
      <c r="Y78" s="47">
        <v>0</v>
      </c>
      <c r="Z78" s="47">
        <v>50</v>
      </c>
    </row>
    <row r="79" spans="1:26" x14ac:dyDescent="0.25">
      <c r="A79" s="53" t="s">
        <v>33</v>
      </c>
      <c r="B79" s="53" t="s">
        <v>7</v>
      </c>
      <c r="D79" s="39">
        <v>0</v>
      </c>
      <c r="E79" s="39">
        <v>1</v>
      </c>
      <c r="F79" s="39">
        <v>1</v>
      </c>
      <c r="H79" s="46">
        <v>0</v>
      </c>
      <c r="I79" s="46">
        <v>1</v>
      </c>
      <c r="J79" s="46">
        <v>23.47</v>
      </c>
      <c r="L79" s="23" t="s">
        <v>75</v>
      </c>
      <c r="M79" s="23" t="s">
        <v>75</v>
      </c>
      <c r="N79" s="23" t="s">
        <v>75</v>
      </c>
      <c r="P79" s="23" t="s">
        <v>75</v>
      </c>
      <c r="Q79" s="23" t="s">
        <v>75</v>
      </c>
      <c r="R79" s="23" t="s">
        <v>75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33</v>
      </c>
      <c r="B80" s="54" t="s">
        <v>8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75</v>
      </c>
      <c r="M80" s="23" t="s">
        <v>75</v>
      </c>
      <c r="N80" s="23" t="s">
        <v>75</v>
      </c>
      <c r="P80" s="23" t="s">
        <v>75</v>
      </c>
      <c r="Q80" s="23" t="s">
        <v>75</v>
      </c>
      <c r="R80" s="23" t="s">
        <v>75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34</v>
      </c>
      <c r="B81" s="53" t="s">
        <v>6</v>
      </c>
      <c r="D81" s="39">
        <v>77</v>
      </c>
      <c r="E81" s="39">
        <v>61</v>
      </c>
      <c r="F81" s="39">
        <v>61</v>
      </c>
      <c r="H81" s="46">
        <v>294.33999999999997</v>
      </c>
      <c r="I81" s="46">
        <v>282.24</v>
      </c>
      <c r="J81" s="46">
        <v>275.18</v>
      </c>
      <c r="L81" s="23" t="s">
        <v>75</v>
      </c>
      <c r="M81" s="23" t="s">
        <v>75</v>
      </c>
      <c r="N81" s="23" t="s">
        <v>75</v>
      </c>
      <c r="P81" s="23" t="s">
        <v>75</v>
      </c>
      <c r="Q81" s="23" t="s">
        <v>75</v>
      </c>
      <c r="R81" s="23" t="s">
        <v>75</v>
      </c>
      <c r="T81" s="39">
        <v>1</v>
      </c>
      <c r="U81" s="39">
        <v>0</v>
      </c>
      <c r="V81" s="39">
        <v>0</v>
      </c>
      <c r="X81" s="46">
        <v>25</v>
      </c>
      <c r="Y81" s="46">
        <v>0</v>
      </c>
      <c r="Z81" s="46">
        <v>0</v>
      </c>
    </row>
    <row r="82" spans="1:26" x14ac:dyDescent="0.25">
      <c r="A82" s="54" t="s">
        <v>34</v>
      </c>
      <c r="B82" s="54" t="s">
        <v>7</v>
      </c>
      <c r="D82" s="40">
        <v>2</v>
      </c>
      <c r="E82" s="40">
        <v>4</v>
      </c>
      <c r="F82" s="40">
        <v>2</v>
      </c>
      <c r="H82" s="47">
        <v>53.73</v>
      </c>
      <c r="I82" s="47">
        <v>71.349999999999994</v>
      </c>
      <c r="J82" s="47">
        <v>58.38</v>
      </c>
      <c r="L82" s="23" t="s">
        <v>75</v>
      </c>
      <c r="M82" s="23" t="s">
        <v>75</v>
      </c>
      <c r="N82" s="23" t="s">
        <v>75</v>
      </c>
      <c r="P82" s="23" t="s">
        <v>75</v>
      </c>
      <c r="Q82" s="23" t="s">
        <v>75</v>
      </c>
      <c r="R82" s="23" t="s">
        <v>75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34</v>
      </c>
      <c r="B83" s="53" t="s">
        <v>8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75</v>
      </c>
      <c r="M83" s="23" t="s">
        <v>75</v>
      </c>
      <c r="N83" s="23" t="s">
        <v>75</v>
      </c>
      <c r="P83" s="23" t="s">
        <v>75</v>
      </c>
      <c r="Q83" s="23" t="s">
        <v>75</v>
      </c>
      <c r="R83" s="23" t="s">
        <v>75</v>
      </c>
      <c r="T83" s="39">
        <v>1</v>
      </c>
      <c r="U83" s="39">
        <v>1</v>
      </c>
      <c r="V83" s="39">
        <v>1</v>
      </c>
      <c r="X83" s="46">
        <v>25</v>
      </c>
      <c r="Y83" s="46">
        <v>25</v>
      </c>
      <c r="Z83" s="46">
        <v>25</v>
      </c>
    </row>
    <row r="84" spans="1:26" x14ac:dyDescent="0.25">
      <c r="A84" s="54" t="s">
        <v>35</v>
      </c>
      <c r="B84" s="54" t="s">
        <v>6</v>
      </c>
      <c r="D84" s="40">
        <v>38</v>
      </c>
      <c r="E84" s="40">
        <v>27</v>
      </c>
      <c r="F84" s="40">
        <v>35</v>
      </c>
      <c r="H84" s="47">
        <v>161.32</v>
      </c>
      <c r="I84" s="47">
        <v>115.55</v>
      </c>
      <c r="J84" s="47">
        <v>139.82</v>
      </c>
      <c r="L84" s="23" t="s">
        <v>75</v>
      </c>
      <c r="M84" s="23" t="s">
        <v>75</v>
      </c>
      <c r="N84" s="23" t="s">
        <v>75</v>
      </c>
      <c r="P84" s="23" t="s">
        <v>75</v>
      </c>
      <c r="Q84" s="23" t="s">
        <v>75</v>
      </c>
      <c r="R84" s="23" t="s">
        <v>75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35</v>
      </c>
      <c r="B85" s="53" t="s">
        <v>7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75</v>
      </c>
      <c r="M85" s="23" t="s">
        <v>75</v>
      </c>
      <c r="N85" s="23" t="s">
        <v>75</v>
      </c>
      <c r="P85" s="23" t="s">
        <v>75</v>
      </c>
      <c r="Q85" s="23" t="s">
        <v>75</v>
      </c>
      <c r="R85" s="23" t="s">
        <v>75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35</v>
      </c>
      <c r="B86" s="54" t="s">
        <v>8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75</v>
      </c>
      <c r="M86" s="23" t="s">
        <v>75</v>
      </c>
      <c r="N86" s="23" t="s">
        <v>75</v>
      </c>
      <c r="P86" s="23" t="s">
        <v>75</v>
      </c>
      <c r="Q86" s="23" t="s">
        <v>75</v>
      </c>
      <c r="R86" s="23" t="s">
        <v>75</v>
      </c>
      <c r="T86" s="40">
        <v>1</v>
      </c>
      <c r="U86" s="40">
        <v>0</v>
      </c>
      <c r="V86" s="40">
        <v>0</v>
      </c>
      <c r="X86" s="47">
        <v>25</v>
      </c>
      <c r="Y86" s="47">
        <v>0</v>
      </c>
      <c r="Z86" s="47">
        <v>0</v>
      </c>
    </row>
    <row r="87" spans="1:26" x14ac:dyDescent="0.25">
      <c r="A87" s="53" t="s">
        <v>36</v>
      </c>
      <c r="B87" s="53" t="s">
        <v>6</v>
      </c>
      <c r="D87" s="39">
        <v>7</v>
      </c>
      <c r="E87" s="39">
        <v>9</v>
      </c>
      <c r="F87" s="39">
        <v>10</v>
      </c>
      <c r="H87" s="46">
        <v>14.47</v>
      </c>
      <c r="I87" s="46">
        <v>15.95</v>
      </c>
      <c r="J87" s="46">
        <v>14.51</v>
      </c>
      <c r="L87" s="23" t="s">
        <v>75</v>
      </c>
      <c r="M87" s="23" t="s">
        <v>75</v>
      </c>
      <c r="N87" s="23" t="s">
        <v>75</v>
      </c>
      <c r="P87" s="23" t="s">
        <v>75</v>
      </c>
      <c r="Q87" s="23" t="s">
        <v>75</v>
      </c>
      <c r="R87" s="23" t="s">
        <v>75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36</v>
      </c>
      <c r="B88" s="54" t="s">
        <v>7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75</v>
      </c>
      <c r="M88" s="23" t="s">
        <v>75</v>
      </c>
      <c r="N88" s="23" t="s">
        <v>75</v>
      </c>
      <c r="P88" s="23" t="s">
        <v>75</v>
      </c>
      <c r="Q88" s="23" t="s">
        <v>75</v>
      </c>
      <c r="R88" s="23" t="s">
        <v>75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36</v>
      </c>
      <c r="B89" s="53" t="s">
        <v>8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75</v>
      </c>
      <c r="M89" s="23" t="s">
        <v>75</v>
      </c>
      <c r="N89" s="23" t="s">
        <v>75</v>
      </c>
      <c r="P89" s="23" t="s">
        <v>75</v>
      </c>
      <c r="Q89" s="23" t="s">
        <v>75</v>
      </c>
      <c r="R89" s="23" t="s">
        <v>75</v>
      </c>
      <c r="T89" s="39">
        <v>0</v>
      </c>
      <c r="U89" s="39">
        <v>2</v>
      </c>
      <c r="V89" s="39">
        <v>0</v>
      </c>
      <c r="X89" s="46">
        <v>0</v>
      </c>
      <c r="Y89" s="46">
        <v>50</v>
      </c>
      <c r="Z89" s="46">
        <v>0</v>
      </c>
    </row>
    <row r="90" spans="1:26" x14ac:dyDescent="0.25">
      <c r="A90" s="54" t="s">
        <v>37</v>
      </c>
      <c r="B90" s="54" t="s">
        <v>6</v>
      </c>
      <c r="D90" s="40">
        <v>12</v>
      </c>
      <c r="E90" s="40">
        <v>4</v>
      </c>
      <c r="F90" s="40">
        <v>9</v>
      </c>
      <c r="H90" s="47">
        <v>54.07</v>
      </c>
      <c r="I90" s="47">
        <v>48.43</v>
      </c>
      <c r="J90" s="47">
        <v>78.099999999999994</v>
      </c>
      <c r="L90" s="23" t="s">
        <v>75</v>
      </c>
      <c r="M90" s="23" t="s">
        <v>75</v>
      </c>
      <c r="N90" s="23" t="s">
        <v>75</v>
      </c>
      <c r="P90" s="23" t="s">
        <v>75</v>
      </c>
      <c r="Q90" s="23" t="s">
        <v>75</v>
      </c>
      <c r="R90" s="23" t="s">
        <v>75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37</v>
      </c>
      <c r="B91" s="53" t="s">
        <v>7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75</v>
      </c>
      <c r="M91" s="23" t="s">
        <v>75</v>
      </c>
      <c r="N91" s="23" t="s">
        <v>75</v>
      </c>
      <c r="P91" s="23" t="s">
        <v>75</v>
      </c>
      <c r="Q91" s="23" t="s">
        <v>75</v>
      </c>
      <c r="R91" s="23" t="s">
        <v>75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37</v>
      </c>
      <c r="B92" s="54" t="s">
        <v>8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75</v>
      </c>
      <c r="M92" s="23" t="s">
        <v>75</v>
      </c>
      <c r="N92" s="23" t="s">
        <v>75</v>
      </c>
      <c r="P92" s="23" t="s">
        <v>75</v>
      </c>
      <c r="Q92" s="23" t="s">
        <v>75</v>
      </c>
      <c r="R92" s="23" t="s">
        <v>75</v>
      </c>
      <c r="T92" s="40">
        <v>0</v>
      </c>
      <c r="U92" s="40">
        <v>0</v>
      </c>
      <c r="V92" s="40">
        <v>1</v>
      </c>
      <c r="X92" s="47">
        <v>0</v>
      </c>
      <c r="Y92" s="47">
        <v>0</v>
      </c>
      <c r="Z92" s="47">
        <v>25</v>
      </c>
    </row>
    <row r="93" spans="1:26" x14ac:dyDescent="0.25">
      <c r="A93" s="53" t="s">
        <v>38</v>
      </c>
      <c r="B93" s="53" t="s">
        <v>6</v>
      </c>
      <c r="D93" s="39">
        <v>42</v>
      </c>
      <c r="E93" s="39">
        <v>34</v>
      </c>
      <c r="F93" s="39">
        <v>33</v>
      </c>
      <c r="H93" s="46">
        <v>169.94</v>
      </c>
      <c r="I93" s="46">
        <v>111.42</v>
      </c>
      <c r="J93" s="46">
        <v>123.15</v>
      </c>
      <c r="L93" s="23" t="s">
        <v>75</v>
      </c>
      <c r="M93" s="23" t="s">
        <v>75</v>
      </c>
      <c r="N93" s="23" t="s">
        <v>75</v>
      </c>
      <c r="P93" s="23" t="s">
        <v>75</v>
      </c>
      <c r="Q93" s="23" t="s">
        <v>75</v>
      </c>
      <c r="R93" s="23" t="s">
        <v>75</v>
      </c>
      <c r="T93" s="39">
        <v>0</v>
      </c>
      <c r="U93" s="39">
        <v>0</v>
      </c>
      <c r="V93" s="39">
        <v>0</v>
      </c>
      <c r="X93" s="46">
        <v>0</v>
      </c>
      <c r="Y93" s="46">
        <v>0</v>
      </c>
      <c r="Z93" s="46">
        <v>0</v>
      </c>
    </row>
    <row r="94" spans="1:26" x14ac:dyDescent="0.25">
      <c r="A94" s="54" t="s">
        <v>38</v>
      </c>
      <c r="B94" s="54" t="s">
        <v>7</v>
      </c>
      <c r="D94" s="40">
        <v>0</v>
      </c>
      <c r="E94" s="40">
        <v>0</v>
      </c>
      <c r="F94" s="40">
        <v>0</v>
      </c>
      <c r="H94" s="47">
        <v>0</v>
      </c>
      <c r="I94" s="47">
        <v>0</v>
      </c>
      <c r="J94" s="47">
        <v>0</v>
      </c>
      <c r="L94" s="23" t="s">
        <v>75</v>
      </c>
      <c r="M94" s="23" t="s">
        <v>75</v>
      </c>
      <c r="N94" s="23" t="s">
        <v>75</v>
      </c>
      <c r="P94" s="23" t="s">
        <v>75</v>
      </c>
      <c r="Q94" s="23" t="s">
        <v>75</v>
      </c>
      <c r="R94" s="23" t="s">
        <v>75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38</v>
      </c>
      <c r="B95" s="53" t="s">
        <v>8</v>
      </c>
      <c r="D95" s="39">
        <v>0</v>
      </c>
      <c r="E95" s="39">
        <v>0</v>
      </c>
      <c r="F95" s="39">
        <v>0</v>
      </c>
      <c r="H95" s="46">
        <v>0</v>
      </c>
      <c r="I95" s="46">
        <v>0</v>
      </c>
      <c r="J95" s="46">
        <v>0</v>
      </c>
      <c r="L95" s="23" t="s">
        <v>75</v>
      </c>
      <c r="M95" s="23" t="s">
        <v>75</v>
      </c>
      <c r="N95" s="23" t="s">
        <v>75</v>
      </c>
      <c r="P95" s="23" t="s">
        <v>75</v>
      </c>
      <c r="Q95" s="23" t="s">
        <v>75</v>
      </c>
      <c r="R95" s="23" t="s">
        <v>75</v>
      </c>
      <c r="T95" s="39">
        <v>0</v>
      </c>
      <c r="U95" s="39">
        <v>0</v>
      </c>
      <c r="V95" s="39">
        <v>0</v>
      </c>
      <c r="X95" s="46">
        <v>0</v>
      </c>
      <c r="Y95" s="46">
        <v>0</v>
      </c>
      <c r="Z95" s="46">
        <v>0</v>
      </c>
    </row>
    <row r="96" spans="1:26" x14ac:dyDescent="0.25">
      <c r="A96" s="54" t="s">
        <v>39</v>
      </c>
      <c r="B96" s="54" t="s">
        <v>6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75</v>
      </c>
      <c r="M96" s="23" t="s">
        <v>75</v>
      </c>
      <c r="N96" s="23" t="s">
        <v>75</v>
      </c>
      <c r="P96" s="23" t="s">
        <v>75</v>
      </c>
      <c r="Q96" s="23" t="s">
        <v>75</v>
      </c>
      <c r="R96" s="23" t="s">
        <v>75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39</v>
      </c>
      <c r="B97" s="53" t="s">
        <v>7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75</v>
      </c>
      <c r="M97" s="23" t="s">
        <v>75</v>
      </c>
      <c r="N97" s="23" t="s">
        <v>75</v>
      </c>
      <c r="P97" s="23" t="s">
        <v>75</v>
      </c>
      <c r="Q97" s="23" t="s">
        <v>75</v>
      </c>
      <c r="R97" s="23" t="s">
        <v>75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39</v>
      </c>
      <c r="B98" s="54" t="s">
        <v>8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75</v>
      </c>
      <c r="M98" s="23" t="s">
        <v>75</v>
      </c>
      <c r="N98" s="23" t="s">
        <v>75</v>
      </c>
      <c r="P98" s="23" t="s">
        <v>75</v>
      </c>
      <c r="Q98" s="23" t="s">
        <v>75</v>
      </c>
      <c r="R98" s="23" t="s">
        <v>75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40</v>
      </c>
      <c r="B99" s="53" t="s">
        <v>6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75</v>
      </c>
      <c r="M99" s="23" t="s">
        <v>75</v>
      </c>
      <c r="N99" s="23" t="s">
        <v>75</v>
      </c>
      <c r="P99" s="23" t="s">
        <v>75</v>
      </c>
      <c r="Q99" s="23" t="s">
        <v>75</v>
      </c>
      <c r="R99" s="23" t="s">
        <v>75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40</v>
      </c>
      <c r="B100" s="54" t="s">
        <v>7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75</v>
      </c>
      <c r="M100" s="23" t="s">
        <v>75</v>
      </c>
      <c r="N100" s="23" t="s">
        <v>75</v>
      </c>
      <c r="P100" s="23" t="s">
        <v>75</v>
      </c>
      <c r="Q100" s="23" t="s">
        <v>75</v>
      </c>
      <c r="R100" s="23" t="s">
        <v>75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40</v>
      </c>
      <c r="B101" s="53" t="s">
        <v>8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75</v>
      </c>
      <c r="M101" s="23" t="s">
        <v>75</v>
      </c>
      <c r="N101" s="23" t="s">
        <v>75</v>
      </c>
      <c r="P101" s="23" t="s">
        <v>75</v>
      </c>
      <c r="Q101" s="23" t="s">
        <v>75</v>
      </c>
      <c r="R101" s="23" t="s">
        <v>75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41</v>
      </c>
      <c r="B102" s="54" t="s">
        <v>6</v>
      </c>
      <c r="D102" s="40">
        <v>13</v>
      </c>
      <c r="E102" s="40">
        <v>10</v>
      </c>
      <c r="F102" s="40">
        <v>10</v>
      </c>
      <c r="H102" s="47">
        <v>16.98</v>
      </c>
      <c r="I102" s="47">
        <v>12.52</v>
      </c>
      <c r="J102" s="47">
        <v>24.48</v>
      </c>
      <c r="L102" s="23" t="s">
        <v>75</v>
      </c>
      <c r="M102" s="23" t="s">
        <v>75</v>
      </c>
      <c r="N102" s="23" t="s">
        <v>75</v>
      </c>
      <c r="P102" s="23" t="s">
        <v>75</v>
      </c>
      <c r="Q102" s="23" t="s">
        <v>75</v>
      </c>
      <c r="R102" s="23" t="s">
        <v>75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41</v>
      </c>
      <c r="B103" s="53" t="s">
        <v>7</v>
      </c>
      <c r="D103" s="39">
        <v>1</v>
      </c>
      <c r="E103" s="39">
        <v>0</v>
      </c>
      <c r="F103" s="39">
        <v>0</v>
      </c>
      <c r="H103" s="46">
        <v>1.96</v>
      </c>
      <c r="I103" s="46">
        <v>0</v>
      </c>
      <c r="J103" s="46">
        <v>0</v>
      </c>
      <c r="L103" s="23" t="s">
        <v>75</v>
      </c>
      <c r="M103" s="23" t="s">
        <v>75</v>
      </c>
      <c r="N103" s="23" t="s">
        <v>75</v>
      </c>
      <c r="P103" s="23" t="s">
        <v>75</v>
      </c>
      <c r="Q103" s="23" t="s">
        <v>75</v>
      </c>
      <c r="R103" s="23" t="s">
        <v>75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41</v>
      </c>
      <c r="B104" s="54" t="s">
        <v>8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75</v>
      </c>
      <c r="M104" s="23" t="s">
        <v>75</v>
      </c>
      <c r="N104" s="23" t="s">
        <v>75</v>
      </c>
      <c r="P104" s="23" t="s">
        <v>75</v>
      </c>
      <c r="Q104" s="23" t="s">
        <v>75</v>
      </c>
      <c r="R104" s="23" t="s">
        <v>75</v>
      </c>
      <c r="T104" s="40">
        <v>0</v>
      </c>
      <c r="U104" s="40">
        <v>1</v>
      </c>
      <c r="V104" s="40">
        <v>1</v>
      </c>
      <c r="X104" s="47">
        <v>0</v>
      </c>
      <c r="Y104" s="47">
        <v>50</v>
      </c>
      <c r="Z104" s="47">
        <v>25</v>
      </c>
    </row>
    <row r="105" spans="1:26" x14ac:dyDescent="0.25">
      <c r="A105" s="53" t="s">
        <v>42</v>
      </c>
      <c r="B105" s="53" t="s">
        <v>6</v>
      </c>
      <c r="D105" s="39">
        <v>2</v>
      </c>
      <c r="E105" s="39">
        <v>4</v>
      </c>
      <c r="F105" s="39">
        <v>4</v>
      </c>
      <c r="H105" s="46">
        <v>2.2599999999999998</v>
      </c>
      <c r="I105" s="46">
        <v>4.9400000000000004</v>
      </c>
      <c r="J105" s="46">
        <v>4.68</v>
      </c>
      <c r="L105" s="23" t="s">
        <v>75</v>
      </c>
      <c r="M105" s="23" t="s">
        <v>75</v>
      </c>
      <c r="N105" s="23" t="s">
        <v>75</v>
      </c>
      <c r="P105" s="23" t="s">
        <v>75</v>
      </c>
      <c r="Q105" s="23" t="s">
        <v>75</v>
      </c>
      <c r="R105" s="23" t="s">
        <v>75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42</v>
      </c>
      <c r="B106" s="54" t="s">
        <v>7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75</v>
      </c>
      <c r="M106" s="23" t="s">
        <v>75</v>
      </c>
      <c r="N106" s="23" t="s">
        <v>75</v>
      </c>
      <c r="P106" s="23" t="s">
        <v>75</v>
      </c>
      <c r="Q106" s="23" t="s">
        <v>75</v>
      </c>
      <c r="R106" s="23" t="s">
        <v>75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42</v>
      </c>
      <c r="B107" s="53" t="s">
        <v>8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75</v>
      </c>
      <c r="M107" s="23" t="s">
        <v>75</v>
      </c>
      <c r="N107" s="23" t="s">
        <v>75</v>
      </c>
      <c r="P107" s="23" t="s">
        <v>75</v>
      </c>
      <c r="Q107" s="23" t="s">
        <v>75</v>
      </c>
      <c r="R107" s="23" t="s">
        <v>75</v>
      </c>
      <c r="T107" s="39">
        <v>0</v>
      </c>
      <c r="U107" s="39">
        <v>0</v>
      </c>
      <c r="V107" s="39">
        <v>0</v>
      </c>
      <c r="X107" s="46">
        <v>0</v>
      </c>
      <c r="Y107" s="46">
        <v>0</v>
      </c>
      <c r="Z107" s="46">
        <v>0</v>
      </c>
    </row>
    <row r="108" spans="1:26" x14ac:dyDescent="0.25">
      <c r="A108" s="54" t="s">
        <v>43</v>
      </c>
      <c r="B108" s="54" t="s">
        <v>6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75</v>
      </c>
      <c r="M108" s="23" t="s">
        <v>75</v>
      </c>
      <c r="N108" s="23" t="s">
        <v>75</v>
      </c>
      <c r="P108" s="23" t="s">
        <v>75</v>
      </c>
      <c r="Q108" s="23" t="s">
        <v>75</v>
      </c>
      <c r="R108" s="23" t="s">
        <v>75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43</v>
      </c>
      <c r="B109" s="53" t="s">
        <v>7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75</v>
      </c>
      <c r="M109" s="23" t="s">
        <v>75</v>
      </c>
      <c r="N109" s="23" t="s">
        <v>75</v>
      </c>
      <c r="P109" s="23" t="s">
        <v>75</v>
      </c>
      <c r="Q109" s="23" t="s">
        <v>75</v>
      </c>
      <c r="R109" s="23" t="s">
        <v>75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43</v>
      </c>
      <c r="B110" s="54" t="s">
        <v>8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75</v>
      </c>
      <c r="M110" s="23" t="s">
        <v>75</v>
      </c>
      <c r="N110" s="23" t="s">
        <v>75</v>
      </c>
      <c r="P110" s="23" t="s">
        <v>75</v>
      </c>
      <c r="Q110" s="23" t="s">
        <v>75</v>
      </c>
      <c r="R110" s="23" t="s">
        <v>75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44</v>
      </c>
      <c r="B111" s="53" t="s">
        <v>6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75</v>
      </c>
      <c r="M111" s="23" t="s">
        <v>75</v>
      </c>
      <c r="N111" s="23" t="s">
        <v>75</v>
      </c>
      <c r="P111" s="23" t="s">
        <v>75</v>
      </c>
      <c r="Q111" s="23" t="s">
        <v>75</v>
      </c>
      <c r="R111" s="23" t="s">
        <v>75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44</v>
      </c>
      <c r="B112" s="54" t="s">
        <v>7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75</v>
      </c>
      <c r="M112" s="23" t="s">
        <v>75</v>
      </c>
      <c r="N112" s="23" t="s">
        <v>75</v>
      </c>
      <c r="P112" s="23" t="s">
        <v>75</v>
      </c>
      <c r="Q112" s="23" t="s">
        <v>75</v>
      </c>
      <c r="R112" s="23" t="s">
        <v>75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44</v>
      </c>
      <c r="B113" s="53" t="s">
        <v>8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75</v>
      </c>
      <c r="M113" s="23" t="s">
        <v>75</v>
      </c>
      <c r="N113" s="23" t="s">
        <v>75</v>
      </c>
      <c r="P113" s="23" t="s">
        <v>75</v>
      </c>
      <c r="Q113" s="23" t="s">
        <v>75</v>
      </c>
      <c r="R113" s="23" t="s">
        <v>75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45</v>
      </c>
      <c r="B114" s="54" t="s">
        <v>6</v>
      </c>
      <c r="D114" s="40">
        <v>73</v>
      </c>
      <c r="E114" s="40">
        <v>60</v>
      </c>
      <c r="F114" s="40">
        <v>65</v>
      </c>
      <c r="H114" s="47">
        <v>276.38</v>
      </c>
      <c r="I114" s="47">
        <v>166.55</v>
      </c>
      <c r="J114" s="47">
        <v>190.35</v>
      </c>
      <c r="L114" s="23" t="s">
        <v>75</v>
      </c>
      <c r="M114" s="23" t="s">
        <v>75</v>
      </c>
      <c r="N114" s="23" t="s">
        <v>75</v>
      </c>
      <c r="P114" s="23" t="s">
        <v>75</v>
      </c>
      <c r="Q114" s="23" t="s">
        <v>75</v>
      </c>
      <c r="R114" s="23" t="s">
        <v>75</v>
      </c>
      <c r="T114" s="40">
        <v>0</v>
      </c>
      <c r="U114" s="40">
        <v>0</v>
      </c>
      <c r="V114" s="40">
        <v>0</v>
      </c>
      <c r="X114" s="47">
        <v>0</v>
      </c>
      <c r="Y114" s="47">
        <v>0</v>
      </c>
      <c r="Z114" s="47">
        <v>0</v>
      </c>
    </row>
    <row r="115" spans="1:26" x14ac:dyDescent="0.25">
      <c r="A115" s="53" t="s">
        <v>45</v>
      </c>
      <c r="B115" s="53" t="s">
        <v>7</v>
      </c>
      <c r="D115" s="39">
        <v>2</v>
      </c>
      <c r="E115" s="39">
        <v>3</v>
      </c>
      <c r="F115" s="39">
        <v>3</v>
      </c>
      <c r="H115" s="46">
        <v>84.44</v>
      </c>
      <c r="I115" s="46">
        <v>149.81</v>
      </c>
      <c r="J115" s="46">
        <v>762.65</v>
      </c>
      <c r="L115" s="23" t="s">
        <v>75</v>
      </c>
      <c r="M115" s="23" t="s">
        <v>75</v>
      </c>
      <c r="N115" s="23" t="s">
        <v>75</v>
      </c>
      <c r="P115" s="23" t="s">
        <v>75</v>
      </c>
      <c r="Q115" s="23" t="s">
        <v>75</v>
      </c>
      <c r="R115" s="23" t="s">
        <v>75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45</v>
      </c>
      <c r="B116" s="54" t="s">
        <v>8</v>
      </c>
      <c r="D116" s="40">
        <v>0</v>
      </c>
      <c r="E116" s="40">
        <v>0</v>
      </c>
      <c r="F116" s="40">
        <v>0</v>
      </c>
      <c r="H116" s="47">
        <v>0</v>
      </c>
      <c r="I116" s="47">
        <v>0</v>
      </c>
      <c r="J116" s="47">
        <v>0</v>
      </c>
      <c r="L116" s="23" t="s">
        <v>75</v>
      </c>
      <c r="M116" s="23" t="s">
        <v>75</v>
      </c>
      <c r="N116" s="23" t="s">
        <v>75</v>
      </c>
      <c r="P116" s="23" t="s">
        <v>75</v>
      </c>
      <c r="Q116" s="23" t="s">
        <v>75</v>
      </c>
      <c r="R116" s="23" t="s">
        <v>75</v>
      </c>
      <c r="T116" s="40">
        <v>3</v>
      </c>
      <c r="U116" s="40">
        <v>3</v>
      </c>
      <c r="V116" s="40">
        <v>2</v>
      </c>
      <c r="X116" s="47">
        <v>75</v>
      </c>
      <c r="Y116" s="47">
        <v>75</v>
      </c>
      <c r="Z116" s="47">
        <v>50</v>
      </c>
    </row>
    <row r="117" spans="1:26" x14ac:dyDescent="0.25">
      <c r="A117" s="53" t="s">
        <v>46</v>
      </c>
      <c r="B117" s="53" t="s">
        <v>6</v>
      </c>
      <c r="D117" s="39">
        <v>26</v>
      </c>
      <c r="E117" s="39">
        <v>26</v>
      </c>
      <c r="F117" s="39">
        <v>31</v>
      </c>
      <c r="H117" s="46">
        <v>167.46</v>
      </c>
      <c r="I117" s="46">
        <v>247.76</v>
      </c>
      <c r="J117" s="46">
        <v>214.58</v>
      </c>
      <c r="L117" s="23" t="s">
        <v>75</v>
      </c>
      <c r="M117" s="23" t="s">
        <v>75</v>
      </c>
      <c r="N117" s="23" t="s">
        <v>75</v>
      </c>
      <c r="P117" s="23" t="s">
        <v>75</v>
      </c>
      <c r="Q117" s="23" t="s">
        <v>75</v>
      </c>
      <c r="R117" s="23" t="s">
        <v>75</v>
      </c>
      <c r="T117" s="39">
        <v>1</v>
      </c>
      <c r="U117" s="39">
        <v>0</v>
      </c>
      <c r="V117" s="39">
        <v>0</v>
      </c>
      <c r="X117" s="46">
        <v>50</v>
      </c>
      <c r="Y117" s="46">
        <v>0</v>
      </c>
      <c r="Z117" s="46">
        <v>0</v>
      </c>
    </row>
    <row r="118" spans="1:26" x14ac:dyDescent="0.25">
      <c r="A118" s="54" t="s">
        <v>46</v>
      </c>
      <c r="B118" s="54" t="s">
        <v>7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75</v>
      </c>
      <c r="M118" s="23" t="s">
        <v>75</v>
      </c>
      <c r="N118" s="23" t="s">
        <v>75</v>
      </c>
      <c r="P118" s="23" t="s">
        <v>75</v>
      </c>
      <c r="Q118" s="23" t="s">
        <v>75</v>
      </c>
      <c r="R118" s="23" t="s">
        <v>75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46</v>
      </c>
      <c r="B119" s="53" t="s">
        <v>8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75</v>
      </c>
      <c r="M119" s="23" t="s">
        <v>75</v>
      </c>
      <c r="N119" s="23" t="s">
        <v>75</v>
      </c>
      <c r="P119" s="23" t="s">
        <v>75</v>
      </c>
      <c r="Q119" s="23" t="s">
        <v>75</v>
      </c>
      <c r="R119" s="23" t="s">
        <v>75</v>
      </c>
      <c r="T119" s="39">
        <v>1</v>
      </c>
      <c r="U119" s="39">
        <v>0</v>
      </c>
      <c r="V119" s="39">
        <v>0</v>
      </c>
      <c r="X119" s="46">
        <v>25</v>
      </c>
      <c r="Y119" s="46">
        <v>0</v>
      </c>
      <c r="Z119" s="46">
        <v>0</v>
      </c>
    </row>
    <row r="120" spans="1:26" x14ac:dyDescent="0.25">
      <c r="A120" s="54" t="s">
        <v>47</v>
      </c>
      <c r="B120" s="54" t="s">
        <v>6</v>
      </c>
      <c r="D120" s="40">
        <v>36</v>
      </c>
      <c r="E120" s="40">
        <v>25</v>
      </c>
      <c r="F120" s="40">
        <v>26</v>
      </c>
      <c r="H120" s="47">
        <v>156.86000000000001</v>
      </c>
      <c r="I120" s="47">
        <v>68.790000000000006</v>
      </c>
      <c r="J120" s="47">
        <v>93.36</v>
      </c>
      <c r="L120" s="23" t="s">
        <v>75</v>
      </c>
      <c r="M120" s="23" t="s">
        <v>75</v>
      </c>
      <c r="N120" s="23" t="s">
        <v>75</v>
      </c>
      <c r="P120" s="23" t="s">
        <v>75</v>
      </c>
      <c r="Q120" s="23" t="s">
        <v>75</v>
      </c>
      <c r="R120" s="23" t="s">
        <v>75</v>
      </c>
      <c r="T120" s="40">
        <v>0</v>
      </c>
      <c r="U120" s="40">
        <v>2</v>
      </c>
      <c r="V120" s="40">
        <v>0</v>
      </c>
      <c r="X120" s="47">
        <v>0</v>
      </c>
      <c r="Y120" s="47">
        <v>75</v>
      </c>
      <c r="Z120" s="47">
        <v>0</v>
      </c>
    </row>
    <row r="121" spans="1:26" x14ac:dyDescent="0.25">
      <c r="A121" s="53" t="s">
        <v>47</v>
      </c>
      <c r="B121" s="53" t="s">
        <v>7</v>
      </c>
      <c r="D121" s="39">
        <v>0</v>
      </c>
      <c r="E121" s="39">
        <v>0</v>
      </c>
      <c r="F121" s="39">
        <v>0</v>
      </c>
      <c r="H121" s="46">
        <v>0</v>
      </c>
      <c r="I121" s="46">
        <v>0</v>
      </c>
      <c r="J121" s="46">
        <v>0</v>
      </c>
      <c r="L121" s="23" t="s">
        <v>75</v>
      </c>
      <c r="M121" s="23" t="s">
        <v>75</v>
      </c>
      <c r="N121" s="23" t="s">
        <v>75</v>
      </c>
      <c r="P121" s="23" t="s">
        <v>75</v>
      </c>
      <c r="Q121" s="23" t="s">
        <v>75</v>
      </c>
      <c r="R121" s="23" t="s">
        <v>75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47</v>
      </c>
      <c r="B122" s="54" t="s">
        <v>8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75</v>
      </c>
      <c r="M122" s="23" t="s">
        <v>75</v>
      </c>
      <c r="N122" s="23" t="s">
        <v>75</v>
      </c>
      <c r="P122" s="23" t="s">
        <v>75</v>
      </c>
      <c r="Q122" s="23" t="s">
        <v>75</v>
      </c>
      <c r="R122" s="23" t="s">
        <v>75</v>
      </c>
      <c r="T122" s="40">
        <v>2</v>
      </c>
      <c r="U122" s="40">
        <v>0</v>
      </c>
      <c r="V122" s="40">
        <v>1</v>
      </c>
      <c r="X122" s="47">
        <v>50</v>
      </c>
      <c r="Y122" s="47">
        <v>0</v>
      </c>
      <c r="Z122" s="47">
        <v>25</v>
      </c>
    </row>
    <row r="123" spans="1:26" x14ac:dyDescent="0.25">
      <c r="A123" s="53" t="s">
        <v>48</v>
      </c>
      <c r="B123" s="53" t="s">
        <v>6</v>
      </c>
      <c r="D123" s="39">
        <v>12</v>
      </c>
      <c r="E123" s="39">
        <v>10</v>
      </c>
      <c r="F123" s="39">
        <v>8</v>
      </c>
      <c r="H123" s="46">
        <v>24.99</v>
      </c>
      <c r="I123" s="46">
        <v>27.54</v>
      </c>
      <c r="J123" s="46">
        <v>71.209999999999994</v>
      </c>
      <c r="L123" s="23" t="s">
        <v>75</v>
      </c>
      <c r="M123" s="23" t="s">
        <v>75</v>
      </c>
      <c r="N123" s="23" t="s">
        <v>75</v>
      </c>
      <c r="P123" s="23" t="s">
        <v>75</v>
      </c>
      <c r="Q123" s="23" t="s">
        <v>75</v>
      </c>
      <c r="R123" s="23" t="s">
        <v>75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48</v>
      </c>
      <c r="B124" s="54" t="s">
        <v>7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75</v>
      </c>
      <c r="M124" s="23" t="s">
        <v>75</v>
      </c>
      <c r="N124" s="23" t="s">
        <v>75</v>
      </c>
      <c r="P124" s="23" t="s">
        <v>75</v>
      </c>
      <c r="Q124" s="23" t="s">
        <v>75</v>
      </c>
      <c r="R124" s="23" t="s">
        <v>75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48</v>
      </c>
      <c r="B125" s="53" t="s">
        <v>8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75</v>
      </c>
      <c r="M125" s="23" t="s">
        <v>75</v>
      </c>
      <c r="N125" s="23" t="s">
        <v>75</v>
      </c>
      <c r="P125" s="23" t="s">
        <v>75</v>
      </c>
      <c r="Q125" s="23" t="s">
        <v>75</v>
      </c>
      <c r="R125" s="23" t="s">
        <v>75</v>
      </c>
      <c r="T125" s="39">
        <v>1</v>
      </c>
      <c r="U125" s="39">
        <v>1</v>
      </c>
      <c r="V125" s="39">
        <v>1</v>
      </c>
      <c r="X125" s="46">
        <v>25</v>
      </c>
      <c r="Y125" s="46">
        <v>25</v>
      </c>
      <c r="Z125" s="46">
        <v>25</v>
      </c>
    </row>
    <row r="126" spans="1:26" x14ac:dyDescent="0.25">
      <c r="A126" s="54" t="s">
        <v>49</v>
      </c>
      <c r="B126" s="54" t="s">
        <v>6</v>
      </c>
      <c r="D126" s="40">
        <v>13</v>
      </c>
      <c r="E126" s="40">
        <v>10</v>
      </c>
      <c r="F126" s="40">
        <v>3</v>
      </c>
      <c r="H126" s="47">
        <v>149.22999999999999</v>
      </c>
      <c r="I126" s="47">
        <v>145.91999999999999</v>
      </c>
      <c r="J126" s="47">
        <v>15.78</v>
      </c>
      <c r="L126" s="23" t="s">
        <v>75</v>
      </c>
      <c r="M126" s="23" t="s">
        <v>75</v>
      </c>
      <c r="N126" s="23" t="s">
        <v>75</v>
      </c>
      <c r="P126" s="23" t="s">
        <v>75</v>
      </c>
      <c r="Q126" s="23" t="s">
        <v>75</v>
      </c>
      <c r="R126" s="23" t="s">
        <v>75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49</v>
      </c>
      <c r="B127" s="53" t="s">
        <v>7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75</v>
      </c>
      <c r="M127" s="23" t="s">
        <v>75</v>
      </c>
      <c r="N127" s="23" t="s">
        <v>75</v>
      </c>
      <c r="P127" s="23" t="s">
        <v>75</v>
      </c>
      <c r="Q127" s="23" t="s">
        <v>75</v>
      </c>
      <c r="R127" s="23" t="s">
        <v>75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49</v>
      </c>
      <c r="B128" s="54" t="s">
        <v>8</v>
      </c>
      <c r="D128" s="40">
        <v>0</v>
      </c>
      <c r="E128" s="40">
        <v>0</v>
      </c>
      <c r="F128" s="40">
        <v>1</v>
      </c>
      <c r="H128" s="47">
        <v>0</v>
      </c>
      <c r="I128" s="47">
        <v>0</v>
      </c>
      <c r="J128" s="47">
        <v>0</v>
      </c>
      <c r="L128" s="23" t="s">
        <v>75</v>
      </c>
      <c r="M128" s="23" t="s">
        <v>75</v>
      </c>
      <c r="N128" s="23" t="s">
        <v>75</v>
      </c>
      <c r="P128" s="23" t="s">
        <v>75</v>
      </c>
      <c r="Q128" s="23" t="s">
        <v>75</v>
      </c>
      <c r="R128" s="23" t="s">
        <v>75</v>
      </c>
      <c r="T128" s="40">
        <v>0</v>
      </c>
      <c r="U128" s="40">
        <v>0</v>
      </c>
      <c r="V128" s="40">
        <v>0</v>
      </c>
      <c r="X128" s="47">
        <v>0</v>
      </c>
      <c r="Y128" s="47">
        <v>0</v>
      </c>
      <c r="Z128" s="47">
        <v>0</v>
      </c>
    </row>
    <row r="129" spans="1:26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75</v>
      </c>
      <c r="M129" s="23" t="s">
        <v>75</v>
      </c>
      <c r="N129" s="23" t="s">
        <v>75</v>
      </c>
      <c r="P129" s="23" t="s">
        <v>75</v>
      </c>
      <c r="Q129" s="23" t="s">
        <v>75</v>
      </c>
      <c r="R129" s="23" t="s">
        <v>75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75</v>
      </c>
      <c r="M130" s="23" t="s">
        <v>75</v>
      </c>
      <c r="N130" s="23" t="s">
        <v>75</v>
      </c>
      <c r="P130" s="23" t="s">
        <v>75</v>
      </c>
      <c r="Q130" s="23" t="s">
        <v>75</v>
      </c>
      <c r="R130" s="23" t="s">
        <v>75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75</v>
      </c>
      <c r="M131" s="23" t="s">
        <v>75</v>
      </c>
      <c r="N131" s="23" t="s">
        <v>75</v>
      </c>
      <c r="P131" s="23" t="s">
        <v>75</v>
      </c>
      <c r="Q131" s="23" t="s">
        <v>75</v>
      </c>
      <c r="R131" s="23" t="s">
        <v>75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1</v>
      </c>
      <c r="E133">
        <f>SUMIF($B3:$B131,$B$131,E3:E131)</f>
        <v>0</v>
      </c>
      <c r="F133">
        <f>SUMIF($B3:$B131,$B$131,F3:F131)</f>
        <v>1</v>
      </c>
      <c r="G133"/>
      <c r="H133" s="80">
        <f t="shared" ref="H133:J133" si="3">SUMIF($B3:$B131,$B$131,H3:H131)</f>
        <v>-7.89</v>
      </c>
      <c r="I133" s="80">
        <f t="shared" si="3"/>
        <v>0</v>
      </c>
      <c r="J133" s="80">
        <f t="shared" si="3"/>
        <v>0</v>
      </c>
      <c r="T133">
        <f t="shared" ref="T133:V133" si="4">SUMIF($B3:$B131,$B$131,T3:T131)</f>
        <v>12</v>
      </c>
      <c r="U133">
        <f t="shared" si="4"/>
        <v>11</v>
      </c>
      <c r="V133">
        <f t="shared" si="4"/>
        <v>7</v>
      </c>
      <c r="W133"/>
      <c r="X133">
        <f t="shared" ref="X133:Z133" si="5">SUMIF($B3:$B131,$B$131,X3:X131)</f>
        <v>300</v>
      </c>
      <c r="Y133">
        <f t="shared" si="5"/>
        <v>300</v>
      </c>
      <c r="Z133">
        <f t="shared" si="5"/>
        <v>175</v>
      </c>
    </row>
    <row r="134" spans="1:26" ht="45" x14ac:dyDescent="0.25">
      <c r="D134" s="19" t="s">
        <v>76</v>
      </c>
      <c r="E134" s="19"/>
      <c r="F134" s="19"/>
      <c r="H134" s="19" t="s">
        <v>76</v>
      </c>
      <c r="I134" s="19"/>
      <c r="J134" s="19"/>
      <c r="T134" s="19" t="s">
        <v>77</v>
      </c>
      <c r="U134" s="19"/>
      <c r="V134" s="19"/>
      <c r="X134" s="19" t="s">
        <v>77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 2024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topLeftCell="B3" zoomScale="85" zoomScaleNormal="85" zoomScaleSheetLayoutView="100" workbookViewId="0">
      <selection activeCell="P3" sqref="P3:R13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78</v>
      </c>
      <c r="B1" s="2"/>
      <c r="D1" s="8" t="s">
        <v>79</v>
      </c>
      <c r="E1" s="8"/>
      <c r="F1" s="8"/>
      <c r="H1" s="82" t="s">
        <v>80</v>
      </c>
      <c r="I1" s="82"/>
      <c r="J1" s="82"/>
      <c r="L1" s="82" t="s">
        <v>81</v>
      </c>
      <c r="M1" s="82"/>
      <c r="N1" s="82"/>
      <c r="P1" s="82" t="s">
        <v>82</v>
      </c>
      <c r="Q1" s="82"/>
      <c r="R1" s="82"/>
    </row>
    <row r="2" spans="1:26" x14ac:dyDescent="0.25">
      <c r="A2" s="2" t="s">
        <v>57</v>
      </c>
      <c r="B2" s="2" t="s">
        <v>58</v>
      </c>
      <c r="D2" s="75" t="s">
        <v>141</v>
      </c>
      <c r="E2" s="75" t="s">
        <v>142</v>
      </c>
      <c r="F2" s="75" t="s">
        <v>143</v>
      </c>
      <c r="H2" s="58" t="str">
        <f>+D2</f>
        <v>Jul 2024</v>
      </c>
      <c r="I2" s="58" t="str">
        <f t="shared" ref="I2:J2" si="0">+E2</f>
        <v>Aug 2024</v>
      </c>
      <c r="J2" s="58" t="str">
        <f t="shared" si="0"/>
        <v>Sep 2024</v>
      </c>
      <c r="K2" s="59"/>
      <c r="L2" s="58" t="str">
        <f>+H2</f>
        <v>Jul 2024</v>
      </c>
      <c r="M2" s="58" t="str">
        <f t="shared" ref="M2" si="1">+I2</f>
        <v>Aug 2024</v>
      </c>
      <c r="N2" s="58" t="str">
        <f t="shared" ref="N2" si="2">+J2</f>
        <v>Sep 2024</v>
      </c>
      <c r="O2" s="59"/>
      <c r="P2" s="58" t="str">
        <f>+L2</f>
        <v>Jul 2024</v>
      </c>
      <c r="Q2" s="58" t="str">
        <f t="shared" ref="Q2" si="3">+M2</f>
        <v>Aug 2024</v>
      </c>
      <c r="R2" s="58" t="str">
        <f t="shared" ref="R2" si="4">+N2</f>
        <v>Sep 2024</v>
      </c>
      <c r="S2" s="60"/>
      <c r="T2" s="60"/>
      <c r="U2" s="60"/>
      <c r="V2" s="60"/>
      <c r="W2" s="60"/>
      <c r="X2" s="60"/>
      <c r="Y2" s="60"/>
      <c r="Z2" s="60"/>
    </row>
    <row r="3" spans="1:26" x14ac:dyDescent="0.25">
      <c r="A3" s="39" t="s">
        <v>5</v>
      </c>
      <c r="B3" s="39" t="s">
        <v>6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5</v>
      </c>
      <c r="B4" s="40" t="s">
        <v>7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5</v>
      </c>
      <c r="B5" s="39" t="s">
        <v>8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9</v>
      </c>
      <c r="B6" s="40" t="s">
        <v>6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9</v>
      </c>
      <c r="B7" s="39" t="s">
        <v>7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9</v>
      </c>
      <c r="B8" s="40" t="s">
        <v>8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10</v>
      </c>
      <c r="B9" s="39" t="s">
        <v>6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10</v>
      </c>
      <c r="B10" s="40" t="s">
        <v>7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10</v>
      </c>
      <c r="B11" s="39" t="s">
        <v>8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11</v>
      </c>
      <c r="B12" s="40" t="s">
        <v>6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11</v>
      </c>
      <c r="B13" s="39" t="s">
        <v>7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11</v>
      </c>
      <c r="B14" s="40" t="s">
        <v>8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12</v>
      </c>
      <c r="B15" s="39" t="s">
        <v>6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12</v>
      </c>
      <c r="B16" s="40" t="s">
        <v>7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12</v>
      </c>
      <c r="B17" s="39" t="s">
        <v>8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13</v>
      </c>
      <c r="B18" s="40" t="s">
        <v>6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13</v>
      </c>
      <c r="B19" s="39" t="s">
        <v>7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13</v>
      </c>
      <c r="B20" s="40" t="s">
        <v>8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14</v>
      </c>
      <c r="B21" s="39" t="s">
        <v>6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14</v>
      </c>
      <c r="B22" s="40" t="s">
        <v>7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14</v>
      </c>
      <c r="B23" s="39" t="s">
        <v>8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15</v>
      </c>
      <c r="B24" s="40" t="s">
        <v>6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15</v>
      </c>
      <c r="B25" s="39" t="s">
        <v>7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15</v>
      </c>
      <c r="B26" s="40" t="s">
        <v>8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16</v>
      </c>
      <c r="B27" s="39" t="s">
        <v>6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16</v>
      </c>
      <c r="B28" s="40" t="s">
        <v>7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16</v>
      </c>
      <c r="B29" s="39" t="s">
        <v>8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17</v>
      </c>
      <c r="B30" s="40" t="s">
        <v>6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17</v>
      </c>
      <c r="B31" s="39" t="s">
        <v>7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17</v>
      </c>
      <c r="B32" s="40" t="s">
        <v>8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18</v>
      </c>
      <c r="B33" s="39" t="s">
        <v>6</v>
      </c>
      <c r="D33" s="39">
        <v>4</v>
      </c>
      <c r="E33" s="39">
        <v>4</v>
      </c>
      <c r="F33" s="39">
        <v>4</v>
      </c>
      <c r="H33" s="39">
        <v>0</v>
      </c>
      <c r="I33" s="39">
        <v>0</v>
      </c>
      <c r="J33" s="39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18</v>
      </c>
      <c r="B34" s="40" t="s">
        <v>7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18</v>
      </c>
      <c r="B35" s="39" t="s">
        <v>8</v>
      </c>
      <c r="D35" s="39">
        <v>91</v>
      </c>
      <c r="E35" s="39">
        <v>89</v>
      </c>
      <c r="F35" s="39">
        <v>87</v>
      </c>
      <c r="H35" s="39">
        <v>2</v>
      </c>
      <c r="I35" s="39">
        <v>0</v>
      </c>
      <c r="J35" s="39">
        <v>0</v>
      </c>
      <c r="L35" s="39">
        <v>7</v>
      </c>
      <c r="M35" s="39">
        <v>2</v>
      </c>
      <c r="N35" s="39">
        <v>0</v>
      </c>
      <c r="P35" s="39">
        <v>4</v>
      </c>
      <c r="Q35" s="39">
        <v>1</v>
      </c>
      <c r="R35" s="39">
        <v>1</v>
      </c>
    </row>
    <row r="36" spans="1:18" x14ac:dyDescent="0.25">
      <c r="A36" s="40" t="s">
        <v>19</v>
      </c>
      <c r="B36" s="40" t="s">
        <v>6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19</v>
      </c>
      <c r="B37" s="39" t="s">
        <v>7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19</v>
      </c>
      <c r="B38" s="40" t="s">
        <v>8</v>
      </c>
      <c r="D38" s="40">
        <v>1</v>
      </c>
      <c r="E38" s="40">
        <v>1</v>
      </c>
      <c r="F38" s="40">
        <v>1</v>
      </c>
      <c r="H38" s="40">
        <v>0</v>
      </c>
      <c r="I38" s="40">
        <v>0</v>
      </c>
      <c r="J38" s="40">
        <v>0</v>
      </c>
      <c r="L38" s="40">
        <v>0</v>
      </c>
      <c r="M38" s="40">
        <v>0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20</v>
      </c>
      <c r="B39" s="39" t="s">
        <v>6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20</v>
      </c>
      <c r="B40" s="40" t="s">
        <v>7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20</v>
      </c>
      <c r="B41" s="39" t="s">
        <v>8</v>
      </c>
      <c r="D41" s="39">
        <v>5</v>
      </c>
      <c r="E41" s="39">
        <v>5</v>
      </c>
      <c r="F41" s="39">
        <v>5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1</v>
      </c>
      <c r="P41" s="39">
        <v>1</v>
      </c>
      <c r="Q41" s="39">
        <v>0</v>
      </c>
      <c r="R41" s="39">
        <v>0</v>
      </c>
    </row>
    <row r="42" spans="1:18" x14ac:dyDescent="0.25">
      <c r="A42" s="40" t="s">
        <v>21</v>
      </c>
      <c r="B42" s="40" t="s">
        <v>6</v>
      </c>
      <c r="D42" s="40">
        <v>8</v>
      </c>
      <c r="E42" s="40">
        <v>8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21</v>
      </c>
      <c r="B43" s="39" t="s">
        <v>7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21</v>
      </c>
      <c r="B44" s="40" t="s">
        <v>8</v>
      </c>
      <c r="D44" s="40">
        <v>63</v>
      </c>
      <c r="E44" s="40">
        <v>59</v>
      </c>
      <c r="F44" s="40">
        <v>56</v>
      </c>
      <c r="H44" s="40">
        <v>0</v>
      </c>
      <c r="I44" s="40">
        <v>1</v>
      </c>
      <c r="J44" s="40">
        <v>0</v>
      </c>
      <c r="L44" s="40">
        <v>4</v>
      </c>
      <c r="M44" s="40">
        <v>0</v>
      </c>
      <c r="N44" s="40">
        <v>2</v>
      </c>
      <c r="P44" s="40">
        <v>1</v>
      </c>
      <c r="Q44" s="40">
        <v>0</v>
      </c>
      <c r="R44" s="40">
        <v>0</v>
      </c>
    </row>
    <row r="45" spans="1:18" x14ac:dyDescent="0.25">
      <c r="A45" s="39" t="s">
        <v>22</v>
      </c>
      <c r="B45" s="39" t="s">
        <v>6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22</v>
      </c>
      <c r="B46" s="40" t="s">
        <v>7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22</v>
      </c>
      <c r="B47" s="39" t="s">
        <v>8</v>
      </c>
      <c r="D47" s="39">
        <v>3</v>
      </c>
      <c r="E47" s="39">
        <v>3</v>
      </c>
      <c r="F47" s="39">
        <v>2</v>
      </c>
      <c r="H47" s="39">
        <v>0</v>
      </c>
      <c r="I47" s="39">
        <v>0</v>
      </c>
      <c r="J47" s="39">
        <v>0</v>
      </c>
      <c r="L47" s="39">
        <v>0</v>
      </c>
      <c r="M47" s="39">
        <v>0</v>
      </c>
      <c r="N47" s="39">
        <v>0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23</v>
      </c>
      <c r="B48" s="40" t="s">
        <v>6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23</v>
      </c>
      <c r="B49" s="39" t="s">
        <v>7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23</v>
      </c>
      <c r="B50" s="40" t="s">
        <v>8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24</v>
      </c>
      <c r="B51" s="39" t="s">
        <v>6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24</v>
      </c>
      <c r="B52" s="40" t="s">
        <v>7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24</v>
      </c>
      <c r="B53" s="39" t="s">
        <v>8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25</v>
      </c>
      <c r="B54" s="40" t="s">
        <v>6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25</v>
      </c>
      <c r="B55" s="39" t="s">
        <v>7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25</v>
      </c>
      <c r="B56" s="40" t="s">
        <v>8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26</v>
      </c>
      <c r="B57" s="39" t="s">
        <v>6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26</v>
      </c>
      <c r="B58" s="40" t="s">
        <v>7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26</v>
      </c>
      <c r="B59" s="39" t="s">
        <v>8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27</v>
      </c>
      <c r="B60" s="40" t="s">
        <v>6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27</v>
      </c>
      <c r="B61" s="39" t="s">
        <v>7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27</v>
      </c>
      <c r="B62" s="40" t="s">
        <v>8</v>
      </c>
      <c r="D62" s="40">
        <v>1</v>
      </c>
      <c r="E62" s="40">
        <v>2</v>
      </c>
      <c r="F62" s="40">
        <v>1</v>
      </c>
      <c r="H62" s="40">
        <v>0</v>
      </c>
      <c r="I62" s="40">
        <v>0</v>
      </c>
      <c r="J62" s="40">
        <v>0</v>
      </c>
      <c r="L62" s="40">
        <v>0</v>
      </c>
      <c r="M62" s="40">
        <v>1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28</v>
      </c>
      <c r="B63" s="39" t="s">
        <v>6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28</v>
      </c>
      <c r="B64" s="40" t="s">
        <v>7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28</v>
      </c>
      <c r="B65" s="39" t="s">
        <v>8</v>
      </c>
      <c r="D65" s="39">
        <v>18</v>
      </c>
      <c r="E65" s="39">
        <v>19</v>
      </c>
      <c r="F65" s="39">
        <v>20</v>
      </c>
      <c r="H65" s="39">
        <v>0</v>
      </c>
      <c r="I65" s="39">
        <v>0</v>
      </c>
      <c r="J65" s="39">
        <v>0</v>
      </c>
      <c r="L65" s="39">
        <v>1</v>
      </c>
      <c r="M65" s="39">
        <v>1</v>
      </c>
      <c r="N65" s="39">
        <v>0</v>
      </c>
      <c r="P65" s="39">
        <v>1</v>
      </c>
      <c r="Q65" s="39">
        <v>0</v>
      </c>
      <c r="R65" s="39">
        <v>0</v>
      </c>
    </row>
    <row r="66" spans="1:18" x14ac:dyDescent="0.25">
      <c r="A66" s="40" t="s">
        <v>29</v>
      </c>
      <c r="B66" s="40" t="s">
        <v>6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29</v>
      </c>
      <c r="B67" s="39" t="s">
        <v>7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29</v>
      </c>
      <c r="B68" s="40" t="s">
        <v>8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30</v>
      </c>
      <c r="B69" s="39" t="s">
        <v>6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30</v>
      </c>
      <c r="B70" s="40" t="s">
        <v>7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30</v>
      </c>
      <c r="B71" s="39" t="s">
        <v>8</v>
      </c>
      <c r="D71" s="39">
        <v>6</v>
      </c>
      <c r="E71" s="39">
        <v>6</v>
      </c>
      <c r="F71" s="39">
        <v>6</v>
      </c>
      <c r="H71" s="39">
        <v>0</v>
      </c>
      <c r="I71" s="39">
        <v>0</v>
      </c>
      <c r="J71" s="39">
        <v>0</v>
      </c>
      <c r="L71" s="39">
        <v>0</v>
      </c>
      <c r="M71" s="39">
        <v>0</v>
      </c>
      <c r="N71" s="39">
        <v>1</v>
      </c>
      <c r="P71" s="39">
        <v>0</v>
      </c>
      <c r="Q71" s="39">
        <v>0</v>
      </c>
      <c r="R71" s="39">
        <v>0</v>
      </c>
    </row>
    <row r="72" spans="1:18" x14ac:dyDescent="0.25">
      <c r="A72" s="40" t="s">
        <v>31</v>
      </c>
      <c r="B72" s="40" t="s">
        <v>6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31</v>
      </c>
      <c r="B73" s="39" t="s">
        <v>7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31</v>
      </c>
      <c r="B74" s="40" t="s">
        <v>8</v>
      </c>
      <c r="D74" s="40">
        <v>64</v>
      </c>
      <c r="E74" s="40">
        <v>58</v>
      </c>
      <c r="F74" s="40">
        <v>58</v>
      </c>
      <c r="H74" s="40">
        <v>0</v>
      </c>
      <c r="I74" s="40">
        <v>0</v>
      </c>
      <c r="J74" s="40">
        <v>0</v>
      </c>
      <c r="L74" s="40">
        <v>4</v>
      </c>
      <c r="M74" s="40">
        <v>3</v>
      </c>
      <c r="N74" s="40">
        <v>0</v>
      </c>
      <c r="P74" s="40">
        <v>0</v>
      </c>
      <c r="Q74" s="40">
        <v>1</v>
      </c>
      <c r="R74" s="40">
        <v>0</v>
      </c>
    </row>
    <row r="75" spans="1:18" x14ac:dyDescent="0.25">
      <c r="A75" s="39" t="s">
        <v>32</v>
      </c>
      <c r="B75" s="39" t="s">
        <v>6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32</v>
      </c>
      <c r="B76" s="40" t="s">
        <v>7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32</v>
      </c>
      <c r="B77" s="39" t="s">
        <v>8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33</v>
      </c>
      <c r="B78" s="40" t="s">
        <v>6</v>
      </c>
      <c r="D78" s="40">
        <v>2</v>
      </c>
      <c r="E78" s="40">
        <v>2</v>
      </c>
      <c r="F78" s="40">
        <v>2</v>
      </c>
      <c r="H78" s="40">
        <v>0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33</v>
      </c>
      <c r="B79" s="39" t="s">
        <v>7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33</v>
      </c>
      <c r="B80" s="40" t="s">
        <v>8</v>
      </c>
      <c r="D80" s="40">
        <v>24</v>
      </c>
      <c r="E80" s="40">
        <v>23</v>
      </c>
      <c r="F80" s="40">
        <v>19</v>
      </c>
      <c r="H80" s="40">
        <v>0</v>
      </c>
      <c r="I80" s="40">
        <v>0</v>
      </c>
      <c r="J80" s="40">
        <v>0</v>
      </c>
      <c r="L80" s="40">
        <v>0</v>
      </c>
      <c r="M80" s="40">
        <v>1</v>
      </c>
      <c r="N80" s="40">
        <v>0</v>
      </c>
      <c r="P80" s="40">
        <v>0</v>
      </c>
      <c r="Q80" s="40">
        <v>0</v>
      </c>
      <c r="R80" s="40">
        <v>0</v>
      </c>
    </row>
    <row r="81" spans="1:18" x14ac:dyDescent="0.25">
      <c r="A81" s="39" t="s">
        <v>34</v>
      </c>
      <c r="B81" s="39" t="s">
        <v>6</v>
      </c>
      <c r="D81" s="39">
        <v>11</v>
      </c>
      <c r="E81" s="39">
        <v>9</v>
      </c>
      <c r="F81" s="39">
        <v>8</v>
      </c>
      <c r="H81" s="39">
        <v>0</v>
      </c>
      <c r="I81" s="39">
        <v>0</v>
      </c>
      <c r="J81" s="39">
        <v>0</v>
      </c>
      <c r="L81" s="39">
        <v>1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34</v>
      </c>
      <c r="B82" s="40" t="s">
        <v>7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34</v>
      </c>
      <c r="B83" s="39" t="s">
        <v>8</v>
      </c>
      <c r="D83" s="39">
        <v>110</v>
      </c>
      <c r="E83" s="39">
        <v>100</v>
      </c>
      <c r="F83" s="39">
        <v>97</v>
      </c>
      <c r="H83" s="39">
        <v>1</v>
      </c>
      <c r="I83" s="39">
        <v>0</v>
      </c>
      <c r="J83" s="39">
        <v>0</v>
      </c>
      <c r="L83" s="39">
        <v>8</v>
      </c>
      <c r="M83" s="39">
        <v>8</v>
      </c>
      <c r="N83" s="39">
        <v>2</v>
      </c>
      <c r="P83" s="39">
        <v>1</v>
      </c>
      <c r="Q83" s="39">
        <v>2</v>
      </c>
      <c r="R83" s="39">
        <v>3</v>
      </c>
    </row>
    <row r="84" spans="1:18" x14ac:dyDescent="0.25">
      <c r="A84" s="40" t="s">
        <v>35</v>
      </c>
      <c r="B84" s="40" t="s">
        <v>6</v>
      </c>
      <c r="D84" s="40">
        <v>6</v>
      </c>
      <c r="E84" s="40">
        <v>4</v>
      </c>
      <c r="F84" s="40">
        <v>4</v>
      </c>
      <c r="H84" s="40">
        <v>0</v>
      </c>
      <c r="I84" s="40">
        <v>0</v>
      </c>
      <c r="J84" s="40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35</v>
      </c>
      <c r="B85" s="39" t="s">
        <v>7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35</v>
      </c>
      <c r="B86" s="40" t="s">
        <v>8</v>
      </c>
      <c r="D86" s="40">
        <v>132</v>
      </c>
      <c r="E86" s="40">
        <v>135</v>
      </c>
      <c r="F86" s="40">
        <v>122</v>
      </c>
      <c r="H86" s="40">
        <v>2</v>
      </c>
      <c r="I86" s="40">
        <v>0</v>
      </c>
      <c r="J86" s="40">
        <v>0</v>
      </c>
      <c r="L86" s="40">
        <v>11</v>
      </c>
      <c r="M86" s="40">
        <v>8</v>
      </c>
      <c r="N86" s="40">
        <v>3</v>
      </c>
      <c r="P86" s="40">
        <v>1</v>
      </c>
      <c r="Q86" s="40">
        <v>2</v>
      </c>
      <c r="R86" s="40">
        <v>3</v>
      </c>
    </row>
    <row r="87" spans="1:18" x14ac:dyDescent="0.25">
      <c r="A87" s="39" t="s">
        <v>36</v>
      </c>
      <c r="B87" s="39" t="s">
        <v>6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36</v>
      </c>
      <c r="B88" s="40" t="s">
        <v>7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36</v>
      </c>
      <c r="B89" s="39" t="s">
        <v>8</v>
      </c>
      <c r="D89" s="39">
        <v>33</v>
      </c>
      <c r="E89" s="39">
        <v>32</v>
      </c>
      <c r="F89" s="39">
        <v>31</v>
      </c>
      <c r="H89" s="39">
        <v>0</v>
      </c>
      <c r="I89" s="39">
        <v>0</v>
      </c>
      <c r="J89" s="39">
        <v>0</v>
      </c>
      <c r="L89" s="39">
        <v>2</v>
      </c>
      <c r="M89" s="39">
        <v>1</v>
      </c>
      <c r="N89" s="39">
        <v>2</v>
      </c>
      <c r="P89" s="39">
        <v>0</v>
      </c>
      <c r="Q89" s="39">
        <v>0</v>
      </c>
      <c r="R89" s="39">
        <v>0</v>
      </c>
    </row>
    <row r="90" spans="1:18" x14ac:dyDescent="0.25">
      <c r="A90" s="40" t="s">
        <v>37</v>
      </c>
      <c r="B90" s="40" t="s">
        <v>6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37</v>
      </c>
      <c r="B91" s="39" t="s">
        <v>7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37</v>
      </c>
      <c r="B92" s="40" t="s">
        <v>8</v>
      </c>
      <c r="D92" s="40">
        <v>71</v>
      </c>
      <c r="E92" s="40">
        <v>68</v>
      </c>
      <c r="F92" s="40">
        <v>62</v>
      </c>
      <c r="H92" s="40">
        <v>0</v>
      </c>
      <c r="I92" s="40">
        <v>1</v>
      </c>
      <c r="J92" s="40">
        <v>0</v>
      </c>
      <c r="L92" s="40">
        <v>6</v>
      </c>
      <c r="M92" s="40">
        <v>2</v>
      </c>
      <c r="N92" s="40">
        <v>5</v>
      </c>
      <c r="P92" s="40">
        <v>1</v>
      </c>
      <c r="Q92" s="40">
        <v>1</v>
      </c>
      <c r="R92" s="40">
        <v>0</v>
      </c>
    </row>
    <row r="93" spans="1:18" x14ac:dyDescent="0.25">
      <c r="A93" s="39" t="s">
        <v>38</v>
      </c>
      <c r="B93" s="39" t="s">
        <v>6</v>
      </c>
      <c r="D93" s="39">
        <v>5</v>
      </c>
      <c r="E93" s="39">
        <v>3</v>
      </c>
      <c r="F93" s="39">
        <v>3</v>
      </c>
      <c r="H93" s="39">
        <v>0</v>
      </c>
      <c r="I93" s="39">
        <v>0</v>
      </c>
      <c r="J93" s="39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38</v>
      </c>
      <c r="B94" s="40" t="s">
        <v>7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38</v>
      </c>
      <c r="B95" s="39" t="s">
        <v>8</v>
      </c>
      <c r="D95" s="39">
        <v>83</v>
      </c>
      <c r="E95" s="39">
        <v>76</v>
      </c>
      <c r="F95" s="39">
        <v>73</v>
      </c>
      <c r="H95" s="39">
        <v>1</v>
      </c>
      <c r="I95" s="39">
        <v>0</v>
      </c>
      <c r="J95" s="39">
        <v>0</v>
      </c>
      <c r="L95" s="39">
        <v>4</v>
      </c>
      <c r="M95" s="39">
        <v>1</v>
      </c>
      <c r="N95" s="39">
        <v>1</v>
      </c>
      <c r="P95" s="39">
        <v>0</v>
      </c>
      <c r="Q95" s="39">
        <v>0</v>
      </c>
      <c r="R95" s="39">
        <v>1</v>
      </c>
    </row>
    <row r="96" spans="1:18" x14ac:dyDescent="0.25">
      <c r="A96" s="40" t="s">
        <v>39</v>
      </c>
      <c r="B96" s="40" t="s">
        <v>6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39</v>
      </c>
      <c r="B97" s="39" t="s">
        <v>7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39</v>
      </c>
      <c r="B98" s="40" t="s">
        <v>8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40</v>
      </c>
      <c r="B99" s="39" t="s">
        <v>6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40</v>
      </c>
      <c r="B100" s="40" t="s">
        <v>7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40</v>
      </c>
      <c r="B101" s="39" t="s">
        <v>8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41</v>
      </c>
      <c r="B102" s="40" t="s">
        <v>6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41</v>
      </c>
      <c r="B103" s="39" t="s">
        <v>7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41</v>
      </c>
      <c r="B104" s="40" t="s">
        <v>8</v>
      </c>
      <c r="D104" s="40">
        <v>54</v>
      </c>
      <c r="E104" s="40">
        <v>47</v>
      </c>
      <c r="F104" s="40">
        <v>48</v>
      </c>
      <c r="H104" s="40">
        <v>2</v>
      </c>
      <c r="I104" s="40">
        <v>0</v>
      </c>
      <c r="J104" s="40">
        <v>0</v>
      </c>
      <c r="L104" s="40">
        <v>7</v>
      </c>
      <c r="M104" s="40">
        <v>1</v>
      </c>
      <c r="N104" s="40">
        <v>3</v>
      </c>
      <c r="P104" s="40">
        <v>1</v>
      </c>
      <c r="Q104" s="40">
        <v>2</v>
      </c>
      <c r="R104" s="40">
        <v>0</v>
      </c>
    </row>
    <row r="105" spans="1:18" x14ac:dyDescent="0.25">
      <c r="A105" s="39" t="s">
        <v>42</v>
      </c>
      <c r="B105" s="39" t="s">
        <v>6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42</v>
      </c>
      <c r="B106" s="40" t="s">
        <v>7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42</v>
      </c>
      <c r="B107" s="39" t="s">
        <v>8</v>
      </c>
      <c r="D107" s="39">
        <v>6</v>
      </c>
      <c r="E107" s="39">
        <v>8</v>
      </c>
      <c r="F107" s="39">
        <v>6</v>
      </c>
      <c r="H107" s="39">
        <v>0</v>
      </c>
      <c r="I107" s="39">
        <v>1</v>
      </c>
      <c r="J107" s="39">
        <v>0</v>
      </c>
      <c r="L107" s="39">
        <v>2</v>
      </c>
      <c r="M107" s="39">
        <v>2</v>
      </c>
      <c r="N107" s="39">
        <v>0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43</v>
      </c>
      <c r="B108" s="40" t="s">
        <v>6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43</v>
      </c>
      <c r="B109" s="39" t="s">
        <v>7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43</v>
      </c>
      <c r="B110" s="40" t="s">
        <v>8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44</v>
      </c>
      <c r="B111" s="39" t="s">
        <v>6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44</v>
      </c>
      <c r="B112" s="40" t="s">
        <v>7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44</v>
      </c>
      <c r="B113" s="39" t="s">
        <v>8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45</v>
      </c>
      <c r="B114" s="40" t="s">
        <v>6</v>
      </c>
      <c r="D114" s="40">
        <v>4</v>
      </c>
      <c r="E114" s="40">
        <v>4</v>
      </c>
      <c r="F114" s="40">
        <v>4</v>
      </c>
      <c r="H114" s="40">
        <v>0</v>
      </c>
      <c r="I114" s="40">
        <v>0</v>
      </c>
      <c r="J114" s="40">
        <v>0</v>
      </c>
      <c r="L114" s="40">
        <v>2</v>
      </c>
      <c r="M114" s="40">
        <v>0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45</v>
      </c>
      <c r="B115" s="39" t="s">
        <v>7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45</v>
      </c>
      <c r="B116" s="40" t="s">
        <v>8</v>
      </c>
      <c r="D116" s="40">
        <v>215</v>
      </c>
      <c r="E116" s="40">
        <v>204</v>
      </c>
      <c r="F116" s="40">
        <v>199</v>
      </c>
      <c r="H116" s="40">
        <v>4</v>
      </c>
      <c r="I116" s="40">
        <v>0</v>
      </c>
      <c r="J116" s="40">
        <v>0</v>
      </c>
      <c r="L116" s="40">
        <v>11</v>
      </c>
      <c r="M116" s="40">
        <v>8</v>
      </c>
      <c r="N116" s="40">
        <v>1</v>
      </c>
      <c r="P116" s="40">
        <v>4</v>
      </c>
      <c r="Q116" s="40">
        <v>2</v>
      </c>
      <c r="R116" s="40">
        <v>2</v>
      </c>
    </row>
    <row r="117" spans="1:18" x14ac:dyDescent="0.25">
      <c r="A117" s="39" t="s">
        <v>46</v>
      </c>
      <c r="B117" s="39" t="s">
        <v>6</v>
      </c>
      <c r="D117" s="39">
        <v>3</v>
      </c>
      <c r="E117" s="39">
        <v>4</v>
      </c>
      <c r="F117" s="39">
        <v>4</v>
      </c>
      <c r="H117" s="39">
        <v>0</v>
      </c>
      <c r="I117" s="39">
        <v>0</v>
      </c>
      <c r="J117" s="39">
        <v>0</v>
      </c>
      <c r="L117" s="39">
        <v>1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46</v>
      </c>
      <c r="B118" s="40" t="s">
        <v>7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46</v>
      </c>
      <c r="B119" s="39" t="s">
        <v>8</v>
      </c>
      <c r="D119" s="39">
        <v>56</v>
      </c>
      <c r="E119" s="39">
        <v>53</v>
      </c>
      <c r="F119" s="39">
        <v>52</v>
      </c>
      <c r="H119" s="39">
        <v>0</v>
      </c>
      <c r="I119" s="39">
        <v>1</v>
      </c>
      <c r="J119" s="39">
        <v>1</v>
      </c>
      <c r="L119" s="39">
        <v>3</v>
      </c>
      <c r="M119" s="39">
        <v>3</v>
      </c>
      <c r="N119" s="39">
        <v>0</v>
      </c>
      <c r="P119" s="39">
        <v>3</v>
      </c>
      <c r="Q119" s="39">
        <v>0</v>
      </c>
      <c r="R119" s="39">
        <v>0</v>
      </c>
    </row>
    <row r="120" spans="1:18" x14ac:dyDescent="0.25">
      <c r="A120" s="40" t="s">
        <v>47</v>
      </c>
      <c r="B120" s="40" t="s">
        <v>6</v>
      </c>
      <c r="D120" s="40">
        <v>0</v>
      </c>
      <c r="E120" s="40">
        <v>0</v>
      </c>
      <c r="F120" s="40">
        <v>0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47</v>
      </c>
      <c r="B121" s="39" t="s">
        <v>7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47</v>
      </c>
      <c r="B122" s="40" t="s">
        <v>8</v>
      </c>
      <c r="D122" s="40">
        <v>90</v>
      </c>
      <c r="E122" s="40">
        <v>83</v>
      </c>
      <c r="F122" s="40">
        <v>83</v>
      </c>
      <c r="H122" s="40">
        <v>0</v>
      </c>
      <c r="I122" s="40">
        <v>0</v>
      </c>
      <c r="J122" s="40">
        <v>0</v>
      </c>
      <c r="L122" s="40">
        <v>4</v>
      </c>
      <c r="M122" s="40">
        <v>5</v>
      </c>
      <c r="N122" s="40">
        <v>5</v>
      </c>
      <c r="P122" s="40">
        <v>2</v>
      </c>
      <c r="Q122" s="40">
        <v>1</v>
      </c>
      <c r="R122" s="40">
        <v>0</v>
      </c>
    </row>
    <row r="123" spans="1:18" x14ac:dyDescent="0.25">
      <c r="A123" s="39" t="s">
        <v>48</v>
      </c>
      <c r="B123" s="39" t="s">
        <v>6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48</v>
      </c>
      <c r="B124" s="40" t="s">
        <v>7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48</v>
      </c>
      <c r="B125" s="39" t="s">
        <v>8</v>
      </c>
      <c r="D125" s="39">
        <v>89</v>
      </c>
      <c r="E125" s="39">
        <v>81</v>
      </c>
      <c r="F125" s="39">
        <v>78</v>
      </c>
      <c r="H125" s="39">
        <v>0</v>
      </c>
      <c r="I125" s="39">
        <v>1</v>
      </c>
      <c r="J125" s="39">
        <v>0</v>
      </c>
      <c r="L125" s="39">
        <v>3</v>
      </c>
      <c r="M125" s="39">
        <v>2</v>
      </c>
      <c r="N125" s="39">
        <v>0</v>
      </c>
      <c r="P125" s="39">
        <v>0</v>
      </c>
      <c r="Q125" s="39">
        <v>3</v>
      </c>
      <c r="R125" s="39">
        <v>0</v>
      </c>
    </row>
    <row r="126" spans="1:18" x14ac:dyDescent="0.25">
      <c r="A126" s="40" t="s">
        <v>49</v>
      </c>
      <c r="B126" s="40" t="s">
        <v>6</v>
      </c>
      <c r="D126" s="40">
        <v>2</v>
      </c>
      <c r="E126" s="40">
        <v>2</v>
      </c>
      <c r="F126" s="40">
        <v>2</v>
      </c>
      <c r="H126" s="40">
        <v>0</v>
      </c>
      <c r="I126" s="40">
        <v>0</v>
      </c>
      <c r="J126" s="40">
        <v>0</v>
      </c>
      <c r="L126" s="40">
        <v>0</v>
      </c>
      <c r="M126" s="40">
        <v>0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49</v>
      </c>
      <c r="B127" s="39" t="s">
        <v>7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49</v>
      </c>
      <c r="B128" s="40" t="s">
        <v>8</v>
      </c>
      <c r="D128" s="40">
        <v>54</v>
      </c>
      <c r="E128" s="40">
        <v>54</v>
      </c>
      <c r="F128" s="40">
        <v>53</v>
      </c>
      <c r="H128" s="40">
        <v>1</v>
      </c>
      <c r="I128" s="40">
        <v>1</v>
      </c>
      <c r="J128" s="40">
        <v>0</v>
      </c>
      <c r="L128" s="40">
        <v>7</v>
      </c>
      <c r="M128" s="40">
        <v>1</v>
      </c>
      <c r="N128" s="40">
        <v>0</v>
      </c>
      <c r="P128" s="40">
        <v>0</v>
      </c>
      <c r="Q128" s="40">
        <v>0</v>
      </c>
      <c r="R128" s="40">
        <v>1</v>
      </c>
    </row>
    <row r="129" spans="1:18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 2024   
 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topLeftCell="G1" zoomScaleNormal="100" workbookViewId="0">
      <selection activeCell="O9" sqref="O9:Q9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83</v>
      </c>
      <c r="C1" s="8" t="s">
        <v>84</v>
      </c>
      <c r="D1" s="8"/>
      <c r="E1" s="8"/>
      <c r="G1" s="82" t="s">
        <v>85</v>
      </c>
      <c r="H1" s="82"/>
      <c r="I1" s="82"/>
      <c r="K1" s="82" t="s">
        <v>86</v>
      </c>
      <c r="L1" s="82"/>
      <c r="M1" s="82"/>
      <c r="O1" s="82" t="s">
        <v>87</v>
      </c>
      <c r="P1" s="82"/>
      <c r="Q1" s="82"/>
    </row>
    <row r="2" spans="1:17" x14ac:dyDescent="0.25">
      <c r="A2" s="2" t="s">
        <v>57</v>
      </c>
      <c r="C2" s="75" t="str">
        <f>+'4. Payment Arrangements 2024'!D2</f>
        <v>Jul 2024</v>
      </c>
      <c r="D2" s="75" t="str">
        <f>+'4. Payment Arrangements 2024'!E2</f>
        <v>Aug 2024</v>
      </c>
      <c r="E2" s="75" t="str">
        <f>+'4. Payment Arrangements 2024'!F2</f>
        <v>Sep 2024</v>
      </c>
      <c r="G2" s="58" t="str">
        <f>+C2</f>
        <v>Jul 2024</v>
      </c>
      <c r="H2" s="58" t="str">
        <f t="shared" ref="H2:I2" si="0">+D2</f>
        <v>Aug 2024</v>
      </c>
      <c r="I2" s="58" t="str">
        <f t="shared" si="0"/>
        <v>Sep 2024</v>
      </c>
      <c r="K2" s="58" t="str">
        <f>+G2</f>
        <v>Jul 2024</v>
      </c>
      <c r="L2" s="58" t="str">
        <f t="shared" ref="L2" si="1">+H2</f>
        <v>Aug 2024</v>
      </c>
      <c r="M2" s="58" t="str">
        <f t="shared" ref="M2" si="2">+I2</f>
        <v>Sep 2024</v>
      </c>
      <c r="N2" s="59"/>
      <c r="O2" s="58" t="str">
        <f>+K2</f>
        <v>Jul 2024</v>
      </c>
      <c r="P2" s="58" t="str">
        <f t="shared" ref="P2" si="3">+L2</f>
        <v>Aug 2024</v>
      </c>
      <c r="Q2" s="58" t="str">
        <f t="shared" ref="Q2" si="4">+M2</f>
        <v>Sep 2024</v>
      </c>
    </row>
    <row r="4" spans="1:17" x14ac:dyDescent="0.25">
      <c r="C4" t="s">
        <v>88</v>
      </c>
    </row>
    <row r="5" spans="1:17" x14ac:dyDescent="0.25">
      <c r="C5" t="s">
        <v>89</v>
      </c>
    </row>
    <row r="6" spans="1:17" x14ac:dyDescent="0.25">
      <c r="C6" t="s">
        <v>90</v>
      </c>
    </row>
    <row r="7" spans="1:17" x14ac:dyDescent="0.25">
      <c r="C7" t="s">
        <v>91</v>
      </c>
    </row>
    <row r="8" spans="1:17" ht="15.75" thickBot="1" x14ac:dyDescent="0.3">
      <c r="A8" s="24"/>
      <c r="C8" s="24" t="s">
        <v>92</v>
      </c>
      <c r="D8" s="24"/>
      <c r="E8" s="24"/>
      <c r="G8" s="24" t="s">
        <v>92</v>
      </c>
      <c r="H8" s="24"/>
      <c r="I8" s="24"/>
      <c r="K8" s="24" t="s">
        <v>92</v>
      </c>
      <c r="L8" s="24"/>
      <c r="M8" s="24"/>
      <c r="N8" s="25"/>
      <c r="O8" s="24"/>
      <c r="P8" s="24"/>
      <c r="Q8" s="24"/>
    </row>
    <row r="9" spans="1:17" s="61" customFormat="1" ht="15.75" thickTop="1" x14ac:dyDescent="0.25">
      <c r="A9" s="61" t="s">
        <v>93</v>
      </c>
      <c r="B9" s="62"/>
      <c r="C9" s="61">
        <f>SUM(C10:C16)</f>
        <v>0</v>
      </c>
      <c r="D9" s="61">
        <f t="shared" ref="D9:E9" si="5">SUM(D10:D16)</f>
        <v>0</v>
      </c>
      <c r="E9" s="61">
        <f t="shared" si="5"/>
        <v>0</v>
      </c>
      <c r="F9" s="62"/>
      <c r="G9" s="61">
        <f>SUM(G10:G16)</f>
        <v>0</v>
      </c>
      <c r="H9" s="61">
        <f t="shared" ref="H9:I9" si="6">SUM(H10:H16)</f>
        <v>0</v>
      </c>
      <c r="I9" s="61">
        <f t="shared" si="6"/>
        <v>0</v>
      </c>
      <c r="J9" s="62"/>
      <c r="K9" s="61">
        <f>SUM(K11:K23)</f>
        <v>1</v>
      </c>
      <c r="L9" s="61">
        <f t="shared" ref="L9:Q9" si="7">SUM(L11:L23)</f>
        <v>1</v>
      </c>
      <c r="M9" s="61">
        <f t="shared" si="7"/>
        <v>0</v>
      </c>
      <c r="N9" s="62"/>
      <c r="O9" s="61">
        <f t="shared" si="7"/>
        <v>0</v>
      </c>
      <c r="P9" s="61">
        <f t="shared" si="7"/>
        <v>1</v>
      </c>
      <c r="Q9" s="61">
        <f t="shared" si="7"/>
        <v>0</v>
      </c>
    </row>
    <row r="10" spans="1:17" x14ac:dyDescent="0.25">
      <c r="A10" s="26"/>
      <c r="C10" s="36" t="s">
        <v>94</v>
      </c>
      <c r="D10" s="37"/>
      <c r="E10" s="38"/>
      <c r="G10" s="36" t="s">
        <v>94</v>
      </c>
      <c r="H10" s="37"/>
      <c r="I10" s="38"/>
      <c r="K10" s="36" t="s">
        <v>94</v>
      </c>
      <c r="L10" s="37"/>
      <c r="M10" s="38"/>
      <c r="O10" s="83" t="s">
        <v>94</v>
      </c>
      <c r="P10" s="83"/>
      <c r="Q10" s="83"/>
    </row>
    <row r="12" spans="1:17" x14ac:dyDescent="0.25">
      <c r="A12">
        <v>98662</v>
      </c>
      <c r="P12">
        <v>1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  <c r="L15">
        <v>1</v>
      </c>
    </row>
    <row r="16" spans="1:17" x14ac:dyDescent="0.25">
      <c r="A16">
        <v>98605</v>
      </c>
    </row>
    <row r="17" spans="1:11" x14ac:dyDescent="0.25">
      <c r="A17">
        <v>98684</v>
      </c>
    </row>
    <row r="18" spans="1:11" x14ac:dyDescent="0.25">
      <c r="A18">
        <v>98661</v>
      </c>
      <c r="K18">
        <v>1</v>
      </c>
    </row>
    <row r="19" spans="1:11" x14ac:dyDescent="0.25">
      <c r="A19">
        <v>98604</v>
      </c>
    </row>
  </sheetData>
  <mergeCells count="4">
    <mergeCell ref="G1:I1"/>
    <mergeCell ref="K1:M1"/>
    <mergeCell ref="O1:Q1"/>
    <mergeCell ref="O10:Q10"/>
  </mergeCells>
  <pageMargins left="0.5" right="0.5" top="0.5" bottom="0.5" header="0.25" footer="0.25"/>
  <pageSetup scale="60" orientation="portrait" r:id="rId1"/>
  <headerFooter>
    <oddHeader>&amp;RU-200281 NWN COVID Data Rpt 3Q and September 2024 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sheetPr>
    <tabColor rgb="FFFF0000"/>
  </sheetPr>
  <dimension ref="A1:R135"/>
  <sheetViews>
    <sheetView topLeftCell="A101" zoomScaleNormal="100" workbookViewId="0">
      <selection activeCell="J134" sqref="J134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95</v>
      </c>
      <c r="B1" s="2"/>
      <c r="D1" s="8" t="s">
        <v>96</v>
      </c>
      <c r="E1" s="8"/>
      <c r="F1" s="8"/>
      <c r="H1" s="82" t="s">
        <v>97</v>
      </c>
      <c r="I1" s="82"/>
      <c r="J1" s="82"/>
      <c r="L1" s="82" t="s">
        <v>98</v>
      </c>
      <c r="M1" s="82"/>
      <c r="N1" s="82"/>
      <c r="P1" s="82" t="s">
        <v>99</v>
      </c>
      <c r="Q1" s="82"/>
      <c r="R1" s="82"/>
    </row>
    <row r="2" spans="1:18" x14ac:dyDescent="0.25">
      <c r="A2" s="2" t="s">
        <v>57</v>
      </c>
      <c r="B2" s="2" t="s">
        <v>58</v>
      </c>
      <c r="D2" s="75" t="str">
        <f>+'4. Payment Arrangements 2024'!D2</f>
        <v>Jul 2024</v>
      </c>
      <c r="E2" s="75" t="str">
        <f>+'4. Payment Arrangements 2024'!E2</f>
        <v>Aug 2024</v>
      </c>
      <c r="F2" s="75" t="str">
        <f>+'4. Payment Arrangements 2024'!F2</f>
        <v>Sep 2024</v>
      </c>
      <c r="H2" s="58" t="str">
        <f>+D2</f>
        <v>Jul 2024</v>
      </c>
      <c r="I2" s="58" t="str">
        <f t="shared" ref="I2:J2" si="0">+E2</f>
        <v>Aug 2024</v>
      </c>
      <c r="J2" s="58" t="str">
        <f t="shared" si="0"/>
        <v>Sep 2024</v>
      </c>
      <c r="K2" s="59"/>
      <c r="L2" s="58" t="str">
        <f>+H2</f>
        <v>Jul 2024</v>
      </c>
      <c r="M2" s="58" t="str">
        <f t="shared" ref="M2" si="1">+I2</f>
        <v>Aug 2024</v>
      </c>
      <c r="N2" s="58" t="str">
        <f t="shared" ref="N2" si="2">+J2</f>
        <v>Sep 2024</v>
      </c>
      <c r="O2" s="59"/>
      <c r="P2" s="58" t="str">
        <f>+L2</f>
        <v>Jul 2024</v>
      </c>
      <c r="Q2" s="58" t="str">
        <f t="shared" ref="Q2" si="3">+M2</f>
        <v>Aug 2024</v>
      </c>
      <c r="R2" s="58" t="str">
        <f t="shared" ref="R2" si="4">+N2</f>
        <v>Sep 2024</v>
      </c>
    </row>
    <row r="3" spans="1:18" x14ac:dyDescent="0.25">
      <c r="D3" s="74"/>
      <c r="E3" s="74"/>
      <c r="F3" s="74"/>
      <c r="H3" s="73"/>
      <c r="I3" s="73"/>
      <c r="J3" s="73"/>
      <c r="K3" s="59"/>
      <c r="L3" s="73"/>
      <c r="M3" s="73"/>
      <c r="N3" s="73"/>
      <c r="O3" s="59"/>
      <c r="P3" s="73"/>
      <c r="Q3" s="73"/>
      <c r="R3" s="73"/>
    </row>
    <row r="4" spans="1:18" x14ac:dyDescent="0.25">
      <c r="A4" s="39" t="s">
        <v>5</v>
      </c>
      <c r="B4" s="39" t="s">
        <v>6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5</v>
      </c>
      <c r="B5" s="40" t="s">
        <v>7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100</v>
      </c>
      <c r="P5" s="40">
        <v>0</v>
      </c>
      <c r="Q5" s="40">
        <v>0</v>
      </c>
      <c r="R5" s="40">
        <v>0</v>
      </c>
    </row>
    <row r="6" spans="1:18" x14ac:dyDescent="0.25">
      <c r="A6" s="39" t="s">
        <v>5</v>
      </c>
      <c r="B6" s="39" t="s">
        <v>8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101</v>
      </c>
      <c r="P6" s="39">
        <v>0</v>
      </c>
      <c r="Q6" s="39">
        <v>0</v>
      </c>
      <c r="R6" s="39">
        <v>0</v>
      </c>
    </row>
    <row r="7" spans="1:18" x14ac:dyDescent="0.25">
      <c r="A7" s="40" t="s">
        <v>9</v>
      </c>
      <c r="B7" s="40" t="s">
        <v>6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9</v>
      </c>
      <c r="B8" s="39" t="s">
        <v>7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9</v>
      </c>
      <c r="B9" s="40" t="s">
        <v>8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10</v>
      </c>
      <c r="B10" s="39" t="s">
        <v>6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10</v>
      </c>
      <c r="B11" s="40" t="s">
        <v>7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10</v>
      </c>
      <c r="B12" s="39" t="s">
        <v>8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11</v>
      </c>
      <c r="B13" s="40" t="s">
        <v>6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11</v>
      </c>
      <c r="B14" s="39" t="s">
        <v>7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11</v>
      </c>
      <c r="B15" s="40" t="s">
        <v>8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12</v>
      </c>
      <c r="B16" s="39" t="s">
        <v>6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12</v>
      </c>
      <c r="B17" s="40" t="s">
        <v>7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12</v>
      </c>
      <c r="B18" s="39" t="s">
        <v>8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13</v>
      </c>
      <c r="B19" s="40" t="s">
        <v>6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13</v>
      </c>
      <c r="B20" s="39" t="s">
        <v>7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13</v>
      </c>
      <c r="B21" s="40" t="s">
        <v>8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14</v>
      </c>
      <c r="B22" s="39" t="s">
        <v>6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14</v>
      </c>
      <c r="B23" s="40" t="s">
        <v>7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14</v>
      </c>
      <c r="B24" s="39" t="s">
        <v>8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15</v>
      </c>
      <c r="B25" s="40" t="s">
        <v>6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15</v>
      </c>
      <c r="B26" s="39" t="s">
        <v>7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15</v>
      </c>
      <c r="B27" s="40" t="s">
        <v>8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16</v>
      </c>
      <c r="B28" s="39" t="s">
        <v>6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16</v>
      </c>
      <c r="B29" s="40" t="s">
        <v>7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16</v>
      </c>
      <c r="B30" s="39" t="s">
        <v>8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17</v>
      </c>
      <c r="B31" s="40" t="s">
        <v>6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17</v>
      </c>
      <c r="B32" s="39" t="s">
        <v>7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17</v>
      </c>
      <c r="B33" s="40" t="s">
        <v>8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18</v>
      </c>
      <c r="B34" s="39" t="s">
        <v>6</v>
      </c>
      <c r="D34" s="39">
        <v>5</v>
      </c>
      <c r="E34" s="39">
        <v>5</v>
      </c>
      <c r="F34" s="39">
        <v>5</v>
      </c>
      <c r="H34" s="39">
        <v>2</v>
      </c>
      <c r="I34" s="39">
        <v>0</v>
      </c>
      <c r="J34" s="39">
        <v>0</v>
      </c>
      <c r="P34" s="39">
        <v>0</v>
      </c>
      <c r="Q34" s="39">
        <v>0</v>
      </c>
      <c r="R34" s="39">
        <v>0</v>
      </c>
    </row>
    <row r="35" spans="1:18" x14ac:dyDescent="0.25">
      <c r="A35" s="40" t="s">
        <v>18</v>
      </c>
      <c r="B35" s="40" t="s">
        <v>7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18</v>
      </c>
      <c r="B36" s="39" t="s">
        <v>8</v>
      </c>
      <c r="D36" s="39">
        <v>4</v>
      </c>
      <c r="E36" s="39">
        <v>4</v>
      </c>
      <c r="F36" s="39">
        <v>4</v>
      </c>
      <c r="H36" s="39">
        <v>0</v>
      </c>
      <c r="I36" s="39">
        <v>0</v>
      </c>
      <c r="J36" s="39">
        <v>0</v>
      </c>
      <c r="P36" s="39">
        <v>0</v>
      </c>
      <c r="Q36" s="39">
        <v>0</v>
      </c>
      <c r="R36" s="39">
        <v>0</v>
      </c>
    </row>
    <row r="37" spans="1:18" x14ac:dyDescent="0.25">
      <c r="A37" s="40" t="s">
        <v>19</v>
      </c>
      <c r="B37" s="40" t="s">
        <v>6</v>
      </c>
      <c r="D37" s="40">
        <v>2</v>
      </c>
      <c r="E37" s="40">
        <v>2</v>
      </c>
      <c r="F37" s="40">
        <v>2</v>
      </c>
      <c r="H37" s="40">
        <v>1</v>
      </c>
      <c r="I37" s="40">
        <v>0</v>
      </c>
      <c r="J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19</v>
      </c>
      <c r="B38" s="39" t="s">
        <v>7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19</v>
      </c>
      <c r="B39" s="40" t="s">
        <v>8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20</v>
      </c>
      <c r="B40" s="39" t="s">
        <v>6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20</v>
      </c>
      <c r="B41" s="40" t="s">
        <v>7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20</v>
      </c>
      <c r="B42" s="39" t="s">
        <v>8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21</v>
      </c>
      <c r="B43" s="40" t="s">
        <v>6</v>
      </c>
      <c r="D43" s="40">
        <v>9</v>
      </c>
      <c r="E43" s="40">
        <v>10</v>
      </c>
      <c r="F43" s="40">
        <v>12</v>
      </c>
      <c r="H43" s="40">
        <v>4</v>
      </c>
      <c r="I43" s="40">
        <v>1</v>
      </c>
      <c r="J43" s="40">
        <v>2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21</v>
      </c>
      <c r="B44" s="39" t="s">
        <v>7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21</v>
      </c>
      <c r="B45" s="40" t="s">
        <v>8</v>
      </c>
      <c r="D45" s="40">
        <v>6</v>
      </c>
      <c r="E45" s="40">
        <v>5</v>
      </c>
      <c r="F45" s="40">
        <v>5</v>
      </c>
      <c r="H45" s="40">
        <v>1</v>
      </c>
      <c r="I45" s="40">
        <v>0</v>
      </c>
      <c r="J45" s="40">
        <v>1</v>
      </c>
      <c r="P45" s="40">
        <v>1</v>
      </c>
      <c r="Q45" s="40">
        <v>1</v>
      </c>
      <c r="R45" s="40">
        <v>0</v>
      </c>
    </row>
    <row r="46" spans="1:18" x14ac:dyDescent="0.25">
      <c r="A46" s="39" t="s">
        <v>22</v>
      </c>
      <c r="B46" s="39" t="s">
        <v>6</v>
      </c>
      <c r="D46" s="39">
        <v>1</v>
      </c>
      <c r="E46" s="39">
        <v>1</v>
      </c>
      <c r="F46" s="39">
        <v>1</v>
      </c>
      <c r="H46" s="39">
        <v>1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22</v>
      </c>
      <c r="B47" s="40" t="s">
        <v>7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22</v>
      </c>
      <c r="B48" s="39" t="s">
        <v>8</v>
      </c>
      <c r="D48" s="39">
        <v>0</v>
      </c>
      <c r="E48" s="39">
        <v>0</v>
      </c>
      <c r="F48" s="39">
        <v>0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23</v>
      </c>
      <c r="B49" s="40" t="s">
        <v>6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23</v>
      </c>
      <c r="B50" s="39" t="s">
        <v>7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23</v>
      </c>
      <c r="B51" s="40" t="s">
        <v>8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24</v>
      </c>
      <c r="B52" s="39" t="s">
        <v>6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24</v>
      </c>
      <c r="B53" s="40" t="s">
        <v>7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24</v>
      </c>
      <c r="B54" s="39" t="s">
        <v>8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25</v>
      </c>
      <c r="B55" s="40" t="s">
        <v>6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25</v>
      </c>
      <c r="B56" s="39" t="s">
        <v>7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25</v>
      </c>
      <c r="B57" s="40" t="s">
        <v>8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26</v>
      </c>
      <c r="B58" s="39" t="s">
        <v>6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26</v>
      </c>
      <c r="B59" s="40" t="s">
        <v>7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26</v>
      </c>
      <c r="B60" s="39" t="s">
        <v>8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27</v>
      </c>
      <c r="B61" s="40" t="s">
        <v>6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27</v>
      </c>
      <c r="B62" s="39" t="s">
        <v>7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27</v>
      </c>
      <c r="B63" s="40" t="s">
        <v>8</v>
      </c>
      <c r="D63" s="40">
        <v>1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1</v>
      </c>
      <c r="Q63" s="40">
        <v>0</v>
      </c>
      <c r="R63" s="40">
        <v>0</v>
      </c>
    </row>
    <row r="64" spans="1:18" x14ac:dyDescent="0.25">
      <c r="A64" s="39" t="s">
        <v>28</v>
      </c>
      <c r="B64" s="39" t="s">
        <v>6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28</v>
      </c>
      <c r="B65" s="40" t="s">
        <v>7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28</v>
      </c>
      <c r="B66" s="39" t="s">
        <v>8</v>
      </c>
      <c r="D66" s="39">
        <v>2</v>
      </c>
      <c r="E66" s="39">
        <v>2</v>
      </c>
      <c r="F66" s="39">
        <v>2</v>
      </c>
      <c r="H66" s="39">
        <v>1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29</v>
      </c>
      <c r="B67" s="40" t="s">
        <v>6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29</v>
      </c>
      <c r="B68" s="39" t="s">
        <v>7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29</v>
      </c>
      <c r="B69" s="40" t="s">
        <v>8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30</v>
      </c>
      <c r="B70" s="39" t="s">
        <v>6</v>
      </c>
      <c r="D70" s="39">
        <v>0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30</v>
      </c>
      <c r="B71" s="40" t="s">
        <v>7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30</v>
      </c>
      <c r="B72" s="39" t="s">
        <v>8</v>
      </c>
      <c r="D72" s="39">
        <v>0</v>
      </c>
      <c r="E72" s="39">
        <v>1</v>
      </c>
      <c r="F72" s="39">
        <v>1</v>
      </c>
      <c r="H72" s="39">
        <v>0</v>
      </c>
      <c r="I72" s="39">
        <v>1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31</v>
      </c>
      <c r="B73" s="40" t="s">
        <v>6</v>
      </c>
      <c r="D73" s="40">
        <v>2</v>
      </c>
      <c r="E73" s="40">
        <v>2</v>
      </c>
      <c r="F73" s="40">
        <v>2</v>
      </c>
      <c r="H73" s="40">
        <v>0</v>
      </c>
      <c r="I73" s="40">
        <v>0</v>
      </c>
      <c r="J73" s="40">
        <v>0</v>
      </c>
      <c r="P73" s="40">
        <v>0</v>
      </c>
      <c r="Q73" s="40">
        <v>0</v>
      </c>
      <c r="R73" s="40">
        <v>0</v>
      </c>
    </row>
    <row r="74" spans="1:18" x14ac:dyDescent="0.25">
      <c r="A74" s="39" t="s">
        <v>31</v>
      </c>
      <c r="B74" s="39" t="s">
        <v>7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31</v>
      </c>
      <c r="B75" s="40" t="s">
        <v>8</v>
      </c>
      <c r="D75" s="40">
        <v>3</v>
      </c>
      <c r="E75" s="40">
        <v>3</v>
      </c>
      <c r="F75" s="40">
        <v>3</v>
      </c>
      <c r="H75" s="40">
        <v>1</v>
      </c>
      <c r="I75" s="40">
        <v>0</v>
      </c>
      <c r="J75" s="40">
        <v>0</v>
      </c>
      <c r="P75" s="40">
        <v>0</v>
      </c>
      <c r="Q75" s="40">
        <v>0</v>
      </c>
      <c r="R75" s="40">
        <v>0</v>
      </c>
    </row>
    <row r="76" spans="1:18" x14ac:dyDescent="0.25">
      <c r="A76" s="39" t="s">
        <v>32</v>
      </c>
      <c r="B76" s="39" t="s">
        <v>6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32</v>
      </c>
      <c r="B77" s="40" t="s">
        <v>7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32</v>
      </c>
      <c r="B78" s="39" t="s">
        <v>8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33</v>
      </c>
      <c r="B79" s="40" t="s">
        <v>6</v>
      </c>
      <c r="D79" s="40">
        <v>3</v>
      </c>
      <c r="E79" s="40">
        <v>5</v>
      </c>
      <c r="F79" s="40">
        <v>5</v>
      </c>
      <c r="H79" s="40">
        <v>0</v>
      </c>
      <c r="I79" s="40">
        <v>2</v>
      </c>
      <c r="J79" s="40">
        <v>0</v>
      </c>
      <c r="P79" s="40">
        <v>0</v>
      </c>
      <c r="Q79" s="40">
        <v>0</v>
      </c>
      <c r="R79" s="40">
        <v>0</v>
      </c>
    </row>
    <row r="80" spans="1:18" x14ac:dyDescent="0.25">
      <c r="A80" s="39" t="s">
        <v>33</v>
      </c>
      <c r="B80" s="39" t="s">
        <v>7</v>
      </c>
      <c r="D80" s="39">
        <v>1</v>
      </c>
      <c r="E80" s="39">
        <v>1</v>
      </c>
      <c r="F80" s="39">
        <v>1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33</v>
      </c>
      <c r="B81" s="40" t="s">
        <v>8</v>
      </c>
      <c r="D81" s="40">
        <v>4</v>
      </c>
      <c r="E81" s="40">
        <v>4</v>
      </c>
      <c r="F81" s="40">
        <v>4</v>
      </c>
      <c r="H81" s="40">
        <v>0</v>
      </c>
      <c r="I81" s="40">
        <v>0</v>
      </c>
      <c r="J81" s="40">
        <v>0</v>
      </c>
      <c r="P81" s="40">
        <v>0</v>
      </c>
      <c r="Q81" s="40">
        <v>0</v>
      </c>
      <c r="R81" s="40">
        <v>1</v>
      </c>
    </row>
    <row r="82" spans="1:18" x14ac:dyDescent="0.25">
      <c r="A82" s="39" t="s">
        <v>34</v>
      </c>
      <c r="B82" s="39" t="s">
        <v>6</v>
      </c>
      <c r="D82" s="39">
        <v>9</v>
      </c>
      <c r="E82" s="39">
        <v>8</v>
      </c>
      <c r="F82" s="39">
        <v>9</v>
      </c>
      <c r="H82" s="39">
        <v>2</v>
      </c>
      <c r="I82" s="39">
        <v>1</v>
      </c>
      <c r="J82" s="39">
        <v>1</v>
      </c>
      <c r="P82" s="39">
        <v>2</v>
      </c>
      <c r="Q82" s="39">
        <v>0</v>
      </c>
      <c r="R82" s="39">
        <v>0</v>
      </c>
    </row>
    <row r="83" spans="1:18" x14ac:dyDescent="0.25">
      <c r="A83" s="40" t="s">
        <v>34</v>
      </c>
      <c r="B83" s="40" t="s">
        <v>7</v>
      </c>
      <c r="D83" s="40">
        <v>1</v>
      </c>
      <c r="E83" s="40">
        <v>1</v>
      </c>
      <c r="F83" s="40">
        <v>1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34</v>
      </c>
      <c r="B84" s="39" t="s">
        <v>8</v>
      </c>
      <c r="D84" s="39">
        <v>7</v>
      </c>
      <c r="E84" s="39">
        <v>6</v>
      </c>
      <c r="F84" s="39">
        <v>6</v>
      </c>
      <c r="H84" s="39">
        <v>2</v>
      </c>
      <c r="I84" s="39">
        <v>0</v>
      </c>
      <c r="J84" s="39">
        <v>0</v>
      </c>
      <c r="P84" s="39">
        <v>1</v>
      </c>
      <c r="Q84" s="39">
        <v>0</v>
      </c>
      <c r="R84" s="39">
        <v>1</v>
      </c>
    </row>
    <row r="85" spans="1:18" x14ac:dyDescent="0.25">
      <c r="A85" s="40" t="s">
        <v>35</v>
      </c>
      <c r="B85" s="40" t="s">
        <v>6</v>
      </c>
      <c r="D85" s="40">
        <v>6</v>
      </c>
      <c r="E85" s="40">
        <v>6</v>
      </c>
      <c r="F85" s="40">
        <v>6</v>
      </c>
      <c r="H85" s="40">
        <v>1</v>
      </c>
      <c r="I85" s="40">
        <v>0</v>
      </c>
      <c r="J85" s="40">
        <v>0</v>
      </c>
      <c r="P85" s="40">
        <v>0</v>
      </c>
      <c r="Q85" s="40">
        <v>0</v>
      </c>
      <c r="R85" s="40">
        <v>0</v>
      </c>
    </row>
    <row r="86" spans="1:18" x14ac:dyDescent="0.25">
      <c r="A86" s="39" t="s">
        <v>35</v>
      </c>
      <c r="B86" s="39" t="s">
        <v>7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35</v>
      </c>
      <c r="B87" s="40" t="s">
        <v>8</v>
      </c>
      <c r="D87" s="40">
        <v>7</v>
      </c>
      <c r="E87" s="40">
        <v>7</v>
      </c>
      <c r="F87" s="40">
        <v>7</v>
      </c>
      <c r="H87" s="40">
        <v>0</v>
      </c>
      <c r="I87" s="40">
        <v>0</v>
      </c>
      <c r="J87" s="40">
        <v>0</v>
      </c>
      <c r="P87" s="40">
        <v>0</v>
      </c>
      <c r="Q87" s="40">
        <v>0</v>
      </c>
      <c r="R87" s="40">
        <v>0</v>
      </c>
    </row>
    <row r="88" spans="1:18" x14ac:dyDescent="0.25">
      <c r="A88" s="39" t="s">
        <v>36</v>
      </c>
      <c r="B88" s="39" t="s">
        <v>6</v>
      </c>
      <c r="D88" s="39">
        <v>1</v>
      </c>
      <c r="E88" s="39">
        <v>3</v>
      </c>
      <c r="F88" s="39">
        <v>3</v>
      </c>
      <c r="H88" s="39">
        <v>1</v>
      </c>
      <c r="I88" s="39">
        <v>2</v>
      </c>
      <c r="J88" s="39">
        <v>0</v>
      </c>
      <c r="P88" s="39">
        <v>0</v>
      </c>
      <c r="Q88" s="39">
        <v>0</v>
      </c>
      <c r="R88" s="39">
        <v>0</v>
      </c>
    </row>
    <row r="89" spans="1:18" x14ac:dyDescent="0.25">
      <c r="A89" s="40" t="s">
        <v>36</v>
      </c>
      <c r="B89" s="40" t="s">
        <v>7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36</v>
      </c>
      <c r="B90" s="39" t="s">
        <v>8</v>
      </c>
      <c r="D90" s="39">
        <v>3</v>
      </c>
      <c r="E90" s="39">
        <v>3</v>
      </c>
      <c r="F90" s="39">
        <v>2</v>
      </c>
      <c r="H90" s="39">
        <v>1</v>
      </c>
      <c r="I90" s="39">
        <v>0</v>
      </c>
      <c r="J90" s="39">
        <v>0</v>
      </c>
      <c r="P90" s="39">
        <v>0</v>
      </c>
      <c r="Q90" s="39">
        <v>1</v>
      </c>
      <c r="R90" s="39">
        <v>0</v>
      </c>
    </row>
    <row r="91" spans="1:18" x14ac:dyDescent="0.25">
      <c r="A91" s="40" t="s">
        <v>37</v>
      </c>
      <c r="B91" s="40" t="s">
        <v>6</v>
      </c>
      <c r="D91" s="40">
        <v>4</v>
      </c>
      <c r="E91" s="40">
        <v>4</v>
      </c>
      <c r="F91" s="40">
        <v>4</v>
      </c>
      <c r="H91" s="40">
        <v>0</v>
      </c>
      <c r="I91" s="40">
        <v>0</v>
      </c>
      <c r="J91" s="40">
        <v>0</v>
      </c>
      <c r="P91" s="40">
        <v>0</v>
      </c>
      <c r="Q91" s="40">
        <v>0</v>
      </c>
      <c r="R91" s="40">
        <v>0</v>
      </c>
    </row>
    <row r="92" spans="1:18" x14ac:dyDescent="0.25">
      <c r="A92" s="39" t="s">
        <v>37</v>
      </c>
      <c r="B92" s="39" t="s">
        <v>7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37</v>
      </c>
      <c r="B93" s="40" t="s">
        <v>8</v>
      </c>
      <c r="D93" s="40">
        <v>4</v>
      </c>
      <c r="E93" s="40">
        <v>3</v>
      </c>
      <c r="F93" s="40">
        <v>2</v>
      </c>
      <c r="H93" s="40">
        <v>0</v>
      </c>
      <c r="I93" s="40">
        <v>0</v>
      </c>
      <c r="J93" s="40">
        <v>0</v>
      </c>
      <c r="P93" s="40">
        <v>1</v>
      </c>
      <c r="Q93" s="40">
        <v>1</v>
      </c>
      <c r="R93" s="40">
        <v>0</v>
      </c>
    </row>
    <row r="94" spans="1:18" x14ac:dyDescent="0.25">
      <c r="A94" s="39" t="s">
        <v>38</v>
      </c>
      <c r="B94" s="39" t="s">
        <v>6</v>
      </c>
      <c r="D94" s="39">
        <v>8</v>
      </c>
      <c r="E94" s="39">
        <v>13</v>
      </c>
      <c r="F94" s="39">
        <v>14</v>
      </c>
      <c r="H94" s="39">
        <v>2</v>
      </c>
      <c r="I94" s="39">
        <v>6</v>
      </c>
      <c r="J94" s="39">
        <v>1</v>
      </c>
      <c r="P94" s="39">
        <v>1</v>
      </c>
      <c r="Q94" s="39">
        <v>0</v>
      </c>
      <c r="R94" s="39">
        <v>0</v>
      </c>
    </row>
    <row r="95" spans="1:18" x14ac:dyDescent="0.25">
      <c r="A95" s="40" t="s">
        <v>38</v>
      </c>
      <c r="B95" s="40" t="s">
        <v>7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38</v>
      </c>
      <c r="B96" s="39" t="s">
        <v>8</v>
      </c>
      <c r="D96" s="39">
        <v>0</v>
      </c>
      <c r="E96" s="39">
        <v>0</v>
      </c>
      <c r="F96" s="39">
        <v>0</v>
      </c>
      <c r="H96" s="39">
        <v>0</v>
      </c>
      <c r="I96" s="39">
        <v>0</v>
      </c>
      <c r="J96" s="39">
        <v>0</v>
      </c>
      <c r="P96" s="39">
        <v>0</v>
      </c>
      <c r="Q96" s="39">
        <v>0</v>
      </c>
      <c r="R96" s="39">
        <v>0</v>
      </c>
    </row>
    <row r="97" spans="1:18" x14ac:dyDescent="0.25">
      <c r="A97" s="40" t="s">
        <v>39</v>
      </c>
      <c r="B97" s="40" t="s">
        <v>6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39</v>
      </c>
      <c r="B98" s="39" t="s">
        <v>7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39</v>
      </c>
      <c r="B99" s="40" t="s">
        <v>8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40</v>
      </c>
      <c r="B100" s="39" t="s">
        <v>6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40</v>
      </c>
      <c r="B101" s="40" t="s">
        <v>7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40</v>
      </c>
      <c r="B102" s="39" t="s">
        <v>8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41</v>
      </c>
      <c r="B103" s="40" t="s">
        <v>6</v>
      </c>
      <c r="D103" s="40">
        <v>5</v>
      </c>
      <c r="E103" s="40">
        <v>5</v>
      </c>
      <c r="F103" s="40">
        <v>5</v>
      </c>
      <c r="H103" s="40">
        <v>2</v>
      </c>
      <c r="I103" s="40">
        <v>0</v>
      </c>
      <c r="J103" s="40">
        <v>0</v>
      </c>
      <c r="P103" s="40">
        <v>0</v>
      </c>
      <c r="Q103" s="40">
        <v>0</v>
      </c>
      <c r="R103" s="40">
        <v>0</v>
      </c>
    </row>
    <row r="104" spans="1:18" x14ac:dyDescent="0.25">
      <c r="A104" s="39" t="s">
        <v>41</v>
      </c>
      <c r="B104" s="39" t="s">
        <v>7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41</v>
      </c>
      <c r="B105" s="40" t="s">
        <v>8</v>
      </c>
      <c r="D105" s="40">
        <v>4</v>
      </c>
      <c r="E105" s="40">
        <v>7</v>
      </c>
      <c r="F105" s="40">
        <v>6</v>
      </c>
      <c r="H105" s="40">
        <v>0</v>
      </c>
      <c r="I105" s="40">
        <v>3</v>
      </c>
      <c r="J105" s="40">
        <v>0</v>
      </c>
      <c r="P105" s="40">
        <v>0</v>
      </c>
      <c r="Q105" s="40">
        <v>1</v>
      </c>
      <c r="R105" s="40">
        <v>0</v>
      </c>
    </row>
    <row r="106" spans="1:18" x14ac:dyDescent="0.25">
      <c r="A106" s="39" t="s">
        <v>42</v>
      </c>
      <c r="B106" s="39" t="s">
        <v>6</v>
      </c>
      <c r="D106" s="39">
        <v>2</v>
      </c>
      <c r="E106" s="39">
        <v>2</v>
      </c>
      <c r="F106" s="39">
        <v>2</v>
      </c>
      <c r="H106" s="39">
        <v>0</v>
      </c>
      <c r="I106" s="39">
        <v>0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42</v>
      </c>
      <c r="B107" s="40" t="s">
        <v>7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42</v>
      </c>
      <c r="B108" s="39" t="s">
        <v>8</v>
      </c>
      <c r="D108" s="39">
        <v>0</v>
      </c>
      <c r="E108" s="39">
        <v>0</v>
      </c>
      <c r="F108" s="39">
        <v>1</v>
      </c>
      <c r="H108" s="39">
        <v>0</v>
      </c>
      <c r="I108" s="39">
        <v>0</v>
      </c>
      <c r="J108" s="39">
        <v>1</v>
      </c>
      <c r="P108" s="39">
        <v>0</v>
      </c>
      <c r="Q108" s="39">
        <v>0</v>
      </c>
      <c r="R108" s="39">
        <v>0</v>
      </c>
    </row>
    <row r="109" spans="1:18" x14ac:dyDescent="0.25">
      <c r="A109" s="40" t="s">
        <v>43</v>
      </c>
      <c r="B109" s="40" t="s">
        <v>6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43</v>
      </c>
      <c r="B110" s="39" t="s">
        <v>7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43</v>
      </c>
      <c r="B111" s="40" t="s">
        <v>8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44</v>
      </c>
      <c r="B112" s="39" t="s">
        <v>6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44</v>
      </c>
      <c r="B113" s="40" t="s">
        <v>7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44</v>
      </c>
      <c r="B114" s="39" t="s">
        <v>8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45</v>
      </c>
      <c r="B115" s="40" t="s">
        <v>6</v>
      </c>
      <c r="D115" s="40">
        <v>16</v>
      </c>
      <c r="E115" s="40">
        <v>17</v>
      </c>
      <c r="F115" s="40">
        <v>18</v>
      </c>
      <c r="H115" s="40">
        <v>0</v>
      </c>
      <c r="I115" s="40">
        <v>2</v>
      </c>
      <c r="J115" s="40">
        <v>1</v>
      </c>
      <c r="P115" s="40">
        <v>1</v>
      </c>
      <c r="Q115" s="40">
        <v>0</v>
      </c>
      <c r="R115" s="40">
        <v>0</v>
      </c>
    </row>
    <row r="116" spans="1:18" x14ac:dyDescent="0.25">
      <c r="A116" s="39" t="s">
        <v>45</v>
      </c>
      <c r="B116" s="39" t="s">
        <v>7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45</v>
      </c>
      <c r="B117" s="40" t="s">
        <v>8</v>
      </c>
      <c r="D117" s="40">
        <v>9</v>
      </c>
      <c r="E117" s="40">
        <v>9</v>
      </c>
      <c r="F117" s="40">
        <v>8</v>
      </c>
      <c r="H117" s="40">
        <v>0</v>
      </c>
      <c r="I117" s="40">
        <v>0</v>
      </c>
      <c r="J117" s="40">
        <v>0</v>
      </c>
      <c r="P117" s="40">
        <v>0</v>
      </c>
      <c r="Q117" s="40">
        <v>1</v>
      </c>
      <c r="R117" s="40">
        <v>0</v>
      </c>
    </row>
    <row r="118" spans="1:18" x14ac:dyDescent="0.25">
      <c r="A118" s="39" t="s">
        <v>46</v>
      </c>
      <c r="B118" s="39" t="s">
        <v>6</v>
      </c>
      <c r="D118" s="39">
        <v>8</v>
      </c>
      <c r="E118" s="39">
        <v>9</v>
      </c>
      <c r="F118" s="39">
        <v>9</v>
      </c>
      <c r="H118" s="39">
        <v>6</v>
      </c>
      <c r="I118" s="39">
        <v>1</v>
      </c>
      <c r="J118" s="39">
        <v>0</v>
      </c>
      <c r="P118" s="39">
        <v>0</v>
      </c>
      <c r="Q118" s="39">
        <v>0</v>
      </c>
      <c r="R118" s="39">
        <v>0</v>
      </c>
    </row>
    <row r="119" spans="1:18" x14ac:dyDescent="0.25">
      <c r="A119" s="40" t="s">
        <v>46</v>
      </c>
      <c r="B119" s="40" t="s">
        <v>7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46</v>
      </c>
      <c r="B120" s="39" t="s">
        <v>8</v>
      </c>
      <c r="D120" s="39">
        <v>7</v>
      </c>
      <c r="E120" s="39">
        <v>5</v>
      </c>
      <c r="F120" s="39">
        <v>3</v>
      </c>
      <c r="H120" s="39">
        <v>0</v>
      </c>
      <c r="I120" s="39">
        <v>0</v>
      </c>
      <c r="J120" s="39">
        <v>0</v>
      </c>
      <c r="P120" s="39">
        <v>2</v>
      </c>
      <c r="Q120" s="39">
        <v>2</v>
      </c>
      <c r="R120" s="39">
        <v>1</v>
      </c>
    </row>
    <row r="121" spans="1:18" x14ac:dyDescent="0.25">
      <c r="A121" s="40" t="s">
        <v>47</v>
      </c>
      <c r="B121" s="40" t="s">
        <v>6</v>
      </c>
      <c r="D121" s="40">
        <v>7</v>
      </c>
      <c r="E121" s="40">
        <v>12</v>
      </c>
      <c r="F121" s="40">
        <v>11</v>
      </c>
      <c r="H121" s="40">
        <v>1</v>
      </c>
      <c r="I121" s="40">
        <v>5</v>
      </c>
      <c r="J121" s="40">
        <v>0</v>
      </c>
      <c r="P121" s="40">
        <v>0</v>
      </c>
      <c r="Q121" s="40">
        <v>1</v>
      </c>
      <c r="R121" s="40">
        <v>1</v>
      </c>
    </row>
    <row r="122" spans="1:18" x14ac:dyDescent="0.25">
      <c r="A122" s="39" t="s">
        <v>47</v>
      </c>
      <c r="B122" s="39" t="s">
        <v>7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47</v>
      </c>
      <c r="B123" s="40" t="s">
        <v>8</v>
      </c>
      <c r="D123" s="40">
        <v>8</v>
      </c>
      <c r="E123" s="40">
        <v>7</v>
      </c>
      <c r="F123" s="40">
        <v>6</v>
      </c>
      <c r="H123" s="40">
        <v>1</v>
      </c>
      <c r="I123" s="40">
        <v>0</v>
      </c>
      <c r="J123" s="40">
        <v>0</v>
      </c>
      <c r="P123" s="40">
        <v>1</v>
      </c>
      <c r="Q123" s="40">
        <v>1</v>
      </c>
      <c r="R123" s="40">
        <v>1</v>
      </c>
    </row>
    <row r="124" spans="1:18" x14ac:dyDescent="0.25">
      <c r="A124" s="39" t="s">
        <v>48</v>
      </c>
      <c r="B124" s="39" t="s">
        <v>6</v>
      </c>
      <c r="D124" s="39">
        <v>5</v>
      </c>
      <c r="E124" s="39">
        <v>4</v>
      </c>
      <c r="F124" s="39">
        <v>5</v>
      </c>
      <c r="H124" s="39">
        <v>2</v>
      </c>
      <c r="I124" s="39">
        <v>0</v>
      </c>
      <c r="J124" s="39">
        <v>1</v>
      </c>
      <c r="P124" s="39">
        <v>1</v>
      </c>
      <c r="Q124" s="39">
        <v>0</v>
      </c>
      <c r="R124" s="39">
        <v>0</v>
      </c>
    </row>
    <row r="125" spans="1:18" x14ac:dyDescent="0.25">
      <c r="A125" s="40" t="s">
        <v>48</v>
      </c>
      <c r="B125" s="40" t="s">
        <v>7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48</v>
      </c>
      <c r="B126" s="39" t="s">
        <v>8</v>
      </c>
      <c r="D126" s="39">
        <v>3</v>
      </c>
      <c r="E126" s="39">
        <v>3</v>
      </c>
      <c r="F126" s="39">
        <v>3</v>
      </c>
      <c r="H126" s="39">
        <v>0</v>
      </c>
      <c r="I126" s="39">
        <v>0</v>
      </c>
      <c r="J126" s="39">
        <v>0</v>
      </c>
      <c r="P126" s="39">
        <v>0</v>
      </c>
      <c r="Q126" s="39">
        <v>0</v>
      </c>
      <c r="R126" s="39">
        <v>0</v>
      </c>
    </row>
    <row r="127" spans="1:18" x14ac:dyDescent="0.25">
      <c r="A127" s="40" t="s">
        <v>49</v>
      </c>
      <c r="B127" s="40" t="s">
        <v>6</v>
      </c>
      <c r="D127" s="40">
        <v>2</v>
      </c>
      <c r="E127" s="40">
        <v>2</v>
      </c>
      <c r="F127" s="40">
        <v>2</v>
      </c>
      <c r="H127" s="40">
        <v>1</v>
      </c>
      <c r="I127" s="40">
        <v>0</v>
      </c>
      <c r="J127" s="40">
        <v>0</v>
      </c>
      <c r="P127" s="40">
        <v>0</v>
      </c>
      <c r="Q127" s="40">
        <v>0</v>
      </c>
      <c r="R127" s="40">
        <v>1</v>
      </c>
    </row>
    <row r="128" spans="1:18" x14ac:dyDescent="0.25">
      <c r="A128" s="39" t="s">
        <v>49</v>
      </c>
      <c r="B128" s="39" t="s">
        <v>7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49</v>
      </c>
      <c r="B129" s="40" t="s">
        <v>8</v>
      </c>
      <c r="D129" s="40">
        <v>6</v>
      </c>
      <c r="E129" s="40">
        <v>4</v>
      </c>
      <c r="F129" s="40">
        <v>4</v>
      </c>
      <c r="H129" s="40">
        <v>6</v>
      </c>
      <c r="I129" s="40">
        <v>4</v>
      </c>
      <c r="J129" s="40">
        <v>4</v>
      </c>
      <c r="P129" s="40">
        <v>0</v>
      </c>
      <c r="Q129" s="40">
        <v>1</v>
      </c>
      <c r="R129" s="40">
        <v>1</v>
      </c>
    </row>
    <row r="130" spans="1:18" x14ac:dyDescent="0.25">
      <c r="A130" s="39" t="s">
        <v>50</v>
      </c>
      <c r="B130" s="39" t="s">
        <v>6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50</v>
      </c>
      <c r="B131" s="40" t="s">
        <v>7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50</v>
      </c>
      <c r="B132" s="39" t="s">
        <v>8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6"/>
      <c r="B133" s="76"/>
      <c r="C133"/>
      <c r="D133" s="76"/>
      <c r="E133" s="76"/>
      <c r="F133" s="76"/>
      <c r="G133"/>
      <c r="H133" s="76"/>
      <c r="I133" s="76"/>
      <c r="J133" s="76"/>
      <c r="P133" s="76"/>
      <c r="Q133" s="76"/>
      <c r="R133" s="76"/>
    </row>
    <row r="134" spans="1:18" x14ac:dyDescent="0.25">
      <c r="D134">
        <f>SUMIF($B$4:$B$132,$B$132,D4:D132)</f>
        <v>78</v>
      </c>
      <c r="E134">
        <f t="shared" ref="E134:F134" si="5">SUMIF($B$4:$B$132,$B$132,E4:E132)</f>
        <v>73</v>
      </c>
      <c r="F134">
        <f t="shared" si="5"/>
        <v>67</v>
      </c>
      <c r="H134">
        <f t="shared" ref="H134:J134" si="6">SUMIF($B$4:$B$132,$B$132,H4:H132)</f>
        <v>13</v>
      </c>
      <c r="I134">
        <f t="shared" si="6"/>
        <v>8</v>
      </c>
      <c r="J134">
        <f t="shared" si="6"/>
        <v>6</v>
      </c>
      <c r="P134">
        <f t="shared" ref="P134:R134" si="7">SUMIF($B$4:$B$132,$B$132,P4:P132)</f>
        <v>7</v>
      </c>
      <c r="Q134">
        <f t="shared" si="7"/>
        <v>9</v>
      </c>
      <c r="R134">
        <f t="shared" si="7"/>
        <v>5</v>
      </c>
    </row>
    <row r="135" spans="1:18" ht="45" x14ac:dyDescent="0.25">
      <c r="D135" s="19" t="s">
        <v>102</v>
      </c>
      <c r="E135" s="19"/>
      <c r="F135" s="19"/>
      <c r="H135" s="19" t="s">
        <v>103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 2024 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>
      <selection activeCell="M7" sqref="M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104</v>
      </c>
      <c r="B1" s="2"/>
      <c r="D1" s="8" t="s">
        <v>105</v>
      </c>
      <c r="E1" s="8"/>
      <c r="F1" s="8"/>
    </row>
    <row r="2" spans="1:6" x14ac:dyDescent="0.25">
      <c r="A2" s="2" t="s">
        <v>57</v>
      </c>
      <c r="B2" s="2" t="s">
        <v>58</v>
      </c>
      <c r="D2" s="75" t="str">
        <f>+'6. Deposits 2024'!D2</f>
        <v>Jul 2024</v>
      </c>
      <c r="E2" s="75" t="str">
        <f>+'6. Deposits 2024'!E2</f>
        <v>Aug 2024</v>
      </c>
      <c r="F2" s="75" t="str">
        <f>+'6. Deposits 2024'!F2</f>
        <v>Sep 2024</v>
      </c>
    </row>
    <row r="3" spans="1:6" x14ac:dyDescent="0.25">
      <c r="A3" s="39" t="s">
        <v>5</v>
      </c>
      <c r="B3" s="39" t="s">
        <v>6</v>
      </c>
      <c r="D3" s="39">
        <v>0</v>
      </c>
      <c r="E3" s="39">
        <v>0</v>
      </c>
      <c r="F3" s="39">
        <v>0</v>
      </c>
    </row>
    <row r="4" spans="1:6" x14ac:dyDescent="0.25">
      <c r="A4" s="40" t="s">
        <v>5</v>
      </c>
      <c r="B4" s="40" t="s">
        <v>7</v>
      </c>
      <c r="D4" s="40">
        <v>0</v>
      </c>
      <c r="E4" s="40">
        <v>0</v>
      </c>
      <c r="F4" s="40">
        <v>0</v>
      </c>
    </row>
    <row r="5" spans="1:6" x14ac:dyDescent="0.25">
      <c r="A5" s="39" t="s">
        <v>5</v>
      </c>
      <c r="B5" s="39" t="s">
        <v>8</v>
      </c>
      <c r="D5" s="39">
        <v>0</v>
      </c>
      <c r="E5" s="39">
        <v>0</v>
      </c>
      <c r="F5" s="39">
        <v>0</v>
      </c>
    </row>
    <row r="6" spans="1:6" x14ac:dyDescent="0.25">
      <c r="A6" s="40" t="s">
        <v>9</v>
      </c>
      <c r="B6" s="40" t="s">
        <v>6</v>
      </c>
      <c r="D6" s="40">
        <v>0</v>
      </c>
      <c r="E6" s="40">
        <v>0</v>
      </c>
      <c r="F6" s="40">
        <v>0</v>
      </c>
    </row>
    <row r="7" spans="1:6" x14ac:dyDescent="0.25">
      <c r="A7" s="39" t="s">
        <v>9</v>
      </c>
      <c r="B7" s="39" t="s">
        <v>7</v>
      </c>
      <c r="D7" s="39">
        <v>0</v>
      </c>
      <c r="E7" s="39">
        <v>0</v>
      </c>
      <c r="F7" s="39">
        <v>0</v>
      </c>
    </row>
    <row r="8" spans="1:6" x14ac:dyDescent="0.25">
      <c r="A8" s="40" t="s">
        <v>9</v>
      </c>
      <c r="B8" s="40" t="s">
        <v>8</v>
      </c>
      <c r="D8" s="40">
        <v>0</v>
      </c>
      <c r="E8" s="40">
        <v>0</v>
      </c>
      <c r="F8" s="40">
        <v>0</v>
      </c>
    </row>
    <row r="9" spans="1:6" x14ac:dyDescent="0.25">
      <c r="A9" s="39" t="s">
        <v>10</v>
      </c>
      <c r="B9" s="39" t="s">
        <v>6</v>
      </c>
      <c r="D9" s="39">
        <v>0</v>
      </c>
      <c r="E9" s="39">
        <v>0</v>
      </c>
      <c r="F9" s="39">
        <v>0</v>
      </c>
    </row>
    <row r="10" spans="1:6" x14ac:dyDescent="0.25">
      <c r="A10" s="40" t="s">
        <v>10</v>
      </c>
      <c r="B10" s="40" t="s">
        <v>7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10</v>
      </c>
      <c r="B11" s="39" t="s">
        <v>8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11</v>
      </c>
      <c r="B12" s="40" t="s">
        <v>6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11</v>
      </c>
      <c r="B13" s="39" t="s">
        <v>7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11</v>
      </c>
      <c r="B14" s="40" t="s">
        <v>8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12</v>
      </c>
      <c r="B15" s="39" t="s">
        <v>6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12</v>
      </c>
      <c r="B16" s="40" t="s">
        <v>7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12</v>
      </c>
      <c r="B17" s="39" t="s">
        <v>8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13</v>
      </c>
      <c r="B18" s="40" t="s">
        <v>6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13</v>
      </c>
      <c r="B19" s="39" t="s">
        <v>7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13</v>
      </c>
      <c r="B20" s="40" t="s">
        <v>8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14</v>
      </c>
      <c r="B21" s="39" t="s">
        <v>6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14</v>
      </c>
      <c r="B22" s="40" t="s">
        <v>7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14</v>
      </c>
      <c r="B23" s="39" t="s">
        <v>8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15</v>
      </c>
      <c r="B24" s="40" t="s">
        <v>6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15</v>
      </c>
      <c r="B25" s="39" t="s">
        <v>7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15</v>
      </c>
      <c r="B26" s="40" t="s">
        <v>8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16</v>
      </c>
      <c r="B27" s="39" t="s">
        <v>6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16</v>
      </c>
      <c r="B28" s="40" t="s">
        <v>7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16</v>
      </c>
      <c r="B29" s="39" t="s">
        <v>8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17</v>
      </c>
      <c r="B30" s="40" t="s">
        <v>6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17</v>
      </c>
      <c r="B31" s="39" t="s">
        <v>7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17</v>
      </c>
      <c r="B32" s="40" t="s">
        <v>8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18</v>
      </c>
      <c r="B33" s="39" t="s">
        <v>6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18</v>
      </c>
      <c r="B34" s="40" t="s">
        <v>7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18</v>
      </c>
      <c r="B35" s="39" t="s">
        <v>8</v>
      </c>
      <c r="D35" s="39">
        <v>3</v>
      </c>
      <c r="E35" s="39">
        <v>2</v>
      </c>
      <c r="F35" s="39">
        <v>0</v>
      </c>
    </row>
    <row r="36" spans="1:6" x14ac:dyDescent="0.25">
      <c r="A36" s="40" t="s">
        <v>19</v>
      </c>
      <c r="B36" s="40" t="s">
        <v>6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19</v>
      </c>
      <c r="B37" s="39" t="s">
        <v>7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19</v>
      </c>
      <c r="B38" s="40" t="s">
        <v>8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20</v>
      </c>
      <c r="B39" s="39" t="s">
        <v>6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20</v>
      </c>
      <c r="B40" s="40" t="s">
        <v>7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20</v>
      </c>
      <c r="B41" s="39" t="s">
        <v>8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21</v>
      </c>
      <c r="B42" s="40" t="s">
        <v>6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21</v>
      </c>
      <c r="B43" s="39" t="s">
        <v>7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21</v>
      </c>
      <c r="B44" s="40" t="s">
        <v>8</v>
      </c>
      <c r="D44" s="40">
        <v>3</v>
      </c>
      <c r="E44" s="40">
        <v>0</v>
      </c>
      <c r="F44" s="40">
        <v>0</v>
      </c>
    </row>
    <row r="45" spans="1:6" x14ac:dyDescent="0.25">
      <c r="A45" s="39" t="s">
        <v>22</v>
      </c>
      <c r="B45" s="39" t="s">
        <v>6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22</v>
      </c>
      <c r="B46" s="40" t="s">
        <v>7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22</v>
      </c>
      <c r="B47" s="39" t="s">
        <v>8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23</v>
      </c>
      <c r="B48" s="40" t="s">
        <v>6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23</v>
      </c>
      <c r="B49" s="39" t="s">
        <v>7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23</v>
      </c>
      <c r="B50" s="40" t="s">
        <v>8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24</v>
      </c>
      <c r="B51" s="39" t="s">
        <v>6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24</v>
      </c>
      <c r="B52" s="40" t="s">
        <v>7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24</v>
      </c>
      <c r="B53" s="39" t="s">
        <v>8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25</v>
      </c>
      <c r="B54" s="40" t="s">
        <v>6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25</v>
      </c>
      <c r="B55" s="39" t="s">
        <v>7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25</v>
      </c>
      <c r="B56" s="40" t="s">
        <v>8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26</v>
      </c>
      <c r="B57" s="39" t="s">
        <v>6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26</v>
      </c>
      <c r="B58" s="40" t="s">
        <v>7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26</v>
      </c>
      <c r="B59" s="39" t="s">
        <v>8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27</v>
      </c>
      <c r="B60" s="40" t="s">
        <v>6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27</v>
      </c>
      <c r="B61" s="39" t="s">
        <v>7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27</v>
      </c>
      <c r="B62" s="40" t="s">
        <v>8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28</v>
      </c>
      <c r="B63" s="39" t="s">
        <v>6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28</v>
      </c>
      <c r="B64" s="40" t="s">
        <v>7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28</v>
      </c>
      <c r="B65" s="39" t="s">
        <v>8</v>
      </c>
      <c r="D65" s="39">
        <v>0</v>
      </c>
      <c r="E65" s="39">
        <v>1</v>
      </c>
      <c r="F65" s="39">
        <v>0</v>
      </c>
    </row>
    <row r="66" spans="1:6" x14ac:dyDescent="0.25">
      <c r="A66" s="40" t="s">
        <v>29</v>
      </c>
      <c r="B66" s="40" t="s">
        <v>6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29</v>
      </c>
      <c r="B67" s="39" t="s">
        <v>7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29</v>
      </c>
      <c r="B68" s="40" t="s">
        <v>8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30</v>
      </c>
      <c r="B69" s="39" t="s">
        <v>6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30</v>
      </c>
      <c r="B70" s="40" t="s">
        <v>7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30</v>
      </c>
      <c r="B71" s="39" t="s">
        <v>8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31</v>
      </c>
      <c r="B72" s="40" t="s">
        <v>6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31</v>
      </c>
      <c r="B73" s="39" t="s">
        <v>7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31</v>
      </c>
      <c r="B74" s="40" t="s">
        <v>8</v>
      </c>
      <c r="D74" s="40">
        <v>2</v>
      </c>
      <c r="E74" s="40">
        <v>0</v>
      </c>
      <c r="F74" s="40">
        <v>0</v>
      </c>
    </row>
    <row r="75" spans="1:6" x14ac:dyDescent="0.25">
      <c r="A75" s="39" t="s">
        <v>32</v>
      </c>
      <c r="B75" s="39" t="s">
        <v>6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32</v>
      </c>
      <c r="B76" s="40" t="s">
        <v>7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32</v>
      </c>
      <c r="B77" s="39" t="s">
        <v>8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33</v>
      </c>
      <c r="B78" s="40" t="s">
        <v>6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33</v>
      </c>
      <c r="B79" s="39" t="s">
        <v>7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33</v>
      </c>
      <c r="B80" s="40" t="s">
        <v>8</v>
      </c>
      <c r="D80" s="40">
        <v>3</v>
      </c>
      <c r="E80" s="40">
        <v>2</v>
      </c>
      <c r="F80" s="40">
        <v>0</v>
      </c>
    </row>
    <row r="81" spans="1:6" x14ac:dyDescent="0.25">
      <c r="A81" s="39" t="s">
        <v>34</v>
      </c>
      <c r="B81" s="39" t="s">
        <v>6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34</v>
      </c>
      <c r="B82" s="40" t="s">
        <v>7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34</v>
      </c>
      <c r="B83" s="39" t="s">
        <v>8</v>
      </c>
      <c r="D83" s="39">
        <v>7</v>
      </c>
      <c r="E83" s="39">
        <v>2</v>
      </c>
      <c r="F83" s="39">
        <v>0</v>
      </c>
    </row>
    <row r="84" spans="1:6" x14ac:dyDescent="0.25">
      <c r="A84" s="40" t="s">
        <v>35</v>
      </c>
      <c r="B84" s="40" t="s">
        <v>6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35</v>
      </c>
      <c r="B85" s="39" t="s">
        <v>7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35</v>
      </c>
      <c r="B86" s="40" t="s">
        <v>8</v>
      </c>
      <c r="D86" s="40">
        <v>5</v>
      </c>
      <c r="E86" s="40">
        <v>7</v>
      </c>
      <c r="F86" s="40">
        <v>0</v>
      </c>
    </row>
    <row r="87" spans="1:6" x14ac:dyDescent="0.25">
      <c r="A87" s="39" t="s">
        <v>36</v>
      </c>
      <c r="B87" s="39" t="s">
        <v>6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36</v>
      </c>
      <c r="B88" s="40" t="s">
        <v>7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36</v>
      </c>
      <c r="B89" s="39" t="s">
        <v>8</v>
      </c>
      <c r="D89" s="39">
        <v>1</v>
      </c>
      <c r="E89" s="39">
        <v>2</v>
      </c>
      <c r="F89" s="39">
        <v>0</v>
      </c>
    </row>
    <row r="90" spans="1:6" x14ac:dyDescent="0.25">
      <c r="A90" s="40" t="s">
        <v>37</v>
      </c>
      <c r="B90" s="40" t="s">
        <v>6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37</v>
      </c>
      <c r="B91" s="39" t="s">
        <v>7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37</v>
      </c>
      <c r="B92" s="40" t="s">
        <v>8</v>
      </c>
      <c r="D92" s="40">
        <v>8</v>
      </c>
      <c r="E92" s="40">
        <v>3</v>
      </c>
      <c r="F92" s="40">
        <v>0</v>
      </c>
    </row>
    <row r="93" spans="1:6" x14ac:dyDescent="0.25">
      <c r="A93" s="39" t="s">
        <v>38</v>
      </c>
      <c r="B93" s="39" t="s">
        <v>6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38</v>
      </c>
      <c r="B94" s="40" t="s">
        <v>7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38</v>
      </c>
      <c r="B95" s="39" t="s">
        <v>8</v>
      </c>
      <c r="D95" s="39">
        <v>7</v>
      </c>
      <c r="E95" s="39">
        <v>0</v>
      </c>
      <c r="F95" s="39">
        <v>0</v>
      </c>
    </row>
    <row r="96" spans="1:6" x14ac:dyDescent="0.25">
      <c r="A96" s="40" t="s">
        <v>39</v>
      </c>
      <c r="B96" s="40" t="s">
        <v>6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39</v>
      </c>
      <c r="B97" s="39" t="s">
        <v>7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39</v>
      </c>
      <c r="B98" s="40" t="s">
        <v>8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40</v>
      </c>
      <c r="B99" s="39" t="s">
        <v>6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40</v>
      </c>
      <c r="B100" s="40" t="s">
        <v>7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40</v>
      </c>
      <c r="B101" s="39" t="s">
        <v>8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41</v>
      </c>
      <c r="B102" s="40" t="s">
        <v>6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41</v>
      </c>
      <c r="B103" s="39" t="s">
        <v>7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41</v>
      </c>
      <c r="B104" s="40" t="s">
        <v>8</v>
      </c>
      <c r="D104" s="40">
        <v>1</v>
      </c>
      <c r="E104" s="40">
        <v>3</v>
      </c>
      <c r="F104" s="40">
        <v>1</v>
      </c>
    </row>
    <row r="105" spans="1:6" x14ac:dyDescent="0.25">
      <c r="A105" s="39" t="s">
        <v>42</v>
      </c>
      <c r="B105" s="39" t="s">
        <v>6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42</v>
      </c>
      <c r="B106" s="40" t="s">
        <v>7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42</v>
      </c>
      <c r="B107" s="39" t="s">
        <v>8</v>
      </c>
      <c r="D107" s="39">
        <v>0</v>
      </c>
      <c r="E107" s="39">
        <v>0</v>
      </c>
      <c r="F107" s="39">
        <v>0</v>
      </c>
    </row>
    <row r="108" spans="1:6" x14ac:dyDescent="0.25">
      <c r="A108" s="40" t="s">
        <v>43</v>
      </c>
      <c r="B108" s="40" t="s">
        <v>6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43</v>
      </c>
      <c r="B109" s="39" t="s">
        <v>7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43</v>
      </c>
      <c r="B110" s="40" t="s">
        <v>8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44</v>
      </c>
      <c r="B111" s="39" t="s">
        <v>6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44</v>
      </c>
      <c r="B112" s="40" t="s">
        <v>7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44</v>
      </c>
      <c r="B113" s="39" t="s">
        <v>8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45</v>
      </c>
      <c r="B114" s="40" t="s">
        <v>6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45</v>
      </c>
      <c r="B115" s="39" t="s">
        <v>7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45</v>
      </c>
      <c r="B116" s="40" t="s">
        <v>8</v>
      </c>
      <c r="D116" s="40">
        <v>15</v>
      </c>
      <c r="E116" s="40">
        <v>5</v>
      </c>
      <c r="F116" s="40">
        <v>0</v>
      </c>
    </row>
    <row r="117" spans="1:6" x14ac:dyDescent="0.25">
      <c r="A117" s="39" t="s">
        <v>46</v>
      </c>
      <c r="B117" s="39" t="s">
        <v>6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46</v>
      </c>
      <c r="B118" s="40" t="s">
        <v>7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46</v>
      </c>
      <c r="B119" s="39" t="s">
        <v>8</v>
      </c>
      <c r="D119" s="39">
        <v>2</v>
      </c>
      <c r="E119" s="39">
        <v>1</v>
      </c>
      <c r="F119" s="39">
        <v>1</v>
      </c>
    </row>
    <row r="120" spans="1:6" x14ac:dyDescent="0.25">
      <c r="A120" s="40" t="s">
        <v>47</v>
      </c>
      <c r="B120" s="40" t="s">
        <v>6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47</v>
      </c>
      <c r="B121" s="39" t="s">
        <v>7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47</v>
      </c>
      <c r="B122" s="40" t="s">
        <v>8</v>
      </c>
      <c r="D122" s="40">
        <v>6</v>
      </c>
      <c r="E122" s="40">
        <v>4</v>
      </c>
      <c r="F122" s="40">
        <v>2</v>
      </c>
    </row>
    <row r="123" spans="1:6" x14ac:dyDescent="0.25">
      <c r="A123" s="39" t="s">
        <v>48</v>
      </c>
      <c r="B123" s="39" t="s">
        <v>6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48</v>
      </c>
      <c r="B124" s="40" t="s">
        <v>7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48</v>
      </c>
      <c r="B125" s="39" t="s">
        <v>8</v>
      </c>
      <c r="D125" s="39">
        <v>2</v>
      </c>
      <c r="E125" s="39">
        <v>0</v>
      </c>
      <c r="F125" s="39">
        <v>0</v>
      </c>
    </row>
    <row r="126" spans="1:6" x14ac:dyDescent="0.25">
      <c r="A126" s="40" t="s">
        <v>49</v>
      </c>
      <c r="B126" s="40" t="s">
        <v>6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49</v>
      </c>
      <c r="B127" s="39" t="s">
        <v>7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49</v>
      </c>
      <c r="B128" s="40" t="s">
        <v>8</v>
      </c>
      <c r="D128" s="40">
        <v>3</v>
      </c>
      <c r="E128" s="40">
        <v>1</v>
      </c>
      <c r="F128" s="40">
        <v>0</v>
      </c>
    </row>
    <row r="129" spans="1:6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 2024 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topLeftCell="BE1" zoomScaleNormal="100" workbookViewId="0">
      <selection activeCell="BP6" sqref="BP6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106</v>
      </c>
      <c r="B1" s="2"/>
      <c r="D1" s="8" t="s">
        <v>107</v>
      </c>
      <c r="E1" s="8"/>
      <c r="F1" s="8"/>
      <c r="H1" s="86" t="s">
        <v>108</v>
      </c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G1" s="86" t="s">
        <v>109</v>
      </c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U1" s="8" t="s">
        <v>110</v>
      </c>
      <c r="AV1" s="8"/>
      <c r="AW1" s="8"/>
      <c r="AY1" s="8" t="s">
        <v>111</v>
      </c>
      <c r="AZ1" s="8"/>
      <c r="BA1" s="8"/>
      <c r="BB1" s="6"/>
      <c r="BD1" s="8" t="s">
        <v>112</v>
      </c>
      <c r="BE1" s="8"/>
      <c r="BF1" s="8"/>
      <c r="BH1" s="8" t="s">
        <v>113</v>
      </c>
      <c r="BI1" s="8"/>
      <c r="BJ1" s="8"/>
      <c r="BM1" s="8" t="s">
        <v>114</v>
      </c>
      <c r="BN1" s="8"/>
      <c r="BO1" s="8"/>
    </row>
    <row r="2" spans="1:67" x14ac:dyDescent="0.25">
      <c r="A2" s="2"/>
      <c r="B2" s="2"/>
      <c r="D2" s="3"/>
      <c r="E2" s="3"/>
      <c r="F2" s="3"/>
      <c r="H2" s="70" t="str">
        <f>+D3</f>
        <v>Jul 2024</v>
      </c>
      <c r="I2" s="70"/>
      <c r="J2" s="27"/>
      <c r="K2" s="27"/>
      <c r="L2" s="27"/>
      <c r="M2" s="27"/>
      <c r="N2" s="27"/>
      <c r="O2" s="71"/>
      <c r="P2" s="70" t="str">
        <f>+E3</f>
        <v>Aug 2024</v>
      </c>
      <c r="Q2" s="70"/>
      <c r="R2" s="27"/>
      <c r="S2" s="27"/>
      <c r="T2" s="27"/>
      <c r="U2" s="27"/>
      <c r="V2" s="27"/>
      <c r="W2" s="71"/>
      <c r="X2" s="70" t="str">
        <f>+F3</f>
        <v>Sep 2024</v>
      </c>
      <c r="Y2" s="70"/>
      <c r="Z2" s="27"/>
      <c r="AA2" s="27"/>
      <c r="AB2" s="27"/>
      <c r="AC2" s="27"/>
      <c r="AD2" s="27"/>
      <c r="AE2" s="72"/>
      <c r="AG2" s="84" t="str">
        <f>+D3</f>
        <v>Jul 2024</v>
      </c>
      <c r="AH2" s="85"/>
      <c r="AI2" s="85"/>
      <c r="AJ2" s="85"/>
      <c r="AK2" s="84" t="str">
        <f>+E3</f>
        <v>Aug 2024</v>
      </c>
      <c r="AL2" s="85"/>
      <c r="AM2" s="85"/>
      <c r="AN2" s="85"/>
      <c r="AO2" s="84" t="str">
        <f>+F3</f>
        <v>Sep 2024</v>
      </c>
      <c r="AP2" s="85"/>
      <c r="AQ2" s="85"/>
      <c r="AR2" s="85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57</v>
      </c>
      <c r="B3" s="2" t="s">
        <v>58</v>
      </c>
      <c r="D3" s="75" t="s">
        <v>141</v>
      </c>
      <c r="E3" s="75" t="s">
        <v>142</v>
      </c>
      <c r="F3" s="75" t="s">
        <v>143</v>
      </c>
      <c r="H3" s="45" t="s">
        <v>115</v>
      </c>
      <c r="I3" s="64" t="s">
        <v>116</v>
      </c>
      <c r="J3" s="45" t="s">
        <v>117</v>
      </c>
      <c r="K3" s="64" t="s">
        <v>118</v>
      </c>
      <c r="L3" s="45" t="s">
        <v>119</v>
      </c>
      <c r="M3" s="64" t="s">
        <v>120</v>
      </c>
      <c r="N3" s="45" t="s">
        <v>121</v>
      </c>
      <c r="O3" s="64" t="s">
        <v>122</v>
      </c>
      <c r="P3" s="45" t="str">
        <f>+H3</f>
        <v>30 Days Amt</v>
      </c>
      <c r="Q3" s="64" t="str">
        <f t="shared" ref="Q3:W3" si="0">+I3</f>
        <v>30 Day Count</v>
      </c>
      <c r="R3" s="45" t="str">
        <f t="shared" si="0"/>
        <v>60 Days Amt</v>
      </c>
      <c r="S3" s="64" t="str">
        <f t="shared" si="0"/>
        <v>60 Days Count</v>
      </c>
      <c r="T3" s="45" t="str">
        <f t="shared" si="0"/>
        <v>90 Days + Amt</v>
      </c>
      <c r="U3" s="64" t="str">
        <f t="shared" si="0"/>
        <v>90 Days + Count</v>
      </c>
      <c r="V3" s="45" t="str">
        <f t="shared" si="0"/>
        <v>Total Arrearages</v>
      </c>
      <c r="W3" s="64" t="str">
        <f t="shared" si="0"/>
        <v>Total Count</v>
      </c>
      <c r="X3" s="45" t="str">
        <f>+P3</f>
        <v>30 Days Amt</v>
      </c>
      <c r="Y3" s="64" t="str">
        <f t="shared" ref="Y3:AE3" si="1">+Q3</f>
        <v>30 Day Count</v>
      </c>
      <c r="Z3" s="45" t="str">
        <f t="shared" si="1"/>
        <v>60 Days Amt</v>
      </c>
      <c r="AA3" s="64" t="str">
        <f t="shared" si="1"/>
        <v>60 Days Count</v>
      </c>
      <c r="AB3" s="45" t="str">
        <f t="shared" si="1"/>
        <v>90 Days + Amt</v>
      </c>
      <c r="AC3" s="64" t="str">
        <f t="shared" si="1"/>
        <v>90 Days + Count</v>
      </c>
      <c r="AD3" s="45" t="str">
        <f t="shared" si="1"/>
        <v>Total Arrearages</v>
      </c>
      <c r="AE3" s="64" t="str">
        <f t="shared" si="1"/>
        <v>Total Count</v>
      </c>
      <c r="AG3" s="2" t="s">
        <v>123</v>
      </c>
      <c r="AH3" s="2" t="s">
        <v>124</v>
      </c>
      <c r="AI3" s="2" t="s">
        <v>125</v>
      </c>
      <c r="AJ3" s="2" t="s">
        <v>121</v>
      </c>
      <c r="AK3" s="2" t="s">
        <v>123</v>
      </c>
      <c r="AL3" s="2" t="s">
        <v>124</v>
      </c>
      <c r="AM3" s="2" t="s">
        <v>125</v>
      </c>
      <c r="AN3" s="2" t="s">
        <v>121</v>
      </c>
      <c r="AO3" s="2" t="s">
        <v>123</v>
      </c>
      <c r="AP3" s="2" t="s">
        <v>124</v>
      </c>
      <c r="AQ3" s="2" t="s">
        <v>125</v>
      </c>
      <c r="AR3" s="2" t="s">
        <v>121</v>
      </c>
      <c r="AU3" s="75" t="str">
        <f>+'4. Payment Arrangements 2024'!D2</f>
        <v>Jul 2024</v>
      </c>
      <c r="AV3" s="75" t="str">
        <f>+'4. Payment Arrangements 2024'!E2</f>
        <v>Aug 2024</v>
      </c>
      <c r="AW3" s="75" t="str">
        <f>+'4. Payment Arrangements 2024'!F2</f>
        <v>Sep 2024</v>
      </c>
      <c r="AY3" s="58" t="str">
        <f>+AU3</f>
        <v>Jul 2024</v>
      </c>
      <c r="AZ3" s="58" t="str">
        <f t="shared" ref="AZ3:BA3" si="2">+AV3</f>
        <v>Aug 2024</v>
      </c>
      <c r="BA3" s="58" t="str">
        <f t="shared" si="2"/>
        <v>Sep 2024</v>
      </c>
      <c r="BB3" s="79"/>
      <c r="BC3" s="60"/>
      <c r="BD3" s="58" t="str">
        <f>+AY3</f>
        <v>Jul 2024</v>
      </c>
      <c r="BE3" s="58" t="str">
        <f t="shared" ref="BE3:BF3" si="3">+AZ3</f>
        <v>Aug 2024</v>
      </c>
      <c r="BF3" s="58" t="str">
        <f t="shared" si="3"/>
        <v>Sep 2024</v>
      </c>
      <c r="BG3" s="59"/>
      <c r="BH3" s="58" t="str">
        <f>+BD3</f>
        <v>Jul 2024</v>
      </c>
      <c r="BI3" s="58" t="str">
        <f t="shared" ref="BI3:BJ3" si="4">+BE3</f>
        <v>Aug 2024</v>
      </c>
      <c r="BJ3" s="58" t="str">
        <f t="shared" si="4"/>
        <v>Sep 2024</v>
      </c>
      <c r="BK3" s="79"/>
      <c r="BL3" s="60"/>
      <c r="BM3" s="58" t="str">
        <f>+BH3</f>
        <v>Jul 2024</v>
      </c>
      <c r="BN3" s="58" t="str">
        <f t="shared" ref="BN3:BO3" si="5">+BI3</f>
        <v>Aug 2024</v>
      </c>
      <c r="BO3" s="58" t="str">
        <f t="shared" si="5"/>
        <v>Sep 2024</v>
      </c>
    </row>
    <row r="4" spans="1:67" x14ac:dyDescent="0.25">
      <c r="A4" s="39" t="s">
        <v>5</v>
      </c>
      <c r="B4" s="39" t="s">
        <v>6</v>
      </c>
      <c r="D4" s="39">
        <v>0</v>
      </c>
      <c r="E4" s="39">
        <v>0</v>
      </c>
      <c r="F4" s="39">
        <v>0</v>
      </c>
      <c r="H4" s="43">
        <v>0</v>
      </c>
      <c r="I4" s="65">
        <v>0</v>
      </c>
      <c r="J4" s="43">
        <v>0</v>
      </c>
      <c r="K4" s="65">
        <v>0</v>
      </c>
      <c r="L4" s="43">
        <v>0</v>
      </c>
      <c r="M4" s="65">
        <v>0</v>
      </c>
      <c r="N4" s="43">
        <v>0</v>
      </c>
      <c r="O4" s="65">
        <v>0</v>
      </c>
      <c r="P4" s="43">
        <v>0</v>
      </c>
      <c r="Q4" s="65">
        <v>0</v>
      </c>
      <c r="R4" s="43">
        <v>0</v>
      </c>
      <c r="S4" s="65">
        <v>0</v>
      </c>
      <c r="T4" s="43">
        <v>0</v>
      </c>
      <c r="U4" s="65">
        <v>0</v>
      </c>
      <c r="V4" s="43">
        <v>0</v>
      </c>
      <c r="W4" s="65">
        <v>0</v>
      </c>
      <c r="X4" s="43">
        <v>0</v>
      </c>
      <c r="Y4" s="65">
        <v>0</v>
      </c>
      <c r="Z4" s="43">
        <v>0</v>
      </c>
      <c r="AA4" s="65">
        <v>0</v>
      </c>
      <c r="AB4" s="43">
        <v>0</v>
      </c>
      <c r="AC4" s="65">
        <v>0</v>
      </c>
      <c r="AD4" s="43">
        <v>0</v>
      </c>
      <c r="AE4" s="68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126</v>
      </c>
      <c r="AV4" s="9"/>
      <c r="AW4" s="9"/>
      <c r="AY4" s="9"/>
      <c r="AZ4" s="9"/>
      <c r="BA4" s="9"/>
      <c r="BD4" s="9" t="s">
        <v>126</v>
      </c>
      <c r="BE4" s="9"/>
      <c r="BF4" s="9"/>
      <c r="BH4" s="9"/>
      <c r="BI4" s="9"/>
      <c r="BJ4" s="9"/>
      <c r="BL4" s="9"/>
      <c r="BM4" s="9" t="s">
        <v>126</v>
      </c>
      <c r="BN4" s="9"/>
      <c r="BO4" s="9"/>
    </row>
    <row r="5" spans="1:67" ht="15.75" thickBot="1" x14ac:dyDescent="0.3">
      <c r="A5" s="40" t="s">
        <v>5</v>
      </c>
      <c r="B5" s="40" t="s">
        <v>7</v>
      </c>
      <c r="D5" s="40">
        <v>0</v>
      </c>
      <c r="E5" s="40">
        <v>0</v>
      </c>
      <c r="F5" s="40">
        <v>0</v>
      </c>
      <c r="H5" s="44">
        <v>0</v>
      </c>
      <c r="I5" s="66">
        <v>0</v>
      </c>
      <c r="J5" s="44">
        <v>0</v>
      </c>
      <c r="K5" s="66">
        <v>0</v>
      </c>
      <c r="L5" s="44">
        <v>0</v>
      </c>
      <c r="M5" s="66">
        <v>0</v>
      </c>
      <c r="N5" s="44">
        <v>0</v>
      </c>
      <c r="O5" s="66">
        <v>0</v>
      </c>
      <c r="P5" s="44">
        <v>0</v>
      </c>
      <c r="Q5" s="66">
        <v>0</v>
      </c>
      <c r="R5" s="44">
        <v>0</v>
      </c>
      <c r="S5" s="66">
        <v>0</v>
      </c>
      <c r="T5" s="44">
        <v>0</v>
      </c>
      <c r="U5" s="66">
        <v>0</v>
      </c>
      <c r="V5" s="44">
        <v>0</v>
      </c>
      <c r="W5" s="66">
        <v>0</v>
      </c>
      <c r="X5" s="44">
        <v>0</v>
      </c>
      <c r="Y5" s="66">
        <v>0</v>
      </c>
      <c r="Z5" s="44">
        <v>0</v>
      </c>
      <c r="AA5" s="66">
        <v>0</v>
      </c>
      <c r="AB5" s="44">
        <v>0</v>
      </c>
      <c r="AC5" s="66">
        <v>0</v>
      </c>
      <c r="AD5" s="44">
        <v>0</v>
      </c>
      <c r="AE5" s="69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5</v>
      </c>
      <c r="B6" s="39" t="s">
        <v>8</v>
      </c>
      <c r="D6" s="39">
        <v>0</v>
      </c>
      <c r="E6" s="39">
        <v>0</v>
      </c>
      <c r="F6" s="39">
        <v>0</v>
      </c>
      <c r="H6" s="43">
        <v>0</v>
      </c>
      <c r="I6" s="65">
        <v>0</v>
      </c>
      <c r="J6" s="43">
        <v>0</v>
      </c>
      <c r="K6" s="65">
        <v>0</v>
      </c>
      <c r="L6" s="43">
        <v>0</v>
      </c>
      <c r="M6" s="65">
        <v>0</v>
      </c>
      <c r="N6" s="43">
        <v>0</v>
      </c>
      <c r="O6" s="65">
        <v>0</v>
      </c>
      <c r="P6" s="43">
        <v>0</v>
      </c>
      <c r="Q6" s="65">
        <v>0</v>
      </c>
      <c r="R6" s="43">
        <v>0</v>
      </c>
      <c r="S6" s="65">
        <v>0</v>
      </c>
      <c r="T6" s="43">
        <v>0</v>
      </c>
      <c r="U6" s="65">
        <v>0</v>
      </c>
      <c r="V6" s="43">
        <v>0</v>
      </c>
      <c r="W6" s="65">
        <v>0</v>
      </c>
      <c r="X6" s="43">
        <v>0</v>
      </c>
      <c r="Y6" s="65">
        <v>0</v>
      </c>
      <c r="Z6" s="43">
        <v>0</v>
      </c>
      <c r="AA6" s="65">
        <v>0</v>
      </c>
      <c r="AB6" s="43">
        <v>0</v>
      </c>
      <c r="AC6" s="65">
        <v>0</v>
      </c>
      <c r="AD6" s="43">
        <v>0</v>
      </c>
      <c r="AE6" s="68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6</v>
      </c>
      <c r="AU6" s="10">
        <v>1499.44</v>
      </c>
      <c r="AV6" s="10">
        <v>5871</v>
      </c>
      <c r="AW6" s="10">
        <v>10387.84</v>
      </c>
      <c r="AY6" s="11"/>
      <c r="AZ6" s="12"/>
      <c r="BA6" s="49"/>
      <c r="BC6" t="s">
        <v>6</v>
      </c>
      <c r="BD6" s="9">
        <v>1</v>
      </c>
      <c r="BE6" s="9">
        <v>9</v>
      </c>
      <c r="BF6" s="9">
        <v>8</v>
      </c>
      <c r="BH6" s="11"/>
      <c r="BI6" s="12"/>
      <c r="BJ6" s="49"/>
      <c r="BL6" s="9" t="s">
        <v>6</v>
      </c>
      <c r="BM6" s="10">
        <v>54.6</v>
      </c>
      <c r="BN6" s="10">
        <v>19</v>
      </c>
      <c r="BO6" s="10">
        <v>374</v>
      </c>
    </row>
    <row r="7" spans="1:67" x14ac:dyDescent="0.25">
      <c r="A7" s="40" t="s">
        <v>9</v>
      </c>
      <c r="B7" s="40" t="s">
        <v>6</v>
      </c>
      <c r="D7" s="40">
        <v>0</v>
      </c>
      <c r="E7" s="40">
        <v>0</v>
      </c>
      <c r="F7" s="40">
        <v>0</v>
      </c>
      <c r="H7" s="44">
        <v>0</v>
      </c>
      <c r="I7" s="66">
        <v>0</v>
      </c>
      <c r="J7" s="44">
        <v>0</v>
      </c>
      <c r="K7" s="66">
        <v>0</v>
      </c>
      <c r="L7" s="44">
        <v>0</v>
      </c>
      <c r="M7" s="66">
        <v>0</v>
      </c>
      <c r="N7" s="44">
        <v>0</v>
      </c>
      <c r="O7" s="66">
        <v>0</v>
      </c>
      <c r="P7" s="44">
        <v>0</v>
      </c>
      <c r="Q7" s="66">
        <v>0</v>
      </c>
      <c r="R7" s="44">
        <v>0</v>
      </c>
      <c r="S7" s="66">
        <v>0</v>
      </c>
      <c r="T7" s="44">
        <v>0</v>
      </c>
      <c r="U7" s="66">
        <v>0</v>
      </c>
      <c r="V7" s="44">
        <v>0</v>
      </c>
      <c r="W7" s="66">
        <v>0</v>
      </c>
      <c r="X7" s="44">
        <v>0</v>
      </c>
      <c r="Y7" s="66">
        <v>0</v>
      </c>
      <c r="Z7" s="44">
        <v>0</v>
      </c>
      <c r="AA7" s="66">
        <v>0</v>
      </c>
      <c r="AB7" s="44">
        <v>0</v>
      </c>
      <c r="AC7" s="66">
        <v>0</v>
      </c>
      <c r="AD7" s="44">
        <v>0</v>
      </c>
      <c r="AE7" s="69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7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7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7</v>
      </c>
      <c r="BM7" s="10">
        <v>0</v>
      </c>
      <c r="BN7" s="10">
        <v>0</v>
      </c>
      <c r="BO7" s="10">
        <v>0</v>
      </c>
    </row>
    <row r="8" spans="1:67" x14ac:dyDescent="0.25">
      <c r="A8" s="39" t="s">
        <v>9</v>
      </c>
      <c r="B8" s="39" t="s">
        <v>7</v>
      </c>
      <c r="D8" s="39">
        <v>0</v>
      </c>
      <c r="E8" s="39">
        <v>0</v>
      </c>
      <c r="F8" s="39">
        <v>0</v>
      </c>
      <c r="H8" s="43">
        <v>0</v>
      </c>
      <c r="I8" s="65">
        <v>0</v>
      </c>
      <c r="J8" s="43">
        <v>0</v>
      </c>
      <c r="K8" s="65">
        <v>0</v>
      </c>
      <c r="L8" s="43">
        <v>0</v>
      </c>
      <c r="M8" s="65">
        <v>0</v>
      </c>
      <c r="N8" s="43">
        <v>0</v>
      </c>
      <c r="O8" s="65">
        <v>0</v>
      </c>
      <c r="P8" s="43">
        <v>0</v>
      </c>
      <c r="Q8" s="65">
        <v>0</v>
      </c>
      <c r="R8" s="43">
        <v>0</v>
      </c>
      <c r="S8" s="65">
        <v>0</v>
      </c>
      <c r="T8" s="43">
        <v>0</v>
      </c>
      <c r="U8" s="65">
        <v>0</v>
      </c>
      <c r="V8" s="43">
        <v>0</v>
      </c>
      <c r="W8" s="65">
        <v>0</v>
      </c>
      <c r="X8" s="43">
        <v>0</v>
      </c>
      <c r="Y8" s="65">
        <v>0</v>
      </c>
      <c r="Z8" s="43">
        <v>0</v>
      </c>
      <c r="AA8" s="65">
        <v>0</v>
      </c>
      <c r="AB8" s="43">
        <v>0</v>
      </c>
      <c r="AC8" s="65">
        <v>0</v>
      </c>
      <c r="AD8" s="43">
        <v>0</v>
      </c>
      <c r="AE8" s="68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8</v>
      </c>
      <c r="AU8" s="21">
        <v>48946.66</v>
      </c>
      <c r="AV8" s="21">
        <v>62118.55</v>
      </c>
      <c r="AW8" s="21">
        <v>54239.32</v>
      </c>
      <c r="AY8" s="14" t="s">
        <v>127</v>
      </c>
      <c r="AZ8" s="15"/>
      <c r="BA8" s="51"/>
      <c r="BC8" t="s">
        <v>8</v>
      </c>
      <c r="BD8" s="81">
        <v>120</v>
      </c>
      <c r="BE8" s="18">
        <v>175</v>
      </c>
      <c r="BF8" s="18">
        <v>162</v>
      </c>
      <c r="BH8" s="14" t="s">
        <v>127</v>
      </c>
      <c r="BI8" s="15"/>
      <c r="BJ8" s="51"/>
      <c r="BL8" s="9" t="s">
        <v>8</v>
      </c>
      <c r="BM8" s="21">
        <v>13043.91</v>
      </c>
      <c r="BN8" s="21">
        <v>9697.9500000000007</v>
      </c>
      <c r="BO8" s="21">
        <v>13275.45</v>
      </c>
    </row>
    <row r="9" spans="1:67" x14ac:dyDescent="0.25">
      <c r="A9" s="40" t="s">
        <v>9</v>
      </c>
      <c r="B9" s="40" t="s">
        <v>8</v>
      </c>
      <c r="D9" s="40">
        <v>0</v>
      </c>
      <c r="E9" s="40">
        <v>0</v>
      </c>
      <c r="F9" s="40">
        <v>0</v>
      </c>
      <c r="H9" s="44">
        <v>0</v>
      </c>
      <c r="I9" s="66">
        <v>0</v>
      </c>
      <c r="J9" s="44">
        <v>0</v>
      </c>
      <c r="K9" s="66">
        <v>0</v>
      </c>
      <c r="L9" s="44">
        <v>0</v>
      </c>
      <c r="M9" s="66">
        <v>0</v>
      </c>
      <c r="N9" s="44">
        <v>0</v>
      </c>
      <c r="O9" s="66">
        <v>0</v>
      </c>
      <c r="P9" s="44">
        <v>0</v>
      </c>
      <c r="Q9" s="66">
        <v>0</v>
      </c>
      <c r="R9" s="44">
        <v>0</v>
      </c>
      <c r="S9" s="66">
        <v>0</v>
      </c>
      <c r="T9" s="44">
        <v>0</v>
      </c>
      <c r="U9" s="66">
        <v>0</v>
      </c>
      <c r="V9" s="44">
        <v>0</v>
      </c>
      <c r="W9" s="66">
        <v>0</v>
      </c>
      <c r="X9" s="44">
        <v>0</v>
      </c>
      <c r="Y9" s="66">
        <v>0</v>
      </c>
      <c r="Z9" s="44">
        <v>0</v>
      </c>
      <c r="AA9" s="66">
        <v>0</v>
      </c>
      <c r="AB9" s="44">
        <v>0</v>
      </c>
      <c r="AC9" s="66">
        <v>0</v>
      </c>
      <c r="AD9" s="44">
        <v>0</v>
      </c>
      <c r="AE9" s="69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10</v>
      </c>
      <c r="B10" s="39" t="s">
        <v>6</v>
      </c>
      <c r="D10" s="39">
        <v>0</v>
      </c>
      <c r="E10" s="39">
        <v>0</v>
      </c>
      <c r="F10" s="39">
        <v>0</v>
      </c>
      <c r="H10" s="43">
        <v>0</v>
      </c>
      <c r="I10" s="65">
        <v>0</v>
      </c>
      <c r="J10" s="43">
        <v>0</v>
      </c>
      <c r="K10" s="65">
        <v>0</v>
      </c>
      <c r="L10" s="43">
        <v>0</v>
      </c>
      <c r="M10" s="65">
        <v>0</v>
      </c>
      <c r="N10" s="43">
        <v>0</v>
      </c>
      <c r="O10" s="65">
        <v>0</v>
      </c>
      <c r="P10" s="43">
        <v>0</v>
      </c>
      <c r="Q10" s="65">
        <v>0</v>
      </c>
      <c r="R10" s="43">
        <v>0</v>
      </c>
      <c r="S10" s="65">
        <v>0</v>
      </c>
      <c r="T10" s="43">
        <v>0</v>
      </c>
      <c r="U10" s="65">
        <v>0</v>
      </c>
      <c r="V10" s="43">
        <v>0</v>
      </c>
      <c r="W10" s="65">
        <v>0</v>
      </c>
      <c r="X10" s="43">
        <v>0</v>
      </c>
      <c r="Y10" s="65">
        <v>0</v>
      </c>
      <c r="Z10" s="43">
        <v>0</v>
      </c>
      <c r="AA10" s="65">
        <v>0</v>
      </c>
      <c r="AB10" s="43">
        <v>0</v>
      </c>
      <c r="AC10" s="65">
        <v>0</v>
      </c>
      <c r="AD10" s="43">
        <v>0</v>
      </c>
      <c r="AE10" s="68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128</v>
      </c>
      <c r="AU10" s="10">
        <f>SUM(AU6:AU8)</f>
        <v>50446.100000000006</v>
      </c>
      <c r="AV10" s="10">
        <f t="shared" ref="AV10:AW10" si="6">SUM(AV6:AV8)</f>
        <v>67989.55</v>
      </c>
      <c r="AW10" s="10">
        <f t="shared" si="6"/>
        <v>64627.16</v>
      </c>
      <c r="AY10" s="16"/>
      <c r="AZ10" s="17"/>
      <c r="BA10" s="52"/>
      <c r="BC10" t="s">
        <v>128</v>
      </c>
      <c r="BD10" s="9">
        <f>SUM(BD6:BD8)</f>
        <v>121</v>
      </c>
      <c r="BE10" s="9">
        <f t="shared" ref="BE10:BF10" si="7">SUM(BE6:BE8)</f>
        <v>184</v>
      </c>
      <c r="BF10" s="9">
        <f t="shared" si="7"/>
        <v>170</v>
      </c>
      <c r="BH10" s="16"/>
      <c r="BI10" s="17"/>
      <c r="BJ10" s="52"/>
      <c r="BL10" s="9" t="s">
        <v>128</v>
      </c>
      <c r="BM10" s="10">
        <f>SUM(BM6:BM8)</f>
        <v>13098.51</v>
      </c>
      <c r="BN10" s="10">
        <f t="shared" ref="BN10:BO10" si="8">SUM(BN6:BN8)</f>
        <v>9716.9500000000007</v>
      </c>
      <c r="BO10" s="10">
        <f t="shared" si="8"/>
        <v>13649.45</v>
      </c>
    </row>
    <row r="11" spans="1:67" x14ac:dyDescent="0.25">
      <c r="A11" s="40" t="s">
        <v>10</v>
      </c>
      <c r="B11" s="40" t="s">
        <v>7</v>
      </c>
      <c r="D11" s="40">
        <v>0</v>
      </c>
      <c r="E11" s="40">
        <v>0</v>
      </c>
      <c r="F11" s="40">
        <v>0</v>
      </c>
      <c r="H11" s="44">
        <v>0</v>
      </c>
      <c r="I11" s="66">
        <v>0</v>
      </c>
      <c r="J11" s="44">
        <v>0</v>
      </c>
      <c r="K11" s="66">
        <v>0</v>
      </c>
      <c r="L11" s="44">
        <v>0</v>
      </c>
      <c r="M11" s="66">
        <v>0</v>
      </c>
      <c r="N11" s="44">
        <v>0</v>
      </c>
      <c r="O11" s="66">
        <v>0</v>
      </c>
      <c r="P11" s="44">
        <v>0</v>
      </c>
      <c r="Q11" s="66">
        <v>0</v>
      </c>
      <c r="R11" s="44">
        <v>0</v>
      </c>
      <c r="S11" s="66">
        <v>0</v>
      </c>
      <c r="T11" s="44">
        <v>0</v>
      </c>
      <c r="U11" s="66">
        <v>0</v>
      </c>
      <c r="V11" s="44">
        <v>0</v>
      </c>
      <c r="W11" s="66">
        <v>0</v>
      </c>
      <c r="X11" s="44">
        <v>0</v>
      </c>
      <c r="Y11" s="66">
        <v>0</v>
      </c>
      <c r="Z11" s="44">
        <v>0</v>
      </c>
      <c r="AA11" s="66">
        <v>0</v>
      </c>
      <c r="AB11" s="44">
        <v>0</v>
      </c>
      <c r="AC11" s="66">
        <v>0</v>
      </c>
      <c r="AD11" s="44">
        <v>0</v>
      </c>
      <c r="AE11" s="69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10</v>
      </c>
      <c r="B12" s="39" t="s">
        <v>8</v>
      </c>
      <c r="D12" s="39">
        <v>0</v>
      </c>
      <c r="E12" s="39">
        <v>0</v>
      </c>
      <c r="F12" s="39">
        <v>0</v>
      </c>
      <c r="H12" s="43">
        <v>0</v>
      </c>
      <c r="I12" s="65">
        <v>0</v>
      </c>
      <c r="J12" s="43">
        <v>0</v>
      </c>
      <c r="K12" s="65">
        <v>0</v>
      </c>
      <c r="L12" s="43">
        <v>0</v>
      </c>
      <c r="M12" s="65">
        <v>0</v>
      </c>
      <c r="N12" s="43">
        <v>0</v>
      </c>
      <c r="O12" s="65">
        <v>0</v>
      </c>
      <c r="P12" s="43">
        <v>0</v>
      </c>
      <c r="Q12" s="65">
        <v>0</v>
      </c>
      <c r="R12" s="43">
        <v>0</v>
      </c>
      <c r="S12" s="65">
        <v>0</v>
      </c>
      <c r="T12" s="43">
        <v>0</v>
      </c>
      <c r="U12" s="65">
        <v>0</v>
      </c>
      <c r="V12" s="43">
        <v>0</v>
      </c>
      <c r="W12" s="65">
        <v>0</v>
      </c>
      <c r="X12" s="43">
        <v>0</v>
      </c>
      <c r="Y12" s="65">
        <v>0</v>
      </c>
      <c r="Z12" s="43">
        <v>0</v>
      </c>
      <c r="AA12" s="65">
        <v>0</v>
      </c>
      <c r="AB12" s="43">
        <v>0</v>
      </c>
      <c r="AC12" s="65">
        <v>0</v>
      </c>
      <c r="AD12" s="43">
        <v>0</v>
      </c>
      <c r="AE12" s="68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11</v>
      </c>
      <c r="B13" s="40" t="s">
        <v>6</v>
      </c>
      <c r="D13" s="40">
        <v>0</v>
      </c>
      <c r="E13" s="40">
        <v>0</v>
      </c>
      <c r="F13" s="40">
        <v>0</v>
      </c>
      <c r="H13" s="44">
        <v>0</v>
      </c>
      <c r="I13" s="66">
        <v>0</v>
      </c>
      <c r="J13" s="44">
        <v>0</v>
      </c>
      <c r="K13" s="66">
        <v>0</v>
      </c>
      <c r="L13" s="44">
        <v>0</v>
      </c>
      <c r="M13" s="66">
        <v>0</v>
      </c>
      <c r="N13" s="44">
        <v>0</v>
      </c>
      <c r="O13" s="66">
        <v>0</v>
      </c>
      <c r="P13" s="44">
        <v>0</v>
      </c>
      <c r="Q13" s="66">
        <v>0</v>
      </c>
      <c r="R13" s="44">
        <v>0</v>
      </c>
      <c r="S13" s="66">
        <v>0</v>
      </c>
      <c r="T13" s="44">
        <v>0</v>
      </c>
      <c r="U13" s="66">
        <v>0</v>
      </c>
      <c r="V13" s="44">
        <v>0</v>
      </c>
      <c r="W13" s="66">
        <v>0</v>
      </c>
      <c r="X13" s="44">
        <v>0</v>
      </c>
      <c r="Y13" s="66">
        <v>0</v>
      </c>
      <c r="Z13" s="44">
        <v>0</v>
      </c>
      <c r="AA13" s="66">
        <v>0</v>
      </c>
      <c r="AB13" s="44">
        <v>0</v>
      </c>
      <c r="AC13" s="66">
        <v>0</v>
      </c>
      <c r="AD13" s="44">
        <v>0</v>
      </c>
      <c r="AE13" s="69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11</v>
      </c>
      <c r="B14" s="39" t="s">
        <v>7</v>
      </c>
      <c r="D14" s="39">
        <v>0</v>
      </c>
      <c r="E14" s="39">
        <v>0</v>
      </c>
      <c r="F14" s="39">
        <v>0</v>
      </c>
      <c r="H14" s="43">
        <v>0</v>
      </c>
      <c r="I14" s="65">
        <v>0</v>
      </c>
      <c r="J14" s="43">
        <v>0</v>
      </c>
      <c r="K14" s="65">
        <v>0</v>
      </c>
      <c r="L14" s="43">
        <v>0</v>
      </c>
      <c r="M14" s="65">
        <v>0</v>
      </c>
      <c r="N14" s="43">
        <v>0</v>
      </c>
      <c r="O14" s="65">
        <v>0</v>
      </c>
      <c r="P14" s="43">
        <v>0</v>
      </c>
      <c r="Q14" s="65">
        <v>0</v>
      </c>
      <c r="R14" s="43">
        <v>0</v>
      </c>
      <c r="S14" s="65">
        <v>0</v>
      </c>
      <c r="T14" s="43">
        <v>0</v>
      </c>
      <c r="U14" s="65">
        <v>0</v>
      </c>
      <c r="V14" s="43">
        <v>0</v>
      </c>
      <c r="W14" s="65">
        <v>0</v>
      </c>
      <c r="X14" s="43">
        <v>0</v>
      </c>
      <c r="Y14" s="65">
        <v>0</v>
      </c>
      <c r="Z14" s="43">
        <v>0</v>
      </c>
      <c r="AA14" s="65">
        <v>0</v>
      </c>
      <c r="AB14" s="43">
        <v>0</v>
      </c>
      <c r="AC14" s="65">
        <v>0</v>
      </c>
      <c r="AD14" s="43">
        <v>0</v>
      </c>
      <c r="AE14" s="68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11</v>
      </c>
      <c r="B15" s="40" t="s">
        <v>8</v>
      </c>
      <c r="D15" s="40">
        <v>0</v>
      </c>
      <c r="E15" s="40">
        <v>0</v>
      </c>
      <c r="F15" s="40">
        <v>0</v>
      </c>
      <c r="H15" s="44">
        <v>0</v>
      </c>
      <c r="I15" s="66">
        <v>0</v>
      </c>
      <c r="J15" s="44">
        <v>0</v>
      </c>
      <c r="K15" s="66">
        <v>0</v>
      </c>
      <c r="L15" s="44">
        <v>0</v>
      </c>
      <c r="M15" s="66">
        <v>0</v>
      </c>
      <c r="N15" s="44">
        <v>0</v>
      </c>
      <c r="O15" s="66">
        <v>0</v>
      </c>
      <c r="P15" s="44">
        <v>0</v>
      </c>
      <c r="Q15" s="66">
        <v>0</v>
      </c>
      <c r="R15" s="44">
        <v>0</v>
      </c>
      <c r="S15" s="66">
        <v>0</v>
      </c>
      <c r="T15" s="44">
        <v>0</v>
      </c>
      <c r="U15" s="66">
        <v>0</v>
      </c>
      <c r="V15" s="44">
        <v>0</v>
      </c>
      <c r="W15" s="66">
        <v>0</v>
      </c>
      <c r="X15" s="44">
        <v>0</v>
      </c>
      <c r="Y15" s="66">
        <v>0</v>
      </c>
      <c r="Z15" s="44">
        <v>0</v>
      </c>
      <c r="AA15" s="66">
        <v>0</v>
      </c>
      <c r="AB15" s="44">
        <v>0</v>
      </c>
      <c r="AC15" s="66">
        <v>0</v>
      </c>
      <c r="AD15" s="44">
        <v>0</v>
      </c>
      <c r="AE15" s="69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12</v>
      </c>
      <c r="B16" s="39" t="s">
        <v>6</v>
      </c>
      <c r="D16" s="39">
        <v>0</v>
      </c>
      <c r="E16" s="39">
        <v>0</v>
      </c>
      <c r="F16" s="39">
        <v>0</v>
      </c>
      <c r="H16" s="43">
        <v>0</v>
      </c>
      <c r="I16" s="65">
        <v>0</v>
      </c>
      <c r="J16" s="43">
        <v>0</v>
      </c>
      <c r="K16" s="65">
        <v>0</v>
      </c>
      <c r="L16" s="43">
        <v>0</v>
      </c>
      <c r="M16" s="65">
        <v>0</v>
      </c>
      <c r="N16" s="43">
        <v>0</v>
      </c>
      <c r="O16" s="65">
        <v>0</v>
      </c>
      <c r="P16" s="43">
        <v>0</v>
      </c>
      <c r="Q16" s="65">
        <v>0</v>
      </c>
      <c r="R16" s="43">
        <v>0</v>
      </c>
      <c r="S16" s="65">
        <v>0</v>
      </c>
      <c r="T16" s="43">
        <v>0</v>
      </c>
      <c r="U16" s="65">
        <v>0</v>
      </c>
      <c r="V16" s="43">
        <v>0</v>
      </c>
      <c r="W16" s="65">
        <v>0</v>
      </c>
      <c r="X16" s="43">
        <v>0</v>
      </c>
      <c r="Y16" s="65">
        <v>0</v>
      </c>
      <c r="Z16" s="43">
        <v>0</v>
      </c>
      <c r="AA16" s="65">
        <v>0</v>
      </c>
      <c r="AB16" s="43">
        <v>0</v>
      </c>
      <c r="AC16" s="65">
        <v>0</v>
      </c>
      <c r="AD16" s="43">
        <v>0</v>
      </c>
      <c r="AE16" s="68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12</v>
      </c>
      <c r="B17" s="40" t="s">
        <v>7</v>
      </c>
      <c r="D17" s="40">
        <v>0</v>
      </c>
      <c r="E17" s="40">
        <v>0</v>
      </c>
      <c r="F17" s="40">
        <v>0</v>
      </c>
      <c r="H17" s="44">
        <v>0</v>
      </c>
      <c r="I17" s="66">
        <v>0</v>
      </c>
      <c r="J17" s="44">
        <v>0</v>
      </c>
      <c r="K17" s="66">
        <v>0</v>
      </c>
      <c r="L17" s="44">
        <v>0</v>
      </c>
      <c r="M17" s="66">
        <v>0</v>
      </c>
      <c r="N17" s="44">
        <v>0</v>
      </c>
      <c r="O17" s="66">
        <v>0</v>
      </c>
      <c r="P17" s="44">
        <v>0</v>
      </c>
      <c r="Q17" s="66">
        <v>0</v>
      </c>
      <c r="R17" s="44">
        <v>0</v>
      </c>
      <c r="S17" s="66">
        <v>0</v>
      </c>
      <c r="T17" s="44">
        <v>0</v>
      </c>
      <c r="U17" s="66">
        <v>0</v>
      </c>
      <c r="V17" s="44">
        <v>0</v>
      </c>
      <c r="W17" s="66">
        <v>0</v>
      </c>
      <c r="X17" s="44">
        <v>0</v>
      </c>
      <c r="Y17" s="66">
        <v>0</v>
      </c>
      <c r="Z17" s="44">
        <v>0</v>
      </c>
      <c r="AA17" s="66">
        <v>0</v>
      </c>
      <c r="AB17" s="44">
        <v>0</v>
      </c>
      <c r="AC17" s="66">
        <v>0</v>
      </c>
      <c r="AD17" s="44">
        <v>0</v>
      </c>
      <c r="AE17" s="69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12</v>
      </c>
      <c r="B18" s="39" t="s">
        <v>8</v>
      </c>
      <c r="D18" s="39">
        <v>0</v>
      </c>
      <c r="E18" s="39">
        <v>0</v>
      </c>
      <c r="F18" s="39">
        <v>0</v>
      </c>
      <c r="H18" s="43">
        <v>0</v>
      </c>
      <c r="I18" s="65">
        <v>0</v>
      </c>
      <c r="J18" s="43">
        <v>0</v>
      </c>
      <c r="K18" s="65">
        <v>0</v>
      </c>
      <c r="L18" s="43">
        <v>0</v>
      </c>
      <c r="M18" s="65">
        <v>0</v>
      </c>
      <c r="N18" s="43">
        <v>0</v>
      </c>
      <c r="O18" s="65">
        <v>0</v>
      </c>
      <c r="P18" s="43">
        <v>0</v>
      </c>
      <c r="Q18" s="65">
        <v>0</v>
      </c>
      <c r="R18" s="43">
        <v>0</v>
      </c>
      <c r="S18" s="65">
        <v>0</v>
      </c>
      <c r="T18" s="43">
        <v>0</v>
      </c>
      <c r="U18" s="65">
        <v>0</v>
      </c>
      <c r="V18" s="43">
        <v>0</v>
      </c>
      <c r="W18" s="65">
        <v>0</v>
      </c>
      <c r="X18" s="43">
        <v>0</v>
      </c>
      <c r="Y18" s="65">
        <v>0</v>
      </c>
      <c r="Z18" s="43">
        <v>0</v>
      </c>
      <c r="AA18" s="65">
        <v>0</v>
      </c>
      <c r="AB18" s="43">
        <v>0</v>
      </c>
      <c r="AC18" s="65">
        <v>0</v>
      </c>
      <c r="AD18" s="43">
        <v>0</v>
      </c>
      <c r="AE18" s="68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13</v>
      </c>
      <c r="B19" s="40" t="s">
        <v>6</v>
      </c>
      <c r="D19" s="40">
        <v>0</v>
      </c>
      <c r="E19" s="40">
        <v>0</v>
      </c>
      <c r="F19" s="40">
        <v>0</v>
      </c>
      <c r="H19" s="44">
        <v>0</v>
      </c>
      <c r="I19" s="66">
        <v>0</v>
      </c>
      <c r="J19" s="44">
        <v>0</v>
      </c>
      <c r="K19" s="66">
        <v>0</v>
      </c>
      <c r="L19" s="44">
        <v>0</v>
      </c>
      <c r="M19" s="66">
        <v>0</v>
      </c>
      <c r="N19" s="44">
        <v>0</v>
      </c>
      <c r="O19" s="66">
        <v>0</v>
      </c>
      <c r="P19" s="44">
        <v>0</v>
      </c>
      <c r="Q19" s="66">
        <v>0</v>
      </c>
      <c r="R19" s="44">
        <v>0</v>
      </c>
      <c r="S19" s="66">
        <v>0</v>
      </c>
      <c r="T19" s="44">
        <v>0</v>
      </c>
      <c r="U19" s="66">
        <v>0</v>
      </c>
      <c r="V19" s="44">
        <v>0</v>
      </c>
      <c r="W19" s="66">
        <v>0</v>
      </c>
      <c r="X19" s="44">
        <v>0</v>
      </c>
      <c r="Y19" s="66">
        <v>0</v>
      </c>
      <c r="Z19" s="44">
        <v>0</v>
      </c>
      <c r="AA19" s="66">
        <v>0</v>
      </c>
      <c r="AB19" s="44">
        <v>0</v>
      </c>
      <c r="AC19" s="66">
        <v>0</v>
      </c>
      <c r="AD19" s="44">
        <v>0</v>
      </c>
      <c r="AE19" s="69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13</v>
      </c>
      <c r="B20" s="39" t="s">
        <v>7</v>
      </c>
      <c r="D20" s="39">
        <v>0</v>
      </c>
      <c r="E20" s="39">
        <v>0</v>
      </c>
      <c r="F20" s="39">
        <v>0</v>
      </c>
      <c r="H20" s="43">
        <v>0</v>
      </c>
      <c r="I20" s="65">
        <v>0</v>
      </c>
      <c r="J20" s="43">
        <v>0</v>
      </c>
      <c r="K20" s="65">
        <v>0</v>
      </c>
      <c r="L20" s="43">
        <v>0</v>
      </c>
      <c r="M20" s="65">
        <v>0</v>
      </c>
      <c r="N20" s="43">
        <v>0</v>
      </c>
      <c r="O20" s="65">
        <v>0</v>
      </c>
      <c r="P20" s="43">
        <v>0</v>
      </c>
      <c r="Q20" s="65">
        <v>0</v>
      </c>
      <c r="R20" s="43">
        <v>0</v>
      </c>
      <c r="S20" s="65">
        <v>0</v>
      </c>
      <c r="T20" s="43">
        <v>0</v>
      </c>
      <c r="U20" s="65">
        <v>0</v>
      </c>
      <c r="V20" s="43">
        <v>0</v>
      </c>
      <c r="W20" s="65">
        <v>0</v>
      </c>
      <c r="X20" s="43">
        <v>0</v>
      </c>
      <c r="Y20" s="65">
        <v>0</v>
      </c>
      <c r="Z20" s="43">
        <v>0</v>
      </c>
      <c r="AA20" s="65">
        <v>0</v>
      </c>
      <c r="AB20" s="43">
        <v>0</v>
      </c>
      <c r="AC20" s="65">
        <v>0</v>
      </c>
      <c r="AD20" s="43">
        <v>0</v>
      </c>
      <c r="AE20" s="68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13</v>
      </c>
      <c r="B21" s="40" t="s">
        <v>8</v>
      </c>
      <c r="D21" s="40">
        <v>0</v>
      </c>
      <c r="E21" s="40">
        <v>0</v>
      </c>
      <c r="F21" s="40">
        <v>0</v>
      </c>
      <c r="H21" s="44">
        <v>0</v>
      </c>
      <c r="I21" s="66">
        <v>0</v>
      </c>
      <c r="J21" s="44">
        <v>0</v>
      </c>
      <c r="K21" s="66">
        <v>0</v>
      </c>
      <c r="L21" s="44">
        <v>0</v>
      </c>
      <c r="M21" s="66">
        <v>0</v>
      </c>
      <c r="N21" s="44">
        <v>0</v>
      </c>
      <c r="O21" s="66">
        <v>0</v>
      </c>
      <c r="P21" s="44">
        <v>0</v>
      </c>
      <c r="Q21" s="66">
        <v>0</v>
      </c>
      <c r="R21" s="44">
        <v>0</v>
      </c>
      <c r="S21" s="66">
        <v>0</v>
      </c>
      <c r="T21" s="44">
        <v>0</v>
      </c>
      <c r="U21" s="66">
        <v>0</v>
      </c>
      <c r="V21" s="44">
        <v>0</v>
      </c>
      <c r="W21" s="66">
        <v>0</v>
      </c>
      <c r="X21" s="44">
        <v>0</v>
      </c>
      <c r="Y21" s="66">
        <v>0</v>
      </c>
      <c r="Z21" s="44">
        <v>0</v>
      </c>
      <c r="AA21" s="66">
        <v>0</v>
      </c>
      <c r="AB21" s="44">
        <v>0</v>
      </c>
      <c r="AC21" s="66">
        <v>0</v>
      </c>
      <c r="AD21" s="44">
        <v>0</v>
      </c>
      <c r="AE21" s="69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14</v>
      </c>
      <c r="B22" s="39" t="s">
        <v>6</v>
      </c>
      <c r="D22" s="39">
        <v>0</v>
      </c>
      <c r="E22" s="39">
        <v>0</v>
      </c>
      <c r="F22" s="39">
        <v>0</v>
      </c>
      <c r="H22" s="43">
        <v>0</v>
      </c>
      <c r="I22" s="65">
        <v>0</v>
      </c>
      <c r="J22" s="43">
        <v>0</v>
      </c>
      <c r="K22" s="65">
        <v>0</v>
      </c>
      <c r="L22" s="43">
        <v>0</v>
      </c>
      <c r="M22" s="65">
        <v>0</v>
      </c>
      <c r="N22" s="43">
        <v>0</v>
      </c>
      <c r="O22" s="65">
        <v>0</v>
      </c>
      <c r="P22" s="43">
        <v>0</v>
      </c>
      <c r="Q22" s="65">
        <v>0</v>
      </c>
      <c r="R22" s="43">
        <v>0</v>
      </c>
      <c r="S22" s="65">
        <v>0</v>
      </c>
      <c r="T22" s="43">
        <v>0</v>
      </c>
      <c r="U22" s="65">
        <v>0</v>
      </c>
      <c r="V22" s="43">
        <v>0</v>
      </c>
      <c r="W22" s="65">
        <v>0</v>
      </c>
      <c r="X22" s="43">
        <v>0</v>
      </c>
      <c r="Y22" s="65">
        <v>0</v>
      </c>
      <c r="Z22" s="43">
        <v>0</v>
      </c>
      <c r="AA22" s="65">
        <v>0</v>
      </c>
      <c r="AB22" s="43">
        <v>0</v>
      </c>
      <c r="AC22" s="65">
        <v>0</v>
      </c>
      <c r="AD22" s="43">
        <v>0</v>
      </c>
      <c r="AE22" s="68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14</v>
      </c>
      <c r="B23" s="40" t="s">
        <v>7</v>
      </c>
      <c r="D23" s="40">
        <v>0</v>
      </c>
      <c r="E23" s="40">
        <v>0</v>
      </c>
      <c r="F23" s="40">
        <v>0</v>
      </c>
      <c r="H23" s="44">
        <v>0</v>
      </c>
      <c r="I23" s="66">
        <v>0</v>
      </c>
      <c r="J23" s="44">
        <v>0</v>
      </c>
      <c r="K23" s="66">
        <v>0</v>
      </c>
      <c r="L23" s="44">
        <v>0</v>
      </c>
      <c r="M23" s="66">
        <v>0</v>
      </c>
      <c r="N23" s="44">
        <v>0</v>
      </c>
      <c r="O23" s="66">
        <v>0</v>
      </c>
      <c r="P23" s="44">
        <v>0</v>
      </c>
      <c r="Q23" s="66">
        <v>0</v>
      </c>
      <c r="R23" s="44">
        <v>0</v>
      </c>
      <c r="S23" s="66">
        <v>0</v>
      </c>
      <c r="T23" s="44">
        <v>0</v>
      </c>
      <c r="U23" s="66">
        <v>0</v>
      </c>
      <c r="V23" s="44">
        <v>0</v>
      </c>
      <c r="W23" s="66">
        <v>0</v>
      </c>
      <c r="X23" s="44">
        <v>0</v>
      </c>
      <c r="Y23" s="66">
        <v>0</v>
      </c>
      <c r="Z23" s="44">
        <v>0</v>
      </c>
      <c r="AA23" s="66">
        <v>0</v>
      </c>
      <c r="AB23" s="44">
        <v>0</v>
      </c>
      <c r="AC23" s="66">
        <v>0</v>
      </c>
      <c r="AD23" s="44">
        <v>0</v>
      </c>
      <c r="AE23" s="69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14</v>
      </c>
      <c r="B24" s="39" t="s">
        <v>8</v>
      </c>
      <c r="D24" s="39">
        <v>0</v>
      </c>
      <c r="E24" s="39">
        <v>0</v>
      </c>
      <c r="F24" s="39">
        <v>0</v>
      </c>
      <c r="H24" s="43">
        <v>0</v>
      </c>
      <c r="I24" s="65">
        <v>0</v>
      </c>
      <c r="J24" s="43">
        <v>0</v>
      </c>
      <c r="K24" s="65">
        <v>0</v>
      </c>
      <c r="L24" s="43">
        <v>0</v>
      </c>
      <c r="M24" s="65">
        <v>0</v>
      </c>
      <c r="N24" s="43">
        <v>0</v>
      </c>
      <c r="O24" s="65">
        <v>0</v>
      </c>
      <c r="P24" s="43">
        <v>0</v>
      </c>
      <c r="Q24" s="65">
        <v>0</v>
      </c>
      <c r="R24" s="43">
        <v>0</v>
      </c>
      <c r="S24" s="65">
        <v>0</v>
      </c>
      <c r="T24" s="43">
        <v>0</v>
      </c>
      <c r="U24" s="65">
        <v>0</v>
      </c>
      <c r="V24" s="43">
        <v>0</v>
      </c>
      <c r="W24" s="65">
        <v>0</v>
      </c>
      <c r="X24" s="43">
        <v>0</v>
      </c>
      <c r="Y24" s="65">
        <v>0</v>
      </c>
      <c r="Z24" s="43">
        <v>0</v>
      </c>
      <c r="AA24" s="65">
        <v>0</v>
      </c>
      <c r="AB24" s="43">
        <v>0</v>
      </c>
      <c r="AC24" s="65">
        <v>0</v>
      </c>
      <c r="AD24" s="43">
        <v>0</v>
      </c>
      <c r="AE24" s="68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15</v>
      </c>
      <c r="B25" s="40" t="s">
        <v>6</v>
      </c>
      <c r="D25" s="40">
        <v>0</v>
      </c>
      <c r="E25" s="40">
        <v>0</v>
      </c>
      <c r="F25" s="40">
        <v>0</v>
      </c>
      <c r="H25" s="44">
        <v>0</v>
      </c>
      <c r="I25" s="66">
        <v>0</v>
      </c>
      <c r="J25" s="44">
        <v>0</v>
      </c>
      <c r="K25" s="66">
        <v>0</v>
      </c>
      <c r="L25" s="44">
        <v>0</v>
      </c>
      <c r="M25" s="66">
        <v>0</v>
      </c>
      <c r="N25" s="44">
        <v>0</v>
      </c>
      <c r="O25" s="66">
        <v>0</v>
      </c>
      <c r="P25" s="44">
        <v>0</v>
      </c>
      <c r="Q25" s="66">
        <v>0</v>
      </c>
      <c r="R25" s="44">
        <v>0</v>
      </c>
      <c r="S25" s="66">
        <v>0</v>
      </c>
      <c r="T25" s="44">
        <v>0</v>
      </c>
      <c r="U25" s="66">
        <v>0</v>
      </c>
      <c r="V25" s="44">
        <v>0</v>
      </c>
      <c r="W25" s="66">
        <v>0</v>
      </c>
      <c r="X25" s="44">
        <v>0</v>
      </c>
      <c r="Y25" s="66">
        <v>0</v>
      </c>
      <c r="Z25" s="44">
        <v>0</v>
      </c>
      <c r="AA25" s="66">
        <v>0</v>
      </c>
      <c r="AB25" s="44">
        <v>0</v>
      </c>
      <c r="AC25" s="66">
        <v>0</v>
      </c>
      <c r="AD25" s="44">
        <v>0</v>
      </c>
      <c r="AE25" s="69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15</v>
      </c>
      <c r="B26" s="39" t="s">
        <v>7</v>
      </c>
      <c r="D26" s="39">
        <v>0</v>
      </c>
      <c r="E26" s="39">
        <v>0</v>
      </c>
      <c r="F26" s="39">
        <v>0</v>
      </c>
      <c r="H26" s="43">
        <v>0</v>
      </c>
      <c r="I26" s="65">
        <v>0</v>
      </c>
      <c r="J26" s="43">
        <v>0</v>
      </c>
      <c r="K26" s="65">
        <v>0</v>
      </c>
      <c r="L26" s="43">
        <v>0</v>
      </c>
      <c r="M26" s="65">
        <v>0</v>
      </c>
      <c r="N26" s="43">
        <v>0</v>
      </c>
      <c r="O26" s="65">
        <v>0</v>
      </c>
      <c r="P26" s="43">
        <v>0</v>
      </c>
      <c r="Q26" s="65">
        <v>0</v>
      </c>
      <c r="R26" s="43">
        <v>0</v>
      </c>
      <c r="S26" s="65">
        <v>0</v>
      </c>
      <c r="T26" s="43">
        <v>0</v>
      </c>
      <c r="U26" s="65">
        <v>0</v>
      </c>
      <c r="V26" s="43">
        <v>0</v>
      </c>
      <c r="W26" s="65">
        <v>0</v>
      </c>
      <c r="X26" s="43">
        <v>0</v>
      </c>
      <c r="Y26" s="65">
        <v>0</v>
      </c>
      <c r="Z26" s="43">
        <v>0</v>
      </c>
      <c r="AA26" s="65">
        <v>0</v>
      </c>
      <c r="AB26" s="43">
        <v>0</v>
      </c>
      <c r="AC26" s="65">
        <v>0</v>
      </c>
      <c r="AD26" s="43">
        <v>0</v>
      </c>
      <c r="AE26" s="68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15</v>
      </c>
      <c r="B27" s="40" t="s">
        <v>8</v>
      </c>
      <c r="D27" s="40">
        <v>0</v>
      </c>
      <c r="E27" s="40">
        <v>0</v>
      </c>
      <c r="F27" s="40">
        <v>0</v>
      </c>
      <c r="H27" s="44">
        <v>0</v>
      </c>
      <c r="I27" s="66">
        <v>0</v>
      </c>
      <c r="J27" s="44">
        <v>0</v>
      </c>
      <c r="K27" s="66">
        <v>0</v>
      </c>
      <c r="L27" s="44">
        <v>0</v>
      </c>
      <c r="M27" s="66">
        <v>0</v>
      </c>
      <c r="N27" s="44">
        <v>0</v>
      </c>
      <c r="O27" s="66">
        <v>0</v>
      </c>
      <c r="P27" s="44">
        <v>0</v>
      </c>
      <c r="Q27" s="66">
        <v>0</v>
      </c>
      <c r="R27" s="44">
        <v>0</v>
      </c>
      <c r="S27" s="66">
        <v>0</v>
      </c>
      <c r="T27" s="44">
        <v>0</v>
      </c>
      <c r="U27" s="66">
        <v>0</v>
      </c>
      <c r="V27" s="44">
        <v>0</v>
      </c>
      <c r="W27" s="66">
        <v>0</v>
      </c>
      <c r="X27" s="44">
        <v>0</v>
      </c>
      <c r="Y27" s="66">
        <v>0</v>
      </c>
      <c r="Z27" s="44">
        <v>0</v>
      </c>
      <c r="AA27" s="66">
        <v>0</v>
      </c>
      <c r="AB27" s="44">
        <v>0</v>
      </c>
      <c r="AC27" s="66">
        <v>0</v>
      </c>
      <c r="AD27" s="44">
        <v>0</v>
      </c>
      <c r="AE27" s="69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16</v>
      </c>
      <c r="B28" s="39" t="s">
        <v>6</v>
      </c>
      <c r="D28" s="39">
        <v>0</v>
      </c>
      <c r="E28" s="39">
        <v>0</v>
      </c>
      <c r="F28" s="39">
        <v>0</v>
      </c>
      <c r="H28" s="43">
        <v>0</v>
      </c>
      <c r="I28" s="65">
        <v>0</v>
      </c>
      <c r="J28" s="43">
        <v>0</v>
      </c>
      <c r="K28" s="65">
        <v>0</v>
      </c>
      <c r="L28" s="43">
        <v>0</v>
      </c>
      <c r="M28" s="65">
        <v>0</v>
      </c>
      <c r="N28" s="43">
        <v>0</v>
      </c>
      <c r="O28" s="65">
        <v>0</v>
      </c>
      <c r="P28" s="43">
        <v>0</v>
      </c>
      <c r="Q28" s="65">
        <v>0</v>
      </c>
      <c r="R28" s="43">
        <v>0</v>
      </c>
      <c r="S28" s="65">
        <v>0</v>
      </c>
      <c r="T28" s="43">
        <v>0</v>
      </c>
      <c r="U28" s="65">
        <v>0</v>
      </c>
      <c r="V28" s="43">
        <v>0</v>
      </c>
      <c r="W28" s="65">
        <v>0</v>
      </c>
      <c r="X28" s="43">
        <v>0</v>
      </c>
      <c r="Y28" s="65">
        <v>0</v>
      </c>
      <c r="Z28" s="43">
        <v>0</v>
      </c>
      <c r="AA28" s="65">
        <v>0</v>
      </c>
      <c r="AB28" s="43">
        <v>0</v>
      </c>
      <c r="AC28" s="65">
        <v>0</v>
      </c>
      <c r="AD28" s="43">
        <v>0</v>
      </c>
      <c r="AE28" s="68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16</v>
      </c>
      <c r="B29" s="40" t="s">
        <v>7</v>
      </c>
      <c r="D29" s="40">
        <v>0</v>
      </c>
      <c r="E29" s="40">
        <v>0</v>
      </c>
      <c r="F29" s="40">
        <v>0</v>
      </c>
      <c r="H29" s="44">
        <v>0</v>
      </c>
      <c r="I29" s="66">
        <v>0</v>
      </c>
      <c r="J29" s="44">
        <v>0</v>
      </c>
      <c r="K29" s="66">
        <v>0</v>
      </c>
      <c r="L29" s="44">
        <v>0</v>
      </c>
      <c r="M29" s="66">
        <v>0</v>
      </c>
      <c r="N29" s="44">
        <v>0</v>
      </c>
      <c r="O29" s="66">
        <v>0</v>
      </c>
      <c r="P29" s="44">
        <v>0</v>
      </c>
      <c r="Q29" s="66">
        <v>0</v>
      </c>
      <c r="R29" s="44">
        <v>0</v>
      </c>
      <c r="S29" s="66">
        <v>0</v>
      </c>
      <c r="T29" s="44">
        <v>0</v>
      </c>
      <c r="U29" s="66">
        <v>0</v>
      </c>
      <c r="V29" s="44">
        <v>0</v>
      </c>
      <c r="W29" s="66">
        <v>0</v>
      </c>
      <c r="X29" s="44">
        <v>0</v>
      </c>
      <c r="Y29" s="66">
        <v>0</v>
      </c>
      <c r="Z29" s="44">
        <v>0</v>
      </c>
      <c r="AA29" s="66">
        <v>0</v>
      </c>
      <c r="AB29" s="44">
        <v>0</v>
      </c>
      <c r="AC29" s="66">
        <v>0</v>
      </c>
      <c r="AD29" s="44">
        <v>0</v>
      </c>
      <c r="AE29" s="69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16</v>
      </c>
      <c r="B30" s="39" t="s">
        <v>8</v>
      </c>
      <c r="D30" s="39">
        <v>0</v>
      </c>
      <c r="E30" s="39">
        <v>0</v>
      </c>
      <c r="F30" s="39">
        <v>0</v>
      </c>
      <c r="H30" s="43">
        <v>0</v>
      </c>
      <c r="I30" s="65">
        <v>0</v>
      </c>
      <c r="J30" s="43">
        <v>0</v>
      </c>
      <c r="K30" s="65">
        <v>0</v>
      </c>
      <c r="L30" s="43">
        <v>0</v>
      </c>
      <c r="M30" s="65">
        <v>0</v>
      </c>
      <c r="N30" s="43">
        <v>0</v>
      </c>
      <c r="O30" s="65">
        <v>0</v>
      </c>
      <c r="P30" s="43">
        <v>0</v>
      </c>
      <c r="Q30" s="65">
        <v>0</v>
      </c>
      <c r="R30" s="43">
        <v>0</v>
      </c>
      <c r="S30" s="65">
        <v>0</v>
      </c>
      <c r="T30" s="43">
        <v>0</v>
      </c>
      <c r="U30" s="65">
        <v>0</v>
      </c>
      <c r="V30" s="43">
        <v>0</v>
      </c>
      <c r="W30" s="65">
        <v>0</v>
      </c>
      <c r="X30" s="43">
        <v>0</v>
      </c>
      <c r="Y30" s="65">
        <v>0</v>
      </c>
      <c r="Z30" s="43">
        <v>0</v>
      </c>
      <c r="AA30" s="65">
        <v>0</v>
      </c>
      <c r="AB30" s="43">
        <v>0</v>
      </c>
      <c r="AC30" s="65">
        <v>0</v>
      </c>
      <c r="AD30" s="43">
        <v>0</v>
      </c>
      <c r="AE30" s="68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17</v>
      </c>
      <c r="B31" s="40" t="s">
        <v>6</v>
      </c>
      <c r="D31" s="40">
        <v>0</v>
      </c>
      <c r="E31" s="40">
        <v>0</v>
      </c>
      <c r="F31" s="40">
        <v>0</v>
      </c>
      <c r="H31" s="44">
        <v>0</v>
      </c>
      <c r="I31" s="66">
        <v>0</v>
      </c>
      <c r="J31" s="44">
        <v>0</v>
      </c>
      <c r="K31" s="66">
        <v>0</v>
      </c>
      <c r="L31" s="44">
        <v>0</v>
      </c>
      <c r="M31" s="66">
        <v>0</v>
      </c>
      <c r="N31" s="44">
        <v>0</v>
      </c>
      <c r="O31" s="66">
        <v>0</v>
      </c>
      <c r="P31" s="44">
        <v>0</v>
      </c>
      <c r="Q31" s="66">
        <v>0</v>
      </c>
      <c r="R31" s="44">
        <v>0</v>
      </c>
      <c r="S31" s="66">
        <v>0</v>
      </c>
      <c r="T31" s="44">
        <v>0</v>
      </c>
      <c r="U31" s="66">
        <v>0</v>
      </c>
      <c r="V31" s="44">
        <v>0</v>
      </c>
      <c r="W31" s="66">
        <v>0</v>
      </c>
      <c r="X31" s="44">
        <v>0</v>
      </c>
      <c r="Y31" s="66">
        <v>0</v>
      </c>
      <c r="Z31" s="44">
        <v>0</v>
      </c>
      <c r="AA31" s="66">
        <v>0</v>
      </c>
      <c r="AB31" s="44">
        <v>0</v>
      </c>
      <c r="AC31" s="66">
        <v>0</v>
      </c>
      <c r="AD31" s="44">
        <v>0</v>
      </c>
      <c r="AE31" s="69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17</v>
      </c>
      <c r="B32" s="39" t="s">
        <v>7</v>
      </c>
      <c r="D32" s="39">
        <v>0</v>
      </c>
      <c r="E32" s="39">
        <v>0</v>
      </c>
      <c r="F32" s="39">
        <v>0</v>
      </c>
      <c r="H32" s="43">
        <v>0</v>
      </c>
      <c r="I32" s="65">
        <v>0</v>
      </c>
      <c r="J32" s="43">
        <v>0</v>
      </c>
      <c r="K32" s="65">
        <v>0</v>
      </c>
      <c r="L32" s="43">
        <v>0</v>
      </c>
      <c r="M32" s="65">
        <v>0</v>
      </c>
      <c r="N32" s="43">
        <v>0</v>
      </c>
      <c r="O32" s="65">
        <v>0</v>
      </c>
      <c r="P32" s="43">
        <v>0</v>
      </c>
      <c r="Q32" s="65">
        <v>0</v>
      </c>
      <c r="R32" s="43">
        <v>0</v>
      </c>
      <c r="S32" s="65">
        <v>0</v>
      </c>
      <c r="T32" s="43">
        <v>0</v>
      </c>
      <c r="U32" s="65">
        <v>0</v>
      </c>
      <c r="V32" s="43">
        <v>0</v>
      </c>
      <c r="W32" s="65">
        <v>0</v>
      </c>
      <c r="X32" s="43">
        <v>0</v>
      </c>
      <c r="Y32" s="65">
        <v>0</v>
      </c>
      <c r="Z32" s="43">
        <v>0</v>
      </c>
      <c r="AA32" s="65">
        <v>0</v>
      </c>
      <c r="AB32" s="43">
        <v>0</v>
      </c>
      <c r="AC32" s="65">
        <v>0</v>
      </c>
      <c r="AD32" s="43">
        <v>0</v>
      </c>
      <c r="AE32" s="68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17</v>
      </c>
      <c r="B33" s="40" t="s">
        <v>8</v>
      </c>
      <c r="D33" s="40">
        <v>0</v>
      </c>
      <c r="E33" s="40">
        <v>0</v>
      </c>
      <c r="F33" s="40">
        <v>0</v>
      </c>
      <c r="H33" s="44">
        <v>0</v>
      </c>
      <c r="I33" s="66">
        <v>0</v>
      </c>
      <c r="J33" s="44">
        <v>0</v>
      </c>
      <c r="K33" s="66">
        <v>0</v>
      </c>
      <c r="L33" s="44">
        <v>0</v>
      </c>
      <c r="M33" s="66">
        <v>0</v>
      </c>
      <c r="N33" s="44">
        <v>0</v>
      </c>
      <c r="O33" s="66">
        <v>0</v>
      </c>
      <c r="P33" s="44">
        <v>0</v>
      </c>
      <c r="Q33" s="66">
        <v>0</v>
      </c>
      <c r="R33" s="44">
        <v>0</v>
      </c>
      <c r="S33" s="66">
        <v>0</v>
      </c>
      <c r="T33" s="44">
        <v>0</v>
      </c>
      <c r="U33" s="66">
        <v>0</v>
      </c>
      <c r="V33" s="44">
        <v>0</v>
      </c>
      <c r="W33" s="66">
        <v>0</v>
      </c>
      <c r="X33" s="44">
        <v>0</v>
      </c>
      <c r="Y33" s="66">
        <v>0</v>
      </c>
      <c r="Z33" s="44">
        <v>0</v>
      </c>
      <c r="AA33" s="66">
        <v>0</v>
      </c>
      <c r="AB33" s="44">
        <v>0</v>
      </c>
      <c r="AC33" s="66">
        <v>0</v>
      </c>
      <c r="AD33" s="44">
        <v>0</v>
      </c>
      <c r="AE33" s="69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18</v>
      </c>
      <c r="B34" s="39" t="s">
        <v>6</v>
      </c>
      <c r="D34" s="39">
        <v>20</v>
      </c>
      <c r="E34" s="39">
        <v>26</v>
      </c>
      <c r="F34" s="39">
        <v>30</v>
      </c>
      <c r="H34" s="43">
        <v>5007.1099999999997</v>
      </c>
      <c r="I34" s="65">
        <v>11</v>
      </c>
      <c r="J34" s="43">
        <v>326.07</v>
      </c>
      <c r="K34" s="65">
        <v>6</v>
      </c>
      <c r="L34" s="43">
        <v>386.63</v>
      </c>
      <c r="M34" s="65">
        <v>3</v>
      </c>
      <c r="N34" s="43">
        <v>5719.81</v>
      </c>
      <c r="O34" s="65">
        <v>20</v>
      </c>
      <c r="P34" s="43">
        <v>5145.54</v>
      </c>
      <c r="Q34" s="65">
        <v>17</v>
      </c>
      <c r="R34" s="43">
        <v>755.01</v>
      </c>
      <c r="S34" s="65">
        <v>4</v>
      </c>
      <c r="T34" s="43">
        <v>558.24</v>
      </c>
      <c r="U34" s="65">
        <v>5</v>
      </c>
      <c r="V34" s="43">
        <v>6458.79</v>
      </c>
      <c r="W34" s="65">
        <v>26</v>
      </c>
      <c r="X34" s="43">
        <v>4212.92</v>
      </c>
      <c r="Y34" s="65">
        <v>14</v>
      </c>
      <c r="Z34" s="43">
        <v>1452.44</v>
      </c>
      <c r="AA34" s="65">
        <v>10</v>
      </c>
      <c r="AB34" s="43">
        <v>1178.6199999999999</v>
      </c>
      <c r="AC34" s="65">
        <v>6</v>
      </c>
      <c r="AD34" s="43">
        <v>6843.98</v>
      </c>
      <c r="AE34" s="68">
        <v>30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18</v>
      </c>
      <c r="B35" s="40" t="s">
        <v>7</v>
      </c>
      <c r="D35" s="40">
        <v>0</v>
      </c>
      <c r="E35" s="40">
        <v>0</v>
      </c>
      <c r="F35" s="40">
        <v>0</v>
      </c>
      <c r="H35" s="44">
        <v>0</v>
      </c>
      <c r="I35" s="66">
        <v>0</v>
      </c>
      <c r="J35" s="44">
        <v>0</v>
      </c>
      <c r="K35" s="66">
        <v>0</v>
      </c>
      <c r="L35" s="44">
        <v>0</v>
      </c>
      <c r="M35" s="66">
        <v>0</v>
      </c>
      <c r="N35" s="44">
        <v>0</v>
      </c>
      <c r="O35" s="66">
        <v>0</v>
      </c>
      <c r="P35" s="44">
        <v>0</v>
      </c>
      <c r="Q35" s="66">
        <v>0</v>
      </c>
      <c r="R35" s="44">
        <v>0</v>
      </c>
      <c r="S35" s="66">
        <v>0</v>
      </c>
      <c r="T35" s="44">
        <v>0</v>
      </c>
      <c r="U35" s="66">
        <v>0</v>
      </c>
      <c r="V35" s="44">
        <v>0</v>
      </c>
      <c r="W35" s="66">
        <v>0</v>
      </c>
      <c r="X35" s="44">
        <v>0</v>
      </c>
      <c r="Y35" s="66">
        <v>0</v>
      </c>
      <c r="Z35" s="44">
        <v>0</v>
      </c>
      <c r="AA35" s="66">
        <v>0</v>
      </c>
      <c r="AB35" s="44">
        <v>0</v>
      </c>
      <c r="AC35" s="66">
        <v>0</v>
      </c>
      <c r="AD35" s="44">
        <v>0</v>
      </c>
      <c r="AE35" s="69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18</v>
      </c>
      <c r="B36" s="39" t="s">
        <v>8</v>
      </c>
      <c r="D36" s="39">
        <v>791</v>
      </c>
      <c r="E36" s="39">
        <v>718</v>
      </c>
      <c r="F36" s="39">
        <v>652</v>
      </c>
      <c r="H36" s="43">
        <v>28092.61</v>
      </c>
      <c r="I36" s="65">
        <v>294</v>
      </c>
      <c r="J36" s="43">
        <v>23269.52</v>
      </c>
      <c r="K36" s="65">
        <v>228</v>
      </c>
      <c r="L36" s="43">
        <v>25383.15</v>
      </c>
      <c r="M36" s="65">
        <v>269</v>
      </c>
      <c r="N36" s="43">
        <v>76745.279999999999</v>
      </c>
      <c r="O36" s="65">
        <v>791</v>
      </c>
      <c r="P36" s="43">
        <v>19873.27</v>
      </c>
      <c r="Q36" s="65">
        <v>301</v>
      </c>
      <c r="R36" s="43">
        <v>11898.88</v>
      </c>
      <c r="S36" s="65">
        <v>169</v>
      </c>
      <c r="T36" s="43">
        <v>21691.37</v>
      </c>
      <c r="U36" s="65">
        <v>248</v>
      </c>
      <c r="V36" s="43">
        <v>53463.519999999997</v>
      </c>
      <c r="W36" s="65">
        <v>718</v>
      </c>
      <c r="X36" s="43">
        <v>18838.86</v>
      </c>
      <c r="Y36" s="65">
        <v>287</v>
      </c>
      <c r="Z36" s="43">
        <v>9632.67</v>
      </c>
      <c r="AA36" s="65">
        <v>141</v>
      </c>
      <c r="AB36" s="43">
        <v>21794.73</v>
      </c>
      <c r="AC36" s="65">
        <v>224</v>
      </c>
      <c r="AD36" s="43">
        <v>50266.26</v>
      </c>
      <c r="AE36" s="68">
        <v>652</v>
      </c>
      <c r="AG36" s="43">
        <v>43.79</v>
      </c>
      <c r="AH36" s="43">
        <v>24.29</v>
      </c>
      <c r="AI36" s="43">
        <v>0</v>
      </c>
      <c r="AJ36" s="43">
        <v>68.08</v>
      </c>
      <c r="AK36" s="43">
        <v>7.99</v>
      </c>
      <c r="AL36" s="43">
        <v>9.43</v>
      </c>
      <c r="AM36" s="43">
        <v>0</v>
      </c>
      <c r="AN36" s="43">
        <v>17.420000000000002</v>
      </c>
      <c r="AO36" s="43">
        <v>0</v>
      </c>
      <c r="AP36" s="43">
        <v>0</v>
      </c>
      <c r="AQ36" s="43">
        <v>0</v>
      </c>
      <c r="AR36" s="43">
        <v>0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19</v>
      </c>
      <c r="B37" s="40" t="s">
        <v>6</v>
      </c>
      <c r="D37" s="40">
        <v>0</v>
      </c>
      <c r="E37" s="40">
        <v>3</v>
      </c>
      <c r="F37" s="40">
        <v>5</v>
      </c>
      <c r="H37" s="44">
        <v>0</v>
      </c>
      <c r="I37" s="66">
        <v>0</v>
      </c>
      <c r="J37" s="44">
        <v>0</v>
      </c>
      <c r="K37" s="66">
        <v>0</v>
      </c>
      <c r="L37" s="44">
        <v>0</v>
      </c>
      <c r="M37" s="66">
        <v>0</v>
      </c>
      <c r="N37" s="44">
        <v>0</v>
      </c>
      <c r="O37" s="66">
        <v>0</v>
      </c>
      <c r="P37" s="44">
        <v>1432.03</v>
      </c>
      <c r="Q37" s="66">
        <v>3</v>
      </c>
      <c r="R37" s="44">
        <v>0</v>
      </c>
      <c r="S37" s="66">
        <v>0</v>
      </c>
      <c r="T37" s="44">
        <v>0</v>
      </c>
      <c r="U37" s="66">
        <v>0</v>
      </c>
      <c r="V37" s="44">
        <v>1432.03</v>
      </c>
      <c r="W37" s="66">
        <v>3</v>
      </c>
      <c r="X37" s="44">
        <v>1327.53</v>
      </c>
      <c r="Y37" s="66">
        <v>3</v>
      </c>
      <c r="Z37" s="44">
        <v>321.08</v>
      </c>
      <c r="AA37" s="66">
        <v>2</v>
      </c>
      <c r="AB37" s="44">
        <v>0</v>
      </c>
      <c r="AC37" s="66">
        <v>0</v>
      </c>
      <c r="AD37" s="44">
        <v>1648.61</v>
      </c>
      <c r="AE37" s="69">
        <v>5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19</v>
      </c>
      <c r="B38" s="39" t="s">
        <v>7</v>
      </c>
      <c r="D38" s="39">
        <v>0</v>
      </c>
      <c r="E38" s="39">
        <v>0</v>
      </c>
      <c r="F38" s="39">
        <v>0</v>
      </c>
      <c r="H38" s="43">
        <v>0</v>
      </c>
      <c r="I38" s="65">
        <v>0</v>
      </c>
      <c r="J38" s="43">
        <v>0</v>
      </c>
      <c r="K38" s="65">
        <v>0</v>
      </c>
      <c r="L38" s="43">
        <v>0</v>
      </c>
      <c r="M38" s="65">
        <v>0</v>
      </c>
      <c r="N38" s="43">
        <v>0</v>
      </c>
      <c r="O38" s="65">
        <v>0</v>
      </c>
      <c r="P38" s="43">
        <v>0</v>
      </c>
      <c r="Q38" s="65">
        <v>0</v>
      </c>
      <c r="R38" s="43">
        <v>0</v>
      </c>
      <c r="S38" s="65">
        <v>0</v>
      </c>
      <c r="T38" s="43">
        <v>0</v>
      </c>
      <c r="U38" s="65">
        <v>0</v>
      </c>
      <c r="V38" s="43">
        <v>0</v>
      </c>
      <c r="W38" s="65">
        <v>0</v>
      </c>
      <c r="X38" s="43">
        <v>0</v>
      </c>
      <c r="Y38" s="65">
        <v>0</v>
      </c>
      <c r="Z38" s="43">
        <v>0</v>
      </c>
      <c r="AA38" s="65">
        <v>0</v>
      </c>
      <c r="AB38" s="43">
        <v>0</v>
      </c>
      <c r="AC38" s="65">
        <v>0</v>
      </c>
      <c r="AD38" s="43">
        <v>0</v>
      </c>
      <c r="AE38" s="68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19</v>
      </c>
      <c r="B39" s="40" t="s">
        <v>8</v>
      </c>
      <c r="D39" s="40">
        <v>22</v>
      </c>
      <c r="E39" s="40">
        <v>22</v>
      </c>
      <c r="F39" s="40">
        <v>25</v>
      </c>
      <c r="H39" s="44">
        <v>501.57</v>
      </c>
      <c r="I39" s="66">
        <v>8</v>
      </c>
      <c r="J39" s="44">
        <v>461.23</v>
      </c>
      <c r="K39" s="66">
        <v>6</v>
      </c>
      <c r="L39" s="44">
        <v>616.22</v>
      </c>
      <c r="M39" s="66">
        <v>8</v>
      </c>
      <c r="N39" s="44">
        <v>1579.02</v>
      </c>
      <c r="O39" s="66">
        <v>22</v>
      </c>
      <c r="P39" s="44">
        <v>443.16</v>
      </c>
      <c r="Q39" s="66">
        <v>7</v>
      </c>
      <c r="R39" s="44">
        <v>256.33</v>
      </c>
      <c r="S39" s="66">
        <v>6</v>
      </c>
      <c r="T39" s="44">
        <v>567.98</v>
      </c>
      <c r="U39" s="66">
        <v>9</v>
      </c>
      <c r="V39" s="44">
        <v>1267.47</v>
      </c>
      <c r="W39" s="66">
        <v>22</v>
      </c>
      <c r="X39" s="44">
        <v>446.17</v>
      </c>
      <c r="Y39" s="66">
        <v>7</v>
      </c>
      <c r="Z39" s="44">
        <v>338.08</v>
      </c>
      <c r="AA39" s="66">
        <v>6</v>
      </c>
      <c r="AB39" s="44">
        <v>734.44</v>
      </c>
      <c r="AC39" s="66">
        <v>12</v>
      </c>
      <c r="AD39" s="44">
        <v>1518.69</v>
      </c>
      <c r="AE39" s="69">
        <v>25</v>
      </c>
      <c r="AG39" s="44">
        <v>9.0399999999999991</v>
      </c>
      <c r="AH39" s="44">
        <v>12.09</v>
      </c>
      <c r="AI39" s="44">
        <v>85.32</v>
      </c>
      <c r="AJ39" s="44">
        <v>106.45</v>
      </c>
      <c r="AK39" s="44">
        <v>6.41</v>
      </c>
      <c r="AL39" s="44">
        <v>9.0399999999999991</v>
      </c>
      <c r="AM39" s="44">
        <v>97.41</v>
      </c>
      <c r="AN39" s="44">
        <v>112.86</v>
      </c>
      <c r="AO39" s="44">
        <v>6.43</v>
      </c>
      <c r="AP39" s="44">
        <v>6.41</v>
      </c>
      <c r="AQ39" s="44">
        <v>106.45</v>
      </c>
      <c r="AR39" s="44">
        <v>119.29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20</v>
      </c>
      <c r="B40" s="39" t="s">
        <v>6</v>
      </c>
      <c r="D40" s="39">
        <v>1</v>
      </c>
      <c r="E40" s="39">
        <v>2</v>
      </c>
      <c r="F40" s="39">
        <v>2</v>
      </c>
      <c r="H40" s="43">
        <v>5.09</v>
      </c>
      <c r="I40" s="65">
        <v>1</v>
      </c>
      <c r="J40" s="43">
        <v>0</v>
      </c>
      <c r="K40" s="65">
        <v>0</v>
      </c>
      <c r="L40" s="43">
        <v>0</v>
      </c>
      <c r="M40" s="65">
        <v>0</v>
      </c>
      <c r="N40" s="43">
        <v>5.09</v>
      </c>
      <c r="O40" s="65">
        <v>1</v>
      </c>
      <c r="P40" s="43">
        <v>131.52000000000001</v>
      </c>
      <c r="Q40" s="65">
        <v>2</v>
      </c>
      <c r="R40" s="43">
        <v>0</v>
      </c>
      <c r="S40" s="65">
        <v>0</v>
      </c>
      <c r="T40" s="43">
        <v>0</v>
      </c>
      <c r="U40" s="65">
        <v>0</v>
      </c>
      <c r="V40" s="43">
        <v>131.52000000000001</v>
      </c>
      <c r="W40" s="65">
        <v>2</v>
      </c>
      <c r="X40" s="43">
        <v>134.83000000000001</v>
      </c>
      <c r="Y40" s="65">
        <v>1</v>
      </c>
      <c r="Z40" s="43">
        <v>121.98</v>
      </c>
      <c r="AA40" s="65">
        <v>1</v>
      </c>
      <c r="AB40" s="43">
        <v>0</v>
      </c>
      <c r="AC40" s="65">
        <v>0</v>
      </c>
      <c r="AD40" s="43">
        <v>256.81</v>
      </c>
      <c r="AE40" s="68">
        <v>2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20</v>
      </c>
      <c r="B41" s="40" t="s">
        <v>7</v>
      </c>
      <c r="D41" s="40">
        <v>0</v>
      </c>
      <c r="E41" s="40">
        <v>0</v>
      </c>
      <c r="F41" s="40">
        <v>0</v>
      </c>
      <c r="H41" s="44">
        <v>0</v>
      </c>
      <c r="I41" s="66">
        <v>0</v>
      </c>
      <c r="J41" s="44">
        <v>0</v>
      </c>
      <c r="K41" s="66">
        <v>0</v>
      </c>
      <c r="L41" s="44">
        <v>0</v>
      </c>
      <c r="M41" s="66">
        <v>0</v>
      </c>
      <c r="N41" s="44">
        <v>0</v>
      </c>
      <c r="O41" s="66">
        <v>0</v>
      </c>
      <c r="P41" s="44">
        <v>0</v>
      </c>
      <c r="Q41" s="66">
        <v>0</v>
      </c>
      <c r="R41" s="44">
        <v>0</v>
      </c>
      <c r="S41" s="66">
        <v>0</v>
      </c>
      <c r="T41" s="44">
        <v>0</v>
      </c>
      <c r="U41" s="66">
        <v>0</v>
      </c>
      <c r="V41" s="44">
        <v>0</v>
      </c>
      <c r="W41" s="66">
        <v>0</v>
      </c>
      <c r="X41" s="44">
        <v>0</v>
      </c>
      <c r="Y41" s="66">
        <v>0</v>
      </c>
      <c r="Z41" s="44">
        <v>0</v>
      </c>
      <c r="AA41" s="66">
        <v>0</v>
      </c>
      <c r="AB41" s="44">
        <v>0</v>
      </c>
      <c r="AC41" s="66">
        <v>0</v>
      </c>
      <c r="AD41" s="44">
        <v>0</v>
      </c>
      <c r="AE41" s="69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20</v>
      </c>
      <c r="B42" s="39" t="s">
        <v>8</v>
      </c>
      <c r="D42" s="39">
        <v>51</v>
      </c>
      <c r="E42" s="39">
        <v>47</v>
      </c>
      <c r="F42" s="39">
        <v>46</v>
      </c>
      <c r="H42" s="43">
        <v>2192.59</v>
      </c>
      <c r="I42" s="65">
        <v>17</v>
      </c>
      <c r="J42" s="43">
        <v>1507.57</v>
      </c>
      <c r="K42" s="65">
        <v>16</v>
      </c>
      <c r="L42" s="43">
        <v>1887.8</v>
      </c>
      <c r="M42" s="65">
        <v>18</v>
      </c>
      <c r="N42" s="43">
        <v>5587.96</v>
      </c>
      <c r="O42" s="65">
        <v>51</v>
      </c>
      <c r="P42" s="43">
        <v>1022.55</v>
      </c>
      <c r="Q42" s="65">
        <v>21</v>
      </c>
      <c r="R42" s="43">
        <v>650.21</v>
      </c>
      <c r="S42" s="65">
        <v>9</v>
      </c>
      <c r="T42" s="43">
        <v>2038.21</v>
      </c>
      <c r="U42" s="65">
        <v>17</v>
      </c>
      <c r="V42" s="43">
        <v>3710.97</v>
      </c>
      <c r="W42" s="65">
        <v>47</v>
      </c>
      <c r="X42" s="43">
        <v>1367.15</v>
      </c>
      <c r="Y42" s="65">
        <v>24</v>
      </c>
      <c r="Z42" s="43">
        <v>440.02</v>
      </c>
      <c r="AA42" s="65">
        <v>8</v>
      </c>
      <c r="AB42" s="43">
        <v>1578.92</v>
      </c>
      <c r="AC42" s="65">
        <v>14</v>
      </c>
      <c r="AD42" s="43">
        <v>3386.09</v>
      </c>
      <c r="AE42" s="68">
        <v>46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21</v>
      </c>
      <c r="B43" s="40" t="s">
        <v>6</v>
      </c>
      <c r="D43" s="40">
        <v>32</v>
      </c>
      <c r="E43" s="40">
        <v>38</v>
      </c>
      <c r="F43" s="40">
        <v>44</v>
      </c>
      <c r="H43" s="44">
        <v>4871.5</v>
      </c>
      <c r="I43" s="66">
        <v>17</v>
      </c>
      <c r="J43" s="44">
        <v>1980.81</v>
      </c>
      <c r="K43" s="66">
        <v>8</v>
      </c>
      <c r="L43" s="44">
        <v>8719.68</v>
      </c>
      <c r="M43" s="66">
        <v>7</v>
      </c>
      <c r="N43" s="44">
        <v>15571.99</v>
      </c>
      <c r="O43" s="66">
        <v>32</v>
      </c>
      <c r="P43" s="44">
        <v>2386.9299999999998</v>
      </c>
      <c r="Q43" s="66">
        <v>21</v>
      </c>
      <c r="R43" s="44">
        <v>1394.76</v>
      </c>
      <c r="S43" s="66">
        <v>13</v>
      </c>
      <c r="T43" s="44">
        <v>9535.74</v>
      </c>
      <c r="U43" s="66">
        <v>4</v>
      </c>
      <c r="V43" s="44">
        <v>13317.43</v>
      </c>
      <c r="W43" s="66">
        <v>38</v>
      </c>
      <c r="X43" s="44">
        <v>3440.32</v>
      </c>
      <c r="Y43" s="66">
        <v>19</v>
      </c>
      <c r="Z43" s="44">
        <v>1849.1</v>
      </c>
      <c r="AA43" s="66">
        <v>10</v>
      </c>
      <c r="AB43" s="44">
        <v>10717.74</v>
      </c>
      <c r="AC43" s="66">
        <v>15</v>
      </c>
      <c r="AD43" s="44">
        <v>16007.16</v>
      </c>
      <c r="AE43" s="69">
        <v>44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21</v>
      </c>
      <c r="B44" s="39" t="s">
        <v>7</v>
      </c>
      <c r="D44" s="39">
        <v>0</v>
      </c>
      <c r="E44" s="39">
        <v>0</v>
      </c>
      <c r="F44" s="39">
        <v>0</v>
      </c>
      <c r="H44" s="43">
        <v>0</v>
      </c>
      <c r="I44" s="65">
        <v>0</v>
      </c>
      <c r="J44" s="43">
        <v>0</v>
      </c>
      <c r="K44" s="65">
        <v>0</v>
      </c>
      <c r="L44" s="43">
        <v>0</v>
      </c>
      <c r="M44" s="65">
        <v>0</v>
      </c>
      <c r="N44" s="43">
        <v>0</v>
      </c>
      <c r="O44" s="65">
        <v>0</v>
      </c>
      <c r="P44" s="43">
        <v>0</v>
      </c>
      <c r="Q44" s="65">
        <v>0</v>
      </c>
      <c r="R44" s="43">
        <v>0</v>
      </c>
      <c r="S44" s="65">
        <v>0</v>
      </c>
      <c r="T44" s="43">
        <v>0</v>
      </c>
      <c r="U44" s="65">
        <v>0</v>
      </c>
      <c r="V44" s="43">
        <v>0</v>
      </c>
      <c r="W44" s="65">
        <v>0</v>
      </c>
      <c r="X44" s="43">
        <v>0</v>
      </c>
      <c r="Y44" s="65">
        <v>0</v>
      </c>
      <c r="Z44" s="43">
        <v>0</v>
      </c>
      <c r="AA44" s="65">
        <v>0</v>
      </c>
      <c r="AB44" s="43">
        <v>0</v>
      </c>
      <c r="AC44" s="65">
        <v>0</v>
      </c>
      <c r="AD44" s="43">
        <v>0</v>
      </c>
      <c r="AE44" s="68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21</v>
      </c>
      <c r="B45" s="40" t="s">
        <v>8</v>
      </c>
      <c r="D45" s="40">
        <v>820</v>
      </c>
      <c r="E45" s="40">
        <v>703</v>
      </c>
      <c r="F45" s="40">
        <v>587</v>
      </c>
      <c r="H45" s="44">
        <v>40820.99</v>
      </c>
      <c r="I45" s="66">
        <v>332</v>
      </c>
      <c r="J45" s="44">
        <v>25852.43</v>
      </c>
      <c r="K45" s="66">
        <v>239</v>
      </c>
      <c r="L45" s="44">
        <v>21429.200000000001</v>
      </c>
      <c r="M45" s="66">
        <v>249</v>
      </c>
      <c r="N45" s="44">
        <v>88102.62</v>
      </c>
      <c r="O45" s="66">
        <v>820</v>
      </c>
      <c r="P45" s="44">
        <v>22370.400000000001</v>
      </c>
      <c r="Q45" s="66">
        <v>290</v>
      </c>
      <c r="R45" s="44">
        <v>17455.36</v>
      </c>
      <c r="S45" s="66">
        <v>178</v>
      </c>
      <c r="T45" s="44">
        <v>18941.36</v>
      </c>
      <c r="U45" s="66">
        <v>235</v>
      </c>
      <c r="V45" s="44">
        <v>58767.12</v>
      </c>
      <c r="W45" s="66">
        <v>703</v>
      </c>
      <c r="X45" s="44">
        <v>15439.9</v>
      </c>
      <c r="Y45" s="66">
        <v>229</v>
      </c>
      <c r="Z45" s="44">
        <v>9521.7900000000009</v>
      </c>
      <c r="AA45" s="66">
        <v>145</v>
      </c>
      <c r="AB45" s="44">
        <v>20374.96</v>
      </c>
      <c r="AC45" s="66">
        <v>213</v>
      </c>
      <c r="AD45" s="44">
        <v>45336.65</v>
      </c>
      <c r="AE45" s="69">
        <v>587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18.829999999999998</v>
      </c>
      <c r="AP45" s="44">
        <v>0</v>
      </c>
      <c r="AQ45" s="44">
        <v>0</v>
      </c>
      <c r="AR45" s="44">
        <v>18.829999999999998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22</v>
      </c>
      <c r="B46" s="39" t="s">
        <v>6</v>
      </c>
      <c r="D46" s="39">
        <v>2</v>
      </c>
      <c r="E46" s="39">
        <v>3</v>
      </c>
      <c r="F46" s="39">
        <v>6</v>
      </c>
      <c r="H46" s="43">
        <v>130.99</v>
      </c>
      <c r="I46" s="65">
        <v>1</v>
      </c>
      <c r="J46" s="43">
        <v>67.33</v>
      </c>
      <c r="K46" s="65">
        <v>0</v>
      </c>
      <c r="L46" s="43">
        <v>82.47</v>
      </c>
      <c r="M46" s="65">
        <v>1</v>
      </c>
      <c r="N46" s="43">
        <v>280.79000000000002</v>
      </c>
      <c r="O46" s="65">
        <v>2</v>
      </c>
      <c r="P46" s="43">
        <v>418.94</v>
      </c>
      <c r="Q46" s="65">
        <v>2</v>
      </c>
      <c r="R46" s="43">
        <v>88.34</v>
      </c>
      <c r="S46" s="65">
        <v>1</v>
      </c>
      <c r="T46" s="43">
        <v>0</v>
      </c>
      <c r="U46" s="65">
        <v>0</v>
      </c>
      <c r="V46" s="43">
        <v>507.28</v>
      </c>
      <c r="W46" s="65">
        <v>3</v>
      </c>
      <c r="X46" s="43">
        <v>948.47</v>
      </c>
      <c r="Y46" s="65">
        <v>4</v>
      </c>
      <c r="Z46" s="43">
        <v>379.34</v>
      </c>
      <c r="AA46" s="65">
        <v>1</v>
      </c>
      <c r="AB46" s="43">
        <v>88.34</v>
      </c>
      <c r="AC46" s="65">
        <v>1</v>
      </c>
      <c r="AD46" s="43">
        <v>1416.15</v>
      </c>
      <c r="AE46" s="68">
        <v>6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22</v>
      </c>
      <c r="B47" s="40" t="s">
        <v>7</v>
      </c>
      <c r="D47" s="40">
        <v>0</v>
      </c>
      <c r="E47" s="40">
        <v>0</v>
      </c>
      <c r="F47" s="40">
        <v>0</v>
      </c>
      <c r="H47" s="44">
        <v>0</v>
      </c>
      <c r="I47" s="66">
        <v>0</v>
      </c>
      <c r="J47" s="44">
        <v>0</v>
      </c>
      <c r="K47" s="66">
        <v>0</v>
      </c>
      <c r="L47" s="44">
        <v>0</v>
      </c>
      <c r="M47" s="66">
        <v>0</v>
      </c>
      <c r="N47" s="44">
        <v>0</v>
      </c>
      <c r="O47" s="66">
        <v>0</v>
      </c>
      <c r="P47" s="44">
        <v>0</v>
      </c>
      <c r="Q47" s="66">
        <v>0</v>
      </c>
      <c r="R47" s="44">
        <v>0</v>
      </c>
      <c r="S47" s="66">
        <v>0</v>
      </c>
      <c r="T47" s="44">
        <v>0</v>
      </c>
      <c r="U47" s="66">
        <v>0</v>
      </c>
      <c r="V47" s="44">
        <v>0</v>
      </c>
      <c r="W47" s="66">
        <v>0</v>
      </c>
      <c r="X47" s="44">
        <v>0</v>
      </c>
      <c r="Y47" s="66">
        <v>0</v>
      </c>
      <c r="Z47" s="44">
        <v>0</v>
      </c>
      <c r="AA47" s="66">
        <v>0</v>
      </c>
      <c r="AB47" s="44">
        <v>0</v>
      </c>
      <c r="AC47" s="66">
        <v>0</v>
      </c>
      <c r="AD47" s="44">
        <v>0</v>
      </c>
      <c r="AE47" s="69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22</v>
      </c>
      <c r="B48" s="39" t="s">
        <v>8</v>
      </c>
      <c r="D48" s="39">
        <v>45</v>
      </c>
      <c r="E48" s="39">
        <v>52</v>
      </c>
      <c r="F48" s="39">
        <v>36</v>
      </c>
      <c r="H48" s="43">
        <v>1579.54</v>
      </c>
      <c r="I48" s="65">
        <v>17</v>
      </c>
      <c r="J48" s="43">
        <v>1020.79</v>
      </c>
      <c r="K48" s="65">
        <v>10</v>
      </c>
      <c r="L48" s="43">
        <v>1143.57</v>
      </c>
      <c r="M48" s="65">
        <v>18</v>
      </c>
      <c r="N48" s="43">
        <v>3743.9</v>
      </c>
      <c r="O48" s="65">
        <v>45</v>
      </c>
      <c r="P48" s="43">
        <v>1106.23</v>
      </c>
      <c r="Q48" s="65">
        <v>26</v>
      </c>
      <c r="R48" s="43">
        <v>708.04</v>
      </c>
      <c r="S48" s="65">
        <v>9</v>
      </c>
      <c r="T48" s="43">
        <v>1078.93</v>
      </c>
      <c r="U48" s="65">
        <v>17</v>
      </c>
      <c r="V48" s="43">
        <v>2893.2</v>
      </c>
      <c r="W48" s="65">
        <v>52</v>
      </c>
      <c r="X48" s="43">
        <v>830.76</v>
      </c>
      <c r="Y48" s="65">
        <v>11</v>
      </c>
      <c r="Z48" s="43">
        <v>559.34</v>
      </c>
      <c r="AA48" s="65">
        <v>8</v>
      </c>
      <c r="AB48" s="43">
        <v>1190.98</v>
      </c>
      <c r="AC48" s="65">
        <v>17</v>
      </c>
      <c r="AD48" s="43">
        <v>2581.08</v>
      </c>
      <c r="AE48" s="68">
        <v>36</v>
      </c>
      <c r="AG48" s="43">
        <v>0</v>
      </c>
      <c r="AH48" s="43">
        <v>0</v>
      </c>
      <c r="AI48" s="43">
        <v>0</v>
      </c>
      <c r="AJ48" s="43">
        <v>0</v>
      </c>
      <c r="AK48" s="43">
        <v>16.760000000000002</v>
      </c>
      <c r="AL48" s="43">
        <v>0</v>
      </c>
      <c r="AM48" s="43">
        <v>0</v>
      </c>
      <c r="AN48" s="43">
        <v>16.760000000000002</v>
      </c>
      <c r="AO48" s="43">
        <v>0</v>
      </c>
      <c r="AP48" s="43">
        <v>0</v>
      </c>
      <c r="AQ48" s="43">
        <v>0</v>
      </c>
      <c r="AR48" s="43">
        <v>0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23</v>
      </c>
      <c r="B49" s="40" t="s">
        <v>6</v>
      </c>
      <c r="D49" s="40">
        <v>0</v>
      </c>
      <c r="E49" s="40">
        <v>0</v>
      </c>
      <c r="F49" s="40">
        <v>0</v>
      </c>
      <c r="H49" s="44">
        <v>0</v>
      </c>
      <c r="I49" s="66">
        <v>0</v>
      </c>
      <c r="J49" s="44">
        <v>0</v>
      </c>
      <c r="K49" s="66">
        <v>0</v>
      </c>
      <c r="L49" s="44">
        <v>0</v>
      </c>
      <c r="M49" s="66">
        <v>0</v>
      </c>
      <c r="N49" s="44">
        <v>0</v>
      </c>
      <c r="O49" s="66">
        <v>0</v>
      </c>
      <c r="P49" s="44">
        <v>0</v>
      </c>
      <c r="Q49" s="66">
        <v>0</v>
      </c>
      <c r="R49" s="44">
        <v>0</v>
      </c>
      <c r="S49" s="66">
        <v>0</v>
      </c>
      <c r="T49" s="44">
        <v>0</v>
      </c>
      <c r="U49" s="66">
        <v>0</v>
      </c>
      <c r="V49" s="44">
        <v>0</v>
      </c>
      <c r="W49" s="66">
        <v>0</v>
      </c>
      <c r="X49" s="44">
        <v>0</v>
      </c>
      <c r="Y49" s="66">
        <v>0</v>
      </c>
      <c r="Z49" s="44">
        <v>0</v>
      </c>
      <c r="AA49" s="66">
        <v>0</v>
      </c>
      <c r="AB49" s="44">
        <v>0</v>
      </c>
      <c r="AC49" s="66">
        <v>0</v>
      </c>
      <c r="AD49" s="44">
        <v>0</v>
      </c>
      <c r="AE49" s="69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23</v>
      </c>
      <c r="B50" s="39" t="s">
        <v>7</v>
      </c>
      <c r="D50" s="39">
        <v>0</v>
      </c>
      <c r="E50" s="39">
        <v>0</v>
      </c>
      <c r="F50" s="39">
        <v>0</v>
      </c>
      <c r="H50" s="43">
        <v>0</v>
      </c>
      <c r="I50" s="65">
        <v>0</v>
      </c>
      <c r="J50" s="43">
        <v>0</v>
      </c>
      <c r="K50" s="65">
        <v>0</v>
      </c>
      <c r="L50" s="43">
        <v>0</v>
      </c>
      <c r="M50" s="65">
        <v>0</v>
      </c>
      <c r="N50" s="43">
        <v>0</v>
      </c>
      <c r="O50" s="65">
        <v>0</v>
      </c>
      <c r="P50" s="43">
        <v>0</v>
      </c>
      <c r="Q50" s="65">
        <v>0</v>
      </c>
      <c r="R50" s="43">
        <v>0</v>
      </c>
      <c r="S50" s="65">
        <v>0</v>
      </c>
      <c r="T50" s="43">
        <v>0</v>
      </c>
      <c r="U50" s="65">
        <v>0</v>
      </c>
      <c r="V50" s="43">
        <v>0</v>
      </c>
      <c r="W50" s="65">
        <v>0</v>
      </c>
      <c r="X50" s="43">
        <v>0</v>
      </c>
      <c r="Y50" s="65">
        <v>0</v>
      </c>
      <c r="Z50" s="43">
        <v>0</v>
      </c>
      <c r="AA50" s="65">
        <v>0</v>
      </c>
      <c r="AB50" s="43">
        <v>0</v>
      </c>
      <c r="AC50" s="65">
        <v>0</v>
      </c>
      <c r="AD50" s="43">
        <v>0</v>
      </c>
      <c r="AE50" s="68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23</v>
      </c>
      <c r="B51" s="40" t="s">
        <v>8</v>
      </c>
      <c r="D51" s="40">
        <v>0</v>
      </c>
      <c r="E51" s="40">
        <v>0</v>
      </c>
      <c r="F51" s="40">
        <v>0</v>
      </c>
      <c r="H51" s="44">
        <v>0</v>
      </c>
      <c r="I51" s="66">
        <v>0</v>
      </c>
      <c r="J51" s="44">
        <v>0</v>
      </c>
      <c r="K51" s="66">
        <v>0</v>
      </c>
      <c r="L51" s="44">
        <v>0</v>
      </c>
      <c r="M51" s="66">
        <v>0</v>
      </c>
      <c r="N51" s="44">
        <v>0</v>
      </c>
      <c r="O51" s="66">
        <v>0</v>
      </c>
      <c r="P51" s="44">
        <v>0</v>
      </c>
      <c r="Q51" s="66">
        <v>0</v>
      </c>
      <c r="R51" s="44">
        <v>0</v>
      </c>
      <c r="S51" s="66">
        <v>0</v>
      </c>
      <c r="T51" s="44">
        <v>0</v>
      </c>
      <c r="U51" s="66">
        <v>0</v>
      </c>
      <c r="V51" s="44">
        <v>0</v>
      </c>
      <c r="W51" s="66">
        <v>0</v>
      </c>
      <c r="X51" s="44">
        <v>0</v>
      </c>
      <c r="Y51" s="66">
        <v>0</v>
      </c>
      <c r="Z51" s="44">
        <v>0</v>
      </c>
      <c r="AA51" s="66">
        <v>0</v>
      </c>
      <c r="AB51" s="44">
        <v>0</v>
      </c>
      <c r="AC51" s="66">
        <v>0</v>
      </c>
      <c r="AD51" s="44">
        <v>0</v>
      </c>
      <c r="AE51" s="69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24</v>
      </c>
      <c r="B52" s="39" t="s">
        <v>6</v>
      </c>
      <c r="D52" s="39">
        <v>1</v>
      </c>
      <c r="E52" s="39">
        <v>1</v>
      </c>
      <c r="F52" s="39">
        <v>1</v>
      </c>
      <c r="H52" s="43">
        <v>7</v>
      </c>
      <c r="I52" s="65">
        <v>0</v>
      </c>
      <c r="J52" s="43">
        <v>7</v>
      </c>
      <c r="K52" s="65">
        <v>1</v>
      </c>
      <c r="L52" s="43">
        <v>0</v>
      </c>
      <c r="M52" s="65">
        <v>0</v>
      </c>
      <c r="N52" s="43">
        <v>14</v>
      </c>
      <c r="O52" s="65">
        <v>1</v>
      </c>
      <c r="P52" s="43">
        <v>7</v>
      </c>
      <c r="Q52" s="65">
        <v>0</v>
      </c>
      <c r="R52" s="43">
        <v>14</v>
      </c>
      <c r="S52" s="65">
        <v>0</v>
      </c>
      <c r="T52" s="43">
        <v>7</v>
      </c>
      <c r="U52" s="65">
        <v>1</v>
      </c>
      <c r="V52" s="43">
        <v>28</v>
      </c>
      <c r="W52" s="65">
        <v>1</v>
      </c>
      <c r="X52" s="43">
        <v>7</v>
      </c>
      <c r="Y52" s="65">
        <v>0</v>
      </c>
      <c r="Z52" s="43">
        <v>7</v>
      </c>
      <c r="AA52" s="65">
        <v>0</v>
      </c>
      <c r="AB52" s="43">
        <v>21</v>
      </c>
      <c r="AC52" s="65">
        <v>1</v>
      </c>
      <c r="AD52" s="43">
        <v>35</v>
      </c>
      <c r="AE52" s="68">
        <v>1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24</v>
      </c>
      <c r="B53" s="40" t="s">
        <v>7</v>
      </c>
      <c r="D53" s="40">
        <v>0</v>
      </c>
      <c r="E53" s="40">
        <v>0</v>
      </c>
      <c r="F53" s="40">
        <v>0</v>
      </c>
      <c r="H53" s="44">
        <v>0</v>
      </c>
      <c r="I53" s="66">
        <v>0</v>
      </c>
      <c r="J53" s="44">
        <v>0</v>
      </c>
      <c r="K53" s="66">
        <v>0</v>
      </c>
      <c r="L53" s="44">
        <v>0</v>
      </c>
      <c r="M53" s="66">
        <v>0</v>
      </c>
      <c r="N53" s="44">
        <v>0</v>
      </c>
      <c r="O53" s="66">
        <v>0</v>
      </c>
      <c r="P53" s="44">
        <v>0</v>
      </c>
      <c r="Q53" s="66">
        <v>0</v>
      </c>
      <c r="R53" s="44">
        <v>0</v>
      </c>
      <c r="S53" s="66">
        <v>0</v>
      </c>
      <c r="T53" s="44">
        <v>0</v>
      </c>
      <c r="U53" s="66">
        <v>0</v>
      </c>
      <c r="V53" s="44">
        <v>0</v>
      </c>
      <c r="W53" s="66">
        <v>0</v>
      </c>
      <c r="X53" s="44">
        <v>0</v>
      </c>
      <c r="Y53" s="66">
        <v>0</v>
      </c>
      <c r="Z53" s="44">
        <v>0</v>
      </c>
      <c r="AA53" s="66">
        <v>0</v>
      </c>
      <c r="AB53" s="44">
        <v>0</v>
      </c>
      <c r="AC53" s="66">
        <v>0</v>
      </c>
      <c r="AD53" s="44">
        <v>0</v>
      </c>
      <c r="AE53" s="69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24</v>
      </c>
      <c r="B54" s="39" t="s">
        <v>8</v>
      </c>
      <c r="D54" s="39">
        <v>0</v>
      </c>
      <c r="E54" s="39">
        <v>0</v>
      </c>
      <c r="F54" s="39">
        <v>0</v>
      </c>
      <c r="H54" s="43">
        <v>0</v>
      </c>
      <c r="I54" s="65">
        <v>0</v>
      </c>
      <c r="J54" s="43">
        <v>0</v>
      </c>
      <c r="K54" s="65">
        <v>0</v>
      </c>
      <c r="L54" s="43">
        <v>0</v>
      </c>
      <c r="M54" s="65">
        <v>0</v>
      </c>
      <c r="N54" s="43">
        <v>0</v>
      </c>
      <c r="O54" s="65">
        <v>0</v>
      </c>
      <c r="P54" s="43">
        <v>0</v>
      </c>
      <c r="Q54" s="65">
        <v>0</v>
      </c>
      <c r="R54" s="43">
        <v>0</v>
      </c>
      <c r="S54" s="65">
        <v>0</v>
      </c>
      <c r="T54" s="43">
        <v>0</v>
      </c>
      <c r="U54" s="65">
        <v>0</v>
      </c>
      <c r="V54" s="43">
        <v>0</v>
      </c>
      <c r="W54" s="65">
        <v>0</v>
      </c>
      <c r="X54" s="43">
        <v>0</v>
      </c>
      <c r="Y54" s="65">
        <v>0</v>
      </c>
      <c r="Z54" s="43">
        <v>0</v>
      </c>
      <c r="AA54" s="65">
        <v>0</v>
      </c>
      <c r="AB54" s="43">
        <v>0</v>
      </c>
      <c r="AC54" s="65">
        <v>0</v>
      </c>
      <c r="AD54" s="43">
        <v>0</v>
      </c>
      <c r="AE54" s="68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25</v>
      </c>
      <c r="B55" s="40" t="s">
        <v>6</v>
      </c>
      <c r="D55" s="40">
        <v>0</v>
      </c>
      <c r="E55" s="40">
        <v>0</v>
      </c>
      <c r="F55" s="40">
        <v>0</v>
      </c>
      <c r="H55" s="44">
        <v>0</v>
      </c>
      <c r="I55" s="66">
        <v>0</v>
      </c>
      <c r="J55" s="44">
        <v>0</v>
      </c>
      <c r="K55" s="66">
        <v>0</v>
      </c>
      <c r="L55" s="44">
        <v>0</v>
      </c>
      <c r="M55" s="66">
        <v>0</v>
      </c>
      <c r="N55" s="44">
        <v>0</v>
      </c>
      <c r="O55" s="66">
        <v>0</v>
      </c>
      <c r="P55" s="44">
        <v>0</v>
      </c>
      <c r="Q55" s="66">
        <v>0</v>
      </c>
      <c r="R55" s="44">
        <v>0</v>
      </c>
      <c r="S55" s="66">
        <v>0</v>
      </c>
      <c r="T55" s="44">
        <v>0</v>
      </c>
      <c r="U55" s="66">
        <v>0</v>
      </c>
      <c r="V55" s="44">
        <v>0</v>
      </c>
      <c r="W55" s="66">
        <v>0</v>
      </c>
      <c r="X55" s="44">
        <v>0</v>
      </c>
      <c r="Y55" s="66">
        <v>0</v>
      </c>
      <c r="Z55" s="44">
        <v>0</v>
      </c>
      <c r="AA55" s="66">
        <v>0</v>
      </c>
      <c r="AB55" s="44">
        <v>0</v>
      </c>
      <c r="AC55" s="66">
        <v>0</v>
      </c>
      <c r="AD55" s="44">
        <v>0</v>
      </c>
      <c r="AE55" s="69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25</v>
      </c>
      <c r="B56" s="39" t="s">
        <v>7</v>
      </c>
      <c r="D56" s="39">
        <v>0</v>
      </c>
      <c r="E56" s="39">
        <v>0</v>
      </c>
      <c r="F56" s="39">
        <v>0</v>
      </c>
      <c r="H56" s="43">
        <v>0</v>
      </c>
      <c r="I56" s="65">
        <v>0</v>
      </c>
      <c r="J56" s="43">
        <v>0</v>
      </c>
      <c r="K56" s="65">
        <v>0</v>
      </c>
      <c r="L56" s="43">
        <v>0</v>
      </c>
      <c r="M56" s="65">
        <v>0</v>
      </c>
      <c r="N56" s="43">
        <v>0</v>
      </c>
      <c r="O56" s="65">
        <v>0</v>
      </c>
      <c r="P56" s="43">
        <v>0</v>
      </c>
      <c r="Q56" s="65">
        <v>0</v>
      </c>
      <c r="R56" s="43">
        <v>0</v>
      </c>
      <c r="S56" s="65">
        <v>0</v>
      </c>
      <c r="T56" s="43">
        <v>0</v>
      </c>
      <c r="U56" s="65">
        <v>0</v>
      </c>
      <c r="V56" s="43">
        <v>0</v>
      </c>
      <c r="W56" s="65">
        <v>0</v>
      </c>
      <c r="X56" s="43">
        <v>0</v>
      </c>
      <c r="Y56" s="65">
        <v>0</v>
      </c>
      <c r="Z56" s="43">
        <v>0</v>
      </c>
      <c r="AA56" s="65">
        <v>0</v>
      </c>
      <c r="AB56" s="43">
        <v>0</v>
      </c>
      <c r="AC56" s="65">
        <v>0</v>
      </c>
      <c r="AD56" s="43">
        <v>0</v>
      </c>
      <c r="AE56" s="68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25</v>
      </c>
      <c r="B57" s="40" t="s">
        <v>8</v>
      </c>
      <c r="D57" s="40">
        <v>0</v>
      </c>
      <c r="E57" s="40">
        <v>0</v>
      </c>
      <c r="F57" s="40">
        <v>0</v>
      </c>
      <c r="H57" s="44">
        <v>0</v>
      </c>
      <c r="I57" s="66">
        <v>0</v>
      </c>
      <c r="J57" s="44">
        <v>0</v>
      </c>
      <c r="K57" s="66">
        <v>0</v>
      </c>
      <c r="L57" s="44">
        <v>0</v>
      </c>
      <c r="M57" s="66">
        <v>0</v>
      </c>
      <c r="N57" s="44">
        <v>0</v>
      </c>
      <c r="O57" s="66">
        <v>0</v>
      </c>
      <c r="P57" s="44">
        <v>0</v>
      </c>
      <c r="Q57" s="66">
        <v>0</v>
      </c>
      <c r="R57" s="44">
        <v>0</v>
      </c>
      <c r="S57" s="66">
        <v>0</v>
      </c>
      <c r="T57" s="44">
        <v>0</v>
      </c>
      <c r="U57" s="66">
        <v>0</v>
      </c>
      <c r="V57" s="44">
        <v>0</v>
      </c>
      <c r="W57" s="66">
        <v>0</v>
      </c>
      <c r="X57" s="44">
        <v>0</v>
      </c>
      <c r="Y57" s="66">
        <v>0</v>
      </c>
      <c r="Z57" s="44">
        <v>0</v>
      </c>
      <c r="AA57" s="66">
        <v>0</v>
      </c>
      <c r="AB57" s="44">
        <v>0</v>
      </c>
      <c r="AC57" s="66">
        <v>0</v>
      </c>
      <c r="AD57" s="44">
        <v>0</v>
      </c>
      <c r="AE57" s="69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26</v>
      </c>
      <c r="B58" s="39" t="s">
        <v>6</v>
      </c>
      <c r="D58" s="39">
        <v>0</v>
      </c>
      <c r="E58" s="39">
        <v>0</v>
      </c>
      <c r="F58" s="39">
        <v>0</v>
      </c>
      <c r="H58" s="43">
        <v>0</v>
      </c>
      <c r="I58" s="65">
        <v>0</v>
      </c>
      <c r="J58" s="43">
        <v>0</v>
      </c>
      <c r="K58" s="65">
        <v>0</v>
      </c>
      <c r="L58" s="43">
        <v>0</v>
      </c>
      <c r="M58" s="65">
        <v>0</v>
      </c>
      <c r="N58" s="43">
        <v>0</v>
      </c>
      <c r="O58" s="65">
        <v>0</v>
      </c>
      <c r="P58" s="43">
        <v>0</v>
      </c>
      <c r="Q58" s="65">
        <v>0</v>
      </c>
      <c r="R58" s="43">
        <v>0</v>
      </c>
      <c r="S58" s="65">
        <v>0</v>
      </c>
      <c r="T58" s="43">
        <v>0</v>
      </c>
      <c r="U58" s="65">
        <v>0</v>
      </c>
      <c r="V58" s="43">
        <v>0</v>
      </c>
      <c r="W58" s="65">
        <v>0</v>
      </c>
      <c r="X58" s="43">
        <v>0</v>
      </c>
      <c r="Y58" s="65">
        <v>0</v>
      </c>
      <c r="Z58" s="43">
        <v>0</v>
      </c>
      <c r="AA58" s="65">
        <v>0</v>
      </c>
      <c r="AB58" s="43">
        <v>0</v>
      </c>
      <c r="AC58" s="65">
        <v>0</v>
      </c>
      <c r="AD58" s="43">
        <v>0</v>
      </c>
      <c r="AE58" s="68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26</v>
      </c>
      <c r="B59" s="40" t="s">
        <v>7</v>
      </c>
      <c r="D59" s="40">
        <v>0</v>
      </c>
      <c r="E59" s="40">
        <v>0</v>
      </c>
      <c r="F59" s="40">
        <v>0</v>
      </c>
      <c r="H59" s="44">
        <v>0</v>
      </c>
      <c r="I59" s="66">
        <v>0</v>
      </c>
      <c r="J59" s="44">
        <v>0</v>
      </c>
      <c r="K59" s="66">
        <v>0</v>
      </c>
      <c r="L59" s="44">
        <v>0</v>
      </c>
      <c r="M59" s="66">
        <v>0</v>
      </c>
      <c r="N59" s="44">
        <v>0</v>
      </c>
      <c r="O59" s="66">
        <v>0</v>
      </c>
      <c r="P59" s="44">
        <v>0</v>
      </c>
      <c r="Q59" s="66">
        <v>0</v>
      </c>
      <c r="R59" s="44">
        <v>0</v>
      </c>
      <c r="S59" s="66">
        <v>0</v>
      </c>
      <c r="T59" s="44">
        <v>0</v>
      </c>
      <c r="U59" s="66">
        <v>0</v>
      </c>
      <c r="V59" s="44">
        <v>0</v>
      </c>
      <c r="W59" s="66">
        <v>0</v>
      </c>
      <c r="X59" s="44">
        <v>0</v>
      </c>
      <c r="Y59" s="66">
        <v>0</v>
      </c>
      <c r="Z59" s="44">
        <v>0</v>
      </c>
      <c r="AA59" s="66">
        <v>0</v>
      </c>
      <c r="AB59" s="44">
        <v>0</v>
      </c>
      <c r="AC59" s="66">
        <v>0</v>
      </c>
      <c r="AD59" s="44">
        <v>0</v>
      </c>
      <c r="AE59" s="69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26</v>
      </c>
      <c r="B60" s="39" t="s">
        <v>8</v>
      </c>
      <c r="D60" s="39">
        <v>0</v>
      </c>
      <c r="E60" s="39">
        <v>0</v>
      </c>
      <c r="F60" s="39">
        <v>0</v>
      </c>
      <c r="H60" s="43">
        <v>0</v>
      </c>
      <c r="I60" s="65">
        <v>0</v>
      </c>
      <c r="J60" s="43">
        <v>0</v>
      </c>
      <c r="K60" s="65">
        <v>0</v>
      </c>
      <c r="L60" s="43">
        <v>0</v>
      </c>
      <c r="M60" s="65">
        <v>0</v>
      </c>
      <c r="N60" s="43">
        <v>0</v>
      </c>
      <c r="O60" s="65">
        <v>0</v>
      </c>
      <c r="P60" s="43">
        <v>0</v>
      </c>
      <c r="Q60" s="65">
        <v>0</v>
      </c>
      <c r="R60" s="43">
        <v>0</v>
      </c>
      <c r="S60" s="65">
        <v>0</v>
      </c>
      <c r="T60" s="43">
        <v>0</v>
      </c>
      <c r="U60" s="65">
        <v>0</v>
      </c>
      <c r="V60" s="43">
        <v>0</v>
      </c>
      <c r="W60" s="65">
        <v>0</v>
      </c>
      <c r="X60" s="43">
        <v>0</v>
      </c>
      <c r="Y60" s="65">
        <v>0</v>
      </c>
      <c r="Z60" s="43">
        <v>0</v>
      </c>
      <c r="AA60" s="65">
        <v>0</v>
      </c>
      <c r="AB60" s="43">
        <v>0</v>
      </c>
      <c r="AC60" s="65">
        <v>0</v>
      </c>
      <c r="AD60" s="43">
        <v>0</v>
      </c>
      <c r="AE60" s="68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27</v>
      </c>
      <c r="B61" s="40" t="s">
        <v>6</v>
      </c>
      <c r="D61" s="40">
        <v>0</v>
      </c>
      <c r="E61" s="40">
        <v>2</v>
      </c>
      <c r="F61" s="40">
        <v>2</v>
      </c>
      <c r="H61" s="44">
        <v>0</v>
      </c>
      <c r="I61" s="66">
        <v>0</v>
      </c>
      <c r="J61" s="44">
        <v>0</v>
      </c>
      <c r="K61" s="66">
        <v>0</v>
      </c>
      <c r="L61" s="44">
        <v>0</v>
      </c>
      <c r="M61" s="66">
        <v>0</v>
      </c>
      <c r="N61" s="44">
        <v>0</v>
      </c>
      <c r="O61" s="66">
        <v>0</v>
      </c>
      <c r="P61" s="44">
        <v>105.39</v>
      </c>
      <c r="Q61" s="66">
        <v>2</v>
      </c>
      <c r="R61" s="44">
        <v>0</v>
      </c>
      <c r="S61" s="66">
        <v>0</v>
      </c>
      <c r="T61" s="44">
        <v>0</v>
      </c>
      <c r="U61" s="66">
        <v>0</v>
      </c>
      <c r="V61" s="44">
        <v>105.39</v>
      </c>
      <c r="W61" s="66">
        <v>2</v>
      </c>
      <c r="X61" s="44">
        <v>129.37</v>
      </c>
      <c r="Y61" s="66">
        <v>0</v>
      </c>
      <c r="Z61" s="44">
        <v>105.39</v>
      </c>
      <c r="AA61" s="66">
        <v>2</v>
      </c>
      <c r="AB61" s="44">
        <v>0</v>
      </c>
      <c r="AC61" s="66">
        <v>0</v>
      </c>
      <c r="AD61" s="44">
        <v>234.76</v>
      </c>
      <c r="AE61" s="69">
        <v>2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27</v>
      </c>
      <c r="B62" s="39" t="s">
        <v>7</v>
      </c>
      <c r="D62" s="39">
        <v>0</v>
      </c>
      <c r="E62" s="39">
        <v>0</v>
      </c>
      <c r="F62" s="39">
        <v>0</v>
      </c>
      <c r="H62" s="43">
        <v>0</v>
      </c>
      <c r="I62" s="65">
        <v>0</v>
      </c>
      <c r="J62" s="43">
        <v>0</v>
      </c>
      <c r="K62" s="65">
        <v>0</v>
      </c>
      <c r="L62" s="43">
        <v>0</v>
      </c>
      <c r="M62" s="65">
        <v>0</v>
      </c>
      <c r="N62" s="43">
        <v>0</v>
      </c>
      <c r="O62" s="65">
        <v>0</v>
      </c>
      <c r="P62" s="43">
        <v>0</v>
      </c>
      <c r="Q62" s="65">
        <v>0</v>
      </c>
      <c r="R62" s="43">
        <v>0</v>
      </c>
      <c r="S62" s="65">
        <v>0</v>
      </c>
      <c r="T62" s="43">
        <v>0</v>
      </c>
      <c r="U62" s="65">
        <v>0</v>
      </c>
      <c r="V62" s="43">
        <v>0</v>
      </c>
      <c r="W62" s="65">
        <v>0</v>
      </c>
      <c r="X62" s="43">
        <v>0</v>
      </c>
      <c r="Y62" s="65">
        <v>0</v>
      </c>
      <c r="Z62" s="43">
        <v>0</v>
      </c>
      <c r="AA62" s="65">
        <v>0</v>
      </c>
      <c r="AB62" s="43">
        <v>0</v>
      </c>
      <c r="AC62" s="65">
        <v>0</v>
      </c>
      <c r="AD62" s="43">
        <v>0</v>
      </c>
      <c r="AE62" s="68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27</v>
      </c>
      <c r="B63" s="40" t="s">
        <v>8</v>
      </c>
      <c r="D63" s="40">
        <v>23</v>
      </c>
      <c r="E63" s="40">
        <v>26</v>
      </c>
      <c r="F63" s="40">
        <v>25</v>
      </c>
      <c r="H63" s="44">
        <v>508.67</v>
      </c>
      <c r="I63" s="66">
        <v>11</v>
      </c>
      <c r="J63" s="44">
        <v>348.95</v>
      </c>
      <c r="K63" s="66">
        <v>2</v>
      </c>
      <c r="L63" s="44">
        <v>755.73</v>
      </c>
      <c r="M63" s="66">
        <v>10</v>
      </c>
      <c r="N63" s="44">
        <v>1613.35</v>
      </c>
      <c r="O63" s="66">
        <v>23</v>
      </c>
      <c r="P63" s="44">
        <v>418.25</v>
      </c>
      <c r="Q63" s="66">
        <v>11</v>
      </c>
      <c r="R63" s="44">
        <v>360.42</v>
      </c>
      <c r="S63" s="66">
        <v>4</v>
      </c>
      <c r="T63" s="44">
        <v>652.34</v>
      </c>
      <c r="U63" s="66">
        <v>11</v>
      </c>
      <c r="V63" s="44">
        <v>1431.01</v>
      </c>
      <c r="W63" s="66">
        <v>26</v>
      </c>
      <c r="X63" s="44">
        <v>384.59</v>
      </c>
      <c r="Y63" s="66">
        <v>13</v>
      </c>
      <c r="Z63" s="44">
        <v>209.69</v>
      </c>
      <c r="AA63" s="66">
        <v>2</v>
      </c>
      <c r="AB63" s="44">
        <v>678.2</v>
      </c>
      <c r="AC63" s="66">
        <v>10</v>
      </c>
      <c r="AD63" s="44">
        <v>1272.48</v>
      </c>
      <c r="AE63" s="69">
        <v>25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4">
        <v>0</v>
      </c>
      <c r="AO63" s="44">
        <v>0</v>
      </c>
      <c r="AP63" s="44">
        <v>0</v>
      </c>
      <c r="AQ63" s="44">
        <v>0</v>
      </c>
      <c r="AR63" s="44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28</v>
      </c>
      <c r="B64" s="39" t="s">
        <v>6</v>
      </c>
      <c r="D64" s="39">
        <v>2</v>
      </c>
      <c r="E64" s="39">
        <v>1</v>
      </c>
      <c r="F64" s="39">
        <v>6</v>
      </c>
      <c r="H64" s="43">
        <v>490.29</v>
      </c>
      <c r="I64" s="65">
        <v>0</v>
      </c>
      <c r="J64" s="43">
        <v>49.22</v>
      </c>
      <c r="K64" s="65">
        <v>2</v>
      </c>
      <c r="L64" s="43">
        <v>0</v>
      </c>
      <c r="M64" s="65">
        <v>0</v>
      </c>
      <c r="N64" s="43">
        <v>539.51</v>
      </c>
      <c r="O64" s="65">
        <v>2</v>
      </c>
      <c r="P64" s="43">
        <v>23.32</v>
      </c>
      <c r="Q64" s="65">
        <v>0</v>
      </c>
      <c r="R64" s="43">
        <v>25.68</v>
      </c>
      <c r="S64" s="65">
        <v>0</v>
      </c>
      <c r="T64" s="43">
        <v>0.55000000000000004</v>
      </c>
      <c r="U64" s="65">
        <v>1</v>
      </c>
      <c r="V64" s="43">
        <v>49.55</v>
      </c>
      <c r="W64" s="65">
        <v>1</v>
      </c>
      <c r="X64" s="43">
        <v>2750.24</v>
      </c>
      <c r="Y64" s="65">
        <v>5</v>
      </c>
      <c r="Z64" s="43">
        <v>23.32</v>
      </c>
      <c r="AA64" s="65">
        <v>0</v>
      </c>
      <c r="AB64" s="43">
        <v>26.23</v>
      </c>
      <c r="AC64" s="65">
        <v>1</v>
      </c>
      <c r="AD64" s="43">
        <v>2799.79</v>
      </c>
      <c r="AE64" s="68">
        <v>6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28</v>
      </c>
      <c r="B65" s="40" t="s">
        <v>7</v>
      </c>
      <c r="D65" s="40">
        <v>0</v>
      </c>
      <c r="E65" s="40">
        <v>0</v>
      </c>
      <c r="F65" s="40">
        <v>0</v>
      </c>
      <c r="H65" s="44">
        <v>0</v>
      </c>
      <c r="I65" s="66">
        <v>0</v>
      </c>
      <c r="J65" s="44">
        <v>0</v>
      </c>
      <c r="K65" s="66">
        <v>0</v>
      </c>
      <c r="L65" s="44">
        <v>0</v>
      </c>
      <c r="M65" s="66">
        <v>0</v>
      </c>
      <c r="N65" s="44">
        <v>0</v>
      </c>
      <c r="O65" s="66">
        <v>0</v>
      </c>
      <c r="P65" s="44">
        <v>0</v>
      </c>
      <c r="Q65" s="66">
        <v>0</v>
      </c>
      <c r="R65" s="44">
        <v>0</v>
      </c>
      <c r="S65" s="66">
        <v>0</v>
      </c>
      <c r="T65" s="44">
        <v>0</v>
      </c>
      <c r="U65" s="66">
        <v>0</v>
      </c>
      <c r="V65" s="44">
        <v>0</v>
      </c>
      <c r="W65" s="66">
        <v>0</v>
      </c>
      <c r="X65" s="44">
        <v>0</v>
      </c>
      <c r="Y65" s="66">
        <v>0</v>
      </c>
      <c r="Z65" s="44">
        <v>0</v>
      </c>
      <c r="AA65" s="66">
        <v>0</v>
      </c>
      <c r="AB65" s="44">
        <v>0</v>
      </c>
      <c r="AC65" s="66">
        <v>0</v>
      </c>
      <c r="AD65" s="44">
        <v>0</v>
      </c>
      <c r="AE65" s="69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28</v>
      </c>
      <c r="B66" s="39" t="s">
        <v>8</v>
      </c>
      <c r="D66" s="39">
        <v>178</v>
      </c>
      <c r="E66" s="39">
        <v>149</v>
      </c>
      <c r="F66" s="39">
        <v>147</v>
      </c>
      <c r="H66" s="43">
        <v>5464.86</v>
      </c>
      <c r="I66" s="65">
        <v>69</v>
      </c>
      <c r="J66" s="43">
        <v>5106.7</v>
      </c>
      <c r="K66" s="65">
        <v>47</v>
      </c>
      <c r="L66" s="43">
        <v>6093.81</v>
      </c>
      <c r="M66" s="65">
        <v>62</v>
      </c>
      <c r="N66" s="43">
        <v>16665.37</v>
      </c>
      <c r="O66" s="65">
        <v>178</v>
      </c>
      <c r="P66" s="43">
        <v>4593.26</v>
      </c>
      <c r="Q66" s="65">
        <v>67</v>
      </c>
      <c r="R66" s="43">
        <v>2026.66</v>
      </c>
      <c r="S66" s="65">
        <v>33</v>
      </c>
      <c r="T66" s="43">
        <v>4709.5</v>
      </c>
      <c r="U66" s="65">
        <v>49</v>
      </c>
      <c r="V66" s="43">
        <v>11329.42</v>
      </c>
      <c r="W66" s="65">
        <v>149</v>
      </c>
      <c r="X66" s="43">
        <v>3692.9</v>
      </c>
      <c r="Y66" s="65">
        <v>72</v>
      </c>
      <c r="Z66" s="43">
        <v>2329.94</v>
      </c>
      <c r="AA66" s="65">
        <v>24</v>
      </c>
      <c r="AB66" s="43">
        <v>5191.16</v>
      </c>
      <c r="AC66" s="65">
        <v>51</v>
      </c>
      <c r="AD66" s="43">
        <v>11214</v>
      </c>
      <c r="AE66" s="68">
        <v>147</v>
      </c>
      <c r="AG66" s="43">
        <v>72.349999999999994</v>
      </c>
      <c r="AH66" s="43">
        <v>90.45</v>
      </c>
      <c r="AI66" s="43">
        <v>338</v>
      </c>
      <c r="AJ66" s="43">
        <v>500.8</v>
      </c>
      <c r="AK66" s="43">
        <v>0</v>
      </c>
      <c r="AL66" s="43">
        <v>0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29</v>
      </c>
      <c r="B67" s="40" t="s">
        <v>6</v>
      </c>
      <c r="D67" s="40">
        <v>0</v>
      </c>
      <c r="E67" s="40">
        <v>0</v>
      </c>
      <c r="F67" s="40">
        <v>0</v>
      </c>
      <c r="H67" s="44">
        <v>0</v>
      </c>
      <c r="I67" s="66">
        <v>0</v>
      </c>
      <c r="J67" s="44">
        <v>0</v>
      </c>
      <c r="K67" s="66">
        <v>0</v>
      </c>
      <c r="L67" s="44">
        <v>0</v>
      </c>
      <c r="M67" s="66">
        <v>0</v>
      </c>
      <c r="N67" s="44">
        <v>0</v>
      </c>
      <c r="O67" s="66">
        <v>0</v>
      </c>
      <c r="P67" s="44">
        <v>0</v>
      </c>
      <c r="Q67" s="66">
        <v>0</v>
      </c>
      <c r="R67" s="44">
        <v>0</v>
      </c>
      <c r="S67" s="66">
        <v>0</v>
      </c>
      <c r="T67" s="44">
        <v>0</v>
      </c>
      <c r="U67" s="66">
        <v>0</v>
      </c>
      <c r="V67" s="44">
        <v>0</v>
      </c>
      <c r="W67" s="66">
        <v>0</v>
      </c>
      <c r="X67" s="44">
        <v>0</v>
      </c>
      <c r="Y67" s="66">
        <v>0</v>
      </c>
      <c r="Z67" s="44">
        <v>0</v>
      </c>
      <c r="AA67" s="66">
        <v>0</v>
      </c>
      <c r="AB67" s="44">
        <v>0</v>
      </c>
      <c r="AC67" s="66">
        <v>0</v>
      </c>
      <c r="AD67" s="44">
        <v>0</v>
      </c>
      <c r="AE67" s="69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29</v>
      </c>
      <c r="B68" s="39" t="s">
        <v>7</v>
      </c>
      <c r="D68" s="39">
        <v>0</v>
      </c>
      <c r="E68" s="39">
        <v>0</v>
      </c>
      <c r="F68" s="39">
        <v>0</v>
      </c>
      <c r="H68" s="43">
        <v>0</v>
      </c>
      <c r="I68" s="65">
        <v>0</v>
      </c>
      <c r="J68" s="43">
        <v>0</v>
      </c>
      <c r="K68" s="65">
        <v>0</v>
      </c>
      <c r="L68" s="43">
        <v>0</v>
      </c>
      <c r="M68" s="65">
        <v>0</v>
      </c>
      <c r="N68" s="43">
        <v>0</v>
      </c>
      <c r="O68" s="65">
        <v>0</v>
      </c>
      <c r="P68" s="43">
        <v>0</v>
      </c>
      <c r="Q68" s="65">
        <v>0</v>
      </c>
      <c r="R68" s="43">
        <v>0</v>
      </c>
      <c r="S68" s="65">
        <v>0</v>
      </c>
      <c r="T68" s="43">
        <v>0</v>
      </c>
      <c r="U68" s="65">
        <v>0</v>
      </c>
      <c r="V68" s="43">
        <v>0</v>
      </c>
      <c r="W68" s="65">
        <v>0</v>
      </c>
      <c r="X68" s="43">
        <v>0</v>
      </c>
      <c r="Y68" s="65">
        <v>0</v>
      </c>
      <c r="Z68" s="43">
        <v>0</v>
      </c>
      <c r="AA68" s="65">
        <v>0</v>
      </c>
      <c r="AB68" s="43">
        <v>0</v>
      </c>
      <c r="AC68" s="65">
        <v>0</v>
      </c>
      <c r="AD68" s="43">
        <v>0</v>
      </c>
      <c r="AE68" s="68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29</v>
      </c>
      <c r="B69" s="40" t="s">
        <v>8</v>
      </c>
      <c r="D69" s="40">
        <v>1</v>
      </c>
      <c r="E69" s="40">
        <v>1</v>
      </c>
      <c r="F69" s="40">
        <v>0</v>
      </c>
      <c r="H69" s="44">
        <v>180.41</v>
      </c>
      <c r="I69" s="66">
        <v>0</v>
      </c>
      <c r="J69" s="44">
        <v>224.83</v>
      </c>
      <c r="K69" s="66">
        <v>1</v>
      </c>
      <c r="L69" s="44">
        <v>0</v>
      </c>
      <c r="M69" s="66">
        <v>0</v>
      </c>
      <c r="N69" s="44">
        <v>405.24</v>
      </c>
      <c r="O69" s="66">
        <v>1</v>
      </c>
      <c r="P69" s="44">
        <v>25.27</v>
      </c>
      <c r="Q69" s="66">
        <v>0</v>
      </c>
      <c r="R69" s="44">
        <v>13.24</v>
      </c>
      <c r="S69" s="66">
        <v>1</v>
      </c>
      <c r="T69" s="44">
        <v>0</v>
      </c>
      <c r="U69" s="66">
        <v>0</v>
      </c>
      <c r="V69" s="44">
        <v>38.51</v>
      </c>
      <c r="W69" s="66">
        <v>1</v>
      </c>
      <c r="X69" s="44">
        <v>0</v>
      </c>
      <c r="Y69" s="66">
        <v>0</v>
      </c>
      <c r="Z69" s="44">
        <v>0</v>
      </c>
      <c r="AA69" s="66">
        <v>0</v>
      </c>
      <c r="AB69" s="44">
        <v>0</v>
      </c>
      <c r="AC69" s="66">
        <v>0</v>
      </c>
      <c r="AD69" s="44">
        <v>0</v>
      </c>
      <c r="AE69" s="69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30</v>
      </c>
      <c r="B70" s="39" t="s">
        <v>6</v>
      </c>
      <c r="D70" s="39">
        <v>1</v>
      </c>
      <c r="E70" s="39">
        <v>2</v>
      </c>
      <c r="F70" s="39">
        <v>3</v>
      </c>
      <c r="H70" s="43">
        <v>36.630000000000003</v>
      </c>
      <c r="I70" s="65">
        <v>0</v>
      </c>
      <c r="J70" s="43">
        <v>58.01</v>
      </c>
      <c r="K70" s="65">
        <v>1</v>
      </c>
      <c r="L70" s="43">
        <v>0</v>
      </c>
      <c r="M70" s="65">
        <v>0</v>
      </c>
      <c r="N70" s="43">
        <v>94.64</v>
      </c>
      <c r="O70" s="65">
        <v>1</v>
      </c>
      <c r="P70" s="43">
        <v>277.32</v>
      </c>
      <c r="Q70" s="65">
        <v>1</v>
      </c>
      <c r="R70" s="43">
        <v>36.630000000000003</v>
      </c>
      <c r="S70" s="65">
        <v>0</v>
      </c>
      <c r="T70" s="43">
        <v>58.01</v>
      </c>
      <c r="U70" s="65">
        <v>1</v>
      </c>
      <c r="V70" s="43">
        <v>371.96</v>
      </c>
      <c r="W70" s="65">
        <v>2</v>
      </c>
      <c r="X70" s="43">
        <v>1260.72</v>
      </c>
      <c r="Y70" s="65">
        <v>2</v>
      </c>
      <c r="Z70" s="43">
        <v>36.630000000000003</v>
      </c>
      <c r="AA70" s="65">
        <v>0</v>
      </c>
      <c r="AB70" s="43">
        <v>94.64</v>
      </c>
      <c r="AC70" s="65">
        <v>1</v>
      </c>
      <c r="AD70" s="43">
        <v>1391.99</v>
      </c>
      <c r="AE70" s="68">
        <v>3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30</v>
      </c>
      <c r="B71" s="40" t="s">
        <v>7</v>
      </c>
      <c r="D71" s="40">
        <v>0</v>
      </c>
      <c r="E71" s="40">
        <v>0</v>
      </c>
      <c r="F71" s="40">
        <v>0</v>
      </c>
      <c r="H71" s="44">
        <v>0</v>
      </c>
      <c r="I71" s="66">
        <v>0</v>
      </c>
      <c r="J71" s="44">
        <v>0</v>
      </c>
      <c r="K71" s="66">
        <v>0</v>
      </c>
      <c r="L71" s="44">
        <v>0</v>
      </c>
      <c r="M71" s="66">
        <v>0</v>
      </c>
      <c r="N71" s="44">
        <v>0</v>
      </c>
      <c r="O71" s="66">
        <v>0</v>
      </c>
      <c r="P71" s="44">
        <v>0</v>
      </c>
      <c r="Q71" s="66">
        <v>0</v>
      </c>
      <c r="R71" s="44">
        <v>0</v>
      </c>
      <c r="S71" s="66">
        <v>0</v>
      </c>
      <c r="T71" s="44">
        <v>0</v>
      </c>
      <c r="U71" s="66">
        <v>0</v>
      </c>
      <c r="V71" s="44">
        <v>0</v>
      </c>
      <c r="W71" s="66">
        <v>0</v>
      </c>
      <c r="X71" s="44">
        <v>0</v>
      </c>
      <c r="Y71" s="66">
        <v>0</v>
      </c>
      <c r="Z71" s="44">
        <v>0</v>
      </c>
      <c r="AA71" s="66">
        <v>0</v>
      </c>
      <c r="AB71" s="44">
        <v>0</v>
      </c>
      <c r="AC71" s="66">
        <v>0</v>
      </c>
      <c r="AD71" s="44">
        <v>0</v>
      </c>
      <c r="AE71" s="69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30</v>
      </c>
      <c r="B72" s="39" t="s">
        <v>8</v>
      </c>
      <c r="D72" s="39">
        <v>36</v>
      </c>
      <c r="E72" s="39">
        <v>29</v>
      </c>
      <c r="F72" s="39">
        <v>31</v>
      </c>
      <c r="H72" s="43">
        <v>1205.6099999999999</v>
      </c>
      <c r="I72" s="65">
        <v>9</v>
      </c>
      <c r="J72" s="43">
        <v>1393.14</v>
      </c>
      <c r="K72" s="65">
        <v>11</v>
      </c>
      <c r="L72" s="43">
        <v>1629.29</v>
      </c>
      <c r="M72" s="65">
        <v>16</v>
      </c>
      <c r="N72" s="43">
        <v>4228.04</v>
      </c>
      <c r="O72" s="65">
        <v>36</v>
      </c>
      <c r="P72" s="43">
        <v>798.81</v>
      </c>
      <c r="Q72" s="65">
        <v>7</v>
      </c>
      <c r="R72" s="43">
        <v>685.68</v>
      </c>
      <c r="S72" s="65">
        <v>7</v>
      </c>
      <c r="T72" s="43">
        <v>1257.69</v>
      </c>
      <c r="U72" s="65">
        <v>15</v>
      </c>
      <c r="V72" s="43">
        <v>2742.18</v>
      </c>
      <c r="W72" s="65">
        <v>29</v>
      </c>
      <c r="X72" s="43">
        <v>721.51</v>
      </c>
      <c r="Y72" s="65">
        <v>15</v>
      </c>
      <c r="Z72" s="43">
        <v>357.25</v>
      </c>
      <c r="AA72" s="65">
        <v>4</v>
      </c>
      <c r="AB72" s="43">
        <v>1351.2</v>
      </c>
      <c r="AC72" s="65">
        <v>12</v>
      </c>
      <c r="AD72" s="43">
        <v>2429.96</v>
      </c>
      <c r="AE72" s="68">
        <v>31</v>
      </c>
      <c r="AG72" s="43">
        <v>30.26</v>
      </c>
      <c r="AH72" s="43">
        <v>2.98</v>
      </c>
      <c r="AI72" s="43">
        <v>0</v>
      </c>
      <c r="AJ72" s="43">
        <v>33.24</v>
      </c>
      <c r="AK72" s="43">
        <v>45.36</v>
      </c>
      <c r="AL72" s="43">
        <v>30.26</v>
      </c>
      <c r="AM72" s="43">
        <v>2.98</v>
      </c>
      <c r="AN72" s="43">
        <v>78.599999999999994</v>
      </c>
      <c r="AO72" s="43">
        <v>43.96</v>
      </c>
      <c r="AP72" s="43">
        <v>17.989999999999998</v>
      </c>
      <c r="AQ72" s="43">
        <v>27.81</v>
      </c>
      <c r="AR72" s="43">
        <v>89.76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31</v>
      </c>
      <c r="B73" s="40" t="s">
        <v>6</v>
      </c>
      <c r="D73" s="40">
        <v>39</v>
      </c>
      <c r="E73" s="40">
        <v>21</v>
      </c>
      <c r="F73" s="40">
        <v>28</v>
      </c>
      <c r="H73" s="44">
        <v>41632.99</v>
      </c>
      <c r="I73" s="66">
        <v>22</v>
      </c>
      <c r="J73" s="44">
        <v>346.28</v>
      </c>
      <c r="K73" s="66">
        <v>8</v>
      </c>
      <c r="L73" s="44">
        <v>532.41</v>
      </c>
      <c r="M73" s="66">
        <v>9</v>
      </c>
      <c r="N73" s="44">
        <v>42511.68</v>
      </c>
      <c r="O73" s="66">
        <v>39</v>
      </c>
      <c r="P73" s="44">
        <v>42883.27</v>
      </c>
      <c r="Q73" s="66">
        <v>8</v>
      </c>
      <c r="R73" s="44">
        <v>325.04000000000002</v>
      </c>
      <c r="S73" s="66">
        <v>6</v>
      </c>
      <c r="T73" s="44">
        <v>362.04</v>
      </c>
      <c r="U73" s="66">
        <v>7</v>
      </c>
      <c r="V73" s="44">
        <v>43570.35</v>
      </c>
      <c r="W73" s="66">
        <v>21</v>
      </c>
      <c r="X73" s="44">
        <v>40378.79</v>
      </c>
      <c r="Y73" s="66">
        <v>21</v>
      </c>
      <c r="Z73" s="44">
        <v>170.31</v>
      </c>
      <c r="AA73" s="66">
        <v>1</v>
      </c>
      <c r="AB73" s="44">
        <v>372.22</v>
      </c>
      <c r="AC73" s="66">
        <v>6</v>
      </c>
      <c r="AD73" s="44">
        <v>40921.32</v>
      </c>
      <c r="AE73" s="69">
        <v>28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31</v>
      </c>
      <c r="B74" s="39" t="s">
        <v>7</v>
      </c>
      <c r="D74" s="39">
        <v>0</v>
      </c>
      <c r="E74" s="39">
        <v>0</v>
      </c>
      <c r="F74" s="39">
        <v>0</v>
      </c>
      <c r="H74" s="43">
        <v>0</v>
      </c>
      <c r="I74" s="65">
        <v>0</v>
      </c>
      <c r="J74" s="43">
        <v>0</v>
      </c>
      <c r="K74" s="65">
        <v>0</v>
      </c>
      <c r="L74" s="43">
        <v>0</v>
      </c>
      <c r="M74" s="65">
        <v>0</v>
      </c>
      <c r="N74" s="43">
        <v>0</v>
      </c>
      <c r="O74" s="65">
        <v>0</v>
      </c>
      <c r="P74" s="43">
        <v>0</v>
      </c>
      <c r="Q74" s="65">
        <v>0</v>
      </c>
      <c r="R74" s="43">
        <v>0</v>
      </c>
      <c r="S74" s="65">
        <v>0</v>
      </c>
      <c r="T74" s="43">
        <v>0</v>
      </c>
      <c r="U74" s="65">
        <v>0</v>
      </c>
      <c r="V74" s="43">
        <v>0</v>
      </c>
      <c r="W74" s="65">
        <v>0</v>
      </c>
      <c r="X74" s="43">
        <v>0</v>
      </c>
      <c r="Y74" s="65">
        <v>0</v>
      </c>
      <c r="Z74" s="43">
        <v>0</v>
      </c>
      <c r="AA74" s="65">
        <v>0</v>
      </c>
      <c r="AB74" s="43">
        <v>0</v>
      </c>
      <c r="AC74" s="65">
        <v>0</v>
      </c>
      <c r="AD74" s="43">
        <v>0</v>
      </c>
      <c r="AE74" s="68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31</v>
      </c>
      <c r="B75" s="40" t="s">
        <v>8</v>
      </c>
      <c r="D75" s="40">
        <v>724</v>
      </c>
      <c r="E75" s="40">
        <v>670</v>
      </c>
      <c r="F75" s="40">
        <v>628</v>
      </c>
      <c r="H75" s="44">
        <v>20531.099999999999</v>
      </c>
      <c r="I75" s="66">
        <v>274</v>
      </c>
      <c r="J75" s="44">
        <v>17273.849999999999</v>
      </c>
      <c r="K75" s="66">
        <v>187</v>
      </c>
      <c r="L75" s="44">
        <v>18721.189999999999</v>
      </c>
      <c r="M75" s="66">
        <v>263</v>
      </c>
      <c r="N75" s="44">
        <v>56526.14</v>
      </c>
      <c r="O75" s="66">
        <v>724</v>
      </c>
      <c r="P75" s="44">
        <v>15905.16</v>
      </c>
      <c r="Q75" s="66">
        <v>306</v>
      </c>
      <c r="R75" s="44">
        <v>8878.25</v>
      </c>
      <c r="S75" s="66">
        <v>130</v>
      </c>
      <c r="T75" s="44">
        <v>18253.25</v>
      </c>
      <c r="U75" s="66">
        <v>234</v>
      </c>
      <c r="V75" s="44">
        <v>43036.66</v>
      </c>
      <c r="W75" s="66">
        <v>670</v>
      </c>
      <c r="X75" s="44">
        <v>13745.07</v>
      </c>
      <c r="Y75" s="66">
        <v>280</v>
      </c>
      <c r="Z75" s="44">
        <v>8586.17</v>
      </c>
      <c r="AA75" s="66">
        <v>115</v>
      </c>
      <c r="AB75" s="44">
        <v>19279.939999999999</v>
      </c>
      <c r="AC75" s="66">
        <v>233</v>
      </c>
      <c r="AD75" s="44">
        <v>41611.18</v>
      </c>
      <c r="AE75" s="69">
        <v>628</v>
      </c>
      <c r="AG75" s="44">
        <v>26.43</v>
      </c>
      <c r="AH75" s="44">
        <v>27.78</v>
      </c>
      <c r="AI75" s="44">
        <v>14.02</v>
      </c>
      <c r="AJ75" s="44">
        <v>68.23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32</v>
      </c>
      <c r="B76" s="39" t="s">
        <v>6</v>
      </c>
      <c r="D76" s="39">
        <v>0</v>
      </c>
      <c r="E76" s="39">
        <v>0</v>
      </c>
      <c r="F76" s="39">
        <v>0</v>
      </c>
      <c r="H76" s="43">
        <v>0</v>
      </c>
      <c r="I76" s="65">
        <v>0</v>
      </c>
      <c r="J76" s="43">
        <v>0</v>
      </c>
      <c r="K76" s="65">
        <v>0</v>
      </c>
      <c r="L76" s="43">
        <v>0</v>
      </c>
      <c r="M76" s="65">
        <v>0</v>
      </c>
      <c r="N76" s="43">
        <v>0</v>
      </c>
      <c r="O76" s="65">
        <v>0</v>
      </c>
      <c r="P76" s="43">
        <v>0</v>
      </c>
      <c r="Q76" s="65">
        <v>0</v>
      </c>
      <c r="R76" s="43">
        <v>0</v>
      </c>
      <c r="S76" s="65">
        <v>0</v>
      </c>
      <c r="T76" s="43">
        <v>0</v>
      </c>
      <c r="U76" s="65">
        <v>0</v>
      </c>
      <c r="V76" s="43">
        <v>0</v>
      </c>
      <c r="W76" s="65">
        <v>0</v>
      </c>
      <c r="X76" s="43">
        <v>0</v>
      </c>
      <c r="Y76" s="65">
        <v>0</v>
      </c>
      <c r="Z76" s="43">
        <v>0</v>
      </c>
      <c r="AA76" s="65">
        <v>0</v>
      </c>
      <c r="AB76" s="43">
        <v>0</v>
      </c>
      <c r="AC76" s="65">
        <v>0</v>
      </c>
      <c r="AD76" s="43">
        <v>0</v>
      </c>
      <c r="AE76" s="68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32</v>
      </c>
      <c r="B77" s="40" t="s">
        <v>7</v>
      </c>
      <c r="D77" s="40">
        <v>0</v>
      </c>
      <c r="E77" s="40">
        <v>0</v>
      </c>
      <c r="F77" s="40">
        <v>0</v>
      </c>
      <c r="H77" s="44">
        <v>0</v>
      </c>
      <c r="I77" s="66">
        <v>0</v>
      </c>
      <c r="J77" s="44">
        <v>0</v>
      </c>
      <c r="K77" s="66">
        <v>0</v>
      </c>
      <c r="L77" s="44">
        <v>0</v>
      </c>
      <c r="M77" s="66">
        <v>0</v>
      </c>
      <c r="N77" s="44">
        <v>0</v>
      </c>
      <c r="O77" s="66">
        <v>0</v>
      </c>
      <c r="P77" s="44">
        <v>0</v>
      </c>
      <c r="Q77" s="66">
        <v>0</v>
      </c>
      <c r="R77" s="44">
        <v>0</v>
      </c>
      <c r="S77" s="66">
        <v>0</v>
      </c>
      <c r="T77" s="44">
        <v>0</v>
      </c>
      <c r="U77" s="66">
        <v>0</v>
      </c>
      <c r="V77" s="44">
        <v>0</v>
      </c>
      <c r="W77" s="66">
        <v>0</v>
      </c>
      <c r="X77" s="44">
        <v>0</v>
      </c>
      <c r="Y77" s="66">
        <v>0</v>
      </c>
      <c r="Z77" s="44">
        <v>0</v>
      </c>
      <c r="AA77" s="66">
        <v>0</v>
      </c>
      <c r="AB77" s="44">
        <v>0</v>
      </c>
      <c r="AC77" s="66">
        <v>0</v>
      </c>
      <c r="AD77" s="44">
        <v>0</v>
      </c>
      <c r="AE77" s="69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32</v>
      </c>
      <c r="B78" s="39" t="s">
        <v>8</v>
      </c>
      <c r="D78" s="39">
        <v>0</v>
      </c>
      <c r="E78" s="39">
        <v>0</v>
      </c>
      <c r="F78" s="39">
        <v>0</v>
      </c>
      <c r="H78" s="43">
        <v>0</v>
      </c>
      <c r="I78" s="65">
        <v>0</v>
      </c>
      <c r="J78" s="43">
        <v>0</v>
      </c>
      <c r="K78" s="65">
        <v>0</v>
      </c>
      <c r="L78" s="43">
        <v>0</v>
      </c>
      <c r="M78" s="65">
        <v>0</v>
      </c>
      <c r="N78" s="43">
        <v>0</v>
      </c>
      <c r="O78" s="65">
        <v>0</v>
      </c>
      <c r="P78" s="43">
        <v>0</v>
      </c>
      <c r="Q78" s="65">
        <v>0</v>
      </c>
      <c r="R78" s="43">
        <v>0</v>
      </c>
      <c r="S78" s="65">
        <v>0</v>
      </c>
      <c r="T78" s="43">
        <v>0</v>
      </c>
      <c r="U78" s="65">
        <v>0</v>
      </c>
      <c r="V78" s="43">
        <v>0</v>
      </c>
      <c r="W78" s="65">
        <v>0</v>
      </c>
      <c r="X78" s="43">
        <v>0</v>
      </c>
      <c r="Y78" s="65">
        <v>0</v>
      </c>
      <c r="Z78" s="43">
        <v>0</v>
      </c>
      <c r="AA78" s="65">
        <v>0</v>
      </c>
      <c r="AB78" s="43">
        <v>0</v>
      </c>
      <c r="AC78" s="65">
        <v>0</v>
      </c>
      <c r="AD78" s="43">
        <v>0</v>
      </c>
      <c r="AE78" s="68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33</v>
      </c>
      <c r="B79" s="40" t="s">
        <v>6</v>
      </c>
      <c r="D79" s="40">
        <v>21</v>
      </c>
      <c r="E79" s="40">
        <v>19</v>
      </c>
      <c r="F79" s="40">
        <v>22</v>
      </c>
      <c r="H79" s="44">
        <v>14691.29</v>
      </c>
      <c r="I79" s="66">
        <v>13</v>
      </c>
      <c r="J79" s="44">
        <v>12300.09</v>
      </c>
      <c r="K79" s="66">
        <v>6</v>
      </c>
      <c r="L79" s="44">
        <v>68.95</v>
      </c>
      <c r="M79" s="66">
        <v>2</v>
      </c>
      <c r="N79" s="44">
        <v>27060.33</v>
      </c>
      <c r="O79" s="66">
        <v>21</v>
      </c>
      <c r="P79" s="44">
        <v>1106.29</v>
      </c>
      <c r="Q79" s="66">
        <v>10</v>
      </c>
      <c r="R79" s="44">
        <v>310.14999999999998</v>
      </c>
      <c r="S79" s="66">
        <v>5</v>
      </c>
      <c r="T79" s="44">
        <v>180.5</v>
      </c>
      <c r="U79" s="66">
        <v>4</v>
      </c>
      <c r="V79" s="44">
        <v>1596.94</v>
      </c>
      <c r="W79" s="66">
        <v>19</v>
      </c>
      <c r="X79" s="44">
        <v>12915.22</v>
      </c>
      <c r="Y79" s="66">
        <v>12</v>
      </c>
      <c r="Z79" s="44">
        <v>422.03</v>
      </c>
      <c r="AA79" s="66">
        <v>4</v>
      </c>
      <c r="AB79" s="44">
        <v>267.07</v>
      </c>
      <c r="AC79" s="66">
        <v>6</v>
      </c>
      <c r="AD79" s="44">
        <v>13604.32</v>
      </c>
      <c r="AE79" s="69">
        <v>22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33</v>
      </c>
      <c r="B80" s="39" t="s">
        <v>7</v>
      </c>
      <c r="D80" s="39">
        <v>1</v>
      </c>
      <c r="E80" s="39">
        <v>0</v>
      </c>
      <c r="F80" s="39">
        <v>1</v>
      </c>
      <c r="H80" s="43">
        <v>28.66</v>
      </c>
      <c r="I80" s="65">
        <v>1</v>
      </c>
      <c r="J80" s="43">
        <v>0</v>
      </c>
      <c r="K80" s="65">
        <v>0</v>
      </c>
      <c r="L80" s="43">
        <v>0</v>
      </c>
      <c r="M80" s="65">
        <v>0</v>
      </c>
      <c r="N80" s="43">
        <v>28.66</v>
      </c>
      <c r="O80" s="65">
        <v>1</v>
      </c>
      <c r="P80" s="43">
        <v>0</v>
      </c>
      <c r="Q80" s="65">
        <v>0</v>
      </c>
      <c r="R80" s="43">
        <v>0</v>
      </c>
      <c r="S80" s="65">
        <v>0</v>
      </c>
      <c r="T80" s="43">
        <v>0</v>
      </c>
      <c r="U80" s="65">
        <v>0</v>
      </c>
      <c r="V80" s="43">
        <v>0</v>
      </c>
      <c r="W80" s="65">
        <v>0</v>
      </c>
      <c r="X80" s="43">
        <v>23.4</v>
      </c>
      <c r="Y80" s="65">
        <v>1</v>
      </c>
      <c r="Z80" s="43">
        <v>0</v>
      </c>
      <c r="AA80" s="65">
        <v>0</v>
      </c>
      <c r="AB80" s="43">
        <v>0</v>
      </c>
      <c r="AC80" s="65">
        <v>0</v>
      </c>
      <c r="AD80" s="43">
        <v>23.4</v>
      </c>
      <c r="AE80" s="68">
        <v>1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33</v>
      </c>
      <c r="B81" s="40" t="s">
        <v>8</v>
      </c>
      <c r="D81" s="40">
        <v>345</v>
      </c>
      <c r="E81" s="40">
        <v>320</v>
      </c>
      <c r="F81" s="40">
        <v>308</v>
      </c>
      <c r="H81" s="44">
        <v>7165.64</v>
      </c>
      <c r="I81" s="66">
        <v>108</v>
      </c>
      <c r="J81" s="44">
        <v>5064.78</v>
      </c>
      <c r="K81" s="66">
        <v>80</v>
      </c>
      <c r="L81" s="44">
        <v>7119.48</v>
      </c>
      <c r="M81" s="66">
        <v>157</v>
      </c>
      <c r="N81" s="44">
        <v>19349.900000000001</v>
      </c>
      <c r="O81" s="66">
        <v>345</v>
      </c>
      <c r="P81" s="44">
        <v>4424.55</v>
      </c>
      <c r="Q81" s="66">
        <v>93</v>
      </c>
      <c r="R81" s="44">
        <v>3910.67</v>
      </c>
      <c r="S81" s="66">
        <v>65</v>
      </c>
      <c r="T81" s="44">
        <v>8273.24</v>
      </c>
      <c r="U81" s="66">
        <v>162</v>
      </c>
      <c r="V81" s="44">
        <v>16608.46</v>
      </c>
      <c r="W81" s="66">
        <v>320</v>
      </c>
      <c r="X81" s="44">
        <v>4280.62</v>
      </c>
      <c r="Y81" s="66">
        <v>83</v>
      </c>
      <c r="Z81" s="44">
        <v>3180.9</v>
      </c>
      <c r="AA81" s="66">
        <v>56</v>
      </c>
      <c r="AB81" s="44">
        <v>9545.2800000000007</v>
      </c>
      <c r="AC81" s="66">
        <v>169</v>
      </c>
      <c r="AD81" s="44">
        <v>17006.8</v>
      </c>
      <c r="AE81" s="69">
        <v>308</v>
      </c>
      <c r="AG81" s="44">
        <v>54.23</v>
      </c>
      <c r="AH81" s="44">
        <v>33.01</v>
      </c>
      <c r="AI81" s="44">
        <v>71.55</v>
      </c>
      <c r="AJ81" s="44">
        <v>158.79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34</v>
      </c>
      <c r="B82" s="39" t="s">
        <v>6</v>
      </c>
      <c r="D82" s="39">
        <v>57</v>
      </c>
      <c r="E82" s="39">
        <v>54</v>
      </c>
      <c r="F82" s="39">
        <v>62</v>
      </c>
      <c r="H82" s="43">
        <v>6211.21</v>
      </c>
      <c r="I82" s="65">
        <v>28</v>
      </c>
      <c r="J82" s="43">
        <v>4064.09</v>
      </c>
      <c r="K82" s="65">
        <v>11</v>
      </c>
      <c r="L82" s="43">
        <v>4417.6400000000003</v>
      </c>
      <c r="M82" s="65">
        <v>18</v>
      </c>
      <c r="N82" s="43">
        <v>14692.94</v>
      </c>
      <c r="O82" s="65">
        <v>57</v>
      </c>
      <c r="P82" s="43">
        <v>4105.2700000000004</v>
      </c>
      <c r="Q82" s="65">
        <v>27</v>
      </c>
      <c r="R82" s="43">
        <v>886.96</v>
      </c>
      <c r="S82" s="65">
        <v>11</v>
      </c>
      <c r="T82" s="43">
        <v>3913.55</v>
      </c>
      <c r="U82" s="65">
        <v>16</v>
      </c>
      <c r="V82" s="43">
        <v>8905.7800000000007</v>
      </c>
      <c r="W82" s="65">
        <v>54</v>
      </c>
      <c r="X82" s="43">
        <v>6636.37</v>
      </c>
      <c r="Y82" s="65">
        <v>24</v>
      </c>
      <c r="Z82" s="43">
        <v>3035.21</v>
      </c>
      <c r="AA82" s="65">
        <v>16</v>
      </c>
      <c r="AB82" s="43">
        <v>1316.02</v>
      </c>
      <c r="AC82" s="65">
        <v>22</v>
      </c>
      <c r="AD82" s="43">
        <v>10987.6</v>
      </c>
      <c r="AE82" s="68">
        <v>62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34</v>
      </c>
      <c r="B83" s="40" t="s">
        <v>7</v>
      </c>
      <c r="D83" s="40">
        <v>0</v>
      </c>
      <c r="E83" s="40">
        <v>0</v>
      </c>
      <c r="F83" s="40">
        <v>0</v>
      </c>
      <c r="H83" s="44">
        <v>0</v>
      </c>
      <c r="I83" s="66">
        <v>0</v>
      </c>
      <c r="J83" s="44">
        <v>0</v>
      </c>
      <c r="K83" s="66">
        <v>0</v>
      </c>
      <c r="L83" s="44">
        <v>0</v>
      </c>
      <c r="M83" s="66">
        <v>0</v>
      </c>
      <c r="N83" s="44">
        <v>0</v>
      </c>
      <c r="O83" s="66">
        <v>0</v>
      </c>
      <c r="P83" s="44">
        <v>0</v>
      </c>
      <c r="Q83" s="66">
        <v>0</v>
      </c>
      <c r="R83" s="44">
        <v>0</v>
      </c>
      <c r="S83" s="66">
        <v>0</v>
      </c>
      <c r="T83" s="44">
        <v>0</v>
      </c>
      <c r="U83" s="66">
        <v>0</v>
      </c>
      <c r="V83" s="44">
        <v>0</v>
      </c>
      <c r="W83" s="66">
        <v>0</v>
      </c>
      <c r="X83" s="44">
        <v>0</v>
      </c>
      <c r="Y83" s="66">
        <v>0</v>
      </c>
      <c r="Z83" s="44">
        <v>0</v>
      </c>
      <c r="AA83" s="66">
        <v>0</v>
      </c>
      <c r="AB83" s="44">
        <v>0</v>
      </c>
      <c r="AC83" s="66">
        <v>0</v>
      </c>
      <c r="AD83" s="44">
        <v>0</v>
      </c>
      <c r="AE83" s="69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34</v>
      </c>
      <c r="B84" s="39" t="s">
        <v>8</v>
      </c>
      <c r="D84" s="39">
        <v>712</v>
      </c>
      <c r="E84" s="39">
        <v>646</v>
      </c>
      <c r="F84" s="39">
        <v>588</v>
      </c>
      <c r="H84" s="43">
        <v>25062.51</v>
      </c>
      <c r="I84" s="65">
        <v>252</v>
      </c>
      <c r="J84" s="43">
        <v>20881.2</v>
      </c>
      <c r="K84" s="65">
        <v>196</v>
      </c>
      <c r="L84" s="43">
        <v>24692.78</v>
      </c>
      <c r="M84" s="65">
        <v>264</v>
      </c>
      <c r="N84" s="43">
        <v>70636.490000000005</v>
      </c>
      <c r="O84" s="65">
        <v>712</v>
      </c>
      <c r="P84" s="43">
        <v>15715.41</v>
      </c>
      <c r="Q84" s="65">
        <v>233</v>
      </c>
      <c r="R84" s="43">
        <v>12728.69</v>
      </c>
      <c r="S84" s="65">
        <v>144</v>
      </c>
      <c r="T84" s="43">
        <v>23777.53</v>
      </c>
      <c r="U84" s="65">
        <v>269</v>
      </c>
      <c r="V84" s="43">
        <v>52221.63</v>
      </c>
      <c r="W84" s="65">
        <v>646</v>
      </c>
      <c r="X84" s="43">
        <v>12717.24</v>
      </c>
      <c r="Y84" s="65">
        <v>179</v>
      </c>
      <c r="Z84" s="43">
        <v>9280.09</v>
      </c>
      <c r="AA84" s="65">
        <v>131</v>
      </c>
      <c r="AB84" s="43">
        <v>25106.7</v>
      </c>
      <c r="AC84" s="65">
        <v>278</v>
      </c>
      <c r="AD84" s="43">
        <v>47104.03</v>
      </c>
      <c r="AE84" s="68">
        <v>588</v>
      </c>
      <c r="AG84" s="43">
        <v>268.62</v>
      </c>
      <c r="AH84" s="43">
        <v>404.68</v>
      </c>
      <c r="AI84" s="43">
        <v>1317.85</v>
      </c>
      <c r="AJ84" s="43">
        <v>1991.15</v>
      </c>
      <c r="AK84" s="43">
        <v>108.75</v>
      </c>
      <c r="AL84" s="43">
        <v>117.13</v>
      </c>
      <c r="AM84" s="43">
        <v>346.63</v>
      </c>
      <c r="AN84" s="43">
        <v>572.51</v>
      </c>
      <c r="AO84" s="43">
        <v>48.39</v>
      </c>
      <c r="AP84" s="43">
        <v>70.260000000000005</v>
      </c>
      <c r="AQ84" s="43">
        <v>202.98</v>
      </c>
      <c r="AR84" s="43">
        <v>321.63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35</v>
      </c>
      <c r="B85" s="40" t="s">
        <v>6</v>
      </c>
      <c r="D85" s="40">
        <v>39</v>
      </c>
      <c r="E85" s="40">
        <v>37</v>
      </c>
      <c r="F85" s="40">
        <v>41</v>
      </c>
      <c r="H85" s="44">
        <v>4370.97</v>
      </c>
      <c r="I85" s="66">
        <v>23</v>
      </c>
      <c r="J85" s="44">
        <v>1030.6199999999999</v>
      </c>
      <c r="K85" s="66">
        <v>10</v>
      </c>
      <c r="L85" s="44">
        <v>296.73</v>
      </c>
      <c r="M85" s="66">
        <v>6</v>
      </c>
      <c r="N85" s="44">
        <v>5698.32</v>
      </c>
      <c r="O85" s="66">
        <v>39</v>
      </c>
      <c r="P85" s="44">
        <v>1666.13</v>
      </c>
      <c r="Q85" s="66">
        <v>20</v>
      </c>
      <c r="R85" s="44">
        <v>1050.3399999999999</v>
      </c>
      <c r="S85" s="66">
        <v>10</v>
      </c>
      <c r="T85" s="44">
        <v>388.68</v>
      </c>
      <c r="U85" s="66">
        <v>7</v>
      </c>
      <c r="V85" s="44">
        <v>3105.15</v>
      </c>
      <c r="W85" s="66">
        <v>37</v>
      </c>
      <c r="X85" s="44">
        <v>6698.72</v>
      </c>
      <c r="Y85" s="66">
        <v>18</v>
      </c>
      <c r="Z85" s="44">
        <v>641.33000000000004</v>
      </c>
      <c r="AA85" s="66">
        <v>12</v>
      </c>
      <c r="AB85" s="44">
        <v>538.82000000000005</v>
      </c>
      <c r="AC85" s="66">
        <v>11</v>
      </c>
      <c r="AD85" s="44">
        <v>7878.87</v>
      </c>
      <c r="AE85" s="69">
        <v>41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35</v>
      </c>
      <c r="B86" s="39" t="s">
        <v>7</v>
      </c>
      <c r="D86" s="39">
        <v>0</v>
      </c>
      <c r="E86" s="39">
        <v>0</v>
      </c>
      <c r="F86" s="39">
        <v>0</v>
      </c>
      <c r="H86" s="43">
        <v>0</v>
      </c>
      <c r="I86" s="65">
        <v>0</v>
      </c>
      <c r="J86" s="43">
        <v>0</v>
      </c>
      <c r="K86" s="65">
        <v>0</v>
      </c>
      <c r="L86" s="43">
        <v>0</v>
      </c>
      <c r="M86" s="65">
        <v>0</v>
      </c>
      <c r="N86" s="43">
        <v>0</v>
      </c>
      <c r="O86" s="65">
        <v>0</v>
      </c>
      <c r="P86" s="43">
        <v>0</v>
      </c>
      <c r="Q86" s="65">
        <v>0</v>
      </c>
      <c r="R86" s="43">
        <v>0</v>
      </c>
      <c r="S86" s="65">
        <v>0</v>
      </c>
      <c r="T86" s="43">
        <v>0</v>
      </c>
      <c r="U86" s="65">
        <v>0</v>
      </c>
      <c r="V86" s="43">
        <v>0</v>
      </c>
      <c r="W86" s="65">
        <v>0</v>
      </c>
      <c r="X86" s="43">
        <v>0</v>
      </c>
      <c r="Y86" s="65">
        <v>0</v>
      </c>
      <c r="Z86" s="43">
        <v>0</v>
      </c>
      <c r="AA86" s="65">
        <v>0</v>
      </c>
      <c r="AB86" s="43">
        <v>0</v>
      </c>
      <c r="AC86" s="65">
        <v>0</v>
      </c>
      <c r="AD86" s="43">
        <v>0</v>
      </c>
      <c r="AE86" s="68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35</v>
      </c>
      <c r="B87" s="40" t="s">
        <v>8</v>
      </c>
      <c r="D87" s="40">
        <v>909</v>
      </c>
      <c r="E87" s="40">
        <v>806</v>
      </c>
      <c r="F87" s="40">
        <v>754</v>
      </c>
      <c r="H87" s="44">
        <v>33836.400000000001</v>
      </c>
      <c r="I87" s="66">
        <v>336</v>
      </c>
      <c r="J87" s="44">
        <v>26399.55</v>
      </c>
      <c r="K87" s="66">
        <v>240</v>
      </c>
      <c r="L87" s="44">
        <v>34989.61</v>
      </c>
      <c r="M87" s="66">
        <v>333</v>
      </c>
      <c r="N87" s="44">
        <v>95225.56</v>
      </c>
      <c r="O87" s="66">
        <v>909</v>
      </c>
      <c r="P87" s="44">
        <v>21406.9</v>
      </c>
      <c r="Q87" s="66">
        <v>285</v>
      </c>
      <c r="R87" s="44">
        <v>17983.349999999999</v>
      </c>
      <c r="S87" s="66">
        <v>196</v>
      </c>
      <c r="T87" s="44">
        <v>31436.55</v>
      </c>
      <c r="U87" s="66">
        <v>325</v>
      </c>
      <c r="V87" s="44">
        <v>70826.8</v>
      </c>
      <c r="W87" s="66">
        <v>806</v>
      </c>
      <c r="X87" s="44">
        <v>16401.14</v>
      </c>
      <c r="Y87" s="66">
        <v>285</v>
      </c>
      <c r="Z87" s="44">
        <v>11465.73</v>
      </c>
      <c r="AA87" s="66">
        <v>138</v>
      </c>
      <c r="AB87" s="44">
        <v>30205.09</v>
      </c>
      <c r="AC87" s="66">
        <v>331</v>
      </c>
      <c r="AD87" s="44">
        <v>58071.96</v>
      </c>
      <c r="AE87" s="69">
        <v>754</v>
      </c>
      <c r="AG87" s="44">
        <v>370.77</v>
      </c>
      <c r="AH87" s="44">
        <v>489.52</v>
      </c>
      <c r="AI87" s="44">
        <v>905.42</v>
      </c>
      <c r="AJ87" s="44">
        <v>1765.71</v>
      </c>
      <c r="AK87" s="44">
        <v>152.66999999999999</v>
      </c>
      <c r="AL87" s="44">
        <v>181.18</v>
      </c>
      <c r="AM87" s="44">
        <v>203.94</v>
      </c>
      <c r="AN87" s="44">
        <v>537.79</v>
      </c>
      <c r="AO87" s="44">
        <v>75.150000000000006</v>
      </c>
      <c r="AP87" s="44">
        <v>90.46</v>
      </c>
      <c r="AQ87" s="44">
        <v>128.05000000000001</v>
      </c>
      <c r="AR87" s="44">
        <v>293.66000000000003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36</v>
      </c>
      <c r="B88" s="39" t="s">
        <v>6</v>
      </c>
      <c r="D88" s="39">
        <v>4</v>
      </c>
      <c r="E88" s="39">
        <v>5</v>
      </c>
      <c r="F88" s="39">
        <v>6</v>
      </c>
      <c r="H88" s="43">
        <v>134.80000000000001</v>
      </c>
      <c r="I88" s="65">
        <v>3</v>
      </c>
      <c r="J88" s="43">
        <v>52.09</v>
      </c>
      <c r="K88" s="65">
        <v>0</v>
      </c>
      <c r="L88" s="43">
        <v>24.73</v>
      </c>
      <c r="M88" s="65">
        <v>1</v>
      </c>
      <c r="N88" s="43">
        <v>211.62</v>
      </c>
      <c r="O88" s="65">
        <v>4</v>
      </c>
      <c r="P88" s="43">
        <v>493.44</v>
      </c>
      <c r="Q88" s="65">
        <v>3</v>
      </c>
      <c r="R88" s="43">
        <v>59.51</v>
      </c>
      <c r="S88" s="65">
        <v>1</v>
      </c>
      <c r="T88" s="43">
        <v>76.819999999999993</v>
      </c>
      <c r="U88" s="65">
        <v>1</v>
      </c>
      <c r="V88" s="43">
        <v>629.77</v>
      </c>
      <c r="W88" s="65">
        <v>5</v>
      </c>
      <c r="X88" s="43">
        <v>186.05</v>
      </c>
      <c r="Y88" s="65">
        <v>4</v>
      </c>
      <c r="Z88" s="43">
        <v>47.86</v>
      </c>
      <c r="AA88" s="65">
        <v>1</v>
      </c>
      <c r="AB88" s="43">
        <v>23.4</v>
      </c>
      <c r="AC88" s="65">
        <v>1</v>
      </c>
      <c r="AD88" s="43">
        <v>257.31</v>
      </c>
      <c r="AE88" s="68">
        <v>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36</v>
      </c>
      <c r="B89" s="40" t="s">
        <v>7</v>
      </c>
      <c r="D89" s="40">
        <v>0</v>
      </c>
      <c r="E89" s="40">
        <v>0</v>
      </c>
      <c r="F89" s="40">
        <v>0</v>
      </c>
      <c r="H89" s="44">
        <v>0</v>
      </c>
      <c r="I89" s="66">
        <v>0</v>
      </c>
      <c r="J89" s="44">
        <v>0</v>
      </c>
      <c r="K89" s="66">
        <v>0</v>
      </c>
      <c r="L89" s="44">
        <v>0</v>
      </c>
      <c r="M89" s="66">
        <v>0</v>
      </c>
      <c r="N89" s="44">
        <v>0</v>
      </c>
      <c r="O89" s="66">
        <v>0</v>
      </c>
      <c r="P89" s="44">
        <v>0</v>
      </c>
      <c r="Q89" s="66">
        <v>0</v>
      </c>
      <c r="R89" s="44">
        <v>0</v>
      </c>
      <c r="S89" s="66">
        <v>0</v>
      </c>
      <c r="T89" s="44">
        <v>0</v>
      </c>
      <c r="U89" s="66">
        <v>0</v>
      </c>
      <c r="V89" s="44">
        <v>0</v>
      </c>
      <c r="W89" s="66">
        <v>0</v>
      </c>
      <c r="X89" s="44">
        <v>0</v>
      </c>
      <c r="Y89" s="66">
        <v>0</v>
      </c>
      <c r="Z89" s="44">
        <v>0</v>
      </c>
      <c r="AA89" s="66">
        <v>0</v>
      </c>
      <c r="AB89" s="44">
        <v>0</v>
      </c>
      <c r="AC89" s="66">
        <v>0</v>
      </c>
      <c r="AD89" s="44">
        <v>0</v>
      </c>
      <c r="AE89" s="69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36</v>
      </c>
      <c r="B90" s="39" t="s">
        <v>8</v>
      </c>
      <c r="D90" s="39">
        <v>271</v>
      </c>
      <c r="E90" s="39">
        <v>243</v>
      </c>
      <c r="F90" s="39">
        <v>202</v>
      </c>
      <c r="H90" s="43">
        <v>9812.15</v>
      </c>
      <c r="I90" s="65">
        <v>105</v>
      </c>
      <c r="J90" s="43">
        <v>7779.96</v>
      </c>
      <c r="K90" s="65">
        <v>76</v>
      </c>
      <c r="L90" s="43">
        <v>7381.71</v>
      </c>
      <c r="M90" s="65">
        <v>90</v>
      </c>
      <c r="N90" s="43">
        <v>24973.82</v>
      </c>
      <c r="O90" s="65">
        <v>271</v>
      </c>
      <c r="P90" s="43">
        <v>5221.3999999999996</v>
      </c>
      <c r="Q90" s="65">
        <v>93</v>
      </c>
      <c r="R90" s="43">
        <v>4751.54</v>
      </c>
      <c r="S90" s="65">
        <v>57</v>
      </c>
      <c r="T90" s="43">
        <v>7298.14</v>
      </c>
      <c r="U90" s="65">
        <v>93</v>
      </c>
      <c r="V90" s="43">
        <v>17271.080000000002</v>
      </c>
      <c r="W90" s="65">
        <v>243</v>
      </c>
      <c r="X90" s="43">
        <v>4896.17</v>
      </c>
      <c r="Y90" s="65">
        <v>55</v>
      </c>
      <c r="Z90" s="43">
        <v>3180.66</v>
      </c>
      <c r="AA90" s="65">
        <v>48</v>
      </c>
      <c r="AB90" s="43">
        <v>8203.2199999999993</v>
      </c>
      <c r="AC90" s="65">
        <v>99</v>
      </c>
      <c r="AD90" s="43">
        <v>16280.05</v>
      </c>
      <c r="AE90" s="68">
        <v>202</v>
      </c>
      <c r="AG90" s="43">
        <v>51.12</v>
      </c>
      <c r="AH90" s="43">
        <v>74.930000000000007</v>
      </c>
      <c r="AI90" s="43">
        <v>241.27</v>
      </c>
      <c r="AJ90" s="43">
        <v>367.32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37</v>
      </c>
      <c r="B91" s="40" t="s">
        <v>6</v>
      </c>
      <c r="D91" s="40">
        <v>6</v>
      </c>
      <c r="E91" s="40">
        <v>7</v>
      </c>
      <c r="F91" s="40">
        <v>7</v>
      </c>
      <c r="H91" s="44">
        <v>326.25</v>
      </c>
      <c r="I91" s="66">
        <v>3</v>
      </c>
      <c r="J91" s="44">
        <v>61.58</v>
      </c>
      <c r="K91" s="66">
        <v>2</v>
      </c>
      <c r="L91" s="44">
        <v>26.47</v>
      </c>
      <c r="M91" s="66">
        <v>1</v>
      </c>
      <c r="N91" s="44">
        <v>414.3</v>
      </c>
      <c r="O91" s="66">
        <v>6</v>
      </c>
      <c r="P91" s="44">
        <v>1515.51</v>
      </c>
      <c r="Q91" s="66">
        <v>3</v>
      </c>
      <c r="R91" s="44">
        <v>253.9</v>
      </c>
      <c r="S91" s="66">
        <v>2</v>
      </c>
      <c r="T91" s="44">
        <v>80.150000000000006</v>
      </c>
      <c r="U91" s="66">
        <v>2</v>
      </c>
      <c r="V91" s="44">
        <v>1849.56</v>
      </c>
      <c r="W91" s="66">
        <v>7</v>
      </c>
      <c r="X91" s="44">
        <v>620.63</v>
      </c>
      <c r="Y91" s="66">
        <v>5</v>
      </c>
      <c r="Z91" s="44">
        <v>236.73</v>
      </c>
      <c r="AA91" s="66">
        <v>0</v>
      </c>
      <c r="AB91" s="44">
        <v>213.51</v>
      </c>
      <c r="AC91" s="66">
        <v>2</v>
      </c>
      <c r="AD91" s="44">
        <v>1070.8699999999999</v>
      </c>
      <c r="AE91" s="69">
        <v>7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37</v>
      </c>
      <c r="B92" s="39" t="s">
        <v>7</v>
      </c>
      <c r="D92" s="39">
        <v>0</v>
      </c>
      <c r="E92" s="39">
        <v>0</v>
      </c>
      <c r="F92" s="39">
        <v>0</v>
      </c>
      <c r="H92" s="43">
        <v>0</v>
      </c>
      <c r="I92" s="65">
        <v>0</v>
      </c>
      <c r="J92" s="43">
        <v>0</v>
      </c>
      <c r="K92" s="65">
        <v>0</v>
      </c>
      <c r="L92" s="43">
        <v>0</v>
      </c>
      <c r="M92" s="65">
        <v>0</v>
      </c>
      <c r="N92" s="43">
        <v>0</v>
      </c>
      <c r="O92" s="65">
        <v>0</v>
      </c>
      <c r="P92" s="43">
        <v>0</v>
      </c>
      <c r="Q92" s="65">
        <v>0</v>
      </c>
      <c r="R92" s="43">
        <v>0</v>
      </c>
      <c r="S92" s="65">
        <v>0</v>
      </c>
      <c r="T92" s="43">
        <v>0</v>
      </c>
      <c r="U92" s="65">
        <v>0</v>
      </c>
      <c r="V92" s="43">
        <v>0</v>
      </c>
      <c r="W92" s="65">
        <v>0</v>
      </c>
      <c r="X92" s="43">
        <v>0</v>
      </c>
      <c r="Y92" s="65">
        <v>0</v>
      </c>
      <c r="Z92" s="43">
        <v>0</v>
      </c>
      <c r="AA92" s="65">
        <v>0</v>
      </c>
      <c r="AB92" s="43">
        <v>0</v>
      </c>
      <c r="AC92" s="65">
        <v>0</v>
      </c>
      <c r="AD92" s="43">
        <v>0</v>
      </c>
      <c r="AE92" s="68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37</v>
      </c>
      <c r="B93" s="40" t="s">
        <v>8</v>
      </c>
      <c r="D93" s="40">
        <v>550</v>
      </c>
      <c r="E93" s="40">
        <v>435</v>
      </c>
      <c r="F93" s="40">
        <v>428</v>
      </c>
      <c r="H93" s="44">
        <v>20933.68</v>
      </c>
      <c r="I93" s="66">
        <v>196</v>
      </c>
      <c r="J93" s="44">
        <v>18069.810000000001</v>
      </c>
      <c r="K93" s="66">
        <v>144</v>
      </c>
      <c r="L93" s="44">
        <v>19877.11</v>
      </c>
      <c r="M93" s="66">
        <v>210</v>
      </c>
      <c r="N93" s="44">
        <v>58880.6</v>
      </c>
      <c r="O93" s="66">
        <v>550</v>
      </c>
      <c r="P93" s="44">
        <v>10996.98</v>
      </c>
      <c r="Q93" s="66">
        <v>141</v>
      </c>
      <c r="R93" s="44">
        <v>9719.2999999999993</v>
      </c>
      <c r="S93" s="66">
        <v>100</v>
      </c>
      <c r="T93" s="44">
        <v>17231.45</v>
      </c>
      <c r="U93" s="66">
        <v>194</v>
      </c>
      <c r="V93" s="44">
        <v>37947.730000000003</v>
      </c>
      <c r="W93" s="66">
        <v>435</v>
      </c>
      <c r="X93" s="44">
        <v>9879.43</v>
      </c>
      <c r="Y93" s="66">
        <v>150</v>
      </c>
      <c r="Z93" s="44">
        <v>6659.4</v>
      </c>
      <c r="AA93" s="66">
        <v>72</v>
      </c>
      <c r="AB93" s="44">
        <v>17039.580000000002</v>
      </c>
      <c r="AC93" s="66">
        <v>206</v>
      </c>
      <c r="AD93" s="44">
        <v>33578.410000000003</v>
      </c>
      <c r="AE93" s="69">
        <v>428</v>
      </c>
      <c r="AG93" s="44">
        <v>16.57</v>
      </c>
      <c r="AH93" s="44">
        <v>34.18</v>
      </c>
      <c r="AI93" s="44">
        <v>217.37</v>
      </c>
      <c r="AJ93" s="44">
        <v>268.12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38</v>
      </c>
      <c r="B94" s="39" t="s">
        <v>6</v>
      </c>
      <c r="D94" s="39">
        <v>26</v>
      </c>
      <c r="E94" s="39">
        <v>55</v>
      </c>
      <c r="F94" s="39">
        <v>53</v>
      </c>
      <c r="H94" s="43">
        <v>1475.38</v>
      </c>
      <c r="I94" s="65">
        <v>15</v>
      </c>
      <c r="J94" s="43">
        <v>515.79</v>
      </c>
      <c r="K94" s="65">
        <v>7</v>
      </c>
      <c r="L94" s="43">
        <v>160.94999999999999</v>
      </c>
      <c r="M94" s="65">
        <v>4</v>
      </c>
      <c r="N94" s="43">
        <v>2152.12</v>
      </c>
      <c r="O94" s="65">
        <v>26</v>
      </c>
      <c r="P94" s="43">
        <v>7353.43</v>
      </c>
      <c r="Q94" s="65">
        <v>34</v>
      </c>
      <c r="R94" s="43">
        <v>2448.54</v>
      </c>
      <c r="S94" s="65">
        <v>12</v>
      </c>
      <c r="T94" s="43">
        <v>550.64</v>
      </c>
      <c r="U94" s="65">
        <v>9</v>
      </c>
      <c r="V94" s="43">
        <v>10352.61</v>
      </c>
      <c r="W94" s="65">
        <v>55</v>
      </c>
      <c r="X94" s="43">
        <v>4296.22</v>
      </c>
      <c r="Y94" s="65">
        <v>24</v>
      </c>
      <c r="Z94" s="43">
        <v>1273.8800000000001</v>
      </c>
      <c r="AA94" s="65">
        <v>14</v>
      </c>
      <c r="AB94" s="43">
        <v>1028.98</v>
      </c>
      <c r="AC94" s="65">
        <v>15</v>
      </c>
      <c r="AD94" s="43">
        <v>6599.08</v>
      </c>
      <c r="AE94" s="68">
        <v>53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38</v>
      </c>
      <c r="B95" s="40" t="s">
        <v>7</v>
      </c>
      <c r="D95" s="40">
        <v>0</v>
      </c>
      <c r="E95" s="40">
        <v>0</v>
      </c>
      <c r="F95" s="40">
        <v>0</v>
      </c>
      <c r="H95" s="44">
        <v>0</v>
      </c>
      <c r="I95" s="66">
        <v>0</v>
      </c>
      <c r="J95" s="44">
        <v>0</v>
      </c>
      <c r="K95" s="66">
        <v>0</v>
      </c>
      <c r="L95" s="44">
        <v>0</v>
      </c>
      <c r="M95" s="66">
        <v>0</v>
      </c>
      <c r="N95" s="44">
        <v>0</v>
      </c>
      <c r="O95" s="66">
        <v>0</v>
      </c>
      <c r="P95" s="44">
        <v>0</v>
      </c>
      <c r="Q95" s="66">
        <v>0</v>
      </c>
      <c r="R95" s="44">
        <v>0</v>
      </c>
      <c r="S95" s="66">
        <v>0</v>
      </c>
      <c r="T95" s="44">
        <v>0</v>
      </c>
      <c r="U95" s="66">
        <v>0</v>
      </c>
      <c r="V95" s="44">
        <v>0</v>
      </c>
      <c r="W95" s="66">
        <v>0</v>
      </c>
      <c r="X95" s="44">
        <v>0</v>
      </c>
      <c r="Y95" s="66">
        <v>0</v>
      </c>
      <c r="Z95" s="44">
        <v>0</v>
      </c>
      <c r="AA95" s="66">
        <v>0</v>
      </c>
      <c r="AB95" s="44">
        <v>0</v>
      </c>
      <c r="AC95" s="66">
        <v>0</v>
      </c>
      <c r="AD95" s="44">
        <v>0</v>
      </c>
      <c r="AE95" s="69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38</v>
      </c>
      <c r="B96" s="39" t="s">
        <v>8</v>
      </c>
      <c r="D96" s="39">
        <v>658</v>
      </c>
      <c r="E96" s="39">
        <v>667</v>
      </c>
      <c r="F96" s="39">
        <v>628</v>
      </c>
      <c r="H96" s="43">
        <v>23794.74</v>
      </c>
      <c r="I96" s="65">
        <v>253</v>
      </c>
      <c r="J96" s="43">
        <v>17354.810000000001</v>
      </c>
      <c r="K96" s="65">
        <v>180</v>
      </c>
      <c r="L96" s="43">
        <v>19900.47</v>
      </c>
      <c r="M96" s="65">
        <v>225</v>
      </c>
      <c r="N96" s="43">
        <v>61050.02</v>
      </c>
      <c r="O96" s="65">
        <v>658</v>
      </c>
      <c r="P96" s="43">
        <v>16209.79</v>
      </c>
      <c r="Q96" s="65">
        <v>246</v>
      </c>
      <c r="R96" s="43">
        <v>15404.46</v>
      </c>
      <c r="S96" s="65">
        <v>178</v>
      </c>
      <c r="T96" s="43">
        <v>19596.419999999998</v>
      </c>
      <c r="U96" s="65">
        <v>243</v>
      </c>
      <c r="V96" s="43">
        <v>51210.67</v>
      </c>
      <c r="W96" s="65">
        <v>667</v>
      </c>
      <c r="X96" s="43">
        <v>13270.23</v>
      </c>
      <c r="Y96" s="65">
        <v>218</v>
      </c>
      <c r="Z96" s="43">
        <v>9490.6299999999992</v>
      </c>
      <c r="AA96" s="65">
        <v>134</v>
      </c>
      <c r="AB96" s="43">
        <v>23244.29</v>
      </c>
      <c r="AC96" s="65">
        <v>276</v>
      </c>
      <c r="AD96" s="43">
        <v>46005.15</v>
      </c>
      <c r="AE96" s="68">
        <v>628</v>
      </c>
      <c r="AG96" s="43">
        <v>116.36</v>
      </c>
      <c r="AH96" s="43">
        <v>130.74</v>
      </c>
      <c r="AI96" s="43">
        <v>19.18</v>
      </c>
      <c r="AJ96" s="43">
        <v>266.27999999999997</v>
      </c>
      <c r="AK96" s="43">
        <v>74.069999999999993</v>
      </c>
      <c r="AL96" s="43">
        <v>90.54</v>
      </c>
      <c r="AM96" s="43">
        <v>93.25</v>
      </c>
      <c r="AN96" s="43">
        <v>257.86</v>
      </c>
      <c r="AO96" s="43">
        <v>41.22</v>
      </c>
      <c r="AP96" s="43">
        <v>58.16</v>
      </c>
      <c r="AQ96" s="43">
        <v>141.11000000000001</v>
      </c>
      <c r="AR96" s="43">
        <v>240.49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39</v>
      </c>
      <c r="B97" s="40" t="s">
        <v>6</v>
      </c>
      <c r="D97" s="40">
        <v>0</v>
      </c>
      <c r="E97" s="40">
        <v>0</v>
      </c>
      <c r="F97" s="40">
        <v>0</v>
      </c>
      <c r="H97" s="44">
        <v>0</v>
      </c>
      <c r="I97" s="66">
        <v>0</v>
      </c>
      <c r="J97" s="44">
        <v>0</v>
      </c>
      <c r="K97" s="66">
        <v>0</v>
      </c>
      <c r="L97" s="44">
        <v>0</v>
      </c>
      <c r="M97" s="66">
        <v>0</v>
      </c>
      <c r="N97" s="44">
        <v>0</v>
      </c>
      <c r="O97" s="66">
        <v>0</v>
      </c>
      <c r="P97" s="44">
        <v>0</v>
      </c>
      <c r="Q97" s="66">
        <v>0</v>
      </c>
      <c r="R97" s="44">
        <v>0</v>
      </c>
      <c r="S97" s="66">
        <v>0</v>
      </c>
      <c r="T97" s="44">
        <v>0</v>
      </c>
      <c r="U97" s="66">
        <v>0</v>
      </c>
      <c r="V97" s="44">
        <v>0</v>
      </c>
      <c r="W97" s="66">
        <v>0</v>
      </c>
      <c r="X97" s="44">
        <v>0</v>
      </c>
      <c r="Y97" s="66">
        <v>0</v>
      </c>
      <c r="Z97" s="44">
        <v>0</v>
      </c>
      <c r="AA97" s="66">
        <v>0</v>
      </c>
      <c r="AB97" s="44">
        <v>0</v>
      </c>
      <c r="AC97" s="66">
        <v>0</v>
      </c>
      <c r="AD97" s="44">
        <v>0</v>
      </c>
      <c r="AE97" s="69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39</v>
      </c>
      <c r="B98" s="39" t="s">
        <v>7</v>
      </c>
      <c r="D98" s="39">
        <v>0</v>
      </c>
      <c r="E98" s="39">
        <v>0</v>
      </c>
      <c r="F98" s="39">
        <v>0</v>
      </c>
      <c r="H98" s="43">
        <v>0</v>
      </c>
      <c r="I98" s="65">
        <v>0</v>
      </c>
      <c r="J98" s="43">
        <v>0</v>
      </c>
      <c r="K98" s="65">
        <v>0</v>
      </c>
      <c r="L98" s="43">
        <v>0</v>
      </c>
      <c r="M98" s="65">
        <v>0</v>
      </c>
      <c r="N98" s="43">
        <v>0</v>
      </c>
      <c r="O98" s="65">
        <v>0</v>
      </c>
      <c r="P98" s="43">
        <v>0</v>
      </c>
      <c r="Q98" s="65">
        <v>0</v>
      </c>
      <c r="R98" s="43">
        <v>0</v>
      </c>
      <c r="S98" s="65">
        <v>0</v>
      </c>
      <c r="T98" s="43">
        <v>0</v>
      </c>
      <c r="U98" s="65">
        <v>0</v>
      </c>
      <c r="V98" s="43">
        <v>0</v>
      </c>
      <c r="W98" s="65">
        <v>0</v>
      </c>
      <c r="X98" s="43">
        <v>0</v>
      </c>
      <c r="Y98" s="65">
        <v>0</v>
      </c>
      <c r="Z98" s="43">
        <v>0</v>
      </c>
      <c r="AA98" s="65">
        <v>0</v>
      </c>
      <c r="AB98" s="43">
        <v>0</v>
      </c>
      <c r="AC98" s="65">
        <v>0</v>
      </c>
      <c r="AD98" s="43">
        <v>0</v>
      </c>
      <c r="AE98" s="68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39</v>
      </c>
      <c r="B99" s="40" t="s">
        <v>8</v>
      </c>
      <c r="D99" s="40">
        <v>0</v>
      </c>
      <c r="E99" s="40">
        <v>0</v>
      </c>
      <c r="F99" s="40">
        <v>0</v>
      </c>
      <c r="H99" s="44">
        <v>0</v>
      </c>
      <c r="I99" s="66">
        <v>0</v>
      </c>
      <c r="J99" s="44">
        <v>0</v>
      </c>
      <c r="K99" s="66">
        <v>0</v>
      </c>
      <c r="L99" s="44">
        <v>0</v>
      </c>
      <c r="M99" s="66">
        <v>0</v>
      </c>
      <c r="N99" s="44">
        <v>0</v>
      </c>
      <c r="O99" s="66">
        <v>0</v>
      </c>
      <c r="P99" s="44">
        <v>0</v>
      </c>
      <c r="Q99" s="66">
        <v>0</v>
      </c>
      <c r="R99" s="44">
        <v>0</v>
      </c>
      <c r="S99" s="66">
        <v>0</v>
      </c>
      <c r="T99" s="44">
        <v>0</v>
      </c>
      <c r="U99" s="66">
        <v>0</v>
      </c>
      <c r="V99" s="44">
        <v>0</v>
      </c>
      <c r="W99" s="66">
        <v>0</v>
      </c>
      <c r="X99" s="44">
        <v>0</v>
      </c>
      <c r="Y99" s="66">
        <v>0</v>
      </c>
      <c r="Z99" s="44">
        <v>0</v>
      </c>
      <c r="AA99" s="66">
        <v>0</v>
      </c>
      <c r="AB99" s="44">
        <v>0</v>
      </c>
      <c r="AC99" s="66">
        <v>0</v>
      </c>
      <c r="AD99" s="44">
        <v>0</v>
      </c>
      <c r="AE99" s="69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40</v>
      </c>
      <c r="B100" s="39" t="s">
        <v>6</v>
      </c>
      <c r="D100" s="39">
        <v>0</v>
      </c>
      <c r="E100" s="39">
        <v>0</v>
      </c>
      <c r="F100" s="39">
        <v>0</v>
      </c>
      <c r="H100" s="43">
        <v>0</v>
      </c>
      <c r="I100" s="65">
        <v>0</v>
      </c>
      <c r="J100" s="43">
        <v>0</v>
      </c>
      <c r="K100" s="65">
        <v>0</v>
      </c>
      <c r="L100" s="43">
        <v>0</v>
      </c>
      <c r="M100" s="65">
        <v>0</v>
      </c>
      <c r="N100" s="43">
        <v>0</v>
      </c>
      <c r="O100" s="65">
        <v>0</v>
      </c>
      <c r="P100" s="43">
        <v>0</v>
      </c>
      <c r="Q100" s="65">
        <v>0</v>
      </c>
      <c r="R100" s="43">
        <v>0</v>
      </c>
      <c r="S100" s="65">
        <v>0</v>
      </c>
      <c r="T100" s="43">
        <v>0</v>
      </c>
      <c r="U100" s="65">
        <v>0</v>
      </c>
      <c r="V100" s="43">
        <v>0</v>
      </c>
      <c r="W100" s="65">
        <v>0</v>
      </c>
      <c r="X100" s="43">
        <v>0</v>
      </c>
      <c r="Y100" s="65">
        <v>0</v>
      </c>
      <c r="Z100" s="43">
        <v>0</v>
      </c>
      <c r="AA100" s="65">
        <v>0</v>
      </c>
      <c r="AB100" s="43">
        <v>0</v>
      </c>
      <c r="AC100" s="65">
        <v>0</v>
      </c>
      <c r="AD100" s="43">
        <v>0</v>
      </c>
      <c r="AE100" s="68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40</v>
      </c>
      <c r="B101" s="40" t="s">
        <v>7</v>
      </c>
      <c r="D101" s="40">
        <v>0</v>
      </c>
      <c r="E101" s="40">
        <v>0</v>
      </c>
      <c r="F101" s="40">
        <v>0</v>
      </c>
      <c r="H101" s="44">
        <v>0</v>
      </c>
      <c r="I101" s="66">
        <v>0</v>
      </c>
      <c r="J101" s="44">
        <v>0</v>
      </c>
      <c r="K101" s="66">
        <v>0</v>
      </c>
      <c r="L101" s="44">
        <v>0</v>
      </c>
      <c r="M101" s="66">
        <v>0</v>
      </c>
      <c r="N101" s="44">
        <v>0</v>
      </c>
      <c r="O101" s="66">
        <v>0</v>
      </c>
      <c r="P101" s="44">
        <v>0</v>
      </c>
      <c r="Q101" s="66">
        <v>0</v>
      </c>
      <c r="R101" s="44">
        <v>0</v>
      </c>
      <c r="S101" s="66">
        <v>0</v>
      </c>
      <c r="T101" s="44">
        <v>0</v>
      </c>
      <c r="U101" s="66">
        <v>0</v>
      </c>
      <c r="V101" s="44">
        <v>0</v>
      </c>
      <c r="W101" s="66">
        <v>0</v>
      </c>
      <c r="X101" s="44">
        <v>0</v>
      </c>
      <c r="Y101" s="66">
        <v>0</v>
      </c>
      <c r="Z101" s="44">
        <v>0</v>
      </c>
      <c r="AA101" s="66">
        <v>0</v>
      </c>
      <c r="AB101" s="44">
        <v>0</v>
      </c>
      <c r="AC101" s="66">
        <v>0</v>
      </c>
      <c r="AD101" s="44">
        <v>0</v>
      </c>
      <c r="AE101" s="69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40</v>
      </c>
      <c r="B102" s="39" t="s">
        <v>8</v>
      </c>
      <c r="D102" s="39">
        <v>0</v>
      </c>
      <c r="E102" s="39">
        <v>0</v>
      </c>
      <c r="F102" s="39">
        <v>0</v>
      </c>
      <c r="H102" s="43">
        <v>0</v>
      </c>
      <c r="I102" s="65">
        <v>0</v>
      </c>
      <c r="J102" s="43">
        <v>0</v>
      </c>
      <c r="K102" s="65">
        <v>0</v>
      </c>
      <c r="L102" s="43">
        <v>0</v>
      </c>
      <c r="M102" s="65">
        <v>0</v>
      </c>
      <c r="N102" s="43">
        <v>0</v>
      </c>
      <c r="O102" s="65">
        <v>0</v>
      </c>
      <c r="P102" s="43">
        <v>0</v>
      </c>
      <c r="Q102" s="65">
        <v>0</v>
      </c>
      <c r="R102" s="43">
        <v>0</v>
      </c>
      <c r="S102" s="65">
        <v>0</v>
      </c>
      <c r="T102" s="43">
        <v>0</v>
      </c>
      <c r="U102" s="65">
        <v>0</v>
      </c>
      <c r="V102" s="43">
        <v>0</v>
      </c>
      <c r="W102" s="65">
        <v>0</v>
      </c>
      <c r="X102" s="43">
        <v>0</v>
      </c>
      <c r="Y102" s="65">
        <v>0</v>
      </c>
      <c r="Z102" s="43">
        <v>0</v>
      </c>
      <c r="AA102" s="65">
        <v>0</v>
      </c>
      <c r="AB102" s="43">
        <v>0</v>
      </c>
      <c r="AC102" s="65">
        <v>0</v>
      </c>
      <c r="AD102" s="43">
        <v>0</v>
      </c>
      <c r="AE102" s="68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41</v>
      </c>
      <c r="B103" s="40" t="s">
        <v>6</v>
      </c>
      <c r="D103" s="40">
        <v>17</v>
      </c>
      <c r="E103" s="40">
        <v>13</v>
      </c>
      <c r="F103" s="40">
        <v>15</v>
      </c>
      <c r="H103" s="44">
        <v>703.49</v>
      </c>
      <c r="I103" s="66">
        <v>10</v>
      </c>
      <c r="J103" s="44">
        <v>265.95</v>
      </c>
      <c r="K103" s="66">
        <v>3</v>
      </c>
      <c r="L103" s="44">
        <v>186.28</v>
      </c>
      <c r="M103" s="66">
        <v>4</v>
      </c>
      <c r="N103" s="44">
        <v>1155.72</v>
      </c>
      <c r="O103" s="66">
        <v>17</v>
      </c>
      <c r="P103" s="44">
        <v>330.01</v>
      </c>
      <c r="Q103" s="66">
        <v>6</v>
      </c>
      <c r="R103" s="44">
        <v>251.43</v>
      </c>
      <c r="S103" s="66">
        <v>2</v>
      </c>
      <c r="T103" s="44">
        <v>321.43</v>
      </c>
      <c r="U103" s="66">
        <v>5</v>
      </c>
      <c r="V103" s="44">
        <v>902.87</v>
      </c>
      <c r="W103" s="66">
        <v>13</v>
      </c>
      <c r="X103" s="44">
        <v>835.37</v>
      </c>
      <c r="Y103" s="66">
        <v>9</v>
      </c>
      <c r="Z103" s="44">
        <v>118.73</v>
      </c>
      <c r="AA103" s="66">
        <v>1</v>
      </c>
      <c r="AB103" s="44">
        <v>370.03</v>
      </c>
      <c r="AC103" s="66">
        <v>5</v>
      </c>
      <c r="AD103" s="44">
        <v>1324.13</v>
      </c>
      <c r="AE103" s="69">
        <v>15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41</v>
      </c>
      <c r="B104" s="39" t="s">
        <v>7</v>
      </c>
      <c r="D104" s="39">
        <v>1</v>
      </c>
      <c r="E104" s="39">
        <v>1</v>
      </c>
      <c r="F104" s="39">
        <v>0</v>
      </c>
      <c r="H104" s="43">
        <v>195.8</v>
      </c>
      <c r="I104" s="65">
        <v>1</v>
      </c>
      <c r="J104" s="43">
        <v>0</v>
      </c>
      <c r="K104" s="65">
        <v>0</v>
      </c>
      <c r="L104" s="43">
        <v>0</v>
      </c>
      <c r="M104" s="65">
        <v>0</v>
      </c>
      <c r="N104" s="43">
        <v>195.8</v>
      </c>
      <c r="O104" s="65">
        <v>1</v>
      </c>
      <c r="P104" s="43">
        <v>12.47</v>
      </c>
      <c r="Q104" s="65">
        <v>1</v>
      </c>
      <c r="R104" s="43">
        <v>0</v>
      </c>
      <c r="S104" s="65">
        <v>0</v>
      </c>
      <c r="T104" s="43">
        <v>0</v>
      </c>
      <c r="U104" s="65">
        <v>0</v>
      </c>
      <c r="V104" s="43">
        <v>12.47</v>
      </c>
      <c r="W104" s="65">
        <v>1</v>
      </c>
      <c r="X104" s="43">
        <v>0</v>
      </c>
      <c r="Y104" s="65">
        <v>0</v>
      </c>
      <c r="Z104" s="43">
        <v>0</v>
      </c>
      <c r="AA104" s="65">
        <v>0</v>
      </c>
      <c r="AB104" s="43">
        <v>0</v>
      </c>
      <c r="AC104" s="65">
        <v>0</v>
      </c>
      <c r="AD104" s="43">
        <v>0</v>
      </c>
      <c r="AE104" s="68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41</v>
      </c>
      <c r="B105" s="40" t="s">
        <v>8</v>
      </c>
      <c r="D105" s="40">
        <v>490</v>
      </c>
      <c r="E105" s="40">
        <v>400</v>
      </c>
      <c r="F105" s="40">
        <v>353</v>
      </c>
      <c r="H105" s="44">
        <v>23495.58</v>
      </c>
      <c r="I105" s="66">
        <v>185</v>
      </c>
      <c r="J105" s="44">
        <v>14751.87</v>
      </c>
      <c r="K105" s="66">
        <v>143</v>
      </c>
      <c r="L105" s="44">
        <v>15308.23</v>
      </c>
      <c r="M105" s="66">
        <v>162</v>
      </c>
      <c r="N105" s="44">
        <v>53555.68</v>
      </c>
      <c r="O105" s="66">
        <v>490</v>
      </c>
      <c r="P105" s="44">
        <v>10637.37</v>
      </c>
      <c r="Q105" s="66">
        <v>154</v>
      </c>
      <c r="R105" s="44">
        <v>9745.57</v>
      </c>
      <c r="S105" s="66">
        <v>114</v>
      </c>
      <c r="T105" s="44">
        <v>11098.48</v>
      </c>
      <c r="U105" s="66">
        <v>132</v>
      </c>
      <c r="V105" s="44">
        <v>31481.42</v>
      </c>
      <c r="W105" s="66">
        <v>400</v>
      </c>
      <c r="X105" s="44">
        <v>8482.25</v>
      </c>
      <c r="Y105" s="66">
        <v>137</v>
      </c>
      <c r="Z105" s="44">
        <v>5329.51</v>
      </c>
      <c r="AA105" s="66">
        <v>69</v>
      </c>
      <c r="AB105" s="44">
        <v>12343.22</v>
      </c>
      <c r="AC105" s="66">
        <v>147</v>
      </c>
      <c r="AD105" s="44">
        <v>26154.98</v>
      </c>
      <c r="AE105" s="69">
        <v>353</v>
      </c>
      <c r="AG105" s="44">
        <v>244.23</v>
      </c>
      <c r="AH105" s="44">
        <v>263.12</v>
      </c>
      <c r="AI105" s="44">
        <v>1689.69</v>
      </c>
      <c r="AJ105" s="44">
        <v>2197.04</v>
      </c>
      <c r="AK105" s="44">
        <v>91.65</v>
      </c>
      <c r="AL105" s="44">
        <v>155.83000000000001</v>
      </c>
      <c r="AM105" s="44">
        <v>687.83</v>
      </c>
      <c r="AN105" s="44">
        <v>935.31</v>
      </c>
      <c r="AO105" s="44">
        <v>50.05</v>
      </c>
      <c r="AP105" s="44">
        <v>54.19</v>
      </c>
      <c r="AQ105" s="44">
        <v>597.35</v>
      </c>
      <c r="AR105" s="44">
        <v>701.59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42</v>
      </c>
      <c r="B106" s="39" t="s">
        <v>6</v>
      </c>
      <c r="D106" s="39">
        <v>3</v>
      </c>
      <c r="E106" s="39">
        <v>2</v>
      </c>
      <c r="F106" s="39">
        <v>15</v>
      </c>
      <c r="H106" s="43">
        <v>121.27</v>
      </c>
      <c r="I106" s="65">
        <v>1</v>
      </c>
      <c r="J106" s="43">
        <v>129.72</v>
      </c>
      <c r="K106" s="65">
        <v>1</v>
      </c>
      <c r="L106" s="43">
        <v>0.7</v>
      </c>
      <c r="M106" s="65">
        <v>1</v>
      </c>
      <c r="N106" s="43">
        <v>251.69</v>
      </c>
      <c r="O106" s="65">
        <v>3</v>
      </c>
      <c r="P106" s="43">
        <v>48.9</v>
      </c>
      <c r="Q106" s="65">
        <v>0</v>
      </c>
      <c r="R106" s="43">
        <v>85.9</v>
      </c>
      <c r="S106" s="65">
        <v>0</v>
      </c>
      <c r="T106" s="43">
        <v>130.41999999999999</v>
      </c>
      <c r="U106" s="65">
        <v>2</v>
      </c>
      <c r="V106" s="43">
        <v>265.22000000000003</v>
      </c>
      <c r="W106" s="65">
        <v>2</v>
      </c>
      <c r="X106" s="43">
        <v>1101.3800000000001</v>
      </c>
      <c r="Y106" s="65">
        <v>14</v>
      </c>
      <c r="Z106" s="43">
        <v>24.32</v>
      </c>
      <c r="AA106" s="65">
        <v>0</v>
      </c>
      <c r="AB106" s="43">
        <v>89.01</v>
      </c>
      <c r="AC106" s="65">
        <v>1</v>
      </c>
      <c r="AD106" s="43">
        <v>1214.71</v>
      </c>
      <c r="AE106" s="68">
        <v>15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42</v>
      </c>
      <c r="B107" s="40" t="s">
        <v>7</v>
      </c>
      <c r="D107" s="40">
        <v>0</v>
      </c>
      <c r="E107" s="40">
        <v>0</v>
      </c>
      <c r="F107" s="40">
        <v>0</v>
      </c>
      <c r="H107" s="44">
        <v>0</v>
      </c>
      <c r="I107" s="66">
        <v>0</v>
      </c>
      <c r="J107" s="44">
        <v>0</v>
      </c>
      <c r="K107" s="66">
        <v>0</v>
      </c>
      <c r="L107" s="44">
        <v>0</v>
      </c>
      <c r="M107" s="66">
        <v>0</v>
      </c>
      <c r="N107" s="44">
        <v>0</v>
      </c>
      <c r="O107" s="66">
        <v>0</v>
      </c>
      <c r="P107" s="44">
        <v>0</v>
      </c>
      <c r="Q107" s="66">
        <v>0</v>
      </c>
      <c r="R107" s="44">
        <v>0</v>
      </c>
      <c r="S107" s="66">
        <v>0</v>
      </c>
      <c r="T107" s="44">
        <v>0</v>
      </c>
      <c r="U107" s="66">
        <v>0</v>
      </c>
      <c r="V107" s="44">
        <v>0</v>
      </c>
      <c r="W107" s="66">
        <v>0</v>
      </c>
      <c r="X107" s="44">
        <v>0</v>
      </c>
      <c r="Y107" s="66">
        <v>0</v>
      </c>
      <c r="Z107" s="44">
        <v>0</v>
      </c>
      <c r="AA107" s="66">
        <v>0</v>
      </c>
      <c r="AB107" s="44">
        <v>0</v>
      </c>
      <c r="AC107" s="66">
        <v>0</v>
      </c>
      <c r="AD107" s="44">
        <v>0</v>
      </c>
      <c r="AE107" s="69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42</v>
      </c>
      <c r="B108" s="39" t="s">
        <v>8</v>
      </c>
      <c r="D108" s="39">
        <v>117</v>
      </c>
      <c r="E108" s="39">
        <v>100</v>
      </c>
      <c r="F108" s="39">
        <v>70</v>
      </c>
      <c r="H108" s="43">
        <v>5028.95</v>
      </c>
      <c r="I108" s="65">
        <v>50</v>
      </c>
      <c r="J108" s="43">
        <v>2747.73</v>
      </c>
      <c r="K108" s="65">
        <v>34</v>
      </c>
      <c r="L108" s="43">
        <v>3340.99</v>
      </c>
      <c r="M108" s="65">
        <v>33</v>
      </c>
      <c r="N108" s="43">
        <v>11117.67</v>
      </c>
      <c r="O108" s="65">
        <v>117</v>
      </c>
      <c r="P108" s="43">
        <v>1978.23</v>
      </c>
      <c r="Q108" s="65">
        <v>43</v>
      </c>
      <c r="R108" s="43">
        <v>2267.08</v>
      </c>
      <c r="S108" s="65">
        <v>19</v>
      </c>
      <c r="T108" s="43">
        <v>2815.68</v>
      </c>
      <c r="U108" s="65">
        <v>38</v>
      </c>
      <c r="V108" s="43">
        <v>7060.99</v>
      </c>
      <c r="W108" s="65">
        <v>100</v>
      </c>
      <c r="X108" s="43">
        <v>1468.12</v>
      </c>
      <c r="Y108" s="65">
        <v>30</v>
      </c>
      <c r="Z108" s="43">
        <v>846.73</v>
      </c>
      <c r="AA108" s="65">
        <v>14</v>
      </c>
      <c r="AB108" s="43">
        <v>2336.1</v>
      </c>
      <c r="AC108" s="65">
        <v>26</v>
      </c>
      <c r="AD108" s="43">
        <v>4650.95</v>
      </c>
      <c r="AE108" s="68">
        <v>70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43</v>
      </c>
      <c r="B109" s="40" t="s">
        <v>6</v>
      </c>
      <c r="D109" s="40">
        <v>0</v>
      </c>
      <c r="E109" s="40">
        <v>0</v>
      </c>
      <c r="F109" s="40">
        <v>0</v>
      </c>
      <c r="H109" s="44">
        <v>0</v>
      </c>
      <c r="I109" s="66">
        <v>0</v>
      </c>
      <c r="J109" s="44">
        <v>0</v>
      </c>
      <c r="K109" s="66">
        <v>0</v>
      </c>
      <c r="L109" s="44">
        <v>0</v>
      </c>
      <c r="M109" s="66">
        <v>0</v>
      </c>
      <c r="N109" s="44">
        <v>0</v>
      </c>
      <c r="O109" s="66">
        <v>0</v>
      </c>
      <c r="P109" s="44">
        <v>0</v>
      </c>
      <c r="Q109" s="66">
        <v>0</v>
      </c>
      <c r="R109" s="44">
        <v>0</v>
      </c>
      <c r="S109" s="66">
        <v>0</v>
      </c>
      <c r="T109" s="44">
        <v>0</v>
      </c>
      <c r="U109" s="66">
        <v>0</v>
      </c>
      <c r="V109" s="44">
        <v>0</v>
      </c>
      <c r="W109" s="66">
        <v>0</v>
      </c>
      <c r="X109" s="44">
        <v>0</v>
      </c>
      <c r="Y109" s="66">
        <v>0</v>
      </c>
      <c r="Z109" s="44">
        <v>0</v>
      </c>
      <c r="AA109" s="66">
        <v>0</v>
      </c>
      <c r="AB109" s="44">
        <v>0</v>
      </c>
      <c r="AC109" s="66">
        <v>0</v>
      </c>
      <c r="AD109" s="44">
        <v>0</v>
      </c>
      <c r="AE109" s="69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43</v>
      </c>
      <c r="B110" s="39" t="s">
        <v>7</v>
      </c>
      <c r="D110" s="39">
        <v>0</v>
      </c>
      <c r="E110" s="39">
        <v>0</v>
      </c>
      <c r="F110" s="39">
        <v>0</v>
      </c>
      <c r="H110" s="43">
        <v>0</v>
      </c>
      <c r="I110" s="65">
        <v>0</v>
      </c>
      <c r="J110" s="43">
        <v>0</v>
      </c>
      <c r="K110" s="65">
        <v>0</v>
      </c>
      <c r="L110" s="43">
        <v>0</v>
      </c>
      <c r="M110" s="65">
        <v>0</v>
      </c>
      <c r="N110" s="43">
        <v>0</v>
      </c>
      <c r="O110" s="65">
        <v>0</v>
      </c>
      <c r="P110" s="43">
        <v>0</v>
      </c>
      <c r="Q110" s="65">
        <v>0</v>
      </c>
      <c r="R110" s="43">
        <v>0</v>
      </c>
      <c r="S110" s="65">
        <v>0</v>
      </c>
      <c r="T110" s="43">
        <v>0</v>
      </c>
      <c r="U110" s="65">
        <v>0</v>
      </c>
      <c r="V110" s="43">
        <v>0</v>
      </c>
      <c r="W110" s="65">
        <v>0</v>
      </c>
      <c r="X110" s="43">
        <v>0</v>
      </c>
      <c r="Y110" s="65">
        <v>0</v>
      </c>
      <c r="Z110" s="43">
        <v>0</v>
      </c>
      <c r="AA110" s="65">
        <v>0</v>
      </c>
      <c r="AB110" s="43">
        <v>0</v>
      </c>
      <c r="AC110" s="65">
        <v>0</v>
      </c>
      <c r="AD110" s="43">
        <v>0</v>
      </c>
      <c r="AE110" s="68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43</v>
      </c>
      <c r="B111" s="40" t="s">
        <v>8</v>
      </c>
      <c r="D111" s="40">
        <v>0</v>
      </c>
      <c r="E111" s="40">
        <v>0</v>
      </c>
      <c r="F111" s="40">
        <v>0</v>
      </c>
      <c r="H111" s="44">
        <v>0</v>
      </c>
      <c r="I111" s="66">
        <v>0</v>
      </c>
      <c r="J111" s="44">
        <v>0</v>
      </c>
      <c r="K111" s="66">
        <v>0</v>
      </c>
      <c r="L111" s="44">
        <v>0</v>
      </c>
      <c r="M111" s="66">
        <v>0</v>
      </c>
      <c r="N111" s="44">
        <v>0</v>
      </c>
      <c r="O111" s="66">
        <v>0</v>
      </c>
      <c r="P111" s="44">
        <v>0</v>
      </c>
      <c r="Q111" s="66">
        <v>0</v>
      </c>
      <c r="R111" s="44">
        <v>0</v>
      </c>
      <c r="S111" s="66">
        <v>0</v>
      </c>
      <c r="T111" s="44">
        <v>0</v>
      </c>
      <c r="U111" s="66">
        <v>0</v>
      </c>
      <c r="V111" s="44">
        <v>0</v>
      </c>
      <c r="W111" s="66">
        <v>0</v>
      </c>
      <c r="X111" s="44">
        <v>0</v>
      </c>
      <c r="Y111" s="66">
        <v>0</v>
      </c>
      <c r="Z111" s="44">
        <v>0</v>
      </c>
      <c r="AA111" s="66">
        <v>0</v>
      </c>
      <c r="AB111" s="44">
        <v>0</v>
      </c>
      <c r="AC111" s="66">
        <v>0</v>
      </c>
      <c r="AD111" s="44">
        <v>0</v>
      </c>
      <c r="AE111" s="69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44</v>
      </c>
      <c r="B112" s="39" t="s">
        <v>6</v>
      </c>
      <c r="D112" s="39">
        <v>0</v>
      </c>
      <c r="E112" s="39">
        <v>0</v>
      </c>
      <c r="F112" s="39">
        <v>0</v>
      </c>
      <c r="H112" s="43">
        <v>0</v>
      </c>
      <c r="I112" s="65">
        <v>0</v>
      </c>
      <c r="J112" s="43">
        <v>0</v>
      </c>
      <c r="K112" s="65">
        <v>0</v>
      </c>
      <c r="L112" s="43">
        <v>0</v>
      </c>
      <c r="M112" s="65">
        <v>0</v>
      </c>
      <c r="N112" s="43">
        <v>0</v>
      </c>
      <c r="O112" s="65">
        <v>0</v>
      </c>
      <c r="P112" s="43">
        <v>0</v>
      </c>
      <c r="Q112" s="65">
        <v>0</v>
      </c>
      <c r="R112" s="43">
        <v>0</v>
      </c>
      <c r="S112" s="65">
        <v>0</v>
      </c>
      <c r="T112" s="43">
        <v>0</v>
      </c>
      <c r="U112" s="65">
        <v>0</v>
      </c>
      <c r="V112" s="43">
        <v>0</v>
      </c>
      <c r="W112" s="65">
        <v>0</v>
      </c>
      <c r="X112" s="43">
        <v>0</v>
      </c>
      <c r="Y112" s="65">
        <v>0</v>
      </c>
      <c r="Z112" s="43">
        <v>0</v>
      </c>
      <c r="AA112" s="65">
        <v>0</v>
      </c>
      <c r="AB112" s="43">
        <v>0</v>
      </c>
      <c r="AC112" s="65">
        <v>0</v>
      </c>
      <c r="AD112" s="43">
        <v>0</v>
      </c>
      <c r="AE112" s="68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44</v>
      </c>
      <c r="B113" s="40" t="s">
        <v>7</v>
      </c>
      <c r="D113" s="40">
        <v>0</v>
      </c>
      <c r="E113" s="40">
        <v>0</v>
      </c>
      <c r="F113" s="40">
        <v>0</v>
      </c>
      <c r="H113" s="44">
        <v>0</v>
      </c>
      <c r="I113" s="66">
        <v>0</v>
      </c>
      <c r="J113" s="44">
        <v>0</v>
      </c>
      <c r="K113" s="66">
        <v>0</v>
      </c>
      <c r="L113" s="44">
        <v>0</v>
      </c>
      <c r="M113" s="66">
        <v>0</v>
      </c>
      <c r="N113" s="44">
        <v>0</v>
      </c>
      <c r="O113" s="66">
        <v>0</v>
      </c>
      <c r="P113" s="44">
        <v>0</v>
      </c>
      <c r="Q113" s="66">
        <v>0</v>
      </c>
      <c r="R113" s="44">
        <v>0</v>
      </c>
      <c r="S113" s="66">
        <v>0</v>
      </c>
      <c r="T113" s="44">
        <v>0</v>
      </c>
      <c r="U113" s="66">
        <v>0</v>
      </c>
      <c r="V113" s="44">
        <v>0</v>
      </c>
      <c r="W113" s="66">
        <v>0</v>
      </c>
      <c r="X113" s="44">
        <v>0</v>
      </c>
      <c r="Y113" s="66">
        <v>0</v>
      </c>
      <c r="Z113" s="44">
        <v>0</v>
      </c>
      <c r="AA113" s="66">
        <v>0</v>
      </c>
      <c r="AB113" s="44">
        <v>0</v>
      </c>
      <c r="AC113" s="66">
        <v>0</v>
      </c>
      <c r="AD113" s="44">
        <v>0</v>
      </c>
      <c r="AE113" s="69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44</v>
      </c>
      <c r="B114" s="39" t="s">
        <v>8</v>
      </c>
      <c r="D114" s="39">
        <v>0</v>
      </c>
      <c r="E114" s="39">
        <v>0</v>
      </c>
      <c r="F114" s="39">
        <v>0</v>
      </c>
      <c r="H114" s="43">
        <v>0</v>
      </c>
      <c r="I114" s="65">
        <v>0</v>
      </c>
      <c r="J114" s="43">
        <v>0</v>
      </c>
      <c r="K114" s="65">
        <v>0</v>
      </c>
      <c r="L114" s="43">
        <v>0</v>
      </c>
      <c r="M114" s="65">
        <v>0</v>
      </c>
      <c r="N114" s="43">
        <v>0</v>
      </c>
      <c r="O114" s="65">
        <v>0</v>
      </c>
      <c r="P114" s="43">
        <v>0</v>
      </c>
      <c r="Q114" s="65">
        <v>0</v>
      </c>
      <c r="R114" s="43">
        <v>0</v>
      </c>
      <c r="S114" s="65">
        <v>0</v>
      </c>
      <c r="T114" s="43">
        <v>0</v>
      </c>
      <c r="U114" s="65">
        <v>0</v>
      </c>
      <c r="V114" s="43">
        <v>0</v>
      </c>
      <c r="W114" s="65">
        <v>0</v>
      </c>
      <c r="X114" s="43">
        <v>0</v>
      </c>
      <c r="Y114" s="65">
        <v>0</v>
      </c>
      <c r="Z114" s="43">
        <v>0</v>
      </c>
      <c r="AA114" s="65">
        <v>0</v>
      </c>
      <c r="AB114" s="43">
        <v>0</v>
      </c>
      <c r="AC114" s="65">
        <v>0</v>
      </c>
      <c r="AD114" s="43">
        <v>0</v>
      </c>
      <c r="AE114" s="68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45</v>
      </c>
      <c r="B115" s="40" t="s">
        <v>6</v>
      </c>
      <c r="D115" s="40">
        <v>88</v>
      </c>
      <c r="E115" s="40">
        <v>87</v>
      </c>
      <c r="F115" s="40">
        <v>92</v>
      </c>
      <c r="H115" s="44">
        <v>10063.379999999999</v>
      </c>
      <c r="I115" s="66">
        <v>37</v>
      </c>
      <c r="J115" s="44">
        <v>3176.89</v>
      </c>
      <c r="K115" s="66">
        <v>27</v>
      </c>
      <c r="L115" s="44">
        <v>2310.15</v>
      </c>
      <c r="M115" s="66">
        <v>24</v>
      </c>
      <c r="N115" s="44">
        <v>15550.42</v>
      </c>
      <c r="O115" s="66">
        <v>88</v>
      </c>
      <c r="P115" s="44">
        <v>7243.11</v>
      </c>
      <c r="Q115" s="66">
        <v>42</v>
      </c>
      <c r="R115" s="44">
        <v>1705.06</v>
      </c>
      <c r="S115" s="66">
        <v>18</v>
      </c>
      <c r="T115" s="44">
        <v>2223.66</v>
      </c>
      <c r="U115" s="66">
        <v>27</v>
      </c>
      <c r="V115" s="44">
        <v>11171.83</v>
      </c>
      <c r="W115" s="66">
        <v>87</v>
      </c>
      <c r="X115" s="44">
        <v>10452.94</v>
      </c>
      <c r="Y115" s="66">
        <v>38</v>
      </c>
      <c r="Z115" s="44">
        <v>4842.68</v>
      </c>
      <c r="AA115" s="66">
        <v>19</v>
      </c>
      <c r="AB115" s="44">
        <v>3136.71</v>
      </c>
      <c r="AC115" s="66">
        <v>35</v>
      </c>
      <c r="AD115" s="44">
        <v>18432.330000000002</v>
      </c>
      <c r="AE115" s="69">
        <v>92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45</v>
      </c>
      <c r="B116" s="39" t="s">
        <v>7</v>
      </c>
      <c r="D116" s="39">
        <v>1</v>
      </c>
      <c r="E116" s="39">
        <v>0</v>
      </c>
      <c r="F116" s="39">
        <v>1</v>
      </c>
      <c r="H116" s="43">
        <v>396.95</v>
      </c>
      <c r="I116" s="65">
        <v>1</v>
      </c>
      <c r="J116" s="43">
        <v>0</v>
      </c>
      <c r="K116" s="65">
        <v>0</v>
      </c>
      <c r="L116" s="43">
        <v>0</v>
      </c>
      <c r="M116" s="65">
        <v>0</v>
      </c>
      <c r="N116" s="43">
        <v>396.95</v>
      </c>
      <c r="O116" s="65">
        <v>1</v>
      </c>
      <c r="P116" s="43">
        <v>0</v>
      </c>
      <c r="Q116" s="65">
        <v>0</v>
      </c>
      <c r="R116" s="43">
        <v>0</v>
      </c>
      <c r="S116" s="65">
        <v>0</v>
      </c>
      <c r="T116" s="43">
        <v>0</v>
      </c>
      <c r="U116" s="65">
        <v>0</v>
      </c>
      <c r="V116" s="43">
        <v>0</v>
      </c>
      <c r="W116" s="65">
        <v>0</v>
      </c>
      <c r="X116" s="43">
        <v>396.95</v>
      </c>
      <c r="Y116" s="65">
        <v>1</v>
      </c>
      <c r="Z116" s="43">
        <v>0</v>
      </c>
      <c r="AA116" s="65">
        <v>0</v>
      </c>
      <c r="AB116" s="43">
        <v>0</v>
      </c>
      <c r="AC116" s="65">
        <v>0</v>
      </c>
      <c r="AD116" s="43">
        <v>396.95</v>
      </c>
      <c r="AE116" s="68">
        <v>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45</v>
      </c>
      <c r="B117" s="40" t="s">
        <v>8</v>
      </c>
      <c r="D117" s="40">
        <v>1830</v>
      </c>
      <c r="E117" s="40">
        <v>1710</v>
      </c>
      <c r="F117" s="40">
        <v>1637</v>
      </c>
      <c r="H117" s="44">
        <v>65553.75</v>
      </c>
      <c r="I117" s="66">
        <v>652</v>
      </c>
      <c r="J117" s="44">
        <v>54605.8</v>
      </c>
      <c r="K117" s="66">
        <v>524</v>
      </c>
      <c r="L117" s="44">
        <v>63846.38</v>
      </c>
      <c r="M117" s="66">
        <v>654</v>
      </c>
      <c r="N117" s="44">
        <v>184005.93</v>
      </c>
      <c r="O117" s="66">
        <v>1830</v>
      </c>
      <c r="P117" s="44">
        <v>43682.53</v>
      </c>
      <c r="Q117" s="66">
        <v>686</v>
      </c>
      <c r="R117" s="44">
        <v>32640.32</v>
      </c>
      <c r="S117" s="66">
        <v>388</v>
      </c>
      <c r="T117" s="44">
        <v>57385.84</v>
      </c>
      <c r="U117" s="66">
        <v>636</v>
      </c>
      <c r="V117" s="44">
        <v>133708.69</v>
      </c>
      <c r="W117" s="66">
        <v>1710</v>
      </c>
      <c r="X117" s="44">
        <v>39349.949999999997</v>
      </c>
      <c r="Y117" s="66">
        <v>705</v>
      </c>
      <c r="Z117" s="44">
        <v>22719.08</v>
      </c>
      <c r="AA117" s="66">
        <v>313</v>
      </c>
      <c r="AB117" s="44">
        <v>59450.71</v>
      </c>
      <c r="AC117" s="66">
        <v>619</v>
      </c>
      <c r="AD117" s="44">
        <v>121519.74</v>
      </c>
      <c r="AE117" s="69">
        <v>1637</v>
      </c>
      <c r="AG117" s="44">
        <v>391.92</v>
      </c>
      <c r="AH117" s="44">
        <v>513.86</v>
      </c>
      <c r="AI117" s="44">
        <v>1675.33</v>
      </c>
      <c r="AJ117" s="44">
        <v>2581.11</v>
      </c>
      <c r="AK117" s="44">
        <v>99.16</v>
      </c>
      <c r="AL117" s="44">
        <v>81.19</v>
      </c>
      <c r="AM117" s="44">
        <v>945.01</v>
      </c>
      <c r="AN117" s="44">
        <v>1125.3599999999999</v>
      </c>
      <c r="AO117" s="44">
        <v>157.47999999999999</v>
      </c>
      <c r="AP117" s="44">
        <v>55.4</v>
      </c>
      <c r="AQ117" s="44">
        <v>283.29000000000002</v>
      </c>
      <c r="AR117" s="44">
        <v>496.17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46</v>
      </c>
      <c r="B118" s="39" t="s">
        <v>6</v>
      </c>
      <c r="D118" s="39">
        <v>18</v>
      </c>
      <c r="E118" s="39">
        <v>18</v>
      </c>
      <c r="F118" s="39">
        <v>19</v>
      </c>
      <c r="H118" s="43">
        <v>5602.3</v>
      </c>
      <c r="I118" s="65">
        <v>8</v>
      </c>
      <c r="J118" s="43">
        <v>361.26</v>
      </c>
      <c r="K118" s="65">
        <v>9</v>
      </c>
      <c r="L118" s="43">
        <v>70.2</v>
      </c>
      <c r="M118" s="65">
        <v>1</v>
      </c>
      <c r="N118" s="43">
        <v>6033.76</v>
      </c>
      <c r="O118" s="65">
        <v>18</v>
      </c>
      <c r="P118" s="43">
        <v>4355.6400000000003</v>
      </c>
      <c r="Q118" s="65">
        <v>8</v>
      </c>
      <c r="R118" s="43">
        <v>1387.51</v>
      </c>
      <c r="S118" s="65">
        <v>5</v>
      </c>
      <c r="T118" s="43">
        <v>207.38</v>
      </c>
      <c r="U118" s="65">
        <v>5</v>
      </c>
      <c r="V118" s="43">
        <v>5950.53</v>
      </c>
      <c r="W118" s="65">
        <v>18</v>
      </c>
      <c r="X118" s="43">
        <v>2812.67</v>
      </c>
      <c r="Y118" s="65">
        <v>8</v>
      </c>
      <c r="Z118" s="43">
        <v>3747.25</v>
      </c>
      <c r="AA118" s="65">
        <v>4</v>
      </c>
      <c r="AB118" s="43">
        <v>498.08</v>
      </c>
      <c r="AC118" s="65">
        <v>7</v>
      </c>
      <c r="AD118" s="43">
        <v>7058</v>
      </c>
      <c r="AE118" s="68">
        <v>19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46</v>
      </c>
      <c r="B119" s="40" t="s">
        <v>7</v>
      </c>
      <c r="D119" s="40">
        <v>0</v>
      </c>
      <c r="E119" s="40">
        <v>0</v>
      </c>
      <c r="F119" s="40">
        <v>0</v>
      </c>
      <c r="H119" s="44">
        <v>0</v>
      </c>
      <c r="I119" s="66">
        <v>0</v>
      </c>
      <c r="J119" s="44">
        <v>0</v>
      </c>
      <c r="K119" s="66">
        <v>0</v>
      </c>
      <c r="L119" s="44">
        <v>0</v>
      </c>
      <c r="M119" s="66">
        <v>0</v>
      </c>
      <c r="N119" s="44">
        <v>0</v>
      </c>
      <c r="O119" s="66">
        <v>0</v>
      </c>
      <c r="P119" s="44">
        <v>0</v>
      </c>
      <c r="Q119" s="66">
        <v>0</v>
      </c>
      <c r="R119" s="44">
        <v>0</v>
      </c>
      <c r="S119" s="66">
        <v>0</v>
      </c>
      <c r="T119" s="44">
        <v>0</v>
      </c>
      <c r="U119" s="66">
        <v>0</v>
      </c>
      <c r="V119" s="44">
        <v>0</v>
      </c>
      <c r="W119" s="66">
        <v>0</v>
      </c>
      <c r="X119" s="44">
        <v>0</v>
      </c>
      <c r="Y119" s="66">
        <v>0</v>
      </c>
      <c r="Z119" s="44">
        <v>0</v>
      </c>
      <c r="AA119" s="66">
        <v>0</v>
      </c>
      <c r="AB119" s="44">
        <v>0</v>
      </c>
      <c r="AC119" s="66">
        <v>0</v>
      </c>
      <c r="AD119" s="44">
        <v>0</v>
      </c>
      <c r="AE119" s="69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46</v>
      </c>
      <c r="B120" s="39" t="s">
        <v>8</v>
      </c>
      <c r="D120" s="39">
        <v>703</v>
      </c>
      <c r="E120" s="39">
        <v>592</v>
      </c>
      <c r="F120" s="39">
        <v>467</v>
      </c>
      <c r="H120" s="43">
        <v>32209.13</v>
      </c>
      <c r="I120" s="65">
        <v>249</v>
      </c>
      <c r="J120" s="43">
        <v>24977.32</v>
      </c>
      <c r="K120" s="65">
        <v>239</v>
      </c>
      <c r="L120" s="43">
        <v>16004.26</v>
      </c>
      <c r="M120" s="65">
        <v>215</v>
      </c>
      <c r="N120" s="43">
        <v>73190.710000000006</v>
      </c>
      <c r="O120" s="65">
        <v>703</v>
      </c>
      <c r="P120" s="43">
        <v>18557.080000000002</v>
      </c>
      <c r="Q120" s="65">
        <v>226</v>
      </c>
      <c r="R120" s="43">
        <v>14756.92</v>
      </c>
      <c r="S120" s="65">
        <v>159</v>
      </c>
      <c r="T120" s="43">
        <v>13156.74</v>
      </c>
      <c r="U120" s="65">
        <v>207</v>
      </c>
      <c r="V120" s="43">
        <v>46470.74</v>
      </c>
      <c r="W120" s="65">
        <v>592</v>
      </c>
      <c r="X120" s="43">
        <v>12022.48</v>
      </c>
      <c r="Y120" s="65">
        <v>196</v>
      </c>
      <c r="Z120" s="43">
        <v>7588.11</v>
      </c>
      <c r="AA120" s="65">
        <v>119</v>
      </c>
      <c r="AB120" s="43">
        <v>12531.27</v>
      </c>
      <c r="AC120" s="65">
        <v>152</v>
      </c>
      <c r="AD120" s="43">
        <v>32141.86</v>
      </c>
      <c r="AE120" s="68">
        <v>467</v>
      </c>
      <c r="AG120" s="43">
        <v>107.01</v>
      </c>
      <c r="AH120" s="43">
        <v>164.6</v>
      </c>
      <c r="AI120" s="43">
        <v>1150.33</v>
      </c>
      <c r="AJ120" s="43">
        <v>1421.94</v>
      </c>
      <c r="AK120" s="43">
        <v>23.01</v>
      </c>
      <c r="AL120" s="43">
        <v>42.84</v>
      </c>
      <c r="AM120" s="43">
        <v>827.19</v>
      </c>
      <c r="AN120" s="43">
        <v>893.04</v>
      </c>
      <c r="AO120" s="43">
        <v>16.329999999999998</v>
      </c>
      <c r="AP120" s="43">
        <v>10.72</v>
      </c>
      <c r="AQ120" s="43">
        <v>803.5</v>
      </c>
      <c r="AR120" s="43">
        <v>830.55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47</v>
      </c>
      <c r="B121" s="40" t="s">
        <v>6</v>
      </c>
      <c r="D121" s="40">
        <v>25</v>
      </c>
      <c r="E121" s="40">
        <v>25</v>
      </c>
      <c r="F121" s="40">
        <v>31</v>
      </c>
      <c r="H121" s="44">
        <v>3377.08</v>
      </c>
      <c r="I121" s="66">
        <v>15</v>
      </c>
      <c r="J121" s="44">
        <v>281.45999999999998</v>
      </c>
      <c r="K121" s="66">
        <v>5</v>
      </c>
      <c r="L121" s="44">
        <v>234.08</v>
      </c>
      <c r="M121" s="66">
        <v>5</v>
      </c>
      <c r="N121" s="44">
        <v>3892.62</v>
      </c>
      <c r="O121" s="66">
        <v>25</v>
      </c>
      <c r="P121" s="44">
        <v>4075.41</v>
      </c>
      <c r="Q121" s="66">
        <v>15</v>
      </c>
      <c r="R121" s="44">
        <v>858.09</v>
      </c>
      <c r="S121" s="66">
        <v>4</v>
      </c>
      <c r="T121" s="44">
        <v>236.26</v>
      </c>
      <c r="U121" s="66">
        <v>6</v>
      </c>
      <c r="V121" s="44">
        <v>5169.76</v>
      </c>
      <c r="W121" s="66">
        <v>25</v>
      </c>
      <c r="X121" s="44">
        <v>3545.68</v>
      </c>
      <c r="Y121" s="66">
        <v>15</v>
      </c>
      <c r="Z121" s="44">
        <v>2229.71</v>
      </c>
      <c r="AA121" s="66">
        <v>7</v>
      </c>
      <c r="AB121" s="44">
        <v>508.85</v>
      </c>
      <c r="AC121" s="66">
        <v>9</v>
      </c>
      <c r="AD121" s="44">
        <v>6284.24</v>
      </c>
      <c r="AE121" s="69">
        <v>31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47</v>
      </c>
      <c r="B122" s="39" t="s">
        <v>7</v>
      </c>
      <c r="D122" s="39">
        <v>0</v>
      </c>
      <c r="E122" s="39">
        <v>0</v>
      </c>
      <c r="F122" s="39">
        <v>0</v>
      </c>
      <c r="H122" s="43">
        <v>0</v>
      </c>
      <c r="I122" s="65">
        <v>0</v>
      </c>
      <c r="J122" s="43">
        <v>0</v>
      </c>
      <c r="K122" s="65">
        <v>0</v>
      </c>
      <c r="L122" s="43">
        <v>0</v>
      </c>
      <c r="M122" s="65">
        <v>0</v>
      </c>
      <c r="N122" s="43">
        <v>0</v>
      </c>
      <c r="O122" s="65">
        <v>0</v>
      </c>
      <c r="P122" s="43">
        <v>0</v>
      </c>
      <c r="Q122" s="65">
        <v>0</v>
      </c>
      <c r="R122" s="43">
        <v>0</v>
      </c>
      <c r="S122" s="65">
        <v>0</v>
      </c>
      <c r="T122" s="43">
        <v>0</v>
      </c>
      <c r="U122" s="65">
        <v>0</v>
      </c>
      <c r="V122" s="43">
        <v>0</v>
      </c>
      <c r="W122" s="65">
        <v>0</v>
      </c>
      <c r="X122" s="43">
        <v>0</v>
      </c>
      <c r="Y122" s="65">
        <v>0</v>
      </c>
      <c r="Z122" s="43">
        <v>0</v>
      </c>
      <c r="AA122" s="65">
        <v>0</v>
      </c>
      <c r="AB122" s="43">
        <v>0</v>
      </c>
      <c r="AC122" s="65">
        <v>0</v>
      </c>
      <c r="AD122" s="43">
        <v>0</v>
      </c>
      <c r="AE122" s="68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47</v>
      </c>
      <c r="B123" s="40" t="s">
        <v>8</v>
      </c>
      <c r="D123" s="40">
        <v>830</v>
      </c>
      <c r="E123" s="40">
        <v>747</v>
      </c>
      <c r="F123" s="40">
        <v>692</v>
      </c>
      <c r="H123" s="44">
        <v>31010.05</v>
      </c>
      <c r="I123" s="66">
        <v>283</v>
      </c>
      <c r="J123" s="44">
        <v>26697.34</v>
      </c>
      <c r="K123" s="66">
        <v>231</v>
      </c>
      <c r="L123" s="44">
        <v>26940.75</v>
      </c>
      <c r="M123" s="66">
        <v>316</v>
      </c>
      <c r="N123" s="44">
        <v>84648.14</v>
      </c>
      <c r="O123" s="66">
        <v>830</v>
      </c>
      <c r="P123" s="44">
        <v>19012.25</v>
      </c>
      <c r="Q123" s="66">
        <v>264</v>
      </c>
      <c r="R123" s="44">
        <v>15944.94</v>
      </c>
      <c r="S123" s="66">
        <v>171</v>
      </c>
      <c r="T123" s="44">
        <v>24076.55</v>
      </c>
      <c r="U123" s="66">
        <v>312</v>
      </c>
      <c r="V123" s="44">
        <v>59033.74</v>
      </c>
      <c r="W123" s="66">
        <v>747</v>
      </c>
      <c r="X123" s="44">
        <v>17071.560000000001</v>
      </c>
      <c r="Y123" s="66">
        <v>259</v>
      </c>
      <c r="Z123" s="44">
        <v>9832.74</v>
      </c>
      <c r="AA123" s="66">
        <v>142</v>
      </c>
      <c r="AB123" s="44">
        <v>24161.87</v>
      </c>
      <c r="AC123" s="66">
        <v>291</v>
      </c>
      <c r="AD123" s="44">
        <v>51066.17</v>
      </c>
      <c r="AE123" s="69">
        <v>692</v>
      </c>
      <c r="AG123" s="44">
        <v>166.5</v>
      </c>
      <c r="AH123" s="44">
        <v>252.57</v>
      </c>
      <c r="AI123" s="44">
        <v>862.28</v>
      </c>
      <c r="AJ123" s="44">
        <v>1281.3499999999999</v>
      </c>
      <c r="AK123" s="44">
        <v>90.28</v>
      </c>
      <c r="AL123" s="44">
        <v>89.75</v>
      </c>
      <c r="AM123" s="44">
        <v>773.98</v>
      </c>
      <c r="AN123" s="44">
        <v>954.01</v>
      </c>
      <c r="AO123" s="44">
        <v>70.459999999999994</v>
      </c>
      <c r="AP123" s="44">
        <v>78.94</v>
      </c>
      <c r="AQ123" s="44">
        <v>740.83</v>
      </c>
      <c r="AR123" s="44">
        <v>890.23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48</v>
      </c>
      <c r="B124" s="39" t="s">
        <v>6</v>
      </c>
      <c r="D124" s="39">
        <v>19</v>
      </c>
      <c r="E124" s="39">
        <v>22</v>
      </c>
      <c r="F124" s="39">
        <v>26</v>
      </c>
      <c r="H124" s="43">
        <v>1943.44</v>
      </c>
      <c r="I124" s="65">
        <v>11</v>
      </c>
      <c r="J124" s="43">
        <v>377.76</v>
      </c>
      <c r="K124" s="65">
        <v>3</v>
      </c>
      <c r="L124" s="43">
        <v>285.52999999999997</v>
      </c>
      <c r="M124" s="65">
        <v>5</v>
      </c>
      <c r="N124" s="43">
        <v>2606.73</v>
      </c>
      <c r="O124" s="65">
        <v>19</v>
      </c>
      <c r="P124" s="43">
        <v>4833.57</v>
      </c>
      <c r="Q124" s="65">
        <v>15</v>
      </c>
      <c r="R124" s="43">
        <v>1385.65</v>
      </c>
      <c r="S124" s="65">
        <v>5</v>
      </c>
      <c r="T124" s="43">
        <v>172.24</v>
      </c>
      <c r="U124" s="65">
        <v>2</v>
      </c>
      <c r="V124" s="43">
        <v>6391.46</v>
      </c>
      <c r="W124" s="65">
        <v>22</v>
      </c>
      <c r="X124" s="43">
        <v>4170.53</v>
      </c>
      <c r="Y124" s="65">
        <v>16</v>
      </c>
      <c r="Z124" s="43">
        <v>1061.46</v>
      </c>
      <c r="AA124" s="65">
        <v>3</v>
      </c>
      <c r="AB124" s="43">
        <v>1557.89</v>
      </c>
      <c r="AC124" s="65">
        <v>7</v>
      </c>
      <c r="AD124" s="43">
        <v>6789.88</v>
      </c>
      <c r="AE124" s="68">
        <v>26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48</v>
      </c>
      <c r="B125" s="40" t="s">
        <v>7</v>
      </c>
      <c r="D125" s="40">
        <v>0</v>
      </c>
      <c r="E125" s="40">
        <v>0</v>
      </c>
      <c r="F125" s="40">
        <v>0</v>
      </c>
      <c r="H125" s="44">
        <v>0</v>
      </c>
      <c r="I125" s="66">
        <v>0</v>
      </c>
      <c r="J125" s="44">
        <v>0</v>
      </c>
      <c r="K125" s="66">
        <v>0</v>
      </c>
      <c r="L125" s="44">
        <v>0</v>
      </c>
      <c r="M125" s="66">
        <v>0</v>
      </c>
      <c r="N125" s="44">
        <v>0</v>
      </c>
      <c r="O125" s="66">
        <v>0</v>
      </c>
      <c r="P125" s="44">
        <v>0</v>
      </c>
      <c r="Q125" s="66">
        <v>0</v>
      </c>
      <c r="R125" s="44">
        <v>0</v>
      </c>
      <c r="S125" s="66">
        <v>0</v>
      </c>
      <c r="T125" s="44">
        <v>0</v>
      </c>
      <c r="U125" s="66">
        <v>0</v>
      </c>
      <c r="V125" s="44">
        <v>0</v>
      </c>
      <c r="W125" s="66">
        <v>0</v>
      </c>
      <c r="X125" s="44">
        <v>0</v>
      </c>
      <c r="Y125" s="66">
        <v>0</v>
      </c>
      <c r="Z125" s="44">
        <v>0</v>
      </c>
      <c r="AA125" s="66">
        <v>0</v>
      </c>
      <c r="AB125" s="44">
        <v>0</v>
      </c>
      <c r="AC125" s="66">
        <v>0</v>
      </c>
      <c r="AD125" s="44">
        <v>0</v>
      </c>
      <c r="AE125" s="69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48</v>
      </c>
      <c r="B126" s="39" t="s">
        <v>8</v>
      </c>
      <c r="D126" s="39">
        <v>819</v>
      </c>
      <c r="E126" s="39">
        <v>790</v>
      </c>
      <c r="F126" s="39">
        <v>747</v>
      </c>
      <c r="H126" s="43">
        <v>30293.81</v>
      </c>
      <c r="I126" s="65">
        <v>323</v>
      </c>
      <c r="J126" s="43">
        <v>25024.51</v>
      </c>
      <c r="K126" s="65">
        <v>255</v>
      </c>
      <c r="L126" s="43">
        <v>25301.52</v>
      </c>
      <c r="M126" s="65">
        <v>241</v>
      </c>
      <c r="N126" s="43">
        <v>80619.839999999997</v>
      </c>
      <c r="O126" s="65">
        <v>819</v>
      </c>
      <c r="P126" s="43">
        <v>22388.959999999999</v>
      </c>
      <c r="Q126" s="65">
        <v>365</v>
      </c>
      <c r="R126" s="43">
        <v>16515.66</v>
      </c>
      <c r="S126" s="65">
        <v>224</v>
      </c>
      <c r="T126" s="43">
        <v>19153.98</v>
      </c>
      <c r="U126" s="65">
        <v>201</v>
      </c>
      <c r="V126" s="43">
        <v>58058.6</v>
      </c>
      <c r="W126" s="65">
        <v>790</v>
      </c>
      <c r="X126" s="43">
        <v>22495.79</v>
      </c>
      <c r="Y126" s="65">
        <v>372</v>
      </c>
      <c r="Z126" s="43">
        <v>9962.73</v>
      </c>
      <c r="AA126" s="65">
        <v>132</v>
      </c>
      <c r="AB126" s="43">
        <v>24412</v>
      </c>
      <c r="AC126" s="65">
        <v>243</v>
      </c>
      <c r="AD126" s="43">
        <v>56870.52</v>
      </c>
      <c r="AE126" s="68">
        <v>747</v>
      </c>
      <c r="AG126" s="43">
        <v>42.43</v>
      </c>
      <c r="AH126" s="43">
        <v>23.78</v>
      </c>
      <c r="AI126" s="43">
        <v>0</v>
      </c>
      <c r="AJ126" s="43">
        <v>66.209999999999994</v>
      </c>
      <c r="AK126" s="43">
        <v>33.799999999999997</v>
      </c>
      <c r="AL126" s="43">
        <v>76.34</v>
      </c>
      <c r="AM126" s="43">
        <v>23.78</v>
      </c>
      <c r="AN126" s="43">
        <v>133.91999999999999</v>
      </c>
      <c r="AO126" s="43">
        <v>35.04</v>
      </c>
      <c r="AP126" s="43">
        <v>33.799999999999997</v>
      </c>
      <c r="AQ126" s="43">
        <v>100.12</v>
      </c>
      <c r="AR126" s="43">
        <v>168.96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49</v>
      </c>
      <c r="B127" s="40" t="s">
        <v>6</v>
      </c>
      <c r="D127" s="40">
        <v>6</v>
      </c>
      <c r="E127" s="40">
        <v>4</v>
      </c>
      <c r="F127" s="40">
        <v>9</v>
      </c>
      <c r="H127" s="44">
        <v>894.82</v>
      </c>
      <c r="I127" s="66">
        <v>3</v>
      </c>
      <c r="J127" s="44">
        <v>120.06</v>
      </c>
      <c r="K127" s="66">
        <v>2</v>
      </c>
      <c r="L127" s="44">
        <v>99.24</v>
      </c>
      <c r="M127" s="66">
        <v>1</v>
      </c>
      <c r="N127" s="44">
        <v>1114.1199999999999</v>
      </c>
      <c r="O127" s="66">
        <v>6</v>
      </c>
      <c r="P127" s="44">
        <v>773.63</v>
      </c>
      <c r="Q127" s="66">
        <v>1</v>
      </c>
      <c r="R127" s="44">
        <v>95.61</v>
      </c>
      <c r="S127" s="66">
        <v>2</v>
      </c>
      <c r="T127" s="44">
        <v>23.39</v>
      </c>
      <c r="U127" s="66">
        <v>1</v>
      </c>
      <c r="V127" s="44">
        <v>892.63</v>
      </c>
      <c r="W127" s="66">
        <v>4</v>
      </c>
      <c r="X127" s="44">
        <v>1190.46</v>
      </c>
      <c r="Y127" s="66">
        <v>5</v>
      </c>
      <c r="Z127" s="44">
        <v>773.63</v>
      </c>
      <c r="AA127" s="66">
        <v>1</v>
      </c>
      <c r="AB127" s="44">
        <v>119</v>
      </c>
      <c r="AC127" s="66">
        <v>3</v>
      </c>
      <c r="AD127" s="44">
        <v>2083.09</v>
      </c>
      <c r="AE127" s="69">
        <v>9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49</v>
      </c>
      <c r="B128" s="39" t="s">
        <v>7</v>
      </c>
      <c r="D128" s="39">
        <v>0</v>
      </c>
      <c r="E128" s="39">
        <v>0</v>
      </c>
      <c r="F128" s="39">
        <v>0</v>
      </c>
      <c r="H128" s="43">
        <v>0</v>
      </c>
      <c r="I128" s="65">
        <v>0</v>
      </c>
      <c r="J128" s="43">
        <v>0</v>
      </c>
      <c r="K128" s="65">
        <v>0</v>
      </c>
      <c r="L128" s="43">
        <v>0</v>
      </c>
      <c r="M128" s="65">
        <v>0</v>
      </c>
      <c r="N128" s="43">
        <v>0</v>
      </c>
      <c r="O128" s="65">
        <v>0</v>
      </c>
      <c r="P128" s="43">
        <v>0</v>
      </c>
      <c r="Q128" s="65">
        <v>0</v>
      </c>
      <c r="R128" s="43">
        <v>0</v>
      </c>
      <c r="S128" s="65">
        <v>0</v>
      </c>
      <c r="T128" s="43">
        <v>0</v>
      </c>
      <c r="U128" s="65">
        <v>0</v>
      </c>
      <c r="V128" s="43">
        <v>0</v>
      </c>
      <c r="W128" s="65">
        <v>0</v>
      </c>
      <c r="X128" s="43">
        <v>0</v>
      </c>
      <c r="Y128" s="65">
        <v>0</v>
      </c>
      <c r="Z128" s="43">
        <v>0</v>
      </c>
      <c r="AA128" s="65">
        <v>0</v>
      </c>
      <c r="AB128" s="43">
        <v>0</v>
      </c>
      <c r="AC128" s="65">
        <v>0</v>
      </c>
      <c r="AD128" s="43">
        <v>0</v>
      </c>
      <c r="AE128" s="68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49</v>
      </c>
      <c r="B129" s="40" t="s">
        <v>8</v>
      </c>
      <c r="D129" s="40">
        <v>573</v>
      </c>
      <c r="E129" s="40">
        <v>432</v>
      </c>
      <c r="F129" s="40">
        <v>360</v>
      </c>
      <c r="H129" s="44">
        <v>22681.13</v>
      </c>
      <c r="I129" s="66">
        <v>225</v>
      </c>
      <c r="J129" s="44">
        <v>20063.759999999998</v>
      </c>
      <c r="K129" s="66">
        <v>156</v>
      </c>
      <c r="L129" s="44">
        <v>14862.17</v>
      </c>
      <c r="M129" s="66">
        <v>192</v>
      </c>
      <c r="N129" s="44">
        <v>57607.06</v>
      </c>
      <c r="O129" s="66">
        <v>573</v>
      </c>
      <c r="P129" s="44">
        <v>11466.5</v>
      </c>
      <c r="Q129" s="66">
        <v>165</v>
      </c>
      <c r="R129" s="44">
        <v>9376.7199999999993</v>
      </c>
      <c r="S129" s="66">
        <v>106</v>
      </c>
      <c r="T129" s="44">
        <v>14911.66</v>
      </c>
      <c r="U129" s="66">
        <v>161</v>
      </c>
      <c r="V129" s="44">
        <v>35754.879999999997</v>
      </c>
      <c r="W129" s="66">
        <v>432</v>
      </c>
      <c r="X129" s="44">
        <v>8406.17</v>
      </c>
      <c r="Y129" s="66">
        <v>118</v>
      </c>
      <c r="Z129" s="44">
        <v>6350.15</v>
      </c>
      <c r="AA129" s="66">
        <v>71</v>
      </c>
      <c r="AB129" s="44">
        <v>15274.22</v>
      </c>
      <c r="AC129" s="66">
        <v>171</v>
      </c>
      <c r="AD129" s="44">
        <v>30030.54</v>
      </c>
      <c r="AE129" s="69">
        <v>360</v>
      </c>
      <c r="AG129" s="44">
        <v>0</v>
      </c>
      <c r="AH129" s="44">
        <v>0</v>
      </c>
      <c r="AI129" s="44">
        <v>0</v>
      </c>
      <c r="AJ129" s="44">
        <v>0</v>
      </c>
      <c r="AK129" s="44">
        <v>0</v>
      </c>
      <c r="AL129" s="44">
        <v>0</v>
      </c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0</v>
      </c>
    </row>
    <row r="130" spans="1:44" x14ac:dyDescent="0.25">
      <c r="A130" s="39" t="s">
        <v>50</v>
      </c>
      <c r="B130" s="39" t="s">
        <v>6</v>
      </c>
      <c r="D130" s="39">
        <v>0</v>
      </c>
      <c r="E130" s="39">
        <v>0</v>
      </c>
      <c r="F130" s="39">
        <v>0</v>
      </c>
      <c r="H130" s="43">
        <v>0</v>
      </c>
      <c r="I130" s="65">
        <v>0</v>
      </c>
      <c r="J130" s="43">
        <v>0</v>
      </c>
      <c r="K130" s="65">
        <v>0</v>
      </c>
      <c r="L130" s="43">
        <v>0</v>
      </c>
      <c r="M130" s="65">
        <v>0</v>
      </c>
      <c r="N130" s="43">
        <v>0</v>
      </c>
      <c r="O130" s="65">
        <v>0</v>
      </c>
      <c r="P130" s="43">
        <v>0</v>
      </c>
      <c r="Q130" s="65">
        <v>0</v>
      </c>
      <c r="R130" s="43">
        <v>0</v>
      </c>
      <c r="S130" s="65">
        <v>0</v>
      </c>
      <c r="T130" s="43">
        <v>0</v>
      </c>
      <c r="U130" s="65">
        <v>0</v>
      </c>
      <c r="V130" s="43">
        <v>0</v>
      </c>
      <c r="W130" s="65">
        <v>0</v>
      </c>
      <c r="X130" s="43">
        <v>0</v>
      </c>
      <c r="Y130" s="65">
        <v>0</v>
      </c>
      <c r="Z130" s="43">
        <v>0</v>
      </c>
      <c r="AA130" s="65">
        <v>0</v>
      </c>
      <c r="AB130" s="43">
        <v>0</v>
      </c>
      <c r="AC130" s="65">
        <v>0</v>
      </c>
      <c r="AD130" s="43">
        <v>0</v>
      </c>
      <c r="AE130" s="68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50</v>
      </c>
      <c r="B131" s="40" t="s">
        <v>7</v>
      </c>
      <c r="D131" s="40">
        <v>0</v>
      </c>
      <c r="E131" s="40">
        <v>0</v>
      </c>
      <c r="F131" s="40">
        <v>0</v>
      </c>
      <c r="H131" s="44">
        <v>0</v>
      </c>
      <c r="I131" s="66">
        <v>0</v>
      </c>
      <c r="J131" s="44">
        <v>0</v>
      </c>
      <c r="K131" s="66">
        <v>0</v>
      </c>
      <c r="L131" s="44">
        <v>0</v>
      </c>
      <c r="M131" s="66">
        <v>0</v>
      </c>
      <c r="N131" s="44">
        <v>0</v>
      </c>
      <c r="O131" s="66">
        <v>0</v>
      </c>
      <c r="P131" s="44">
        <v>0</v>
      </c>
      <c r="Q131" s="66">
        <v>0</v>
      </c>
      <c r="R131" s="44">
        <v>0</v>
      </c>
      <c r="S131" s="66">
        <v>0</v>
      </c>
      <c r="T131" s="44">
        <v>0</v>
      </c>
      <c r="U131" s="66">
        <v>0</v>
      </c>
      <c r="V131" s="44">
        <v>0</v>
      </c>
      <c r="W131" s="66">
        <v>0</v>
      </c>
      <c r="X131" s="44">
        <v>0</v>
      </c>
      <c r="Y131" s="66">
        <v>0</v>
      </c>
      <c r="Z131" s="44">
        <v>0</v>
      </c>
      <c r="AA131" s="66">
        <v>0</v>
      </c>
      <c r="AB131" s="44">
        <v>0</v>
      </c>
      <c r="AC131" s="66">
        <v>0</v>
      </c>
      <c r="AD131" s="44">
        <v>0</v>
      </c>
      <c r="AE131" s="69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50</v>
      </c>
      <c r="B132" s="39" t="s">
        <v>8</v>
      </c>
      <c r="D132" s="39">
        <v>0</v>
      </c>
      <c r="E132" s="39">
        <v>0</v>
      </c>
      <c r="F132" s="39">
        <v>0</v>
      </c>
      <c r="H132" s="43">
        <v>0</v>
      </c>
      <c r="I132" s="65">
        <v>0</v>
      </c>
      <c r="J132" s="43">
        <v>0</v>
      </c>
      <c r="K132" s="65">
        <v>0</v>
      </c>
      <c r="L132" s="43">
        <v>0</v>
      </c>
      <c r="M132" s="65">
        <v>0</v>
      </c>
      <c r="N132" s="43">
        <v>0</v>
      </c>
      <c r="O132" s="65">
        <v>0</v>
      </c>
      <c r="P132" s="43">
        <v>0</v>
      </c>
      <c r="Q132" s="65">
        <v>0</v>
      </c>
      <c r="R132" s="43">
        <v>0</v>
      </c>
      <c r="S132" s="65">
        <v>0</v>
      </c>
      <c r="T132" s="43">
        <v>0</v>
      </c>
      <c r="U132" s="65">
        <v>0</v>
      </c>
      <c r="V132" s="43">
        <v>0</v>
      </c>
      <c r="W132" s="65">
        <v>0</v>
      </c>
      <c r="X132" s="43">
        <v>0</v>
      </c>
      <c r="Y132" s="65">
        <v>0</v>
      </c>
      <c r="Z132" s="43">
        <v>0</v>
      </c>
      <c r="AA132" s="65">
        <v>0</v>
      </c>
      <c r="AB132" s="43">
        <v>0</v>
      </c>
      <c r="AC132" s="65">
        <v>0</v>
      </c>
      <c r="AD132" s="43">
        <v>0</v>
      </c>
      <c r="AE132" s="68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3" spans="1:44" x14ac:dyDescent="0.25"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 spans="1:44" x14ac:dyDescent="0.25">
      <c r="A134" s="22"/>
      <c r="B134" s="22"/>
      <c r="D134" s="22"/>
      <c r="E134" s="22"/>
      <c r="F134" s="22"/>
      <c r="H134" s="20"/>
      <c r="I134" s="67"/>
      <c r="J134" s="20"/>
      <c r="K134" s="67"/>
      <c r="L134" s="20"/>
      <c r="M134" s="67"/>
      <c r="N134" s="20"/>
      <c r="O134" s="67"/>
      <c r="P134" s="20"/>
      <c r="Q134" s="67"/>
      <c r="R134" s="20"/>
      <c r="S134" s="67"/>
      <c r="T134" s="20"/>
      <c r="U134" s="67"/>
      <c r="V134" s="20"/>
      <c r="W134" s="67"/>
      <c r="X134" s="20"/>
      <c r="Y134" s="67"/>
      <c r="Z134" s="20"/>
      <c r="AA134" s="67"/>
      <c r="AB134" s="20"/>
      <c r="AC134" s="67"/>
      <c r="AD134" s="20"/>
      <c r="AE134" s="67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7"/>
      <c r="J136" s="20"/>
      <c r="K136" s="67"/>
      <c r="L136" s="20"/>
      <c r="M136" s="67"/>
      <c r="N136" s="20"/>
      <c r="O136" s="67"/>
      <c r="P136" s="20"/>
      <c r="Q136" s="67"/>
      <c r="R136" s="20"/>
      <c r="S136" s="67"/>
      <c r="T136" s="20"/>
      <c r="U136" s="67"/>
      <c r="V136" s="20"/>
      <c r="W136" s="67"/>
      <c r="X136" s="20"/>
      <c r="Y136" s="67"/>
      <c r="Z136" s="20"/>
      <c r="AA136" s="67"/>
      <c r="AB136" s="20"/>
      <c r="AC136" s="67"/>
      <c r="AD136" s="20"/>
      <c r="AE136" s="67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7"/>
      <c r="J137" s="20"/>
      <c r="K137" s="67"/>
      <c r="L137" s="20"/>
      <c r="M137" s="67"/>
      <c r="N137" s="20"/>
      <c r="O137" s="67"/>
      <c r="P137" s="20"/>
      <c r="Q137" s="67"/>
      <c r="R137" s="20"/>
      <c r="S137" s="67"/>
      <c r="T137" s="20"/>
      <c r="U137" s="67"/>
      <c r="V137" s="20"/>
      <c r="W137" s="67"/>
      <c r="X137" s="20"/>
      <c r="Y137" s="67"/>
      <c r="Z137" s="20"/>
      <c r="AA137" s="67"/>
      <c r="AB137" s="20"/>
      <c r="AC137" s="67"/>
      <c r="AD137" s="20"/>
      <c r="AE137" s="67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3"/>
      <c r="J139" s="63"/>
      <c r="L139" s="63"/>
      <c r="N139" s="63"/>
      <c r="P139" s="63"/>
      <c r="R139" s="63"/>
      <c r="T139" s="63"/>
      <c r="V139" s="63"/>
      <c r="X139" s="63"/>
      <c r="Z139" s="63"/>
      <c r="AB139" s="63"/>
      <c r="AD139" s="63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2024 
&amp;P of [Pages]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2024-10-28T07:00:00+00:00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5F4E5-508C-4A6B-A956-023B54D2D2F2}"/>
</file>

<file path=customXml/itemProps2.xml><?xml version="1.0" encoding="utf-8"?>
<ds:datastoreItem xmlns:ds="http://schemas.openxmlformats.org/officeDocument/2006/customXml" ds:itemID="{9040070F-29D4-4F7D-BA39-7DB012B7BE44}"/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schemas.microsoft.com/office/infopath/2007/PartnerControls"/>
    <ds:schemaRef ds:uri="http://purl.org/dc/elements/1.1/"/>
    <ds:schemaRef ds:uri="030e7722-2209-4d16-a5f7-fc1d22188fb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402211c5-90ec-422f-a6cf-0b57863fec3d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'1. General 2024'!Print_Area</vt:lpstr>
      <vt:lpstr>'2. Disconnections 2024'!Print_Area</vt:lpstr>
      <vt:lpstr>'3. Fees 2024'!Print_Area</vt:lpstr>
      <vt:lpstr>'4. Payment Arrangements 2024'!Print_Area</vt:lpstr>
      <vt:lpstr>'5. Medical Certificates 2024'!Print_Area</vt:lpstr>
      <vt:lpstr>'6. Deposits 2024'!Print_Area</vt:lpstr>
      <vt:lpstr>'7. Bill Assistance 2024'!Print_Area</vt:lpstr>
      <vt:lpstr>'8. Past Due Balances 2024'!Print_Area</vt:lpstr>
      <vt:lpstr>'1. General 2024'!Print_Titles</vt:lpstr>
      <vt:lpstr>'2. Disconnections 2024'!Print_Titles</vt:lpstr>
      <vt:lpstr>'3. Fees 2024'!Print_Titles</vt:lpstr>
      <vt:lpstr>'4. Payment Arrangements 2024'!Print_Titles</vt:lpstr>
      <vt:lpstr>'5. Medical Certificates 2024'!Print_Titles</vt:lpstr>
      <vt:lpstr>'6. Deposits 2024'!Print_Titles</vt:lpstr>
      <vt:lpstr>'7. Bill Assistance 2024'!Print_Titles</vt:lpstr>
      <vt:lpstr>'8. Past Due Balances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Booth, Avery (UTC)</cp:lastModifiedBy>
  <cp:revision/>
  <dcterms:created xsi:type="dcterms:W3CDTF">2020-11-12T18:23:50Z</dcterms:created>
  <dcterms:modified xsi:type="dcterms:W3CDTF">2024-10-28T17:19:22Z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79cb5474-93bb-4dab-b58b-f26b1569f10f</vt:lpwstr>
  </property>
  <property fmtid="{D5CDD505-2E9C-101B-9397-08002B2CF9AE}" pid="4" name="_docset_NoMedatataSyncRequired">
    <vt:lpwstr>False</vt:lpwstr>
  </property>
</Properties>
</file>