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4-WA-COVID-19 Reporting\08-2024 WA COVID-19 Report\"/>
    </mc:Choice>
  </mc:AlternateContent>
  <xr:revisionPtr revIDLastSave="0" documentId="13_ncr:1_{71A27089-4C58-4245-B206-2DE6F1D68212}" xr6:coauthVersionLast="47" xr6:coauthVersionMax="47" xr10:uidLastSave="{00000000-0000-0000-0000-000000000000}"/>
  <bookViews>
    <workbookView xWindow="29895" yWindow="495" windowWidth="25125" windowHeight="14475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C14" i="10" l="1"/>
  <c r="B14" i="10"/>
  <c r="G7" i="10"/>
  <c r="F7" i="10"/>
  <c r="E7" i="10"/>
  <c r="D7" i="10"/>
  <c r="C7" i="10"/>
  <c r="B7" i="10"/>
  <c r="I6" i="10"/>
  <c r="H6" i="10"/>
  <c r="I5" i="10"/>
  <c r="H5" i="10"/>
  <c r="I4" i="10"/>
  <c r="H4" i="10"/>
  <c r="H7" i="10" l="1"/>
  <c r="I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<sst xmlns="http://schemas.openxmlformats.org/spreadsheetml/2006/main" count="57" uniqueCount="34">
  <si>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</si>
  <si>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</si>
  <si>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</si>
  <si>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</si>
  <si>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</si>
  <si>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</si>
  <si>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</si>
  <si>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</si>
  <si>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</si>
  <si>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</si>
  <si>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</si>
  <si>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</si>
  <si>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</si>
  <si>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</si>
  <si>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</si>
  <si>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</si>
  <si>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</si>
  <si>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</si>
  <si>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</si>
  <si>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Aug 2024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</si>
  <si>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</si>
  <si>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</si>
  <si>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</si>
  <si>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</si>
  <si>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</si>
  <si>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</si>
  <si>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</si>
  <si>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</si>
  <si>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</si>
  <si>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</si>
  <si>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</si>
  <si>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</si>
  <si>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</si>
  <si>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August 2024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</si>
</sst>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44" fontId="2" fillId="0" borderId="35" xfId="2" applyFont="1" applyBorder="1" applyAlignment="1">
      <alignment vertical="center"/>
    </xf>
    <xf numFmtId="44" fontId="2" fillId="0" borderId="35" xfId="2" applyFont="1" applyBorder="1" applyAlignment="1">
      <alignment vertical="center" wrapText="1"/>
    </xf>
    <xf numFmtId="165" fontId="0" fillId="0" borderId="38" xfId="2" applyNumberFormat="1" applyFont="1" applyFill="1" applyBorder="1"/>
    <xf numFmtId="164" fontId="0" fillId="0" borderId="39" xfId="1" applyNumberFormat="1" applyFont="1" applyFill="1" applyBorder="1"/>
    <xf numFmtId="164" fontId="7" fillId="0" borderId="31" xfId="1" applyNumberFormat="1" applyFont="1" applyBorder="1"/>
    <xf numFmtId="165" fontId="0" fillId="0" borderId="41" xfId="2" applyNumberFormat="1" applyFont="1" applyBorder="1"/>
    <xf numFmtId="164" fontId="0" fillId="0" borderId="42" xfId="1" applyNumberFormat="1" applyFont="1" applyBorder="1"/>
    <xf numFmtId="44" fontId="7" fillId="0" borderId="35" xfId="2" applyFont="1" applyBorder="1"/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352A7089-3234-4A26-8773-AE7843E93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L11" sqref="L1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0.85546875" bestFit="1" customWidth="1"/>
    <col min="5" max="5" width="1.42578125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91" t="s">
        <v>33</v>
      </c>
      <c r="B1" s="92"/>
      <c r="C1" s="92"/>
      <c r="D1" s="92"/>
      <c r="E1" s="92"/>
      <c r="F1" s="92"/>
      <c r="G1" s="92"/>
      <c r="H1" s="92"/>
      <c r="I1" s="92"/>
    </row>
    <row r="2" spans="1:9" ht="28.35" customHeight="1" x14ac:dyDescent="0.25">
      <c r="A2" s="81">
        <v>45528</v>
      </c>
      <c r="B2" s="82"/>
      <c r="C2" s="85" t="s">
        <v>20</v>
      </c>
      <c r="D2" s="87" t="s">
        <v>21</v>
      </c>
      <c r="F2" s="89">
        <v>45528</v>
      </c>
      <c r="G2" s="90"/>
      <c r="H2" s="35" t="s">
        <v>22</v>
      </c>
      <c r="I2" s="36" t="s">
        <v>23</v>
      </c>
    </row>
    <row r="3" spans="1:9" ht="15.75" thickBot="1" x14ac:dyDescent="0.3">
      <c r="A3" s="83"/>
      <c r="B3" s="84"/>
      <c r="C3" s="86"/>
      <c r="D3" s="88"/>
      <c r="F3" s="58" t="s">
        <v>24</v>
      </c>
      <c r="G3" s="59"/>
      <c r="H3" s="37">
        <v>40596.379999999997</v>
      </c>
      <c r="I3" s="38">
        <v>369</v>
      </c>
    </row>
    <row r="4" spans="1:9" x14ac:dyDescent="0.25">
      <c r="A4" s="39" t="s">
        <v>5</v>
      </c>
      <c r="B4" s="40" t="s">
        <v>3</v>
      </c>
      <c r="C4" s="41">
        <v>243</v>
      </c>
      <c r="D4" s="42">
        <v>22648</v>
      </c>
      <c r="F4" s="58" t="s">
        <v>25</v>
      </c>
      <c r="G4" s="59"/>
      <c r="H4" s="37">
        <v>21175</v>
      </c>
      <c r="I4" s="38">
        <v>276</v>
      </c>
    </row>
    <row r="5" spans="1:9" ht="15.75" thickBot="1" x14ac:dyDescent="0.3">
      <c r="A5" s="43"/>
      <c r="B5" s="44" t="s">
        <v>4</v>
      </c>
      <c r="C5" s="45">
        <v>466.99</v>
      </c>
      <c r="D5" s="46">
        <v>33.369999999999997</v>
      </c>
      <c r="F5" s="58" t="s">
        <v>26</v>
      </c>
      <c r="G5" s="59"/>
      <c r="H5" s="37">
        <v>206796</v>
      </c>
      <c r="I5" s="38">
        <v>425</v>
      </c>
    </row>
    <row r="6" spans="1:9" x14ac:dyDescent="0.25">
      <c r="A6" s="39" t="s">
        <v>6</v>
      </c>
      <c r="B6" s="40" t="s">
        <v>3</v>
      </c>
      <c r="C6" s="41">
        <v>9</v>
      </c>
      <c r="D6" s="42">
        <v>1473</v>
      </c>
      <c r="F6" s="58" t="s">
        <v>27</v>
      </c>
      <c r="G6" s="59"/>
      <c r="H6" s="47">
        <v>120349.57</v>
      </c>
      <c r="I6" s="38">
        <v>415</v>
      </c>
    </row>
    <row r="7" spans="1:9" ht="15.75" thickBot="1" x14ac:dyDescent="0.3">
      <c r="A7" s="43"/>
      <c r="B7" s="44" t="s">
        <v>4</v>
      </c>
      <c r="C7" s="45">
        <v>514.11</v>
      </c>
      <c r="D7" s="46">
        <v>10.19</v>
      </c>
      <c r="F7" s="58" t="s">
        <v>28</v>
      </c>
      <c r="G7" s="59"/>
      <c r="H7" s="37">
        <v>22470.2</v>
      </c>
      <c r="I7" s="38">
        <v>93</v>
      </c>
    </row>
    <row r="8" spans="1:9" x14ac:dyDescent="0.25">
      <c r="A8" s="39" t="s">
        <v>7</v>
      </c>
      <c r="B8" s="40" t="s">
        <v>3</v>
      </c>
      <c r="C8" s="41">
        <v>168</v>
      </c>
      <c r="D8" s="42">
        <v>22392</v>
      </c>
      <c r="F8" s="58" t="s">
        <v>29</v>
      </c>
      <c r="G8" s="59"/>
      <c r="H8" s="37">
        <v>8807.09</v>
      </c>
      <c r="I8" s="38">
        <v>27</v>
      </c>
    </row>
    <row r="9" spans="1:9" ht="15.75" thickBot="1" x14ac:dyDescent="0.3">
      <c r="A9" s="43"/>
      <c r="B9" s="44" t="s">
        <v>4</v>
      </c>
      <c r="C9" s="45">
        <v>511.26</v>
      </c>
      <c r="D9" s="46">
        <v>44.97</v>
      </c>
      <c r="F9" s="58" t="s">
        <v>30</v>
      </c>
      <c r="G9" s="59"/>
      <c r="H9" s="37">
        <v>1604767.68</v>
      </c>
      <c r="I9" s="38">
        <v>46469</v>
      </c>
    </row>
    <row r="10" spans="1:9" x14ac:dyDescent="0.25">
      <c r="A10" s="39" t="s">
        <v>8</v>
      </c>
      <c r="B10" s="40" t="s">
        <v>3</v>
      </c>
      <c r="C10" s="41">
        <v>4</v>
      </c>
      <c r="D10" s="42">
        <v>27</v>
      </c>
      <c r="F10" s="58" t="s">
        <v>31</v>
      </c>
      <c r="G10" s="59"/>
      <c r="H10" s="37">
        <v>15890.33</v>
      </c>
      <c r="I10" s="38">
        <v>26</v>
      </c>
    </row>
    <row r="11" spans="1:9" ht="15.75" thickBot="1" x14ac:dyDescent="0.3">
      <c r="A11" s="48"/>
      <c r="B11" s="49" t="s">
        <v>4</v>
      </c>
      <c r="C11" s="50">
        <v>699.5</v>
      </c>
      <c r="D11" s="51">
        <v>234.98</v>
      </c>
      <c r="F11" s="60"/>
      <c r="G11" s="61"/>
      <c r="H11" s="52"/>
      <c r="I11" s="53"/>
    </row>
    <row r="12" spans="1:9" ht="15.75" thickTop="1" x14ac:dyDescent="0.25">
      <c r="A12" s="62" t="s">
        <v>2</v>
      </c>
      <c r="B12" s="40" t="s">
        <v>3</v>
      </c>
      <c r="C12" s="54">
        <f>SUM(C4,C6,C8,C10)</f>
        <v>424</v>
      </c>
      <c r="D12" s="54">
        <f>SUM(D4,D6,D8,D10)</f>
        <v>46540</v>
      </c>
      <c r="F12" s="64" t="s">
        <v>2</v>
      </c>
      <c r="G12" s="65"/>
      <c r="H12" s="55">
        <f>SUM(H3:H11)</f>
        <v>2040852.25</v>
      </c>
      <c r="I12" s="56">
        <f>SUM(I3:I11)</f>
        <v>48100</v>
      </c>
    </row>
    <row r="13" spans="1:9" ht="20.25" customHeight="1" thickBot="1" x14ac:dyDescent="0.3">
      <c r="A13" s="63"/>
      <c r="B13" s="49" t="s">
        <v>4</v>
      </c>
      <c r="C13" s="57">
        <v>487.73</v>
      </c>
      <c r="D13" s="57">
        <v>38.33</v>
      </c>
      <c r="F13" s="66" t="s">
        <v>32</v>
      </c>
      <c r="G13" s="67"/>
      <c r="H13" s="67"/>
      <c r="I13" s="68"/>
    </row>
    <row r="14" spans="1:9" x14ac:dyDescent="0.25">
      <c r="A14" s="75"/>
      <c r="B14" s="76"/>
      <c r="C14" s="76"/>
      <c r="D14" s="76"/>
      <c r="E14" s="77"/>
      <c r="F14" s="69"/>
      <c r="G14" s="70"/>
      <c r="H14" s="70"/>
      <c r="I14" s="71"/>
    </row>
    <row r="15" spans="1:9" ht="33" customHeight="1" thickBot="1" x14ac:dyDescent="0.3">
      <c r="A15" s="78"/>
      <c r="B15" s="79"/>
      <c r="C15" s="79"/>
      <c r="D15" s="79"/>
      <c r="E15" s="80"/>
      <c r="F15" s="72"/>
      <c r="G15" s="73"/>
      <c r="H15" s="73"/>
      <c r="I15" s="74"/>
    </row>
  </sheetData>
  <mergeCells count="18">
    <mergeCell ref="A1:I1"/>
    <mergeCell ref="A2:B3"/>
    <mergeCell ref="C2:C3"/>
    <mergeCell ref="D2:D3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12:A13"/>
    <mergeCell ref="F12:G12"/>
    <mergeCell ref="F13:I15"/>
    <mergeCell ref="A14:E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abSelected="1" workbookViewId="0">
      <selection activeCell="B34" sqref="B34"/>
    </sheetView>
  </sheetViews>
  <sheetFormatPr defaultColWidth="9.140625" defaultRowHeight="15" x14ac:dyDescent="0.25"/>
  <cols>
    <col min="1" max="1" width="16.28515625" customWidth="1"/>
    <col min="2" max="2" width="14.28515625" bestFit="1" customWidth="1"/>
    <col min="3" max="6" width="16.85546875" bestFit="1" customWidth="1"/>
    <col min="7" max="7" width="13.5703125" bestFit="1" customWidth="1"/>
    <col min="8" max="8" width="14.28515625" bestFit="1" customWidth="1"/>
    <col min="9" max="9" width="15.28515625" bestFit="1" customWidth="1"/>
    <col min="13" max="13" width="14.28515625" bestFit="1" customWidth="1"/>
    <col min="15" max="15" width="14.28515625" bestFit="1" customWidth="1"/>
    <col min="17" max="17" width="13.5703125" bestFit="1" customWidth="1"/>
    <col min="19" max="19" width="14.28515625" bestFit="1" customWidth="1"/>
  </cols>
  <sheetData>
    <row r="1" spans="1:9" ht="15.75" thickBot="1" x14ac:dyDescent="0.3">
      <c r="A1" s="95" t="s">
        <v>19</v>
      </c>
      <c r="B1" s="96"/>
      <c r="C1" s="96"/>
      <c r="D1" s="96"/>
      <c r="E1" s="96"/>
      <c r="F1" s="96"/>
      <c r="G1" s="96"/>
      <c r="H1" s="96"/>
      <c r="I1" s="97"/>
    </row>
    <row r="2" spans="1:9" x14ac:dyDescent="0.25">
      <c r="A2" s="3"/>
      <c r="B2" s="98" t="s">
        <v>1</v>
      </c>
      <c r="C2" s="99"/>
      <c r="D2" s="98" t="s">
        <v>0</v>
      </c>
      <c r="E2" s="99"/>
      <c r="F2" s="98" t="s">
        <v>11</v>
      </c>
      <c r="G2" s="99"/>
      <c r="H2" s="100" t="s">
        <v>12</v>
      </c>
      <c r="I2" s="101"/>
    </row>
    <row r="3" spans="1:9" x14ac:dyDescent="0.25">
      <c r="A3" s="4" t="s">
        <v>13</v>
      </c>
      <c r="B3" s="5" t="s">
        <v>14</v>
      </c>
      <c r="C3" s="6" t="s">
        <v>15</v>
      </c>
      <c r="D3" s="5" t="s">
        <v>14</v>
      </c>
      <c r="E3" s="6" t="s">
        <v>15</v>
      </c>
      <c r="F3" s="5" t="s">
        <v>14</v>
      </c>
      <c r="G3" s="7" t="s">
        <v>15</v>
      </c>
      <c r="H3" s="5" t="s">
        <v>14</v>
      </c>
      <c r="I3" s="6" t="s">
        <v>15</v>
      </c>
    </row>
    <row r="4" spans="1:9" x14ac:dyDescent="0.25">
      <c r="A4" s="8" t="s">
        <v>16</v>
      </c>
      <c r="B4" s="31">
        <v>11468</v>
      </c>
      <c r="C4" s="9">
        <v>1308600.69</v>
      </c>
      <c r="D4" s="32">
        <v>1013</v>
      </c>
      <c r="E4" s="9">
        <v>559239.06000000006</v>
      </c>
      <c r="F4" s="10">
        <v>20</v>
      </c>
      <c r="G4" s="11">
        <v>57916.62</v>
      </c>
      <c r="H4" s="10">
        <f>B4+D4+F4</f>
        <v>12501</v>
      </c>
      <c r="I4" s="2">
        <f>C4+E4+G4</f>
        <v>1925756.37</v>
      </c>
    </row>
    <row r="5" spans="1:9" x14ac:dyDescent="0.25">
      <c r="A5" s="8" t="s">
        <v>17</v>
      </c>
      <c r="B5" s="31">
        <v>4960</v>
      </c>
      <c r="C5" s="9">
        <v>980780.77</v>
      </c>
      <c r="D5" s="33">
        <v>412</v>
      </c>
      <c r="E5" s="9">
        <v>295222.13</v>
      </c>
      <c r="F5" s="10">
        <v>14</v>
      </c>
      <c r="G5" s="11">
        <v>81008.649999999994</v>
      </c>
      <c r="H5" s="10">
        <f t="shared" ref="H5:I7" si="0">B5+D5+F5</f>
        <v>5386</v>
      </c>
      <c r="I5" s="2">
        <f t="shared" si="0"/>
        <v>1357011.5499999998</v>
      </c>
    </row>
    <row r="6" spans="1:9" x14ac:dyDescent="0.25">
      <c r="A6" s="8" t="s">
        <v>18</v>
      </c>
      <c r="B6" s="34">
        <v>4852</v>
      </c>
      <c r="C6" s="12">
        <v>1637875.02</v>
      </c>
      <c r="D6" s="33">
        <v>447</v>
      </c>
      <c r="E6" s="13">
        <v>628802.73</v>
      </c>
      <c r="F6" s="14">
        <v>4</v>
      </c>
      <c r="G6" s="15">
        <v>368278.76</v>
      </c>
      <c r="H6" s="10">
        <f t="shared" si="0"/>
        <v>5303</v>
      </c>
      <c r="I6" s="2">
        <f t="shared" si="0"/>
        <v>2634956.5099999998</v>
      </c>
    </row>
    <row r="7" spans="1:9" ht="15.75" thickBot="1" x14ac:dyDescent="0.3">
      <c r="A7" s="16" t="s">
        <v>2</v>
      </c>
      <c r="B7" s="30">
        <f t="shared" ref="B7:I7" si="1">SUM(B4:B6)</f>
        <v>21280</v>
      </c>
      <c r="C7" s="17">
        <f t="shared" si="1"/>
        <v>3927256.48</v>
      </c>
      <c r="D7" s="18">
        <f t="shared" si="1"/>
        <v>1872</v>
      </c>
      <c r="E7" s="17">
        <f t="shared" si="1"/>
        <v>1483263.92</v>
      </c>
      <c r="F7" s="18">
        <f t="shared" si="1"/>
        <v>38</v>
      </c>
      <c r="G7" s="19">
        <f t="shared" si="1"/>
        <v>507204.03</v>
      </c>
      <c r="H7" s="29">
        <f t="shared" si="0"/>
        <v>23190</v>
      </c>
      <c r="I7" s="20">
        <f t="shared" si="1"/>
        <v>5917724.4299999997</v>
      </c>
    </row>
    <row r="8" spans="1:9" ht="15.75" thickBot="1" x14ac:dyDescent="0.3"/>
    <row r="9" spans="1:9" x14ac:dyDescent="0.25">
      <c r="A9" s="21"/>
      <c r="B9" s="93" t="s">
        <v>9</v>
      </c>
      <c r="C9" s="94"/>
    </row>
    <row r="10" spans="1:9" x14ac:dyDescent="0.25">
      <c r="A10" s="22" t="s">
        <v>13</v>
      </c>
      <c r="B10" s="1" t="s">
        <v>14</v>
      </c>
      <c r="C10" s="23" t="s">
        <v>15</v>
      </c>
    </row>
    <row r="11" spans="1:9" x14ac:dyDescent="0.25">
      <c r="A11" s="24" t="s">
        <v>16</v>
      </c>
      <c r="B11" s="25">
        <v>1268</v>
      </c>
      <c r="C11" s="2">
        <v>90606.45</v>
      </c>
    </row>
    <row r="12" spans="1:9" x14ac:dyDescent="0.25">
      <c r="A12" s="24" t="s">
        <v>17</v>
      </c>
      <c r="B12" s="25">
        <v>619</v>
      </c>
      <c r="C12" s="2">
        <v>91834.08</v>
      </c>
      <c r="F12" s="26"/>
    </row>
    <row r="13" spans="1:9" x14ac:dyDescent="0.25">
      <c r="A13" s="24" t="s">
        <v>18</v>
      </c>
      <c r="B13" s="25">
        <v>1040</v>
      </c>
      <c r="C13" s="12">
        <v>556593.71</v>
      </c>
    </row>
    <row r="14" spans="1:9" ht="15.75" thickBot="1" x14ac:dyDescent="0.3">
      <c r="A14" s="27" t="s">
        <v>2</v>
      </c>
      <c r="B14" s="28">
        <f>B11+B12+B13</f>
        <v>2927</v>
      </c>
      <c r="C14" s="17">
        <f>SUM(C11:C13)</f>
        <v>739034.24</v>
      </c>
    </row>
    <row r="15" spans="1:9" x14ac:dyDescent="0.25">
      <c r="A15" t="s">
        <v>10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601F07-7BF0-42FD-BC66-B7769BABFFEF}"/>
</file>

<file path=customXml/itemProps2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7EDC44-68B9-40E4-8C15-568930725B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2024-09-25T21:33:31Z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