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Normalize12ME-9-2008-w RP Loads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<sst xmlns="http://schemas.openxmlformats.org/spreadsheetml/2006/main" count="46" uniqueCount="41">
  <si>
    <t>System</t>
  </si>
  <si>
    <t>Washington</t>
  </si>
  <si>
    <t>447 Sales for Resale</t>
  </si>
  <si>
    <t>456 Other Electric Revenue</t>
  </si>
  <si>
    <t>501 Thermal Fuel Expense</t>
  </si>
  <si>
    <t>547 Other Fuel Expense</t>
  </si>
  <si>
    <t>557 Other Expenses</t>
  </si>
  <si>
    <t>555 Purchased Power</t>
  </si>
  <si>
    <t>565 Trans. of Elec. by Others</t>
  </si>
  <si>
    <t xml:space="preserve">   Total Revenue</t>
  </si>
  <si>
    <t xml:space="preserve">   Total Expense</t>
  </si>
  <si>
    <t>Avista Corporation</t>
  </si>
  <si>
    <t>P/T Allocation Percentages</t>
  </si>
  <si>
    <t>Power</t>
  </si>
  <si>
    <t>Supply</t>
  </si>
  <si>
    <t>Adjustment</t>
  </si>
  <si>
    <t>Total</t>
  </si>
  <si>
    <t>Federal Income Tax</t>
  </si>
  <si>
    <t>Net Income</t>
  </si>
  <si>
    <t>Net Income Before Income Taxes</t>
  </si>
  <si>
    <t>556 System Control &amp; Dispatch</t>
  </si>
  <si>
    <t>550 Rents</t>
  </si>
  <si>
    <t xml:space="preserve">Less </t>
  </si>
  <si>
    <t>Idaho Direct</t>
  </si>
  <si>
    <t>Potlatch</t>
  </si>
  <si>
    <t>Idaho</t>
  </si>
  <si>
    <t>Idaho State Income Tax</t>
  </si>
  <si>
    <t>Net Income before FIT</t>
  </si>
  <si>
    <t>Adjustment (1)</t>
  </si>
  <si>
    <t>(1) The Potlatch cogeneration purchase is directly assigned to Idaho.  The power supply worksheets remove Potlatch cogeneration.</t>
  </si>
  <si>
    <t>It is necessary to add back the Potlatch cogeneration removal so that the adjustment only reflects system power supply revenue</t>
  </si>
  <si>
    <t>and expense amounts that are allocated to jurisdictions.</t>
  </si>
  <si>
    <t>If it was determined necessary to normalize the Potlatch cogeneration amount, any adjustment would be directly assigned to Idaho.</t>
  </si>
  <si>
    <t>Net Power</t>
  </si>
  <si>
    <t>546 Other Power Gen Supvsn &amp; Eng</t>
  </si>
  <si>
    <t>453 Sales of Water and Water Power</t>
  </si>
  <si>
    <t>454 Misc Rents</t>
  </si>
  <si>
    <t>536 Water for Power</t>
  </si>
  <si>
    <t>549 Misc Other Gen Expense</t>
  </si>
  <si>
    <t>WA Power Supply Adjustment</t>
  </si>
  <si>
    <t>Proforma Normalize 2010 Adjustment (2010 Rate Period Loads)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</si>
</sst>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0.000%"/>
    <numFmt numFmtId="168" formatCode="0.0000%"/>
  </numFmts>
  <fonts count="4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0" fontId="0" fillId="0" borderId="0" xfId="21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0" fontId="0" fillId="0" borderId="0" xfId="21" applyNumberFormat="1" applyBorder="1" applyAlignment="1">
      <alignment horizontal="center"/>
    </xf>
    <xf numFmtId="168" fontId="0" fillId="0" borderId="0" xfId="21" applyNumberFormat="1" applyAlignment="1">
      <alignment/>
    </xf>
    <xf numFmtId="9" fontId="0" fillId="0" borderId="0" xfId="0" applyNumberFormat="1" applyAlignment="1">
      <alignment/>
    </xf>
    <xf numFmtId="10" fontId="0" fillId="2" borderId="0" xfId="21" applyNumberFormat="1" applyFill="1" applyAlignment="1">
      <alignment horizontal="center"/>
    </xf>
    <xf numFmtId="164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3" fontId="0" fillId="3" borderId="1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H11" sqref="H11:H39"/>
    </sheetView>
  </sheetViews>
  <sheetFormatPr defaultColWidth="9.140625" defaultRowHeight="12.75"/>
  <cols>
    <col min="1" max="1" width="22.140625" style="0" customWidth="1"/>
    <col min="4" max="4" width="11.7109375" style="0" customWidth="1"/>
    <col min="5" max="5" width="13.28125" style="0" customWidth="1"/>
    <col min="6" max="6" width="11.421875" style="0" customWidth="1"/>
    <col min="7" max="7" width="3.8515625" style="0" customWidth="1"/>
    <col min="8" max="8" width="10.8515625" style="0" bestFit="1" customWidth="1"/>
    <col min="9" max="9" width="3.7109375" style="0" customWidth="1"/>
    <col min="10" max="10" width="10.421875" style="0" bestFit="1" customWidth="1"/>
  </cols>
  <sheetData>
    <row r="1" spans="1:11" ht="12.7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 t="s">
        <v>40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ht="12.75">
      <c r="I4" s="12"/>
    </row>
    <row r="5" spans="5:9" ht="12.75">
      <c r="E5" s="1" t="s">
        <v>22</v>
      </c>
      <c r="F5" s="1" t="s">
        <v>0</v>
      </c>
      <c r="I5" s="12"/>
    </row>
    <row r="6" spans="4:10" ht="12.75">
      <c r="D6" s="1" t="s">
        <v>13</v>
      </c>
      <c r="E6" s="1" t="s">
        <v>23</v>
      </c>
      <c r="F6" s="1" t="s">
        <v>33</v>
      </c>
      <c r="G6" s="1"/>
      <c r="H6" s="1" t="s">
        <v>16</v>
      </c>
      <c r="I6" s="12"/>
      <c r="J6" s="1" t="s">
        <v>16</v>
      </c>
    </row>
    <row r="7" spans="4:10" ht="12.75">
      <c r="D7" s="1" t="s">
        <v>14</v>
      </c>
      <c r="E7" s="1" t="s">
        <v>24</v>
      </c>
      <c r="F7" s="1" t="s">
        <v>14</v>
      </c>
      <c r="G7" s="1"/>
      <c r="H7" s="1" t="s">
        <v>1</v>
      </c>
      <c r="I7" s="12"/>
      <c r="J7" s="1" t="s">
        <v>25</v>
      </c>
    </row>
    <row r="8" spans="4:10" ht="12.75">
      <c r="D8" s="7" t="s">
        <v>15</v>
      </c>
      <c r="E8" s="7" t="s">
        <v>28</v>
      </c>
      <c r="F8" s="7" t="s">
        <v>15</v>
      </c>
      <c r="G8" s="7"/>
      <c r="H8" s="7" t="s">
        <v>15</v>
      </c>
      <c r="I8" s="13"/>
      <c r="J8" s="7" t="s">
        <v>15</v>
      </c>
    </row>
    <row r="9" spans="1:10" ht="12.75">
      <c r="A9" t="s">
        <v>12</v>
      </c>
      <c r="F9" s="6"/>
      <c r="G9" s="6"/>
      <c r="H9" s="17">
        <v>0.6459</v>
      </c>
      <c r="I9" s="14"/>
      <c r="J9" s="17">
        <v>0.3541</v>
      </c>
    </row>
    <row r="10" ht="12.75">
      <c r="I10" s="12"/>
    </row>
    <row r="11" spans="1:11" ht="12.75">
      <c r="A11" t="s">
        <v>2</v>
      </c>
      <c r="D11" s="2">
        <v>-87666</v>
      </c>
      <c r="E11" s="2"/>
      <c r="F11" s="2">
        <f>SUM(D11:E11)</f>
        <v>-87666</v>
      </c>
      <c r="G11" s="2"/>
      <c r="H11" s="18">
        <f>H$9*F11</f>
        <v>-56623</v>
      </c>
      <c r="I11" s="11"/>
      <c r="J11" s="2">
        <f>J$9*F11</f>
        <v>-31043</v>
      </c>
      <c r="K11" s="2"/>
    </row>
    <row r="12" spans="1:11" ht="12.75">
      <c r="A12" t="s">
        <v>35</v>
      </c>
      <c r="D12" s="3">
        <v>-1</v>
      </c>
      <c r="E12" s="3"/>
      <c r="F12" s="3">
        <f>SUM(D12:E12)</f>
        <v>-1</v>
      </c>
      <c r="G12" s="3"/>
      <c r="H12" s="19">
        <f>H$9*F12</f>
        <v>-1</v>
      </c>
      <c r="I12" s="10"/>
      <c r="J12" s="3">
        <f>J$9*F12</f>
        <v>0</v>
      </c>
      <c r="K12" s="2"/>
    </row>
    <row r="13" spans="1:11" ht="12.75">
      <c r="A13" t="s">
        <v>36</v>
      </c>
      <c r="D13" s="3">
        <v>-33</v>
      </c>
      <c r="E13" s="3"/>
      <c r="F13" s="3">
        <f>SUM(D13:E13)</f>
        <v>-33</v>
      </c>
      <c r="G13" s="3"/>
      <c r="H13" s="19">
        <f>H$9*F13</f>
        <v>-21</v>
      </c>
      <c r="I13" s="10"/>
      <c r="J13" s="3">
        <f>J$9*F13</f>
        <v>-12</v>
      </c>
      <c r="K13" s="2"/>
    </row>
    <row r="14" spans="1:11" ht="12.75">
      <c r="A14" t="s">
        <v>3</v>
      </c>
      <c r="D14" s="4">
        <v>-41812</v>
      </c>
      <c r="E14" s="4"/>
      <c r="F14" s="4">
        <f>SUM(D14:E14)</f>
        <v>-41812</v>
      </c>
      <c r="G14" s="10"/>
      <c r="H14" s="20">
        <f>H$9*F14</f>
        <v>-27006</v>
      </c>
      <c r="I14" s="10"/>
      <c r="J14" s="4">
        <f>J$9*F14</f>
        <v>-14806</v>
      </c>
      <c r="K14" s="2"/>
    </row>
    <row r="15" spans="1:11" ht="12.75">
      <c r="A15" t="s">
        <v>9</v>
      </c>
      <c r="D15" s="3">
        <f aca="true" t="shared" si="0" ref="D15:J15">SUM(D11:D14)</f>
        <v>-129512</v>
      </c>
      <c r="E15" s="3">
        <f t="shared" si="0"/>
        <v>0</v>
      </c>
      <c r="F15" s="3">
        <f t="shared" si="0"/>
        <v>-129512</v>
      </c>
      <c r="G15" s="10"/>
      <c r="H15" s="19">
        <f>SUM(H11:H14)</f>
        <v>-83651</v>
      </c>
      <c r="I15" s="10"/>
      <c r="J15" s="3">
        <f t="shared" si="0"/>
        <v>-45861</v>
      </c>
      <c r="K15" s="2"/>
    </row>
    <row r="16" spans="4:11" ht="12.75">
      <c r="D16" s="3"/>
      <c r="E16" s="3"/>
      <c r="F16" s="3"/>
      <c r="G16" s="10"/>
      <c r="H16" s="19"/>
      <c r="I16" s="10"/>
      <c r="J16" s="3"/>
      <c r="K16" s="2"/>
    </row>
    <row r="17" spans="4:11" ht="12.75">
      <c r="D17" s="3"/>
      <c r="E17" s="3"/>
      <c r="F17" s="3"/>
      <c r="G17" s="10"/>
      <c r="H17" s="19"/>
      <c r="I17" s="10"/>
      <c r="J17" s="3"/>
      <c r="K17" s="2"/>
    </row>
    <row r="18" spans="1:11" ht="12.75">
      <c r="A18" t="s">
        <v>4</v>
      </c>
      <c r="D18" s="3">
        <v>6387</v>
      </c>
      <c r="E18" s="3"/>
      <c r="F18" s="3">
        <f>SUM(D18:E18)</f>
        <v>6387</v>
      </c>
      <c r="G18" s="10"/>
      <c r="H18" s="19">
        <f aca="true" t="shared" si="1" ref="H18:H27">H$9*F18</f>
        <v>4125</v>
      </c>
      <c r="I18" s="10"/>
      <c r="J18" s="3">
        <f aca="true" t="shared" si="2" ref="J18:J27">J$9*F18</f>
        <v>2262</v>
      </c>
      <c r="K18" s="2"/>
    </row>
    <row r="19" spans="1:11" ht="12.75">
      <c r="A19" t="s">
        <v>34</v>
      </c>
      <c r="D19" s="3">
        <v>0</v>
      </c>
      <c r="E19" s="3"/>
      <c r="F19" s="3">
        <f>SUM(D19:E19)</f>
        <v>0</v>
      </c>
      <c r="G19" s="10"/>
      <c r="H19" s="19">
        <f t="shared" si="1"/>
        <v>0</v>
      </c>
      <c r="I19" s="10"/>
      <c r="J19" s="3">
        <f t="shared" si="2"/>
        <v>0</v>
      </c>
      <c r="K19" s="2"/>
    </row>
    <row r="20" spans="1:11" ht="12.75">
      <c r="A20" t="s">
        <v>5</v>
      </c>
      <c r="D20" s="3">
        <v>61921</v>
      </c>
      <c r="E20" s="3"/>
      <c r="F20" s="3">
        <f>SUM(D20:E20)</f>
        <v>61921</v>
      </c>
      <c r="G20" s="10"/>
      <c r="H20" s="19">
        <f t="shared" si="1"/>
        <v>39995</v>
      </c>
      <c r="I20" s="10"/>
      <c r="J20" s="3">
        <f t="shared" si="2"/>
        <v>21926</v>
      </c>
      <c r="K20" s="2"/>
    </row>
    <row r="21" spans="1:11" ht="12.75">
      <c r="A21" t="s">
        <v>37</v>
      </c>
      <c r="D21" s="3">
        <v>1</v>
      </c>
      <c r="E21" s="3"/>
      <c r="F21" s="3">
        <f>SUM(D21:E21)</f>
        <v>1</v>
      </c>
      <c r="G21" s="10"/>
      <c r="H21" s="19">
        <f t="shared" si="1"/>
        <v>1</v>
      </c>
      <c r="I21" s="10"/>
      <c r="J21" s="3">
        <f t="shared" si="2"/>
        <v>0</v>
      </c>
      <c r="K21" s="2"/>
    </row>
    <row r="22" spans="1:11" ht="12.75">
      <c r="A22" t="s">
        <v>7</v>
      </c>
      <c r="D22" s="3">
        <v>-121546</v>
      </c>
      <c r="E22" s="3">
        <v>-18439</v>
      </c>
      <c r="F22" s="3">
        <f>D22-E22</f>
        <v>-103107</v>
      </c>
      <c r="G22" s="10"/>
      <c r="H22" s="19">
        <f t="shared" si="1"/>
        <v>-66597</v>
      </c>
      <c r="I22" s="10"/>
      <c r="J22" s="3">
        <f t="shared" si="2"/>
        <v>-36510</v>
      </c>
      <c r="K22" s="2"/>
    </row>
    <row r="23" spans="1:11" ht="12.75">
      <c r="A23" t="s">
        <v>38</v>
      </c>
      <c r="D23" s="3">
        <v>-15</v>
      </c>
      <c r="E23" s="3"/>
      <c r="F23" s="3">
        <f>D23-E23</f>
        <v>-15</v>
      </c>
      <c r="G23" s="10"/>
      <c r="H23" s="19">
        <f t="shared" si="1"/>
        <v>-10</v>
      </c>
      <c r="I23" s="10"/>
      <c r="J23" s="3">
        <f t="shared" si="2"/>
        <v>-5</v>
      </c>
      <c r="K23" s="2"/>
    </row>
    <row r="24" spans="1:11" ht="12.75">
      <c r="A24" t="s">
        <v>21</v>
      </c>
      <c r="D24" s="3">
        <v>0</v>
      </c>
      <c r="E24" s="3"/>
      <c r="F24" s="3">
        <f>SUM(D24:E24)</f>
        <v>0</v>
      </c>
      <c r="G24" s="10"/>
      <c r="H24" s="19">
        <f t="shared" si="1"/>
        <v>0</v>
      </c>
      <c r="I24" s="10"/>
      <c r="J24" s="3">
        <f t="shared" si="2"/>
        <v>0</v>
      </c>
      <c r="K24" s="2"/>
    </row>
    <row r="25" spans="1:11" ht="12.75">
      <c r="A25" t="s">
        <v>20</v>
      </c>
      <c r="D25" s="3">
        <v>0</v>
      </c>
      <c r="E25" s="3"/>
      <c r="F25" s="3">
        <f>SUM(D25:E25)</f>
        <v>0</v>
      </c>
      <c r="G25" s="10"/>
      <c r="H25" s="19">
        <f t="shared" si="1"/>
        <v>0</v>
      </c>
      <c r="I25" s="10"/>
      <c r="J25" s="3">
        <f t="shared" si="2"/>
        <v>0</v>
      </c>
      <c r="K25" s="2"/>
    </row>
    <row r="26" spans="1:11" ht="12.75">
      <c r="A26" t="s">
        <v>6</v>
      </c>
      <c r="D26" s="3">
        <v>-41817</v>
      </c>
      <c r="E26" s="3"/>
      <c r="F26" s="3">
        <f>SUM(D26:E26)</f>
        <v>-41817</v>
      </c>
      <c r="G26" s="10"/>
      <c r="H26" s="19">
        <f t="shared" si="1"/>
        <v>-27010</v>
      </c>
      <c r="I26" s="10"/>
      <c r="J26" s="3">
        <f t="shared" si="2"/>
        <v>-14807</v>
      </c>
      <c r="K26" s="2"/>
    </row>
    <row r="27" spans="1:11" ht="12.75">
      <c r="A27" t="s">
        <v>8</v>
      </c>
      <c r="D27" s="3">
        <v>4359</v>
      </c>
      <c r="E27" s="3"/>
      <c r="F27" s="3">
        <f>SUM(D27:E27)</f>
        <v>4359</v>
      </c>
      <c r="G27" s="10"/>
      <c r="H27" s="19">
        <f t="shared" si="1"/>
        <v>2815</v>
      </c>
      <c r="I27" s="10"/>
      <c r="J27" s="3">
        <f t="shared" si="2"/>
        <v>1544</v>
      </c>
      <c r="K27" s="2"/>
    </row>
    <row r="28" spans="4:11" ht="2.25" customHeight="1">
      <c r="D28" s="3"/>
      <c r="E28" s="3"/>
      <c r="F28" s="3"/>
      <c r="G28" s="10"/>
      <c r="H28" s="19"/>
      <c r="I28" s="10"/>
      <c r="J28" s="3"/>
      <c r="K28" s="2"/>
    </row>
    <row r="29" spans="1:11" ht="12.75">
      <c r="A29" t="s">
        <v>10</v>
      </c>
      <c r="D29" s="5">
        <f>SUM(D18:D28)</f>
        <v>-90710</v>
      </c>
      <c r="E29" s="5">
        <f>SUM(E18:E28)</f>
        <v>-18439</v>
      </c>
      <c r="F29" s="5">
        <f>SUM(F18:F28)</f>
        <v>-72271</v>
      </c>
      <c r="G29" s="10"/>
      <c r="H29" s="21">
        <f>SUM(H18:H28)</f>
        <v>-46681</v>
      </c>
      <c r="I29" s="10"/>
      <c r="J29" s="5">
        <f>SUM(J18:J28)</f>
        <v>-25590</v>
      </c>
      <c r="K29" s="2"/>
    </row>
    <row r="30" spans="8:11" ht="12.75">
      <c r="H30" s="22"/>
      <c r="I30" s="12"/>
      <c r="K30" s="2"/>
    </row>
    <row r="31" spans="1:11" ht="12.75">
      <c r="A31" t="s">
        <v>19</v>
      </c>
      <c r="D31" s="3">
        <f>D15-D29</f>
        <v>-38802</v>
      </c>
      <c r="E31" s="3">
        <f>E15-E29</f>
        <v>18439</v>
      </c>
      <c r="F31" s="3">
        <f>F15-F29</f>
        <v>-57241</v>
      </c>
      <c r="G31" s="3"/>
      <c r="H31" s="19">
        <f>H15-H29</f>
        <v>-36970</v>
      </c>
      <c r="I31" s="10"/>
      <c r="J31" s="3">
        <f>J15-J29</f>
        <v>-20271</v>
      </c>
      <c r="K31" s="2"/>
    </row>
    <row r="32" spans="6:10" ht="12.75">
      <c r="F32" s="3"/>
      <c r="G32" s="3"/>
      <c r="H32" s="19"/>
      <c r="I32" s="3"/>
      <c r="J32" s="3"/>
    </row>
    <row r="33" spans="1:10" ht="12.75">
      <c r="A33" t="s">
        <v>26</v>
      </c>
      <c r="C33" s="15">
        <v>0.011416</v>
      </c>
      <c r="F33" s="10"/>
      <c r="G33" s="10"/>
      <c r="H33" s="20"/>
      <c r="I33" s="10"/>
      <c r="J33" s="4">
        <f>C33*J31</f>
        <v>-231</v>
      </c>
    </row>
    <row r="34" spans="6:10" ht="12.75">
      <c r="F34" s="10"/>
      <c r="G34" s="10"/>
      <c r="H34" s="19"/>
      <c r="I34" s="3"/>
      <c r="J34" s="3"/>
    </row>
    <row r="35" spans="1:10" ht="12.75">
      <c r="A35" t="s">
        <v>27</v>
      </c>
      <c r="F35" s="11"/>
      <c r="G35" s="11"/>
      <c r="H35" s="19">
        <f>H31-H33</f>
        <v>-36970</v>
      </c>
      <c r="I35" s="2"/>
      <c r="J35" s="3">
        <f>J31-J33</f>
        <v>-20040</v>
      </c>
    </row>
    <row r="36" spans="6:10" ht="12.75">
      <c r="F36" s="11"/>
      <c r="G36" s="11"/>
      <c r="H36" s="18"/>
      <c r="I36" s="2"/>
      <c r="J36" s="2"/>
    </row>
    <row r="37" spans="1:10" ht="12.75">
      <c r="A37" t="s">
        <v>17</v>
      </c>
      <c r="C37" s="16">
        <v>0.35</v>
      </c>
      <c r="F37" s="11"/>
      <c r="G37" s="11"/>
      <c r="H37" s="20">
        <f>C37*H35</f>
        <v>-12940</v>
      </c>
      <c r="I37" s="2"/>
      <c r="J37" s="4">
        <f>C37*J35</f>
        <v>-7014</v>
      </c>
    </row>
    <row r="38" spans="6:10" ht="12.75">
      <c r="F38" s="11"/>
      <c r="G38" s="11"/>
      <c r="H38" s="18"/>
      <c r="I38" s="2"/>
      <c r="J38" s="2"/>
    </row>
    <row r="39" spans="1:10" ht="12.75">
      <c r="A39" t="s">
        <v>18</v>
      </c>
      <c r="F39" s="3"/>
      <c r="G39" s="3"/>
      <c r="H39" s="18">
        <f>H35-H37</f>
        <v>-24030</v>
      </c>
      <c r="I39" s="3"/>
      <c r="J39" s="2">
        <f>J35-J37</f>
        <v>-13026</v>
      </c>
    </row>
    <row r="40" spans="6:10" ht="12.75">
      <c r="F40" s="3"/>
      <c r="G40" s="3"/>
      <c r="H40" s="3"/>
      <c r="I40" s="3"/>
      <c r="J40" s="3"/>
    </row>
    <row r="41" ht="12.75">
      <c r="A41" t="s">
        <v>29</v>
      </c>
    </row>
    <row r="42" ht="12.75">
      <c r="A42" t="s">
        <v>30</v>
      </c>
    </row>
    <row r="43" ht="12.75">
      <c r="A43" t="s">
        <v>31</v>
      </c>
    </row>
    <row r="45" ht="12.75">
      <c r="A45" t="s">
        <v>32</v>
      </c>
    </row>
  </sheetData>
  <printOptions/>
  <pageMargins left="1.05" right="0.34" top="0.75" bottom="0.77" header="0.5" footer="0.52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Patrick Ehrbar</cp:lastModifiedBy>
  <cp:lastPrinted>2009-01-13T20:37:09Z</cp:lastPrinted>
  <dcterms:created xsi:type="dcterms:W3CDTF">2003-03-17T22:37:00Z</dcterms:created>
  <dcterms:modified xsi:type="dcterms:W3CDTF">2009-04-30T21:51:33Z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