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onti-my.sharepoint.com/personal/elliott_arcon_construction/Documents/Documents/Investments/Eastside/Utilities &amp; Transportation Commission/Rate Increase screens/Reporting/"/>
    </mc:Choice>
  </mc:AlternateContent>
  <xr:revisionPtr revIDLastSave="5" documentId="8_{067F5DE1-9D3C-43D6-8404-4688BC7A1371}" xr6:coauthVersionLast="47" xr6:coauthVersionMax="47" xr10:uidLastSave="{E0144FE5-BD23-4B80-9736-288B02402CF7}"/>
  <bookViews>
    <workbookView xWindow="3600" yWindow="2616" windowWidth="23040" windowHeight="12168" xr2:uid="{00000000-000D-0000-FFFF-FFFF00000000}"/>
  </bookViews>
  <sheets>
    <sheet name="received $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D111" i="1"/>
  <c r="D110" i="1"/>
  <c r="D109" i="1"/>
  <c r="D108" i="1"/>
  <c r="N112" i="1"/>
  <c r="M112" i="1"/>
  <c r="L112" i="1"/>
  <c r="N110" i="1"/>
  <c r="M110" i="1"/>
  <c r="L110" i="1"/>
  <c r="D107" i="1" l="1"/>
  <c r="O105" i="1"/>
  <c r="N105" i="1"/>
  <c r="M105" i="1"/>
  <c r="L105" i="1"/>
  <c r="K105" i="1"/>
  <c r="M103" i="1"/>
  <c r="P102" i="1"/>
  <c r="O101" i="1"/>
  <c r="N101" i="1"/>
  <c r="M101" i="1"/>
  <c r="L101" i="1"/>
  <c r="K101" i="1"/>
  <c r="I7" i="1"/>
</calcChain>
</file>

<file path=xl/sharedStrings.xml><?xml version="1.0" encoding="utf-8"?>
<sst xmlns="http://schemas.openxmlformats.org/spreadsheetml/2006/main" count="419" uniqueCount="159">
  <si>
    <t>Date</t>
  </si>
  <si>
    <t>Transaction Type</t>
  </si>
  <si>
    <t>Num</t>
  </si>
  <si>
    <t>Customer</t>
  </si>
  <si>
    <t>Memo/Description</t>
  </si>
  <si>
    <t>Amount</t>
  </si>
  <si>
    <t>Grasslands Pk</t>
  </si>
  <si>
    <t xml:space="preserve">   Annemarie Semper</t>
  </si>
  <si>
    <t>07/01/2024</t>
  </si>
  <si>
    <t>Invoice</t>
  </si>
  <si>
    <t>Grasslands Pk:Annemarie Semper</t>
  </si>
  <si>
    <t>The UTC approved surcharge will recover a portion of the cost of the new screens that have recently been installed for the irrigation system. The surcharge can be paid in a one-time payment of $522.61 or be paid over 24 months with an additional monthly charge of $26.09 for 24 months.  Please contact (406) 602-3444 from 8am to 3pm if you would like to pay the obligation in full.</t>
  </si>
  <si>
    <t>Sales Receipt</t>
  </si>
  <si>
    <t>08/01/2024</t>
  </si>
  <si>
    <t>09/01/2024</t>
  </si>
  <si>
    <t xml:space="preserve">   Brody Sorenson</t>
  </si>
  <si>
    <t>Grasslands Pk:Brody Sorenson</t>
  </si>
  <si>
    <t>07/08/2024</t>
  </si>
  <si>
    <t xml:space="preserve">   Cody &amp; Alenda Burton</t>
  </si>
  <si>
    <t>Grasslands Pk:Cody &amp; Alenda Burton</t>
  </si>
  <si>
    <t xml:space="preserve">   James &amp; Barbara Davis</t>
  </si>
  <si>
    <t>Grasslands Pk:James &amp; Barbara Davis</t>
  </si>
  <si>
    <t xml:space="preserve">   Jeffrey &amp; Mandy Ravet</t>
  </si>
  <si>
    <t>Grasslands Pk:Jeffrey &amp; Mandy Ravet</t>
  </si>
  <si>
    <t>The UTC approved surcharge will recover a portion of the cost of the new screens that have recently been installed for the irrigation system. The surcharge can be paid in a one-time payment of $522.61 or be paid over 24 months with an
additional monthly charge of $26.09 for 24 months.  Please contact (406) 602-3444 from 8am to 3pm if you would like to pay the obligation in full.</t>
  </si>
  <si>
    <t xml:space="preserve">   John Littel and Kathryn Martell</t>
  </si>
  <si>
    <t>Grasslands Pk:John Littel and Kathryn Martell</t>
  </si>
  <si>
    <t xml:space="preserve">   Justin &amp; Jennifer Bader</t>
  </si>
  <si>
    <t>Grasslands Pk:Justin &amp; Jennifer Bader</t>
  </si>
  <si>
    <t>July 2024 surcharge</t>
  </si>
  <si>
    <t xml:space="preserve">   Luke &amp; Stephanie Hartung</t>
  </si>
  <si>
    <t>Grasslands Pk:Luke &amp; Stephanie Hartung</t>
  </si>
  <si>
    <t>07/31/2024</t>
  </si>
  <si>
    <t xml:space="preserve">   Margaret Davie</t>
  </si>
  <si>
    <t>Grasslands Pk:Margaret Davie</t>
  </si>
  <si>
    <t xml:space="preserve">   Marilyn Steele</t>
  </si>
  <si>
    <t>Grasslands Pk:Marilyn Steele</t>
  </si>
  <si>
    <t xml:space="preserve">   Nancy Richey</t>
  </si>
  <si>
    <t>Grasslands Pk:Nancy Richey</t>
  </si>
  <si>
    <t xml:space="preserve">   Patrick Bufi and Janine Bufi</t>
  </si>
  <si>
    <t>Grasslands Pk:Patrick Bufi and Janine Bufi</t>
  </si>
  <si>
    <t>07/02/2024</t>
  </si>
  <si>
    <t xml:space="preserve">   Robert Brownfield</t>
  </si>
  <si>
    <t>Grasslands Pk:Robert Brownfield</t>
  </si>
  <si>
    <t xml:space="preserve">   Scott and Cindy Skelton</t>
  </si>
  <si>
    <t>Grasslands Pk:Scott and Cindy Skelton</t>
  </si>
  <si>
    <t>Green Trails</t>
  </si>
  <si>
    <t xml:space="preserve">   Corey &amp; Faith Atherton</t>
  </si>
  <si>
    <t>Green Trails:Corey &amp; Faith Atherton</t>
  </si>
  <si>
    <t xml:space="preserve">   Deborah Gaidos</t>
  </si>
  <si>
    <t xml:space="preserve">   Gregory Harvill</t>
  </si>
  <si>
    <t>Green Trails:Gregory Harvill</t>
  </si>
  <si>
    <t>07/26/2024</t>
  </si>
  <si>
    <t xml:space="preserve">   Kay Gretchen</t>
  </si>
  <si>
    <t>Green Trails:Kay Gretchen</t>
  </si>
  <si>
    <t xml:space="preserve">   Kenneth Garrett</t>
  </si>
  <si>
    <t>Green Trails:Kenneth Garrett</t>
  </si>
  <si>
    <t xml:space="preserve">   Kevin Warren</t>
  </si>
  <si>
    <t>Green Trails:Kevin Warren</t>
  </si>
  <si>
    <t xml:space="preserve">   Mathew &amp; Sharon James</t>
  </si>
  <si>
    <t>Green Trails:Mathew &amp; Sharon James</t>
  </si>
  <si>
    <t xml:space="preserve">   Robert Schildgen and Marisa Sandberg</t>
  </si>
  <si>
    <t>Green Trails:Robert Schildgen and Marisa Sandberg</t>
  </si>
  <si>
    <t xml:space="preserve">   Ronnie &amp; Trisha Cunningham</t>
  </si>
  <si>
    <t>Green Trails:Ronnie &amp; Trisha Cunningham</t>
  </si>
  <si>
    <t xml:space="preserve">   Stanley and Rose Gray</t>
  </si>
  <si>
    <t>Green Trails:Stanley and Rose Gray</t>
  </si>
  <si>
    <t>Happy Trails</t>
  </si>
  <si>
    <t xml:space="preserve">   James Jankowski &amp; Lily Vuong (deleted)</t>
  </si>
  <si>
    <t>Happy Trails:James Jankowski &amp; Lily Vuong (deleted)</t>
  </si>
  <si>
    <t xml:space="preserve">   Jeffrey &amp; Daneill Cochran</t>
  </si>
  <si>
    <t>Happy Trails:Jeffrey &amp; Daneill Cochran</t>
  </si>
  <si>
    <t xml:space="preserve">   Laura Bobovski &amp; Jon Ward</t>
  </si>
  <si>
    <t>Happy Trails:Laura Bobovski &amp; Jon Ward</t>
  </si>
  <si>
    <t xml:space="preserve">   Megan and Isaac Sullivan</t>
  </si>
  <si>
    <t>Happy Trails:Megan and Isaac Sullivan</t>
  </si>
  <si>
    <t>07/03/2024</t>
  </si>
  <si>
    <t xml:space="preserve">   Michelle Clerf</t>
  </si>
  <si>
    <t xml:space="preserve">   Mike and Wendie Castillo</t>
  </si>
  <si>
    <t>Happy Trails:Mike and Wendie Castillo</t>
  </si>
  <si>
    <t xml:space="preserve">   Ray M. &amp; Crystal L Gilmour</t>
  </si>
  <si>
    <t>Happy Trails:Ray M. &amp; Crystal L Gilmour</t>
  </si>
  <si>
    <t xml:space="preserve">   Robert &amp; Patricia Waddell</t>
  </si>
  <si>
    <t>Happy Trails:Robert &amp; Patricia Waddell</t>
  </si>
  <si>
    <t xml:space="preserve">   Shirley Sendelbach</t>
  </si>
  <si>
    <t>Happy Trails:Shirley Sendelbach</t>
  </si>
  <si>
    <t>Turf Trails</t>
  </si>
  <si>
    <t xml:space="preserve">   Christopher &amp; Shelley McClellan</t>
  </si>
  <si>
    <t>Turf Trails:Christopher &amp; Shelley McClellan</t>
  </si>
  <si>
    <t xml:space="preserve">   Eric Twaites</t>
  </si>
  <si>
    <t>Turf Trails:Eric Twaites</t>
  </si>
  <si>
    <t xml:space="preserve">   Hueiming &amp; Mudan Chow</t>
  </si>
  <si>
    <t>Turf Trails:Hueiming &amp; Mudan Chow</t>
  </si>
  <si>
    <t xml:space="preserve">   James &amp; Kathleen Cruse</t>
  </si>
  <si>
    <t>Turf Trails:James &amp; Kathleen Cruse</t>
  </si>
  <si>
    <t xml:space="preserve">   Kevin Dwight</t>
  </si>
  <si>
    <t>Turf Trails:Kevin Dwight</t>
  </si>
  <si>
    <t xml:space="preserve">   Logan &amp; Amanda Graham</t>
  </si>
  <si>
    <t>Turf Trails:Logan &amp; Amanda Graham</t>
  </si>
  <si>
    <t xml:space="preserve">   Matthew McLaughlin</t>
  </si>
  <si>
    <t>Turf Trails:Matthew McLaughlin</t>
  </si>
  <si>
    <t xml:space="preserve">   Michael &amp; Cori Henry</t>
  </si>
  <si>
    <t xml:space="preserve">   Nabin Joshi 2</t>
  </si>
  <si>
    <t>Turf Trails:Nabin Joshi 2</t>
  </si>
  <si>
    <t xml:space="preserve">   Rick and Christianne Sinclair</t>
  </si>
  <si>
    <t>Turf Trails:Rick and Christianne Sinclair</t>
  </si>
  <si>
    <t xml:space="preserve">   Stephen &amp; Kellie Mackie</t>
  </si>
  <si>
    <t>Turf Trails:Stephen &amp; Kellie Mackie</t>
  </si>
  <si>
    <t xml:space="preserve">   Susan Madley</t>
  </si>
  <si>
    <t>Turf Trails:Susan Madley</t>
  </si>
  <si>
    <t>East Side Improvement</t>
  </si>
  <si>
    <t>Total</t>
  </si>
  <si>
    <t>07/20/2024</t>
  </si>
  <si>
    <t>08/20/2024</t>
  </si>
  <si>
    <t>09/20/2024</t>
  </si>
  <si>
    <t>07/29/2024</t>
  </si>
  <si>
    <t>08/16/2024</t>
  </si>
  <si>
    <t>07/21/2024</t>
  </si>
  <si>
    <t>08/21/2024</t>
  </si>
  <si>
    <t>09/23/2024</t>
  </si>
  <si>
    <t>09/03/2024</t>
  </si>
  <si>
    <t>08/04/2024</t>
  </si>
  <si>
    <t>07/19/2024</t>
  </si>
  <si>
    <t>08/09/2024</t>
  </si>
  <si>
    <t>09/19/2024</t>
  </si>
  <si>
    <t>07/05/2024</t>
  </si>
  <si>
    <t>09/02/2024</t>
  </si>
  <si>
    <t>09/14/2024</t>
  </si>
  <si>
    <t>07/12/2024</t>
  </si>
  <si>
    <t>07/11/2024</t>
  </si>
  <si>
    <t>08/08/2024</t>
  </si>
  <si>
    <t>09/12/2024</t>
  </si>
  <si>
    <t>no payments</t>
  </si>
  <si>
    <t>09/05/2024</t>
  </si>
  <si>
    <t>07/06/2024</t>
  </si>
  <si>
    <t>09/09/2024</t>
  </si>
  <si>
    <t>07/09/2024</t>
  </si>
  <si>
    <t>08/07/2024</t>
  </si>
  <si>
    <t>08/02/2024</t>
  </si>
  <si>
    <t>09/18/2024</t>
  </si>
  <si>
    <t>Monday, Oct 28, 2024 11:26:35 AM GMT-7 - Cash Basis</t>
  </si>
  <si>
    <t>July 1, 2024- September 30, 2024</t>
  </si>
  <si>
    <t>Paid in Full</t>
  </si>
  <si>
    <t>Current 3 payments</t>
  </si>
  <si>
    <t>2 payments</t>
  </si>
  <si>
    <t>1 payment</t>
  </si>
  <si>
    <t>No payments</t>
  </si>
  <si>
    <t>Beginning balance</t>
  </si>
  <si>
    <t>Less: one time payments</t>
  </si>
  <si>
    <t>Less: 3 payments principal</t>
  </si>
  <si>
    <t>Less: 2  payments principal</t>
  </si>
  <si>
    <t>Subtoatal Payments</t>
  </si>
  <si>
    <t>Remaining balance 9-30-24</t>
  </si>
  <si>
    <t>payments</t>
  </si>
  <si>
    <t>Principal</t>
  </si>
  <si>
    <t>Total principal paid</t>
  </si>
  <si>
    <t>Less: 1 payment principal</t>
  </si>
  <si>
    <t>UW 240294 Surcharge payments</t>
  </si>
  <si>
    <t>Amount paid-Screen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</si>
</sst>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4" fontId="0" fillId="0" borderId="0" xfId="1" applyFont="1"/>
    <xf numFmtId="44" fontId="0" fillId="0" borderId="0" xfId="0" applyNumberFormat="1"/>
    <xf numFmtId="44" fontId="7" fillId="0" borderId="0" xfId="1" applyFont="1"/>
    <xf numFmtId="44" fontId="7" fillId="0" borderId="0" xfId="0" applyNumberFormat="1" applyFont="1"/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topLeftCell="B102" workbookViewId="0">
      <selection activeCell="F117" sqref="F117"/>
    </sheetView>
  </sheetViews>
  <sheetFormatPr defaultRowHeight="18.75" customHeight="1" x14ac:dyDescent="0.3"/>
  <cols>
    <col min="2" max="2" width="30.109375" customWidth="1"/>
    <col min="3" max="3" width="9.44140625" customWidth="1"/>
    <col min="4" max="4" width="12" customWidth="1"/>
    <col min="5" max="5" width="7.6640625" customWidth="1"/>
    <col min="6" max="6" width="38.88671875" bestFit="1" customWidth="1"/>
    <col min="7" max="7" width="16.6640625" customWidth="1"/>
    <col min="8" max="8" width="10.33203125" customWidth="1"/>
    <col min="9" max="9" width="9.5546875" customWidth="1"/>
    <col min="11" max="11" width="10.109375" bestFit="1" customWidth="1"/>
    <col min="12" max="12" width="10.77734375" customWidth="1"/>
  </cols>
  <sheetData>
    <row r="1" spans="1:15" ht="18.75" customHeight="1" x14ac:dyDescent="0.3">
      <c r="B1" s="10" t="s">
        <v>110</v>
      </c>
      <c r="C1" s="11"/>
      <c r="D1" s="11"/>
      <c r="E1" s="11"/>
      <c r="F1" s="11"/>
      <c r="G1" s="11"/>
      <c r="H1" s="11"/>
      <c r="I1" s="11"/>
    </row>
    <row r="2" spans="1:15" ht="18.75" customHeight="1" x14ac:dyDescent="0.3">
      <c r="B2" s="19" t="s">
        <v>157</v>
      </c>
      <c r="C2" s="11"/>
      <c r="D2" s="11"/>
      <c r="E2" s="11"/>
      <c r="F2" s="11"/>
      <c r="G2" s="11"/>
      <c r="H2" s="11"/>
      <c r="I2" s="11"/>
    </row>
    <row r="3" spans="1:15" ht="18.75" customHeight="1" x14ac:dyDescent="0.3">
      <c r="B3" s="12" t="s">
        <v>141</v>
      </c>
      <c r="C3" s="11"/>
      <c r="D3" s="11"/>
      <c r="E3" s="11"/>
      <c r="F3" s="11"/>
      <c r="G3" s="11"/>
      <c r="H3" s="11"/>
      <c r="I3" s="11"/>
    </row>
    <row r="5" spans="1:15" ht="33" customHeight="1" x14ac:dyDescent="0.3">
      <c r="C5" s="1" t="s">
        <v>0</v>
      </c>
      <c r="D5" s="1" t="s">
        <v>1</v>
      </c>
      <c r="E5" s="1" t="s">
        <v>2</v>
      </c>
      <c r="F5" s="7" t="s">
        <v>3</v>
      </c>
      <c r="G5" s="1" t="s">
        <v>4</v>
      </c>
      <c r="H5" s="1" t="s">
        <v>5</v>
      </c>
      <c r="I5" s="1" t="s">
        <v>111</v>
      </c>
      <c r="K5" s="14" t="s">
        <v>142</v>
      </c>
      <c r="L5" s="14" t="s">
        <v>143</v>
      </c>
      <c r="M5" s="14" t="s">
        <v>144</v>
      </c>
      <c r="N5" s="14" t="s">
        <v>145</v>
      </c>
      <c r="O5" s="14" t="s">
        <v>146</v>
      </c>
    </row>
    <row r="6" spans="1:15" ht="18.75" customHeight="1" x14ac:dyDescent="0.3">
      <c r="B6" s="5" t="s">
        <v>6</v>
      </c>
    </row>
    <row r="7" spans="1:15" ht="18.75" customHeight="1" x14ac:dyDescent="0.3">
      <c r="A7">
        <v>1</v>
      </c>
      <c r="B7" s="5" t="s">
        <v>7</v>
      </c>
      <c r="C7" s="2" t="s">
        <v>8</v>
      </c>
      <c r="D7" s="2" t="s">
        <v>12</v>
      </c>
      <c r="E7" s="2">
        <v>135240</v>
      </c>
      <c r="F7" s="8" t="s">
        <v>10</v>
      </c>
      <c r="G7" s="2"/>
      <c r="H7" s="3">
        <v>522.61</v>
      </c>
      <c r="I7" s="4">
        <f>H7</f>
        <v>522.61</v>
      </c>
      <c r="K7">
        <v>1</v>
      </c>
    </row>
    <row r="8" spans="1:15" ht="18.75" customHeight="1" x14ac:dyDescent="0.3">
      <c r="A8">
        <v>2</v>
      </c>
      <c r="B8" s="5" t="s">
        <v>15</v>
      </c>
      <c r="C8" s="2" t="s">
        <v>17</v>
      </c>
      <c r="D8" s="2" t="s">
        <v>12</v>
      </c>
      <c r="E8" s="2">
        <v>135245</v>
      </c>
      <c r="F8" s="8" t="s">
        <v>16</v>
      </c>
      <c r="G8" s="2"/>
      <c r="H8" s="3">
        <v>522.61</v>
      </c>
      <c r="I8" s="3">
        <v>522.61</v>
      </c>
      <c r="K8">
        <v>1</v>
      </c>
    </row>
    <row r="9" spans="1:15" ht="18.75" customHeight="1" x14ac:dyDescent="0.3">
      <c r="A9">
        <v>3</v>
      </c>
      <c r="B9" s="5" t="s">
        <v>18</v>
      </c>
      <c r="C9" s="2" t="s">
        <v>8</v>
      </c>
      <c r="D9" s="2" t="s">
        <v>9</v>
      </c>
      <c r="E9" s="2">
        <v>135185</v>
      </c>
      <c r="F9" s="8" t="s">
        <v>19</v>
      </c>
      <c r="G9" s="2" t="s">
        <v>11</v>
      </c>
      <c r="H9" s="3">
        <v>26.09</v>
      </c>
      <c r="I9" s="3">
        <v>26.09</v>
      </c>
      <c r="L9">
        <v>1</v>
      </c>
    </row>
    <row r="10" spans="1:15" ht="18.75" customHeight="1" x14ac:dyDescent="0.3">
      <c r="C10" s="2" t="s">
        <v>13</v>
      </c>
      <c r="D10" s="2" t="s">
        <v>9</v>
      </c>
      <c r="E10" s="2">
        <v>135444</v>
      </c>
      <c r="F10" s="8" t="s">
        <v>19</v>
      </c>
      <c r="G10" s="2" t="s">
        <v>11</v>
      </c>
      <c r="H10" s="3">
        <v>26.09</v>
      </c>
      <c r="I10" s="3">
        <v>52.18</v>
      </c>
    </row>
    <row r="11" spans="1:15" ht="18.75" customHeight="1" x14ac:dyDescent="0.3">
      <c r="C11" s="2" t="s">
        <v>14</v>
      </c>
      <c r="D11" s="2" t="s">
        <v>9</v>
      </c>
      <c r="E11" s="2">
        <v>135690</v>
      </c>
      <c r="F11" s="8" t="s">
        <v>19</v>
      </c>
      <c r="G11" s="2" t="s">
        <v>11</v>
      </c>
      <c r="H11" s="3">
        <v>26.09</v>
      </c>
      <c r="I11" s="3">
        <v>78.27</v>
      </c>
    </row>
    <row r="12" spans="1:15" ht="18.75" customHeight="1" x14ac:dyDescent="0.3">
      <c r="A12">
        <v>4</v>
      </c>
      <c r="B12" s="5" t="s">
        <v>20</v>
      </c>
      <c r="C12" s="2" t="s">
        <v>112</v>
      </c>
      <c r="D12" s="2" t="s">
        <v>9</v>
      </c>
      <c r="E12" s="2">
        <v>135173</v>
      </c>
      <c r="F12" s="8" t="s">
        <v>21</v>
      </c>
      <c r="G12" s="2" t="s">
        <v>11</v>
      </c>
      <c r="H12" s="3">
        <v>26.09</v>
      </c>
      <c r="I12" s="3">
        <v>26.09</v>
      </c>
      <c r="L12">
        <v>1</v>
      </c>
    </row>
    <row r="13" spans="1:15" ht="18.75" customHeight="1" x14ac:dyDescent="0.3">
      <c r="C13" s="2" t="s">
        <v>113</v>
      </c>
      <c r="D13" s="2" t="s">
        <v>9</v>
      </c>
      <c r="E13" s="2">
        <v>135426</v>
      </c>
      <c r="F13" s="8" t="s">
        <v>21</v>
      </c>
      <c r="G13" s="2" t="s">
        <v>11</v>
      </c>
      <c r="H13" s="3">
        <v>26.09</v>
      </c>
      <c r="I13" s="3">
        <v>52.18</v>
      </c>
    </row>
    <row r="14" spans="1:15" ht="18.75" customHeight="1" x14ac:dyDescent="0.3">
      <c r="C14" s="2" t="s">
        <v>114</v>
      </c>
      <c r="D14" s="2" t="s">
        <v>9</v>
      </c>
      <c r="E14" s="2">
        <v>135673</v>
      </c>
      <c r="F14" s="8" t="s">
        <v>21</v>
      </c>
      <c r="G14" s="2" t="s">
        <v>11</v>
      </c>
      <c r="H14" s="3">
        <v>26.09</v>
      </c>
      <c r="I14" s="3">
        <v>78.27</v>
      </c>
    </row>
    <row r="15" spans="1:15" ht="18.75" customHeight="1" x14ac:dyDescent="0.3">
      <c r="A15">
        <v>5</v>
      </c>
      <c r="B15" s="5" t="s">
        <v>22</v>
      </c>
      <c r="C15" s="2" t="s">
        <v>115</v>
      </c>
      <c r="D15" s="2" t="s">
        <v>9</v>
      </c>
      <c r="E15" s="2">
        <v>135202</v>
      </c>
      <c r="F15" s="8" t="s">
        <v>23</v>
      </c>
      <c r="G15" s="2" t="s">
        <v>24</v>
      </c>
      <c r="H15" s="3">
        <v>20.9</v>
      </c>
      <c r="I15" s="3">
        <v>20.9</v>
      </c>
      <c r="M15">
        <v>1</v>
      </c>
    </row>
    <row r="16" spans="1:15" ht="18.75" customHeight="1" x14ac:dyDescent="0.3">
      <c r="C16" s="2" t="s">
        <v>116</v>
      </c>
      <c r="D16" s="2" t="s">
        <v>9</v>
      </c>
      <c r="E16" s="2">
        <v>135458</v>
      </c>
      <c r="F16" s="8" t="s">
        <v>23</v>
      </c>
      <c r="G16" s="2" t="s">
        <v>24</v>
      </c>
      <c r="H16" s="3">
        <v>26.09</v>
      </c>
      <c r="I16" s="3">
        <v>46.99</v>
      </c>
    </row>
    <row r="17" spans="1:12" ht="18.75" customHeight="1" x14ac:dyDescent="0.3">
      <c r="C17" s="2" t="s">
        <v>116</v>
      </c>
      <c r="D17" s="2" t="s">
        <v>9</v>
      </c>
      <c r="E17" s="2">
        <v>135704</v>
      </c>
      <c r="F17" s="8" t="s">
        <v>23</v>
      </c>
      <c r="G17" s="2" t="s">
        <v>24</v>
      </c>
      <c r="H17" s="3">
        <v>5.19</v>
      </c>
      <c r="I17" s="3">
        <v>52.18</v>
      </c>
    </row>
    <row r="18" spans="1:12" ht="18.75" customHeight="1" x14ac:dyDescent="0.3">
      <c r="A18">
        <v>6</v>
      </c>
      <c r="B18" s="5" t="s">
        <v>25</v>
      </c>
      <c r="C18" s="2" t="s">
        <v>117</v>
      </c>
      <c r="D18" s="2" t="s">
        <v>9</v>
      </c>
      <c r="E18" s="2">
        <v>135087</v>
      </c>
      <c r="F18" s="8" t="s">
        <v>26</v>
      </c>
      <c r="G18" s="2" t="s">
        <v>11</v>
      </c>
      <c r="H18" s="3">
        <v>26.09</v>
      </c>
      <c r="I18" s="3">
        <v>26.09</v>
      </c>
      <c r="L18">
        <v>1</v>
      </c>
    </row>
    <row r="19" spans="1:12" ht="18.75" customHeight="1" x14ac:dyDescent="0.3">
      <c r="C19" s="2" t="s">
        <v>118</v>
      </c>
      <c r="D19" s="2" t="s">
        <v>9</v>
      </c>
      <c r="E19" s="2">
        <v>135340</v>
      </c>
      <c r="F19" s="8" t="s">
        <v>26</v>
      </c>
      <c r="G19" s="2" t="s">
        <v>11</v>
      </c>
      <c r="H19" s="3">
        <v>26.09</v>
      </c>
      <c r="I19" s="3">
        <v>52.18</v>
      </c>
    </row>
    <row r="20" spans="1:12" ht="18.75" customHeight="1" x14ac:dyDescent="0.3">
      <c r="C20" s="2" t="s">
        <v>119</v>
      </c>
      <c r="D20" s="2" t="s">
        <v>9</v>
      </c>
      <c r="E20" s="2">
        <v>135587</v>
      </c>
      <c r="F20" s="8" t="s">
        <v>26</v>
      </c>
      <c r="G20" s="2" t="s">
        <v>11</v>
      </c>
      <c r="H20" s="3">
        <v>26.09</v>
      </c>
      <c r="I20" s="3">
        <v>78.27</v>
      </c>
    </row>
    <row r="21" spans="1:12" ht="18.75" customHeight="1" x14ac:dyDescent="0.3">
      <c r="A21">
        <v>7</v>
      </c>
      <c r="B21" s="5" t="s">
        <v>27</v>
      </c>
      <c r="C21" s="2" t="s">
        <v>8</v>
      </c>
      <c r="D21" s="2" t="s">
        <v>9</v>
      </c>
      <c r="E21" s="2">
        <v>135741</v>
      </c>
      <c r="F21" s="8" t="s">
        <v>28</v>
      </c>
      <c r="G21" s="2" t="s">
        <v>29</v>
      </c>
      <c r="H21" s="3">
        <v>522.61</v>
      </c>
      <c r="I21" s="3">
        <v>522.61</v>
      </c>
      <c r="K21">
        <v>1</v>
      </c>
    </row>
    <row r="22" spans="1:12" ht="18.75" customHeight="1" x14ac:dyDescent="0.3">
      <c r="A22">
        <v>8</v>
      </c>
      <c r="B22" s="5" t="s">
        <v>30</v>
      </c>
      <c r="C22" s="2" t="s">
        <v>32</v>
      </c>
      <c r="D22" s="2" t="s">
        <v>12</v>
      </c>
      <c r="E22" s="2">
        <v>135254</v>
      </c>
      <c r="F22" s="8" t="s">
        <v>31</v>
      </c>
      <c r="G22" s="2"/>
      <c r="H22" s="3">
        <v>522.61</v>
      </c>
      <c r="I22" s="3">
        <v>522.61</v>
      </c>
      <c r="K22">
        <v>1</v>
      </c>
    </row>
    <row r="23" spans="1:12" ht="18.75" customHeight="1" x14ac:dyDescent="0.3">
      <c r="A23">
        <v>9</v>
      </c>
      <c r="B23" s="5" t="s">
        <v>33</v>
      </c>
      <c r="C23" s="9">
        <v>45504</v>
      </c>
      <c r="D23" s="2" t="s">
        <v>9</v>
      </c>
      <c r="E23" s="2">
        <v>135740</v>
      </c>
      <c r="F23" s="8" t="s">
        <v>34</v>
      </c>
      <c r="G23" s="2" t="s">
        <v>11</v>
      </c>
      <c r="H23" s="3">
        <v>522.61</v>
      </c>
      <c r="I23" s="3">
        <v>522.61</v>
      </c>
      <c r="K23">
        <v>1</v>
      </c>
    </row>
    <row r="24" spans="1:12" ht="18.75" customHeight="1" x14ac:dyDescent="0.3">
      <c r="A24">
        <v>10</v>
      </c>
      <c r="B24" s="5" t="s">
        <v>35</v>
      </c>
      <c r="C24" s="2" t="s">
        <v>115</v>
      </c>
      <c r="D24" s="2" t="s">
        <v>9</v>
      </c>
      <c r="E24" s="2">
        <v>135253</v>
      </c>
      <c r="F24" s="8" t="s">
        <v>36</v>
      </c>
      <c r="G24" s="2" t="s">
        <v>24</v>
      </c>
      <c r="H24" s="3">
        <v>522.61</v>
      </c>
      <c r="I24" s="3">
        <v>522.61</v>
      </c>
      <c r="K24">
        <v>1</v>
      </c>
    </row>
    <row r="25" spans="1:12" ht="18.75" customHeight="1" x14ac:dyDescent="0.3">
      <c r="A25">
        <v>11</v>
      </c>
      <c r="B25" s="5" t="s">
        <v>37</v>
      </c>
      <c r="C25" s="2" t="s">
        <v>8</v>
      </c>
      <c r="D25" s="2" t="s">
        <v>9</v>
      </c>
      <c r="E25" s="2">
        <v>135092</v>
      </c>
      <c r="F25" s="8" t="s">
        <v>38</v>
      </c>
      <c r="G25" s="2" t="s">
        <v>24</v>
      </c>
      <c r="H25" s="3">
        <v>26.09</v>
      </c>
      <c r="I25" s="3">
        <v>26.09</v>
      </c>
      <c r="L25">
        <v>1</v>
      </c>
    </row>
    <row r="26" spans="1:12" ht="18.75" customHeight="1" x14ac:dyDescent="0.3">
      <c r="C26" s="2" t="s">
        <v>13</v>
      </c>
      <c r="D26" s="2" t="s">
        <v>9</v>
      </c>
      <c r="E26" s="2">
        <v>135345</v>
      </c>
      <c r="F26" s="8" t="s">
        <v>38</v>
      </c>
      <c r="G26" s="2" t="s">
        <v>24</v>
      </c>
      <c r="H26" s="3">
        <v>26.09</v>
      </c>
      <c r="I26" s="3">
        <v>52.18</v>
      </c>
    </row>
    <row r="27" spans="1:12" ht="18.75" customHeight="1" x14ac:dyDescent="0.3">
      <c r="C27" s="2" t="s">
        <v>14</v>
      </c>
      <c r="D27" s="2" t="s">
        <v>9</v>
      </c>
      <c r="E27" s="2">
        <v>135592</v>
      </c>
      <c r="F27" s="8" t="s">
        <v>38</v>
      </c>
      <c r="G27" s="2" t="s">
        <v>24</v>
      </c>
      <c r="H27" s="3">
        <v>26.09</v>
      </c>
      <c r="I27" s="3">
        <v>78.27</v>
      </c>
    </row>
    <row r="28" spans="1:12" ht="18.75" customHeight="1" x14ac:dyDescent="0.3">
      <c r="A28">
        <v>12</v>
      </c>
      <c r="B28" s="5" t="s">
        <v>39</v>
      </c>
      <c r="C28" s="2" t="s">
        <v>41</v>
      </c>
      <c r="D28" s="2" t="s">
        <v>9</v>
      </c>
      <c r="E28" s="2">
        <v>135241</v>
      </c>
      <c r="F28" s="8" t="s">
        <v>40</v>
      </c>
      <c r="G28" s="2"/>
      <c r="H28" s="3">
        <v>522.61</v>
      </c>
      <c r="I28" s="3">
        <v>522.61</v>
      </c>
      <c r="K28">
        <v>1</v>
      </c>
    </row>
    <row r="29" spans="1:12" ht="18.75" customHeight="1" x14ac:dyDescent="0.3">
      <c r="A29">
        <v>13</v>
      </c>
      <c r="B29" s="5" t="s">
        <v>42</v>
      </c>
      <c r="C29" s="2" t="s">
        <v>8</v>
      </c>
      <c r="D29" s="2" t="s">
        <v>9</v>
      </c>
      <c r="E29" s="2">
        <v>135239</v>
      </c>
      <c r="F29" s="8" t="s">
        <v>43</v>
      </c>
      <c r="G29" s="2"/>
      <c r="H29" s="3">
        <v>522.61</v>
      </c>
      <c r="I29" s="3">
        <v>548.70000000000005</v>
      </c>
      <c r="K29">
        <v>1</v>
      </c>
    </row>
    <row r="30" spans="1:12" ht="18.75" customHeight="1" x14ac:dyDescent="0.3">
      <c r="A30">
        <v>14</v>
      </c>
      <c r="B30" s="5" t="s">
        <v>44</v>
      </c>
      <c r="C30" s="2" t="s">
        <v>8</v>
      </c>
      <c r="D30" s="2" t="s">
        <v>9</v>
      </c>
      <c r="E30" s="2">
        <v>135094</v>
      </c>
      <c r="F30" s="8" t="s">
        <v>45</v>
      </c>
      <c r="G30" s="2" t="s">
        <v>24</v>
      </c>
      <c r="H30" s="3">
        <v>26.09</v>
      </c>
      <c r="I30" s="3">
        <v>26.09</v>
      </c>
      <c r="L30">
        <v>1</v>
      </c>
    </row>
    <row r="31" spans="1:12" ht="18.75" customHeight="1" x14ac:dyDescent="0.3">
      <c r="C31" s="2" t="s">
        <v>121</v>
      </c>
      <c r="D31" s="2" t="s">
        <v>9</v>
      </c>
      <c r="E31" s="2">
        <v>135346</v>
      </c>
      <c r="F31" s="8" t="s">
        <v>45</v>
      </c>
      <c r="G31" s="2" t="s">
        <v>24</v>
      </c>
      <c r="H31" s="3">
        <v>26.09</v>
      </c>
      <c r="I31" s="3">
        <v>52.18</v>
      </c>
    </row>
    <row r="32" spans="1:12" ht="18.75" customHeight="1" x14ac:dyDescent="0.3">
      <c r="C32" s="2" t="s">
        <v>120</v>
      </c>
      <c r="D32" s="2" t="s">
        <v>9</v>
      </c>
      <c r="E32" s="2">
        <v>135593</v>
      </c>
      <c r="F32" s="8" t="s">
        <v>45</v>
      </c>
      <c r="G32" s="2" t="s">
        <v>24</v>
      </c>
      <c r="H32" s="3">
        <v>26.09</v>
      </c>
      <c r="I32" s="3">
        <v>78.27</v>
      </c>
    </row>
    <row r="33" spans="1:15" ht="18.75" customHeight="1" x14ac:dyDescent="0.3">
      <c r="B33" s="5" t="s">
        <v>46</v>
      </c>
    </row>
    <row r="34" spans="1:15" ht="18.75" customHeight="1" x14ac:dyDescent="0.3">
      <c r="A34">
        <v>1</v>
      </c>
      <c r="B34" s="5" t="s">
        <v>47</v>
      </c>
      <c r="C34" s="2" t="s">
        <v>122</v>
      </c>
      <c r="D34" s="2" t="s">
        <v>9</v>
      </c>
      <c r="E34" s="2">
        <v>135140</v>
      </c>
      <c r="F34" s="8" t="s">
        <v>48</v>
      </c>
      <c r="G34" s="2" t="s">
        <v>11</v>
      </c>
      <c r="H34" s="3">
        <v>26.09</v>
      </c>
      <c r="I34" s="3">
        <v>26.09</v>
      </c>
      <c r="L34">
        <v>1</v>
      </c>
    </row>
    <row r="35" spans="1:15" ht="18.75" customHeight="1" x14ac:dyDescent="0.3">
      <c r="C35" s="2" t="s">
        <v>123</v>
      </c>
      <c r="D35" s="2" t="s">
        <v>9</v>
      </c>
      <c r="E35" s="2">
        <v>135392</v>
      </c>
      <c r="F35" s="8" t="s">
        <v>48</v>
      </c>
      <c r="G35" s="2" t="s">
        <v>11</v>
      </c>
      <c r="H35" s="3">
        <v>26.09</v>
      </c>
      <c r="I35" s="3">
        <v>52.18</v>
      </c>
    </row>
    <row r="36" spans="1:15" ht="18.75" customHeight="1" x14ac:dyDescent="0.3">
      <c r="C36" s="2" t="s">
        <v>124</v>
      </c>
      <c r="D36" s="2" t="s">
        <v>9</v>
      </c>
      <c r="E36" s="2">
        <v>135639</v>
      </c>
      <c r="F36" s="8" t="s">
        <v>48</v>
      </c>
      <c r="G36" s="2" t="s">
        <v>11</v>
      </c>
      <c r="H36" s="3">
        <v>26.09</v>
      </c>
      <c r="I36" s="3">
        <v>78.27</v>
      </c>
    </row>
    <row r="37" spans="1:15" ht="18.75" customHeight="1" x14ac:dyDescent="0.3">
      <c r="A37">
        <v>2</v>
      </c>
      <c r="B37" s="5" t="s">
        <v>49</v>
      </c>
      <c r="C37" s="2" t="s">
        <v>132</v>
      </c>
      <c r="D37" s="2"/>
      <c r="E37" s="2"/>
      <c r="F37" s="8"/>
      <c r="G37" s="2"/>
      <c r="H37" s="3"/>
      <c r="I37" s="3"/>
      <c r="O37">
        <v>1</v>
      </c>
    </row>
    <row r="38" spans="1:15" ht="18.75" customHeight="1" x14ac:dyDescent="0.3">
      <c r="A38">
        <v>3</v>
      </c>
      <c r="B38" s="5" t="s">
        <v>50</v>
      </c>
      <c r="C38" s="2" t="s">
        <v>52</v>
      </c>
      <c r="D38" s="2" t="s">
        <v>9</v>
      </c>
      <c r="E38" s="2">
        <v>135252</v>
      </c>
      <c r="F38" s="8" t="s">
        <v>51</v>
      </c>
      <c r="G38" s="2"/>
      <c r="H38" s="3">
        <v>522.61</v>
      </c>
      <c r="I38" s="3">
        <v>522.61</v>
      </c>
      <c r="K38">
        <v>1</v>
      </c>
    </row>
    <row r="39" spans="1:15" ht="18.75" customHeight="1" x14ac:dyDescent="0.3">
      <c r="A39">
        <v>4</v>
      </c>
      <c r="B39" s="5" t="s">
        <v>53</v>
      </c>
      <c r="C39" s="2" t="s">
        <v>113</v>
      </c>
      <c r="D39" s="2" t="s">
        <v>9</v>
      </c>
      <c r="E39" s="2">
        <v>135209</v>
      </c>
      <c r="F39" s="8" t="s">
        <v>54</v>
      </c>
      <c r="G39" s="2" t="s">
        <v>11</v>
      </c>
      <c r="H39" s="3">
        <v>26.09</v>
      </c>
      <c r="I39" s="3">
        <v>26.09</v>
      </c>
      <c r="L39">
        <v>1</v>
      </c>
    </row>
    <row r="40" spans="1:15" ht="18.75" customHeight="1" x14ac:dyDescent="0.3">
      <c r="C40" s="2" t="s">
        <v>113</v>
      </c>
      <c r="D40" s="2" t="s">
        <v>9</v>
      </c>
      <c r="E40" s="2">
        <v>135462</v>
      </c>
      <c r="F40" s="8" t="s">
        <v>54</v>
      </c>
      <c r="G40" s="2" t="s">
        <v>11</v>
      </c>
      <c r="H40" s="3">
        <v>26.09</v>
      </c>
      <c r="I40" s="3">
        <v>52.18</v>
      </c>
    </row>
    <row r="41" spans="1:15" ht="18.75" customHeight="1" x14ac:dyDescent="0.3">
      <c r="C41" s="2" t="s">
        <v>14</v>
      </c>
      <c r="D41" s="2" t="s">
        <v>12</v>
      </c>
      <c r="E41" s="2">
        <v>135518</v>
      </c>
      <c r="F41" s="8" t="s">
        <v>54</v>
      </c>
      <c r="G41" s="2" t="s">
        <v>11</v>
      </c>
      <c r="H41" s="3">
        <v>26.09</v>
      </c>
      <c r="I41" s="3">
        <v>78.27</v>
      </c>
    </row>
    <row r="42" spans="1:15" ht="18.75" customHeight="1" x14ac:dyDescent="0.3">
      <c r="A42">
        <v>5</v>
      </c>
      <c r="B42" s="5" t="s">
        <v>55</v>
      </c>
      <c r="C42" s="2" t="s">
        <v>125</v>
      </c>
      <c r="D42" s="2" t="s">
        <v>9</v>
      </c>
      <c r="E42" s="2">
        <v>135096</v>
      </c>
      <c r="F42" s="8" t="s">
        <v>56</v>
      </c>
      <c r="G42" s="2" t="s">
        <v>11</v>
      </c>
      <c r="H42" s="3">
        <v>26.09</v>
      </c>
      <c r="I42" s="3">
        <v>26.09</v>
      </c>
      <c r="L42">
        <v>1</v>
      </c>
    </row>
    <row r="43" spans="1:15" ht="18.75" customHeight="1" x14ac:dyDescent="0.3">
      <c r="C43" s="2" t="s">
        <v>121</v>
      </c>
      <c r="D43" s="2" t="s">
        <v>9</v>
      </c>
      <c r="E43" s="2">
        <v>135348</v>
      </c>
      <c r="F43" s="8" t="s">
        <v>56</v>
      </c>
      <c r="G43" s="2" t="s">
        <v>11</v>
      </c>
      <c r="H43" s="3">
        <v>26.09</v>
      </c>
      <c r="I43" s="3">
        <v>52.18</v>
      </c>
    </row>
    <row r="44" spans="1:15" ht="18.75" customHeight="1" x14ac:dyDescent="0.3">
      <c r="C44" s="2" t="s">
        <v>126</v>
      </c>
      <c r="D44" s="2" t="s">
        <v>9</v>
      </c>
      <c r="E44" s="2">
        <v>135595</v>
      </c>
      <c r="F44" s="8" t="s">
        <v>56</v>
      </c>
      <c r="G44" s="2" t="s">
        <v>11</v>
      </c>
      <c r="H44" s="3">
        <v>26.09</v>
      </c>
      <c r="I44" s="3">
        <v>78.27</v>
      </c>
    </row>
    <row r="45" spans="1:15" ht="18.75" customHeight="1" x14ac:dyDescent="0.3">
      <c r="A45">
        <v>6</v>
      </c>
      <c r="B45" s="5" t="s">
        <v>57</v>
      </c>
      <c r="C45" s="2" t="s">
        <v>8</v>
      </c>
      <c r="D45" s="2" t="s">
        <v>9</v>
      </c>
      <c r="E45" s="2">
        <v>135097</v>
      </c>
      <c r="F45" s="8" t="s">
        <v>58</v>
      </c>
      <c r="G45" s="2" t="s">
        <v>11</v>
      </c>
      <c r="H45" s="3">
        <v>26.09</v>
      </c>
      <c r="I45" s="3">
        <v>26.09</v>
      </c>
    </row>
    <row r="46" spans="1:15" ht="18.75" customHeight="1" x14ac:dyDescent="0.3">
      <c r="C46" s="2" t="s">
        <v>32</v>
      </c>
      <c r="D46" s="2" t="s">
        <v>9</v>
      </c>
      <c r="E46" s="2">
        <v>135495</v>
      </c>
      <c r="F46" s="8" t="s">
        <v>58</v>
      </c>
      <c r="G46" s="2"/>
      <c r="H46" s="3">
        <v>496.52</v>
      </c>
      <c r="I46" s="3">
        <v>522.61</v>
      </c>
      <c r="K46">
        <v>1</v>
      </c>
    </row>
    <row r="47" spans="1:15" ht="18.75" customHeight="1" x14ac:dyDescent="0.3">
      <c r="A47">
        <v>7</v>
      </c>
      <c r="B47" s="6" t="s">
        <v>59</v>
      </c>
      <c r="C47" s="2" t="s">
        <v>8</v>
      </c>
      <c r="D47" s="2" t="s">
        <v>9</v>
      </c>
      <c r="E47" s="2">
        <v>135206</v>
      </c>
      <c r="F47" s="8" t="s">
        <v>60</v>
      </c>
      <c r="G47" s="2" t="s">
        <v>11</v>
      </c>
      <c r="H47" s="3">
        <v>26.09</v>
      </c>
      <c r="I47" s="3">
        <v>26.09</v>
      </c>
      <c r="L47">
        <v>1</v>
      </c>
    </row>
    <row r="48" spans="1:15" ht="18.75" customHeight="1" x14ac:dyDescent="0.3">
      <c r="C48" s="2" t="s">
        <v>13</v>
      </c>
      <c r="D48" s="2" t="s">
        <v>9</v>
      </c>
      <c r="E48" s="2">
        <v>135460</v>
      </c>
      <c r="F48" s="8" t="s">
        <v>60</v>
      </c>
      <c r="G48" s="2" t="s">
        <v>11</v>
      </c>
      <c r="H48" s="3">
        <v>26.09</v>
      </c>
      <c r="I48" s="3">
        <v>52.18</v>
      </c>
    </row>
    <row r="49" spans="1:12" ht="18.75" customHeight="1" x14ac:dyDescent="0.3">
      <c r="C49" s="2" t="s">
        <v>127</v>
      </c>
      <c r="D49" s="2" t="s">
        <v>9</v>
      </c>
      <c r="E49" s="2">
        <v>135706</v>
      </c>
      <c r="F49" s="8" t="s">
        <v>60</v>
      </c>
      <c r="G49" s="2" t="s">
        <v>11</v>
      </c>
      <c r="H49" s="3">
        <v>26.09</v>
      </c>
      <c r="I49" s="3">
        <v>78.27</v>
      </c>
    </row>
    <row r="50" spans="1:12" ht="18.75" customHeight="1" x14ac:dyDescent="0.3">
      <c r="A50">
        <v>8</v>
      </c>
      <c r="B50" s="5" t="s">
        <v>61</v>
      </c>
      <c r="C50" s="2" t="s">
        <v>8</v>
      </c>
      <c r="D50" s="2" t="s">
        <v>9</v>
      </c>
      <c r="E50" s="2">
        <v>135095</v>
      </c>
      <c r="F50" s="8" t="s">
        <v>62</v>
      </c>
      <c r="G50" s="2" t="s">
        <v>11</v>
      </c>
      <c r="H50" s="3">
        <v>26.09</v>
      </c>
      <c r="I50" s="3">
        <v>26.09</v>
      </c>
      <c r="L50">
        <v>1</v>
      </c>
    </row>
    <row r="51" spans="1:12" ht="18.75" customHeight="1" x14ac:dyDescent="0.3">
      <c r="C51" s="2" t="s">
        <v>13</v>
      </c>
      <c r="D51" s="2" t="s">
        <v>9</v>
      </c>
      <c r="E51" s="2">
        <v>135347</v>
      </c>
      <c r="F51" s="8" t="s">
        <v>62</v>
      </c>
      <c r="G51" s="2" t="s">
        <v>11</v>
      </c>
      <c r="H51" s="3">
        <v>26.09</v>
      </c>
      <c r="I51" s="3">
        <v>52.18</v>
      </c>
    </row>
    <row r="52" spans="1:12" ht="18.75" customHeight="1" x14ac:dyDescent="0.3">
      <c r="C52" s="2" t="s">
        <v>14</v>
      </c>
      <c r="D52" s="2" t="s">
        <v>9</v>
      </c>
      <c r="E52" s="2">
        <v>135594</v>
      </c>
      <c r="F52" s="8" t="s">
        <v>62</v>
      </c>
      <c r="G52" s="2" t="s">
        <v>11</v>
      </c>
      <c r="H52" s="3">
        <v>26.09</v>
      </c>
      <c r="I52" s="3">
        <v>78.27</v>
      </c>
    </row>
    <row r="53" spans="1:12" ht="18.75" customHeight="1" x14ac:dyDescent="0.3">
      <c r="A53">
        <v>9</v>
      </c>
      <c r="B53" s="5" t="s">
        <v>63</v>
      </c>
      <c r="C53" s="2" t="s">
        <v>128</v>
      </c>
      <c r="D53" s="2" t="s">
        <v>9</v>
      </c>
      <c r="E53" s="2">
        <v>135250</v>
      </c>
      <c r="F53" s="8" t="s">
        <v>64</v>
      </c>
      <c r="G53" s="2" t="s">
        <v>24</v>
      </c>
      <c r="H53" s="3">
        <v>522.61</v>
      </c>
      <c r="I53" s="3">
        <v>522.61</v>
      </c>
      <c r="K53">
        <v>1</v>
      </c>
    </row>
    <row r="54" spans="1:12" ht="18.75" customHeight="1" x14ac:dyDescent="0.3">
      <c r="A54">
        <v>10</v>
      </c>
      <c r="B54" s="5" t="s">
        <v>65</v>
      </c>
      <c r="C54" s="2" t="s">
        <v>8</v>
      </c>
      <c r="D54" s="2" t="s">
        <v>9</v>
      </c>
      <c r="E54" s="2">
        <v>135198</v>
      </c>
      <c r="F54" s="8" t="s">
        <v>66</v>
      </c>
      <c r="G54" s="2" t="s">
        <v>24</v>
      </c>
      <c r="H54" s="3">
        <v>26.09</v>
      </c>
      <c r="I54" s="3">
        <v>26.09</v>
      </c>
      <c r="L54">
        <v>1</v>
      </c>
    </row>
    <row r="55" spans="1:12" ht="18.75" customHeight="1" x14ac:dyDescent="0.3">
      <c r="C55" s="2" t="s">
        <v>13</v>
      </c>
      <c r="D55" s="2" t="s">
        <v>9</v>
      </c>
      <c r="E55" s="2">
        <v>135456</v>
      </c>
      <c r="F55" s="8" t="s">
        <v>66</v>
      </c>
      <c r="G55" s="2" t="s">
        <v>24</v>
      </c>
      <c r="H55" s="3">
        <v>26.09</v>
      </c>
      <c r="I55" s="3">
        <v>52.18</v>
      </c>
    </row>
    <row r="56" spans="1:12" ht="18.75" customHeight="1" x14ac:dyDescent="0.3">
      <c r="C56" s="2" t="s">
        <v>120</v>
      </c>
      <c r="D56" s="2" t="s">
        <v>9</v>
      </c>
      <c r="E56" s="2">
        <v>135702</v>
      </c>
      <c r="F56" s="8" t="s">
        <v>66</v>
      </c>
      <c r="G56" s="2" t="s">
        <v>24</v>
      </c>
      <c r="H56" s="3">
        <v>26.09</v>
      </c>
      <c r="I56" s="3">
        <v>78.27</v>
      </c>
    </row>
    <row r="57" spans="1:12" ht="18.75" customHeight="1" x14ac:dyDescent="0.3">
      <c r="B57" s="5" t="s">
        <v>67</v>
      </c>
    </row>
    <row r="58" spans="1:12" ht="18.75" customHeight="1" x14ac:dyDescent="0.3">
      <c r="A58">
        <v>1</v>
      </c>
      <c r="B58" s="5" t="s">
        <v>68</v>
      </c>
      <c r="C58" s="2" t="s">
        <v>8</v>
      </c>
      <c r="D58" s="2" t="s">
        <v>9</v>
      </c>
      <c r="E58" s="2">
        <v>135243</v>
      </c>
      <c r="F58" s="8" t="s">
        <v>69</v>
      </c>
      <c r="G58" s="2" t="s">
        <v>24</v>
      </c>
      <c r="H58" s="3">
        <v>522.61</v>
      </c>
      <c r="I58" s="3">
        <v>522.61</v>
      </c>
      <c r="K58">
        <v>1</v>
      </c>
    </row>
    <row r="59" spans="1:12" ht="18.75" customHeight="1" x14ac:dyDescent="0.3">
      <c r="A59">
        <v>2</v>
      </c>
      <c r="B59" s="5" t="s">
        <v>70</v>
      </c>
      <c r="C59" s="2" t="s">
        <v>129</v>
      </c>
      <c r="D59" s="2" t="s">
        <v>9</v>
      </c>
      <c r="E59" s="2">
        <v>135098</v>
      </c>
      <c r="F59" s="8" t="s">
        <v>71</v>
      </c>
      <c r="G59" s="2" t="s">
        <v>24</v>
      </c>
      <c r="H59" s="3">
        <v>26.09</v>
      </c>
      <c r="I59" s="3">
        <v>26.09</v>
      </c>
      <c r="L59">
        <v>1</v>
      </c>
    </row>
    <row r="60" spans="1:12" ht="18.75" customHeight="1" x14ac:dyDescent="0.3">
      <c r="C60" s="2" t="s">
        <v>13</v>
      </c>
      <c r="D60" s="2" t="s">
        <v>9</v>
      </c>
      <c r="E60" s="2">
        <v>135350</v>
      </c>
      <c r="F60" s="8" t="s">
        <v>71</v>
      </c>
      <c r="G60" s="2" t="s">
        <v>24</v>
      </c>
      <c r="H60" s="3">
        <v>26.09</v>
      </c>
      <c r="I60" s="3">
        <v>52.18</v>
      </c>
    </row>
    <row r="61" spans="1:12" ht="18.75" customHeight="1" x14ac:dyDescent="0.3">
      <c r="C61" s="2" t="s">
        <v>126</v>
      </c>
      <c r="D61" s="2" t="s">
        <v>9</v>
      </c>
      <c r="E61" s="2">
        <v>135597</v>
      </c>
      <c r="F61" s="8" t="s">
        <v>71</v>
      </c>
      <c r="G61" s="2" t="s">
        <v>24</v>
      </c>
      <c r="H61" s="3">
        <v>26.09</v>
      </c>
      <c r="I61" s="3">
        <v>78.27</v>
      </c>
    </row>
    <row r="62" spans="1:12" ht="18.75" customHeight="1" x14ac:dyDescent="0.3">
      <c r="A62">
        <v>3</v>
      </c>
      <c r="B62" s="5" t="s">
        <v>72</v>
      </c>
      <c r="C62" s="2" t="s">
        <v>129</v>
      </c>
      <c r="D62" s="2" t="s">
        <v>9</v>
      </c>
      <c r="E62" s="2">
        <v>135175</v>
      </c>
      <c r="F62" s="8" t="s">
        <v>73</v>
      </c>
      <c r="G62" s="2" t="s">
        <v>11</v>
      </c>
      <c r="H62" s="3">
        <v>26.09</v>
      </c>
      <c r="I62" s="3">
        <v>26.09</v>
      </c>
      <c r="L62">
        <v>1</v>
      </c>
    </row>
    <row r="63" spans="1:12" ht="18.75" customHeight="1" x14ac:dyDescent="0.3">
      <c r="C63" s="2" t="s">
        <v>130</v>
      </c>
      <c r="D63" s="2" t="s">
        <v>9</v>
      </c>
      <c r="E63" s="2">
        <v>135428</v>
      </c>
      <c r="F63" s="8" t="s">
        <v>73</v>
      </c>
      <c r="G63" s="2" t="s">
        <v>11</v>
      </c>
      <c r="H63" s="3">
        <v>26.09</v>
      </c>
      <c r="I63" s="3">
        <v>52.18</v>
      </c>
    </row>
    <row r="64" spans="1:12" ht="18.75" customHeight="1" x14ac:dyDescent="0.3">
      <c r="C64" s="2" t="s">
        <v>131</v>
      </c>
      <c r="D64" s="2" t="s">
        <v>9</v>
      </c>
      <c r="E64" s="2">
        <v>135675</v>
      </c>
      <c r="F64" s="8" t="s">
        <v>73</v>
      </c>
      <c r="G64" s="2" t="s">
        <v>11</v>
      </c>
      <c r="H64" s="3">
        <v>26.09</v>
      </c>
      <c r="I64" s="3">
        <v>78.27</v>
      </c>
    </row>
    <row r="65" spans="1:15" ht="18.75" customHeight="1" x14ac:dyDescent="0.3">
      <c r="A65">
        <v>4</v>
      </c>
      <c r="B65" s="5" t="s">
        <v>74</v>
      </c>
      <c r="C65" s="2" t="s">
        <v>76</v>
      </c>
      <c r="D65" s="2" t="s">
        <v>9</v>
      </c>
      <c r="E65" s="2">
        <v>135242</v>
      </c>
      <c r="F65" s="8" t="s">
        <v>75</v>
      </c>
      <c r="G65" s="2"/>
      <c r="H65" s="3">
        <v>522.61</v>
      </c>
      <c r="I65" s="3">
        <v>522.61</v>
      </c>
      <c r="K65">
        <v>1</v>
      </c>
    </row>
    <row r="66" spans="1:15" ht="18.75" customHeight="1" x14ac:dyDescent="0.3">
      <c r="A66">
        <v>5</v>
      </c>
      <c r="B66" s="5" t="s">
        <v>77</v>
      </c>
      <c r="C66" s="8" t="s">
        <v>132</v>
      </c>
      <c r="D66" s="2"/>
      <c r="E66" s="2"/>
      <c r="F66" s="8"/>
      <c r="G66" s="2"/>
      <c r="H66" s="3"/>
      <c r="I66" s="3"/>
      <c r="O66">
        <v>1</v>
      </c>
    </row>
    <row r="67" spans="1:15" ht="18.75" customHeight="1" x14ac:dyDescent="0.3">
      <c r="A67">
        <v>6</v>
      </c>
      <c r="B67" s="5" t="s">
        <v>78</v>
      </c>
      <c r="C67" s="2" t="s">
        <v>13</v>
      </c>
      <c r="D67" s="2" t="s">
        <v>9</v>
      </c>
      <c r="E67" s="2">
        <v>135101</v>
      </c>
      <c r="F67" s="8" t="s">
        <v>79</v>
      </c>
      <c r="G67" s="2" t="s">
        <v>11</v>
      </c>
      <c r="H67" s="3">
        <v>26.09</v>
      </c>
      <c r="I67" s="3">
        <v>26.09</v>
      </c>
      <c r="M67">
        <v>1</v>
      </c>
    </row>
    <row r="68" spans="1:15" ht="18.75" customHeight="1" x14ac:dyDescent="0.3">
      <c r="C68" s="2" t="s">
        <v>133</v>
      </c>
      <c r="D68" s="2" t="s">
        <v>9</v>
      </c>
      <c r="E68" s="2">
        <v>135353</v>
      </c>
      <c r="F68" s="8" t="s">
        <v>79</v>
      </c>
      <c r="G68" s="2" t="s">
        <v>11</v>
      </c>
      <c r="H68" s="3">
        <v>24.99</v>
      </c>
      <c r="I68" s="3">
        <v>51.08</v>
      </c>
    </row>
    <row r="69" spans="1:15" ht="18.75" customHeight="1" x14ac:dyDescent="0.3">
      <c r="A69">
        <v>7</v>
      </c>
      <c r="B69" s="5" t="s">
        <v>80</v>
      </c>
      <c r="C69" s="2" t="s">
        <v>115</v>
      </c>
      <c r="D69" s="2" t="s">
        <v>9</v>
      </c>
      <c r="E69" s="2">
        <v>135248</v>
      </c>
      <c r="F69" s="8" t="s">
        <v>81</v>
      </c>
      <c r="G69" s="2" t="s">
        <v>24</v>
      </c>
      <c r="H69" s="3">
        <v>522.61</v>
      </c>
      <c r="I69" s="3">
        <v>522.61</v>
      </c>
      <c r="K69">
        <v>1</v>
      </c>
    </row>
    <row r="70" spans="1:15" ht="18.75" customHeight="1" x14ac:dyDescent="0.3">
      <c r="A70">
        <v>8</v>
      </c>
      <c r="B70" s="5" t="s">
        <v>82</v>
      </c>
      <c r="C70" s="2" t="s">
        <v>32</v>
      </c>
      <c r="D70" s="2" t="s">
        <v>9</v>
      </c>
      <c r="E70" s="2">
        <v>135496</v>
      </c>
      <c r="F70" s="8" t="s">
        <v>83</v>
      </c>
      <c r="G70" s="2" t="s">
        <v>24</v>
      </c>
      <c r="H70" s="3">
        <v>522.61</v>
      </c>
      <c r="I70" s="3">
        <v>522.61</v>
      </c>
      <c r="K70">
        <v>1</v>
      </c>
    </row>
    <row r="71" spans="1:15" ht="18.75" customHeight="1" x14ac:dyDescent="0.3">
      <c r="A71">
        <v>9</v>
      </c>
      <c r="B71" s="5" t="s">
        <v>84</v>
      </c>
      <c r="C71" s="2" t="s">
        <v>17</v>
      </c>
      <c r="D71" s="2" t="s">
        <v>9</v>
      </c>
      <c r="E71" s="2">
        <v>135182</v>
      </c>
      <c r="F71" s="8" t="s">
        <v>85</v>
      </c>
      <c r="G71" s="2" t="s">
        <v>24</v>
      </c>
      <c r="H71" s="3">
        <v>26.09</v>
      </c>
      <c r="I71" s="3">
        <v>26.09</v>
      </c>
      <c r="L71">
        <v>1</v>
      </c>
    </row>
    <row r="72" spans="1:15" ht="18.75" customHeight="1" x14ac:dyDescent="0.3">
      <c r="C72" s="2" t="s">
        <v>13</v>
      </c>
      <c r="D72" s="2" t="s">
        <v>9</v>
      </c>
      <c r="E72" s="2">
        <v>135440</v>
      </c>
      <c r="F72" s="8" t="s">
        <v>85</v>
      </c>
      <c r="G72" s="2" t="s">
        <v>24</v>
      </c>
      <c r="H72" s="3">
        <v>26.09</v>
      </c>
      <c r="I72" s="3">
        <v>52.18</v>
      </c>
    </row>
    <row r="73" spans="1:15" ht="18.75" customHeight="1" x14ac:dyDescent="0.3">
      <c r="C73" s="2" t="s">
        <v>126</v>
      </c>
      <c r="D73" s="2" t="s">
        <v>9</v>
      </c>
      <c r="E73" s="2">
        <v>135686</v>
      </c>
      <c r="F73" s="8" t="s">
        <v>85</v>
      </c>
      <c r="G73" s="2" t="s">
        <v>24</v>
      </c>
      <c r="H73" s="3">
        <v>26.09</v>
      </c>
      <c r="I73" s="3">
        <v>78.27</v>
      </c>
    </row>
    <row r="74" spans="1:15" ht="18.75" customHeight="1" x14ac:dyDescent="0.3">
      <c r="B74" s="5" t="s">
        <v>86</v>
      </c>
    </row>
    <row r="75" spans="1:15" ht="18.75" customHeight="1" x14ac:dyDescent="0.3">
      <c r="A75">
        <v>1</v>
      </c>
      <c r="B75" s="5" t="s">
        <v>87</v>
      </c>
      <c r="C75" s="2" t="s">
        <v>113</v>
      </c>
      <c r="D75" s="2" t="s">
        <v>9</v>
      </c>
      <c r="E75" s="2">
        <v>135213</v>
      </c>
      <c r="F75" s="8" t="s">
        <v>88</v>
      </c>
      <c r="G75" s="2" t="s">
        <v>11</v>
      </c>
      <c r="H75" s="3">
        <v>26.09</v>
      </c>
      <c r="I75" s="3">
        <v>26.09</v>
      </c>
      <c r="M75">
        <v>1</v>
      </c>
    </row>
    <row r="76" spans="1:15" ht="18.75" customHeight="1" x14ac:dyDescent="0.3">
      <c r="C76" s="2" t="s">
        <v>124</v>
      </c>
      <c r="D76" s="2" t="s">
        <v>9</v>
      </c>
      <c r="E76" s="2">
        <v>135434</v>
      </c>
      <c r="F76" s="8" t="s">
        <v>88</v>
      </c>
      <c r="G76" s="2" t="s">
        <v>11</v>
      </c>
      <c r="H76" s="3">
        <v>26.09</v>
      </c>
      <c r="I76" s="3">
        <v>52.18</v>
      </c>
    </row>
    <row r="77" spans="1:15" ht="18.75" customHeight="1" x14ac:dyDescent="0.3">
      <c r="A77">
        <v>2</v>
      </c>
      <c r="B77" s="5" t="s">
        <v>89</v>
      </c>
      <c r="C77" s="2" t="s">
        <v>134</v>
      </c>
      <c r="D77" s="2" t="s">
        <v>9</v>
      </c>
      <c r="E77" s="2">
        <v>135099</v>
      </c>
      <c r="F77" s="8" t="s">
        <v>90</v>
      </c>
      <c r="G77" s="2" t="s">
        <v>11</v>
      </c>
      <c r="H77" s="3">
        <v>26.09</v>
      </c>
      <c r="I77" s="3">
        <v>26.09</v>
      </c>
      <c r="L77">
        <v>1</v>
      </c>
    </row>
    <row r="78" spans="1:15" ht="18.75" customHeight="1" x14ac:dyDescent="0.3">
      <c r="C78" s="2" t="s">
        <v>13</v>
      </c>
      <c r="D78" s="2" t="s">
        <v>9</v>
      </c>
      <c r="E78" s="2">
        <v>135351</v>
      </c>
      <c r="F78" s="8" t="s">
        <v>90</v>
      </c>
      <c r="G78" s="2" t="s">
        <v>11</v>
      </c>
      <c r="H78" s="3">
        <v>26.09</v>
      </c>
      <c r="I78" s="3">
        <v>52.18</v>
      </c>
    </row>
    <row r="79" spans="1:15" ht="18.75" customHeight="1" x14ac:dyDescent="0.3">
      <c r="C79" s="2" t="s">
        <v>135</v>
      </c>
      <c r="D79" s="2" t="s">
        <v>9</v>
      </c>
      <c r="E79" s="2">
        <v>135598</v>
      </c>
      <c r="F79" s="8" t="s">
        <v>90</v>
      </c>
      <c r="G79" s="2" t="s">
        <v>11</v>
      </c>
      <c r="H79" s="3">
        <v>26.09</v>
      </c>
      <c r="I79" s="3">
        <v>78.27</v>
      </c>
    </row>
    <row r="80" spans="1:15" ht="18.75" customHeight="1" x14ac:dyDescent="0.3">
      <c r="A80">
        <v>3</v>
      </c>
      <c r="B80" s="5" t="s">
        <v>91</v>
      </c>
      <c r="C80" s="2" t="s">
        <v>136</v>
      </c>
      <c r="D80" s="2" t="s">
        <v>9</v>
      </c>
      <c r="E80" s="2">
        <v>135100</v>
      </c>
      <c r="F80" s="8" t="s">
        <v>92</v>
      </c>
      <c r="G80" s="2" t="s">
        <v>11</v>
      </c>
      <c r="H80" s="3">
        <v>26.09</v>
      </c>
      <c r="I80" s="3">
        <v>26.09</v>
      </c>
      <c r="L80">
        <v>1</v>
      </c>
    </row>
    <row r="81" spans="1:15" ht="18.75" customHeight="1" x14ac:dyDescent="0.3">
      <c r="C81" s="2" t="s">
        <v>137</v>
      </c>
      <c r="D81" s="2" t="s">
        <v>9</v>
      </c>
      <c r="E81" s="2">
        <v>135352</v>
      </c>
      <c r="F81" s="8" t="s">
        <v>92</v>
      </c>
      <c r="G81" s="2" t="s">
        <v>11</v>
      </c>
      <c r="H81" s="3">
        <v>26.09</v>
      </c>
      <c r="I81" s="3">
        <v>52.18</v>
      </c>
    </row>
    <row r="82" spans="1:15" ht="18.75" customHeight="1" x14ac:dyDescent="0.3">
      <c r="C82" s="2" t="s">
        <v>14</v>
      </c>
      <c r="D82" s="2" t="s">
        <v>9</v>
      </c>
      <c r="E82" s="2">
        <v>135599</v>
      </c>
      <c r="F82" s="8" t="s">
        <v>92</v>
      </c>
      <c r="G82" s="2" t="s">
        <v>11</v>
      </c>
      <c r="H82" s="3">
        <v>26.09</v>
      </c>
      <c r="I82" s="3">
        <v>78.27</v>
      </c>
    </row>
    <row r="83" spans="1:15" ht="18.75" customHeight="1" x14ac:dyDescent="0.3">
      <c r="A83">
        <v>4</v>
      </c>
      <c r="B83" s="5" t="s">
        <v>93</v>
      </c>
      <c r="C83" s="2" t="s">
        <v>8</v>
      </c>
      <c r="D83" s="2" t="s">
        <v>9</v>
      </c>
      <c r="E83" s="2">
        <v>135125</v>
      </c>
      <c r="F83" s="8" t="s">
        <v>94</v>
      </c>
      <c r="G83" s="2" t="s">
        <v>24</v>
      </c>
      <c r="H83" s="3">
        <v>26.09</v>
      </c>
      <c r="I83" s="3">
        <v>26.09</v>
      </c>
      <c r="L83">
        <v>1</v>
      </c>
    </row>
    <row r="84" spans="1:15" ht="18.75" customHeight="1" x14ac:dyDescent="0.3">
      <c r="C84" s="2" t="s">
        <v>13</v>
      </c>
      <c r="D84" s="2" t="s">
        <v>9</v>
      </c>
      <c r="E84" s="2">
        <v>135377</v>
      </c>
      <c r="F84" s="8" t="s">
        <v>94</v>
      </c>
      <c r="G84" s="2" t="s">
        <v>24</v>
      </c>
      <c r="H84" s="3">
        <v>26.09</v>
      </c>
      <c r="I84" s="3">
        <v>52.18</v>
      </c>
    </row>
    <row r="85" spans="1:15" ht="18.75" customHeight="1" x14ac:dyDescent="0.3">
      <c r="C85" s="2" t="s">
        <v>14</v>
      </c>
      <c r="D85" s="2" t="s">
        <v>9</v>
      </c>
      <c r="E85" s="2">
        <v>135624</v>
      </c>
      <c r="F85" s="8" t="s">
        <v>94</v>
      </c>
      <c r="G85" s="2" t="s">
        <v>24</v>
      </c>
      <c r="H85" s="3">
        <v>26.09</v>
      </c>
      <c r="I85" s="3">
        <v>78.27</v>
      </c>
    </row>
    <row r="86" spans="1:15" ht="18.75" customHeight="1" x14ac:dyDescent="0.3">
      <c r="A86">
        <v>5</v>
      </c>
      <c r="B86" s="5" t="s">
        <v>95</v>
      </c>
      <c r="C86" s="2" t="s">
        <v>128</v>
      </c>
      <c r="D86" s="2" t="s">
        <v>9</v>
      </c>
      <c r="E86" s="2">
        <v>135126</v>
      </c>
      <c r="F86" s="8" t="s">
        <v>96</v>
      </c>
      <c r="G86" s="2" t="s">
        <v>11</v>
      </c>
      <c r="H86" s="3">
        <v>26.09</v>
      </c>
      <c r="I86" s="3">
        <v>26.09</v>
      </c>
    </row>
    <row r="87" spans="1:15" ht="18.75" customHeight="1" x14ac:dyDescent="0.3">
      <c r="C87" s="2" t="s">
        <v>138</v>
      </c>
      <c r="D87" s="2" t="s">
        <v>9</v>
      </c>
      <c r="E87" s="2">
        <v>135378</v>
      </c>
      <c r="F87" s="8" t="s">
        <v>96</v>
      </c>
      <c r="G87" s="2" t="s">
        <v>11</v>
      </c>
      <c r="H87" s="3">
        <v>26.09</v>
      </c>
      <c r="I87" s="3">
        <v>52.18</v>
      </c>
      <c r="L87">
        <v>1</v>
      </c>
    </row>
    <row r="88" spans="1:15" ht="18.75" customHeight="1" x14ac:dyDescent="0.3">
      <c r="C88" s="2" t="s">
        <v>14</v>
      </c>
      <c r="D88" s="2" t="s">
        <v>9</v>
      </c>
      <c r="E88" s="2">
        <v>135625</v>
      </c>
      <c r="F88" s="8" t="s">
        <v>96</v>
      </c>
      <c r="G88" s="2" t="s">
        <v>11</v>
      </c>
      <c r="H88" s="3">
        <v>26.09</v>
      </c>
      <c r="I88" s="3">
        <v>78.27</v>
      </c>
    </row>
    <row r="89" spans="1:15" ht="18.75" customHeight="1" x14ac:dyDescent="0.3">
      <c r="A89">
        <v>6</v>
      </c>
      <c r="B89" s="5" t="s">
        <v>97</v>
      </c>
      <c r="C89" s="2" t="s">
        <v>17</v>
      </c>
      <c r="D89" s="2" t="s">
        <v>9</v>
      </c>
      <c r="E89" s="2">
        <v>135246</v>
      </c>
      <c r="F89" s="8" t="s">
        <v>98</v>
      </c>
      <c r="G89" s="2"/>
      <c r="H89" s="3">
        <v>522.61</v>
      </c>
      <c r="I89" s="3">
        <v>522.61</v>
      </c>
      <c r="K89">
        <v>1</v>
      </c>
    </row>
    <row r="90" spans="1:15" ht="18.75" customHeight="1" x14ac:dyDescent="0.3">
      <c r="A90">
        <v>7</v>
      </c>
      <c r="B90" s="5" t="s">
        <v>99</v>
      </c>
      <c r="C90" s="2" t="s">
        <v>52</v>
      </c>
      <c r="D90" s="2" t="s">
        <v>9</v>
      </c>
      <c r="E90" s="2">
        <v>135130</v>
      </c>
      <c r="F90" s="8" t="s">
        <v>100</v>
      </c>
      <c r="G90" s="2" t="s">
        <v>24</v>
      </c>
      <c r="H90" s="3">
        <v>26.09</v>
      </c>
      <c r="I90" s="3">
        <v>26.09</v>
      </c>
      <c r="L90">
        <v>1</v>
      </c>
    </row>
    <row r="91" spans="1:15" ht="18.75" customHeight="1" x14ac:dyDescent="0.3">
      <c r="C91" s="2" t="s">
        <v>13</v>
      </c>
      <c r="D91" s="2" t="s">
        <v>9</v>
      </c>
      <c r="E91" s="2">
        <v>135382</v>
      </c>
      <c r="F91" s="8" t="s">
        <v>100</v>
      </c>
      <c r="G91" s="2" t="s">
        <v>24</v>
      </c>
      <c r="H91" s="3">
        <v>26.09</v>
      </c>
      <c r="I91" s="3">
        <v>52.18</v>
      </c>
    </row>
    <row r="92" spans="1:15" ht="18.75" customHeight="1" x14ac:dyDescent="0.3">
      <c r="C92" s="2" t="s">
        <v>139</v>
      </c>
      <c r="D92" s="2" t="s">
        <v>9</v>
      </c>
      <c r="E92" s="2">
        <v>135629</v>
      </c>
      <c r="F92" s="8" t="s">
        <v>100</v>
      </c>
      <c r="G92" s="2" t="s">
        <v>24</v>
      </c>
      <c r="H92" s="3">
        <v>26.09</v>
      </c>
      <c r="I92" s="3">
        <v>78.27</v>
      </c>
    </row>
    <row r="93" spans="1:15" ht="18.75" customHeight="1" x14ac:dyDescent="0.3">
      <c r="A93">
        <v>8</v>
      </c>
      <c r="B93" s="5" t="s">
        <v>101</v>
      </c>
      <c r="C93" s="8" t="s">
        <v>132</v>
      </c>
      <c r="D93" s="2"/>
      <c r="E93" s="2"/>
      <c r="F93" s="8"/>
      <c r="G93" s="2"/>
      <c r="H93" s="3"/>
      <c r="I93" s="3"/>
      <c r="O93">
        <v>1</v>
      </c>
    </row>
    <row r="94" spans="1:15" ht="18.75" customHeight="1" x14ac:dyDescent="0.3">
      <c r="A94">
        <v>9</v>
      </c>
      <c r="B94" s="5" t="s">
        <v>102</v>
      </c>
      <c r="C94" s="2" t="s">
        <v>116</v>
      </c>
      <c r="D94" s="2" t="s">
        <v>9</v>
      </c>
      <c r="E94" s="2">
        <v>135208</v>
      </c>
      <c r="F94" s="8" t="s">
        <v>103</v>
      </c>
      <c r="G94" s="2" t="s">
        <v>11</v>
      </c>
      <c r="H94" s="3">
        <v>22.47</v>
      </c>
      <c r="I94" s="3">
        <v>22.47</v>
      </c>
      <c r="N94">
        <v>1</v>
      </c>
    </row>
    <row r="95" spans="1:15" ht="18.75" customHeight="1" x14ac:dyDescent="0.3">
      <c r="A95">
        <v>10</v>
      </c>
      <c r="B95" s="5" t="s">
        <v>104</v>
      </c>
      <c r="C95" s="2" t="s">
        <v>32</v>
      </c>
      <c r="D95" s="2" t="s">
        <v>9</v>
      </c>
      <c r="E95" s="2">
        <v>135183</v>
      </c>
      <c r="F95" s="8" t="s">
        <v>105</v>
      </c>
      <c r="G95" s="2" t="s">
        <v>24</v>
      </c>
      <c r="H95" s="3">
        <v>26.09</v>
      </c>
      <c r="I95" s="3">
        <v>26.09</v>
      </c>
      <c r="N95">
        <v>1</v>
      </c>
    </row>
    <row r="96" spans="1:15" ht="18.75" customHeight="1" x14ac:dyDescent="0.3">
      <c r="A96">
        <v>11</v>
      </c>
      <c r="B96" s="5" t="s">
        <v>106</v>
      </c>
      <c r="C96" s="2" t="s">
        <v>8</v>
      </c>
      <c r="D96" s="2" t="s">
        <v>9</v>
      </c>
      <c r="E96" s="2">
        <v>135249</v>
      </c>
      <c r="F96" s="8" t="s">
        <v>107</v>
      </c>
      <c r="G96" s="2" t="s">
        <v>11</v>
      </c>
      <c r="H96" s="3">
        <v>522.61</v>
      </c>
      <c r="I96" s="3">
        <v>522.61</v>
      </c>
      <c r="K96">
        <v>1</v>
      </c>
    </row>
    <row r="97" spans="1:16" ht="18.75" customHeight="1" x14ac:dyDescent="0.3">
      <c r="A97">
        <v>12</v>
      </c>
      <c r="B97" s="5" t="s">
        <v>108</v>
      </c>
      <c r="C97" s="2" t="s">
        <v>115</v>
      </c>
      <c r="D97" s="2" t="s">
        <v>9</v>
      </c>
      <c r="E97" s="2">
        <v>135207</v>
      </c>
      <c r="F97" s="8" t="s">
        <v>109</v>
      </c>
      <c r="G97" s="2" t="s">
        <v>11</v>
      </c>
      <c r="H97" s="3">
        <v>26.09</v>
      </c>
      <c r="I97" s="3">
        <v>26.09</v>
      </c>
      <c r="L97">
        <v>1</v>
      </c>
    </row>
    <row r="98" spans="1:16" ht="18.75" customHeight="1" x14ac:dyDescent="0.3">
      <c r="C98" s="2" t="s">
        <v>13</v>
      </c>
      <c r="D98" s="2" t="s">
        <v>12</v>
      </c>
      <c r="E98" s="2">
        <v>135266</v>
      </c>
      <c r="F98" s="8" t="s">
        <v>109</v>
      </c>
      <c r="G98" s="2" t="s">
        <v>11</v>
      </c>
      <c r="H98" s="3">
        <v>26.09</v>
      </c>
      <c r="I98" s="3">
        <v>52.18</v>
      </c>
    </row>
    <row r="99" spans="1:16" ht="18.75" customHeight="1" x14ac:dyDescent="0.3">
      <c r="C99" s="2" t="s">
        <v>14</v>
      </c>
      <c r="D99" s="2" t="s">
        <v>12</v>
      </c>
      <c r="E99" s="2">
        <v>135512</v>
      </c>
      <c r="F99" s="8" t="s">
        <v>109</v>
      </c>
      <c r="G99" s="2" t="s">
        <v>11</v>
      </c>
      <c r="H99" s="3">
        <v>26.09</v>
      </c>
      <c r="I99" s="3">
        <v>78.27</v>
      </c>
    </row>
    <row r="100" spans="1:16" ht="18.75" customHeight="1" x14ac:dyDescent="0.3">
      <c r="A100" s="13" t="s">
        <v>140</v>
      </c>
      <c r="B100" s="11"/>
      <c r="C100" s="11"/>
      <c r="D100" s="11"/>
      <c r="E100" s="11"/>
      <c r="F100" s="11"/>
      <c r="G100" s="11"/>
      <c r="H100" s="11"/>
    </row>
    <row r="101" spans="1:16" ht="18.75" customHeight="1" x14ac:dyDescent="0.3">
      <c r="K101">
        <f>SUM(K7:K99)</f>
        <v>17</v>
      </c>
      <c r="L101">
        <f t="shared" ref="L101:O101" si="0">SUM(L7:L99)</f>
        <v>20</v>
      </c>
      <c r="M101">
        <f t="shared" si="0"/>
        <v>3</v>
      </c>
      <c r="N101">
        <f t="shared" si="0"/>
        <v>2</v>
      </c>
      <c r="O101">
        <f t="shared" si="0"/>
        <v>3</v>
      </c>
    </row>
    <row r="102" spans="1:16" ht="18.75" customHeight="1" x14ac:dyDescent="0.3">
      <c r="P102">
        <f>SUM(K101:O101)</f>
        <v>45</v>
      </c>
    </row>
    <row r="103" spans="1:16" ht="18.75" customHeight="1" x14ac:dyDescent="0.3">
      <c r="K103">
        <v>522.61</v>
      </c>
      <c r="L103">
        <v>78.27</v>
      </c>
      <c r="M103">
        <f>26.09*2</f>
        <v>52.18</v>
      </c>
      <c r="N103">
        <v>26.09</v>
      </c>
      <c r="O103">
        <v>0</v>
      </c>
    </row>
    <row r="105" spans="1:16" ht="18.75" customHeight="1" x14ac:dyDescent="0.3">
      <c r="H105" t="s">
        <v>153</v>
      </c>
      <c r="K105" s="15">
        <f>K101*K103</f>
        <v>8884.3700000000008</v>
      </c>
      <c r="L105" s="15">
        <f t="shared" ref="L105:O105" si="1">L101*L103</f>
        <v>1565.3999999999999</v>
      </c>
      <c r="M105" s="15">
        <f t="shared" si="1"/>
        <v>156.54</v>
      </c>
      <c r="N105" s="15">
        <f t="shared" si="1"/>
        <v>52.18</v>
      </c>
      <c r="O105" s="15">
        <f t="shared" si="1"/>
        <v>0</v>
      </c>
    </row>
    <row r="106" spans="1:16" ht="18.75" customHeight="1" x14ac:dyDescent="0.3">
      <c r="D106" s="15">
        <v>23517.27</v>
      </c>
      <c r="F106" t="s">
        <v>147</v>
      </c>
    </row>
    <row r="107" spans="1:16" ht="18.75" customHeight="1" x14ac:dyDescent="0.3">
      <c r="D107" s="16">
        <f>K105</f>
        <v>8884.3700000000008</v>
      </c>
      <c r="F107" t="s">
        <v>148</v>
      </c>
      <c r="H107" t="s">
        <v>154</v>
      </c>
      <c r="L107" s="15">
        <v>18.25</v>
      </c>
      <c r="M107" s="15">
        <v>18.25</v>
      </c>
      <c r="N107" s="15">
        <v>18.25</v>
      </c>
    </row>
    <row r="108" spans="1:16" ht="18.75" customHeight="1" x14ac:dyDescent="0.3">
      <c r="D108" s="16">
        <f>L112</f>
        <v>1111.5999999999999</v>
      </c>
      <c r="F108" t="s">
        <v>149</v>
      </c>
      <c r="H108" t="s">
        <v>154</v>
      </c>
      <c r="L108" s="15">
        <v>18.53</v>
      </c>
      <c r="M108" s="15">
        <v>18.53</v>
      </c>
    </row>
    <row r="109" spans="1:16" ht="18.75" customHeight="1" x14ac:dyDescent="0.45">
      <c r="D109" s="16">
        <f>M112</f>
        <v>110.34</v>
      </c>
      <c r="F109" t="s">
        <v>150</v>
      </c>
      <c r="H109" t="s">
        <v>154</v>
      </c>
      <c r="L109" s="17">
        <v>18.8</v>
      </c>
    </row>
    <row r="110" spans="1:16" ht="18.75" customHeight="1" x14ac:dyDescent="0.45">
      <c r="D110" s="18">
        <f>N112</f>
        <v>36.5</v>
      </c>
      <c r="F110" t="s">
        <v>156</v>
      </c>
      <c r="L110" s="16">
        <f>L107+L108+L109</f>
        <v>55.58</v>
      </c>
      <c r="M110" s="16">
        <f t="shared" ref="M110:N110" si="2">M107+M108+M109</f>
        <v>36.78</v>
      </c>
      <c r="N110" s="16">
        <f t="shared" si="2"/>
        <v>18.25</v>
      </c>
    </row>
    <row r="111" spans="1:16" ht="18.75" customHeight="1" x14ac:dyDescent="0.3">
      <c r="D111" s="16">
        <f>SUM(D107:D110)</f>
        <v>10142.810000000001</v>
      </c>
      <c r="F111" t="s">
        <v>151</v>
      </c>
    </row>
    <row r="112" spans="1:16" ht="18.75" customHeight="1" x14ac:dyDescent="0.3">
      <c r="H112" t="s">
        <v>155</v>
      </c>
      <c r="L112" s="16">
        <f>L101*L110</f>
        <v>1111.5999999999999</v>
      </c>
      <c r="M112" s="16">
        <f t="shared" ref="M112:N112" si="3">M101*M110</f>
        <v>110.34</v>
      </c>
      <c r="N112" s="16">
        <f t="shared" si="3"/>
        <v>36.5</v>
      </c>
    </row>
    <row r="113" spans="4:6" ht="18.75" customHeight="1" x14ac:dyDescent="0.3">
      <c r="D113" s="16">
        <f>D106-D111</f>
        <v>13374.46</v>
      </c>
      <c r="F113" t="s">
        <v>152</v>
      </c>
    </row>
    <row r="116" spans="4:6" ht="18.75" customHeight="1" x14ac:dyDescent="0.3">
      <c r="D116" s="15">
        <v>33596.1</v>
      </c>
      <c r="F116" t="s">
        <v>158</v>
      </c>
    </row>
  </sheetData>
  <mergeCells count="4">
    <mergeCell ref="B1:I1"/>
    <mergeCell ref="B2:I2"/>
    <mergeCell ref="B3:I3"/>
    <mergeCell ref="A100:H10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99E4F181C8340AD888B49C082ABEC" ma:contentTypeVersion="16" ma:contentTypeDescription="" ma:contentTypeScope="" ma:versionID="87bea342fdb9371cfb635f448813c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2024-04-26T07:00:00+00:00</OpenedDate>
    <SignificantOrder xmlns="dc463f71-b30c-4ab2-9473-d307f9d35888">false</SignificantOrder>
    <Date1 xmlns="dc463f71-b30c-4ab2-9473-d307f9d35888">2024-11-27T08:00:00+00:00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939048-B94A-4E14-9596-3FBFB0591049}"/>
</file>

<file path=customXml/itemProps2.xml><?xml version="1.0" encoding="utf-8"?>
<ds:datastoreItem xmlns:ds="http://schemas.openxmlformats.org/officeDocument/2006/customXml" ds:itemID="{E8EB377A-32C9-4203-9BEB-5BAEF0521C61}"/>
</file>

<file path=customXml/itemProps3.xml><?xml version="1.0" encoding="utf-8"?>
<ds:datastoreItem xmlns:ds="http://schemas.openxmlformats.org/officeDocument/2006/customXml" ds:itemID="{98786895-7233-4131-98CA-025645D83344}"/>
</file>

<file path=customXml/itemProps4.xml><?xml version="1.0" encoding="utf-8"?>
<ds:datastoreItem xmlns:ds="http://schemas.openxmlformats.org/officeDocument/2006/customXml" ds:itemID="{4C40AD7B-C561-44D0-9476-9A3F7F3B9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received 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Elliott Severson</cp:lastModifiedBy>
  <dcterms:created xsi:type="dcterms:W3CDTF">2024-10-28T17:56:34Z</dcterms:created>
  <dcterms:modified xsi:type="dcterms:W3CDTF">2024-11-27T20:30:53Z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0x0101006E56B4D1795A2E4DB2F0B01679ED314A00C7D99E4F181C8340AD888B49C082ABEC</vt:lpwstr>
  </property>
  <property fmtid="{D5CDD505-2E9C-101B-9397-08002B2CF9AE}" pid="3" name="_docset_NoMedatataSyncRequired">
    <vt:lpwstr>False</vt:lpwstr>
  </property>
</Properties>
</file>