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 Regulatory Filings\Energy Independence Act\Draft 2019 EIA Report\2019 EIA Work Papers\"/>
    </mc:Choice>
  </mc:AlternateContent>
  <bookViews>
    <workbookView xWindow="0" yWindow="0" windowWidth="13110" windowHeight="3705" activeTab="1"/>
  </bookViews>
  <sheets>
    <sheet name="Run Desc" sheetId="1" r:id="rId1"/>
    <sheet name="Incremental Energy Summary" sheetId="2" r:id="rId2"/>
    <sheet name="ClarkFork Upgrade" sheetId="3" r:id="rId3"/>
    <sheet name="LSpo Upgrade" sheetId="12" r:id="rId4"/>
    <sheet name="NM_Upgrade" sheetId="21" r:id="rId5"/>
    <sheet name="LSpo BC" sheetId="13" r:id="rId6"/>
    <sheet name="LF4" sheetId="14" r:id="rId7"/>
    <sheet name="LL3" sheetId="15" r:id="rId8"/>
    <sheet name="NM_BC" sheetId="16" r:id="rId9"/>
    <sheet name="NM2" sheetId="19" r:id="rId10"/>
    <sheet name="NM1" sheetId="20" r:id="rId11"/>
    <sheet name="ClarkForkBC" sheetId="4" r:id="rId12"/>
    <sheet name="Nox4" sheetId="5" r:id="rId13"/>
    <sheet name="Nox2" sheetId="6" r:id="rId14"/>
    <sheet name="Nox3" sheetId="7" r:id="rId15"/>
    <sheet name="Nox1" sheetId="8" r:id="rId16"/>
    <sheet name="Cab4" sheetId="9" r:id="rId17"/>
    <sheet name="Cab2" sheetId="10" r:id="rId18"/>
    <sheet name="Cab3" sheetId="11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1" l="1"/>
  <c r="G3" i="21"/>
  <c r="F4" i="21"/>
  <c r="G4" i="21"/>
  <c r="F5" i="21"/>
  <c r="G5" i="21"/>
  <c r="F6" i="21"/>
  <c r="G6" i="21"/>
  <c r="F7" i="21"/>
  <c r="G7" i="21"/>
  <c r="F8" i="21"/>
  <c r="G8" i="21"/>
  <c r="F9" i="21"/>
  <c r="G9" i="21"/>
  <c r="F10" i="21"/>
  <c r="G10" i="21"/>
  <c r="F11" i="21"/>
  <c r="G11" i="21"/>
  <c r="F12" i="21"/>
  <c r="G12" i="21"/>
  <c r="F13" i="21"/>
  <c r="G13" i="21"/>
  <c r="R3" i="3" l="1"/>
  <c r="R4" i="3"/>
  <c r="R5" i="3"/>
  <c r="R6" i="3"/>
  <c r="R7" i="3"/>
  <c r="R8" i="3"/>
  <c r="R9" i="3"/>
  <c r="R10" i="3"/>
  <c r="R11" i="3"/>
  <c r="R12" i="3"/>
  <c r="R13" i="3"/>
  <c r="R2" i="3"/>
  <c r="H3" i="12"/>
  <c r="H4" i="12"/>
  <c r="H5" i="12"/>
  <c r="H6" i="12"/>
  <c r="H7" i="12"/>
  <c r="H8" i="12"/>
  <c r="H9" i="12"/>
  <c r="H10" i="12"/>
  <c r="H11" i="12"/>
  <c r="H12" i="12"/>
  <c r="H13" i="12"/>
  <c r="H2" i="12"/>
  <c r="H3" i="21"/>
  <c r="H4" i="21"/>
  <c r="H5" i="21"/>
  <c r="H6" i="21"/>
  <c r="H7" i="21"/>
  <c r="H8" i="21"/>
  <c r="H9" i="21"/>
  <c r="H10" i="21"/>
  <c r="H11" i="21"/>
  <c r="H12" i="21"/>
  <c r="H13" i="21"/>
  <c r="H2" i="21"/>
  <c r="L3" i="20"/>
  <c r="L4" i="20" s="1"/>
  <c r="L5" i="20" s="1"/>
  <c r="L6" i="20" s="1"/>
  <c r="L7" i="20" s="1"/>
  <c r="L8" i="20" s="1"/>
  <c r="L9" i="20" s="1"/>
  <c r="L10" i="20" s="1"/>
  <c r="L11" i="20" s="1"/>
  <c r="L12" i="20" s="1"/>
  <c r="L13" i="20" s="1"/>
  <c r="L14" i="20" s="1"/>
  <c r="L15" i="20" s="1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L37" i="20" s="1"/>
  <c r="L38" i="20" s="1"/>
  <c r="L39" i="20" s="1"/>
  <c r="L40" i="20" s="1"/>
  <c r="L41" i="20" s="1"/>
  <c r="L42" i="20" s="1"/>
  <c r="L43" i="20" s="1"/>
  <c r="L44" i="20" s="1"/>
  <c r="L45" i="20" s="1"/>
  <c r="L46" i="20" s="1"/>
  <c r="L47" i="20" s="1"/>
  <c r="L48" i="20" s="1"/>
  <c r="L49" i="20" s="1"/>
  <c r="L50" i="20" s="1"/>
  <c r="L51" i="20" s="1"/>
  <c r="L52" i="20" s="1"/>
  <c r="L53" i="20" s="1"/>
  <c r="L54" i="20" s="1"/>
  <c r="L55" i="20" s="1"/>
  <c r="L56" i="20" s="1"/>
  <c r="L57" i="20" s="1"/>
  <c r="L58" i="20" s="1"/>
  <c r="L59" i="20" s="1"/>
  <c r="L60" i="20" s="1"/>
  <c r="L61" i="20" s="1"/>
  <c r="L62" i="20" s="1"/>
  <c r="L63" i="20" s="1"/>
  <c r="L64" i="20" s="1"/>
  <c r="L65" i="20" s="1"/>
  <c r="L66" i="20" s="1"/>
  <c r="L67" i="20" s="1"/>
  <c r="L68" i="20" s="1"/>
  <c r="L69" i="20" s="1"/>
  <c r="L70" i="20" s="1"/>
  <c r="L71" i="20" s="1"/>
  <c r="L72" i="20" s="1"/>
  <c r="L73" i="20" s="1"/>
  <c r="L74" i="20" s="1"/>
  <c r="L75" i="20" s="1"/>
  <c r="L76" i="20" s="1"/>
  <c r="L77" i="20" s="1"/>
  <c r="L78" i="20" s="1"/>
  <c r="L79" i="20" s="1"/>
  <c r="L80" i="20" s="1"/>
  <c r="L81" i="20" s="1"/>
  <c r="L82" i="20" s="1"/>
  <c r="L83" i="20" s="1"/>
  <c r="L84" i="20" s="1"/>
  <c r="L85" i="20" s="1"/>
  <c r="L86" i="20" s="1"/>
  <c r="L87" i="20" s="1"/>
  <c r="L88" i="20" s="1"/>
  <c r="L89" i="20" s="1"/>
  <c r="L90" i="20" s="1"/>
  <c r="L91" i="20" s="1"/>
  <c r="L92" i="20" s="1"/>
  <c r="L93" i="20" s="1"/>
  <c r="L94" i="20" s="1"/>
  <c r="L95" i="20" s="1"/>
  <c r="L96" i="20" s="1"/>
  <c r="L97" i="20" s="1"/>
  <c r="L98" i="20" s="1"/>
  <c r="L99" i="20" s="1"/>
  <c r="L100" i="20" s="1"/>
  <c r="L101" i="20" s="1"/>
  <c r="L102" i="20" s="1"/>
  <c r="L103" i="20" s="1"/>
  <c r="L104" i="20" s="1"/>
  <c r="L105" i="20" s="1"/>
  <c r="L106" i="20" s="1"/>
  <c r="L107" i="20" s="1"/>
  <c r="L108" i="20" s="1"/>
  <c r="L109" i="20" s="1"/>
  <c r="L110" i="20" s="1"/>
  <c r="L111" i="20" s="1"/>
  <c r="L112" i="20" s="1"/>
  <c r="L113" i="20" s="1"/>
  <c r="L114" i="20" s="1"/>
  <c r="L115" i="20" s="1"/>
  <c r="L116" i="20" s="1"/>
  <c r="L117" i="20" s="1"/>
  <c r="L118" i="20" s="1"/>
  <c r="L119" i="20" s="1"/>
  <c r="L120" i="20" s="1"/>
  <c r="L121" i="20" s="1"/>
  <c r="L122" i="20" s="1"/>
  <c r="L123" i="20" s="1"/>
  <c r="L124" i="20" s="1"/>
  <c r="L125" i="20" s="1"/>
  <c r="L126" i="20" s="1"/>
  <c r="L127" i="20" s="1"/>
  <c r="L128" i="20" s="1"/>
  <c r="L129" i="20" s="1"/>
  <c r="L130" i="20" s="1"/>
  <c r="L131" i="20" s="1"/>
  <c r="L132" i="20" s="1"/>
  <c r="L133" i="20" s="1"/>
  <c r="L134" i="20" s="1"/>
  <c r="L135" i="20" s="1"/>
  <c r="L136" i="20" s="1"/>
  <c r="L137" i="20" s="1"/>
  <c r="L138" i="20" s="1"/>
  <c r="L139" i="20" s="1"/>
  <c r="L140" i="20" s="1"/>
  <c r="L141" i="20" s="1"/>
  <c r="L142" i="20" s="1"/>
  <c r="L143" i="20" s="1"/>
  <c r="L144" i="20" s="1"/>
  <c r="L145" i="20" s="1"/>
  <c r="L146" i="20" s="1"/>
  <c r="L147" i="20" s="1"/>
  <c r="L148" i="20" s="1"/>
  <c r="L149" i="20" s="1"/>
  <c r="L150" i="20" s="1"/>
  <c r="L151" i="20" s="1"/>
  <c r="L152" i="20" s="1"/>
  <c r="L153" i="20" s="1"/>
  <c r="L154" i="20" s="1"/>
  <c r="L155" i="20" s="1"/>
  <c r="L156" i="20" s="1"/>
  <c r="L157" i="20" s="1"/>
  <c r="L158" i="20" s="1"/>
  <c r="L159" i="20" s="1"/>
  <c r="L160" i="20" s="1"/>
  <c r="L161" i="20" s="1"/>
  <c r="L162" i="20" s="1"/>
  <c r="L163" i="20" s="1"/>
  <c r="L164" i="20" s="1"/>
  <c r="L165" i="20" s="1"/>
  <c r="L166" i="20" s="1"/>
  <c r="L167" i="20" s="1"/>
  <c r="L168" i="20" s="1"/>
  <c r="L169" i="20" s="1"/>
  <c r="L170" i="20" s="1"/>
  <c r="L171" i="20" s="1"/>
  <c r="L172" i="20" s="1"/>
  <c r="L173" i="20" s="1"/>
  <c r="L174" i="20" s="1"/>
  <c r="L175" i="20" s="1"/>
  <c r="L176" i="20" s="1"/>
  <c r="L177" i="20" s="1"/>
  <c r="L178" i="20" s="1"/>
  <c r="L179" i="20" s="1"/>
  <c r="L180" i="20" s="1"/>
  <c r="L181" i="20" s="1"/>
  <c r="L182" i="20" s="1"/>
  <c r="L183" i="20" s="1"/>
  <c r="L184" i="20" s="1"/>
  <c r="L185" i="20" s="1"/>
  <c r="L186" i="20" s="1"/>
  <c r="L187" i="20" s="1"/>
  <c r="L188" i="20" s="1"/>
  <c r="L189" i="20" s="1"/>
  <c r="L190" i="20" s="1"/>
  <c r="L191" i="20" s="1"/>
  <c r="L192" i="20" s="1"/>
  <c r="L193" i="20" s="1"/>
  <c r="L194" i="20" s="1"/>
  <c r="L195" i="20" s="1"/>
  <c r="L196" i="20" s="1"/>
  <c r="L197" i="20" s="1"/>
  <c r="L198" i="20" s="1"/>
  <c r="L199" i="20" s="1"/>
  <c r="L200" i="20" s="1"/>
  <c r="L201" i="20" s="1"/>
  <c r="L202" i="20" s="1"/>
  <c r="L203" i="20" s="1"/>
  <c r="L204" i="20" s="1"/>
  <c r="L205" i="20" s="1"/>
  <c r="L206" i="20" s="1"/>
  <c r="L207" i="20" s="1"/>
  <c r="L208" i="20" s="1"/>
  <c r="L209" i="20" s="1"/>
  <c r="L210" i="20" s="1"/>
  <c r="L211" i="20" s="1"/>
  <c r="L212" i="20" s="1"/>
  <c r="L213" i="20" s="1"/>
  <c r="L214" i="20" s="1"/>
  <c r="L215" i="20" s="1"/>
  <c r="L216" i="20" s="1"/>
  <c r="L217" i="20" s="1"/>
  <c r="L218" i="20" s="1"/>
  <c r="L219" i="20" s="1"/>
  <c r="L220" i="20" s="1"/>
  <c r="L221" i="20" s="1"/>
  <c r="L222" i="20" s="1"/>
  <c r="L223" i="20" s="1"/>
  <c r="L224" i="20" s="1"/>
  <c r="L225" i="20" s="1"/>
  <c r="L226" i="20" s="1"/>
  <c r="L227" i="20" s="1"/>
  <c r="L228" i="20" s="1"/>
  <c r="L229" i="20" s="1"/>
  <c r="L230" i="20" s="1"/>
  <c r="L231" i="20" s="1"/>
  <c r="L232" i="20" s="1"/>
  <c r="L233" i="20" s="1"/>
  <c r="L234" i="20" s="1"/>
  <c r="L235" i="20" s="1"/>
  <c r="L236" i="20" s="1"/>
  <c r="L237" i="20" s="1"/>
  <c r="L238" i="20" s="1"/>
  <c r="L239" i="20" s="1"/>
  <c r="L240" i="20" s="1"/>
  <c r="L241" i="20" s="1"/>
  <c r="L242" i="20" s="1"/>
  <c r="L243" i="20" s="1"/>
  <c r="L244" i="20" s="1"/>
  <c r="L245" i="20" s="1"/>
  <c r="L246" i="20" s="1"/>
  <c r="L247" i="20" s="1"/>
  <c r="L248" i="20" s="1"/>
  <c r="L249" i="20" s="1"/>
  <c r="L250" i="20" s="1"/>
  <c r="L251" i="20" s="1"/>
  <c r="L252" i="20" s="1"/>
  <c r="L253" i="20" s="1"/>
  <c r="L254" i="20" s="1"/>
  <c r="L255" i="20" s="1"/>
  <c r="L256" i="20" s="1"/>
  <c r="L257" i="20" s="1"/>
  <c r="L258" i="20" s="1"/>
  <c r="L259" i="20" s="1"/>
  <c r="L260" i="20" s="1"/>
  <c r="L261" i="20" s="1"/>
  <c r="L262" i="20" s="1"/>
  <c r="L263" i="20" s="1"/>
  <c r="L264" i="20" s="1"/>
  <c r="L265" i="20" s="1"/>
  <c r="L266" i="20" s="1"/>
  <c r="L267" i="20" s="1"/>
  <c r="L268" i="20" s="1"/>
  <c r="L269" i="20" s="1"/>
  <c r="L270" i="20" s="1"/>
  <c r="L271" i="20" s="1"/>
  <c r="L272" i="20" s="1"/>
  <c r="L273" i="20" s="1"/>
  <c r="L274" i="20" s="1"/>
  <c r="L275" i="20" s="1"/>
  <c r="L276" i="20" s="1"/>
  <c r="L277" i="20" s="1"/>
  <c r="L278" i="20" s="1"/>
  <c r="L279" i="20" s="1"/>
  <c r="L280" i="20" s="1"/>
  <c r="L281" i="20" s="1"/>
  <c r="L282" i="20" s="1"/>
  <c r="L283" i="20" s="1"/>
  <c r="L284" i="20" s="1"/>
  <c r="L285" i="20" s="1"/>
  <c r="L286" i="20" s="1"/>
  <c r="L287" i="20" s="1"/>
  <c r="L288" i="20" s="1"/>
  <c r="L289" i="20" s="1"/>
  <c r="L290" i="20" s="1"/>
  <c r="L291" i="20" s="1"/>
  <c r="L292" i="20" s="1"/>
  <c r="L293" i="20" s="1"/>
  <c r="L294" i="20" s="1"/>
  <c r="L295" i="20" s="1"/>
  <c r="L296" i="20" s="1"/>
  <c r="L297" i="20" s="1"/>
  <c r="L298" i="20" s="1"/>
  <c r="L299" i="20" s="1"/>
  <c r="L300" i="20" s="1"/>
  <c r="L301" i="20" s="1"/>
  <c r="L302" i="20" s="1"/>
  <c r="L303" i="20" s="1"/>
  <c r="L304" i="20" s="1"/>
  <c r="L305" i="20" s="1"/>
  <c r="L306" i="20" s="1"/>
  <c r="L307" i="20" s="1"/>
  <c r="L308" i="20" s="1"/>
  <c r="L309" i="20" s="1"/>
  <c r="L310" i="20" s="1"/>
  <c r="L311" i="20" s="1"/>
  <c r="L312" i="20" s="1"/>
  <c r="L313" i="20" s="1"/>
  <c r="L314" i="20" s="1"/>
  <c r="L315" i="20" s="1"/>
  <c r="L316" i="20" s="1"/>
  <c r="L317" i="20" s="1"/>
  <c r="L318" i="20" s="1"/>
  <c r="L319" i="20" s="1"/>
  <c r="L320" i="20" s="1"/>
  <c r="L321" i="20" s="1"/>
  <c r="L322" i="20" s="1"/>
  <c r="L323" i="20" s="1"/>
  <c r="L324" i="20" s="1"/>
  <c r="L325" i="20" s="1"/>
  <c r="L326" i="20" s="1"/>
  <c r="L327" i="20" s="1"/>
  <c r="L328" i="20" s="1"/>
  <c r="L329" i="20" s="1"/>
  <c r="L330" i="20" s="1"/>
  <c r="L331" i="20" s="1"/>
  <c r="L332" i="20" s="1"/>
  <c r="L333" i="20" s="1"/>
  <c r="L334" i="20" s="1"/>
  <c r="L335" i="20" s="1"/>
  <c r="L336" i="20" s="1"/>
  <c r="L337" i="20" s="1"/>
  <c r="L338" i="20" s="1"/>
  <c r="L339" i="20" s="1"/>
  <c r="L340" i="20" s="1"/>
  <c r="L341" i="20" s="1"/>
  <c r="L342" i="20" s="1"/>
  <c r="L343" i="20" s="1"/>
  <c r="L344" i="20" s="1"/>
  <c r="L345" i="20" s="1"/>
  <c r="L346" i="20" s="1"/>
  <c r="L347" i="20" s="1"/>
  <c r="L348" i="20" s="1"/>
  <c r="L349" i="20" s="1"/>
  <c r="L350" i="20" s="1"/>
  <c r="L351" i="20" s="1"/>
  <c r="L352" i="20" s="1"/>
  <c r="L353" i="20" s="1"/>
  <c r="L354" i="20" s="1"/>
  <c r="L355" i="20" s="1"/>
  <c r="L356" i="20" s="1"/>
  <c r="L357" i="20" s="1"/>
  <c r="L358" i="20" s="1"/>
  <c r="L359" i="20" s="1"/>
  <c r="L360" i="20" s="1"/>
  <c r="L361" i="20" s="1"/>
  <c r="L362" i="20" s="1"/>
  <c r="L363" i="20" s="1"/>
  <c r="L364" i="20" s="1"/>
  <c r="L365" i="20" s="1"/>
  <c r="L366" i="20" s="1"/>
  <c r="L6" i="19"/>
  <c r="L7" i="19" s="1"/>
  <c r="L8" i="19" s="1"/>
  <c r="L9" i="19" s="1"/>
  <c r="L10" i="19" s="1"/>
  <c r="L11" i="19" s="1"/>
  <c r="L12" i="19" s="1"/>
  <c r="L13" i="19" s="1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L29" i="19" s="1"/>
  <c r="L30" i="19" s="1"/>
  <c r="L31" i="19" s="1"/>
  <c r="L32" i="19" s="1"/>
  <c r="L33" i="19" s="1"/>
  <c r="L34" i="19" s="1"/>
  <c r="L35" i="19" s="1"/>
  <c r="L36" i="19" s="1"/>
  <c r="L37" i="19" s="1"/>
  <c r="L38" i="19" s="1"/>
  <c r="L39" i="19" s="1"/>
  <c r="L40" i="19" s="1"/>
  <c r="L41" i="19" s="1"/>
  <c r="L42" i="19" s="1"/>
  <c r="L43" i="19" s="1"/>
  <c r="L44" i="19" s="1"/>
  <c r="L45" i="19" s="1"/>
  <c r="L46" i="19" s="1"/>
  <c r="L47" i="19" s="1"/>
  <c r="L48" i="19" s="1"/>
  <c r="L49" i="19" s="1"/>
  <c r="L50" i="19" s="1"/>
  <c r="L51" i="19" s="1"/>
  <c r="L52" i="19" s="1"/>
  <c r="L53" i="19" s="1"/>
  <c r="L54" i="19" s="1"/>
  <c r="L55" i="19" s="1"/>
  <c r="L56" i="19" s="1"/>
  <c r="L57" i="19" s="1"/>
  <c r="L58" i="19" s="1"/>
  <c r="L59" i="19" s="1"/>
  <c r="L60" i="19" s="1"/>
  <c r="L61" i="19" s="1"/>
  <c r="L62" i="19" s="1"/>
  <c r="L63" i="19" s="1"/>
  <c r="L64" i="19" s="1"/>
  <c r="L65" i="19" s="1"/>
  <c r="L66" i="19" s="1"/>
  <c r="L67" i="19" s="1"/>
  <c r="L68" i="19" s="1"/>
  <c r="L69" i="19" s="1"/>
  <c r="L70" i="19" s="1"/>
  <c r="L71" i="19" s="1"/>
  <c r="L72" i="19" s="1"/>
  <c r="L73" i="19" s="1"/>
  <c r="L74" i="19" s="1"/>
  <c r="L75" i="19" s="1"/>
  <c r="L76" i="19" s="1"/>
  <c r="L77" i="19" s="1"/>
  <c r="L78" i="19" s="1"/>
  <c r="L79" i="19" s="1"/>
  <c r="L80" i="19" s="1"/>
  <c r="L81" i="19" s="1"/>
  <c r="L82" i="19" s="1"/>
  <c r="L83" i="19" s="1"/>
  <c r="L84" i="19" s="1"/>
  <c r="L85" i="19" s="1"/>
  <c r="L86" i="19" s="1"/>
  <c r="L87" i="19" s="1"/>
  <c r="L88" i="19" s="1"/>
  <c r="L89" i="19" s="1"/>
  <c r="L90" i="19" s="1"/>
  <c r="L91" i="19" s="1"/>
  <c r="L92" i="19" s="1"/>
  <c r="L93" i="19" s="1"/>
  <c r="L94" i="19" s="1"/>
  <c r="L95" i="19" s="1"/>
  <c r="L96" i="19" s="1"/>
  <c r="L97" i="19" s="1"/>
  <c r="L98" i="19" s="1"/>
  <c r="L99" i="19" s="1"/>
  <c r="L100" i="19" s="1"/>
  <c r="L101" i="19" s="1"/>
  <c r="L102" i="19" s="1"/>
  <c r="L103" i="19" s="1"/>
  <c r="L104" i="19" s="1"/>
  <c r="L105" i="19" s="1"/>
  <c r="L106" i="19" s="1"/>
  <c r="L107" i="19" s="1"/>
  <c r="L108" i="19" s="1"/>
  <c r="L109" i="19" s="1"/>
  <c r="L110" i="19" s="1"/>
  <c r="L111" i="19" s="1"/>
  <c r="L112" i="19" s="1"/>
  <c r="L113" i="19" s="1"/>
  <c r="L114" i="19" s="1"/>
  <c r="L115" i="19" s="1"/>
  <c r="L116" i="19" s="1"/>
  <c r="L117" i="19" s="1"/>
  <c r="L118" i="19" s="1"/>
  <c r="L119" i="19" s="1"/>
  <c r="L120" i="19" s="1"/>
  <c r="L121" i="19" s="1"/>
  <c r="L122" i="19" s="1"/>
  <c r="L123" i="19" s="1"/>
  <c r="L124" i="19" s="1"/>
  <c r="L125" i="19" s="1"/>
  <c r="L126" i="19" s="1"/>
  <c r="L127" i="19" s="1"/>
  <c r="L128" i="19" s="1"/>
  <c r="L129" i="19" s="1"/>
  <c r="L130" i="19" s="1"/>
  <c r="L131" i="19" s="1"/>
  <c r="L132" i="19" s="1"/>
  <c r="L133" i="19" s="1"/>
  <c r="L134" i="19" s="1"/>
  <c r="L135" i="19" s="1"/>
  <c r="L136" i="19" s="1"/>
  <c r="L137" i="19" s="1"/>
  <c r="L138" i="19" s="1"/>
  <c r="L139" i="19" s="1"/>
  <c r="L140" i="19" s="1"/>
  <c r="L141" i="19" s="1"/>
  <c r="L142" i="19" s="1"/>
  <c r="L143" i="19" s="1"/>
  <c r="L144" i="19" s="1"/>
  <c r="L145" i="19" s="1"/>
  <c r="L146" i="19" s="1"/>
  <c r="L147" i="19" s="1"/>
  <c r="L148" i="19" s="1"/>
  <c r="L149" i="19" s="1"/>
  <c r="L150" i="19" s="1"/>
  <c r="L151" i="19" s="1"/>
  <c r="L152" i="19" s="1"/>
  <c r="L153" i="19" s="1"/>
  <c r="L154" i="19" s="1"/>
  <c r="L155" i="19" s="1"/>
  <c r="L156" i="19" s="1"/>
  <c r="L157" i="19" s="1"/>
  <c r="L158" i="19" s="1"/>
  <c r="L159" i="19" s="1"/>
  <c r="L160" i="19" s="1"/>
  <c r="L161" i="19" s="1"/>
  <c r="L162" i="19" s="1"/>
  <c r="L163" i="19" s="1"/>
  <c r="L164" i="19" s="1"/>
  <c r="L165" i="19" s="1"/>
  <c r="L166" i="19" s="1"/>
  <c r="L167" i="19" s="1"/>
  <c r="L168" i="19" s="1"/>
  <c r="L169" i="19" s="1"/>
  <c r="L170" i="19" s="1"/>
  <c r="L171" i="19" s="1"/>
  <c r="L172" i="19" s="1"/>
  <c r="L173" i="19" s="1"/>
  <c r="L174" i="19" s="1"/>
  <c r="L175" i="19" s="1"/>
  <c r="L176" i="19" s="1"/>
  <c r="L177" i="19" s="1"/>
  <c r="L178" i="19" s="1"/>
  <c r="L179" i="19" s="1"/>
  <c r="L180" i="19" s="1"/>
  <c r="L181" i="19" s="1"/>
  <c r="L182" i="19" s="1"/>
  <c r="L183" i="19" s="1"/>
  <c r="L184" i="19" s="1"/>
  <c r="L185" i="19" s="1"/>
  <c r="L186" i="19" s="1"/>
  <c r="L187" i="19" s="1"/>
  <c r="L188" i="19" s="1"/>
  <c r="L189" i="19" s="1"/>
  <c r="L190" i="19" s="1"/>
  <c r="L191" i="19" s="1"/>
  <c r="L192" i="19" s="1"/>
  <c r="L193" i="19" s="1"/>
  <c r="L194" i="19" s="1"/>
  <c r="L195" i="19" s="1"/>
  <c r="L196" i="19" s="1"/>
  <c r="L197" i="19" s="1"/>
  <c r="L198" i="19" s="1"/>
  <c r="L199" i="19" s="1"/>
  <c r="L200" i="19" s="1"/>
  <c r="L201" i="19" s="1"/>
  <c r="L202" i="19" s="1"/>
  <c r="L203" i="19" s="1"/>
  <c r="L204" i="19" s="1"/>
  <c r="L205" i="19" s="1"/>
  <c r="L206" i="19" s="1"/>
  <c r="L207" i="19" s="1"/>
  <c r="L208" i="19" s="1"/>
  <c r="L209" i="19" s="1"/>
  <c r="L210" i="19" s="1"/>
  <c r="L211" i="19" s="1"/>
  <c r="L212" i="19" s="1"/>
  <c r="L213" i="19" s="1"/>
  <c r="L214" i="19" s="1"/>
  <c r="L215" i="19" s="1"/>
  <c r="L216" i="19" s="1"/>
  <c r="L217" i="19" s="1"/>
  <c r="L218" i="19" s="1"/>
  <c r="L219" i="19" s="1"/>
  <c r="L220" i="19" s="1"/>
  <c r="L221" i="19" s="1"/>
  <c r="L222" i="19" s="1"/>
  <c r="L223" i="19" s="1"/>
  <c r="L224" i="19" s="1"/>
  <c r="L225" i="19" s="1"/>
  <c r="L226" i="19" s="1"/>
  <c r="L227" i="19" s="1"/>
  <c r="L228" i="19" s="1"/>
  <c r="L229" i="19" s="1"/>
  <c r="L230" i="19" s="1"/>
  <c r="L231" i="19" s="1"/>
  <c r="L232" i="19" s="1"/>
  <c r="L233" i="19" s="1"/>
  <c r="L234" i="19" s="1"/>
  <c r="L235" i="19" s="1"/>
  <c r="L236" i="19" s="1"/>
  <c r="L237" i="19" s="1"/>
  <c r="L238" i="19" s="1"/>
  <c r="L239" i="19" s="1"/>
  <c r="L240" i="19" s="1"/>
  <c r="L241" i="19" s="1"/>
  <c r="L242" i="19" s="1"/>
  <c r="L243" i="19" s="1"/>
  <c r="L244" i="19" s="1"/>
  <c r="L245" i="19" s="1"/>
  <c r="L246" i="19" s="1"/>
  <c r="L247" i="19" s="1"/>
  <c r="L248" i="19" s="1"/>
  <c r="L249" i="19" s="1"/>
  <c r="L250" i="19" s="1"/>
  <c r="L251" i="19" s="1"/>
  <c r="L252" i="19" s="1"/>
  <c r="L253" i="19" s="1"/>
  <c r="L254" i="19" s="1"/>
  <c r="L255" i="19" s="1"/>
  <c r="L256" i="19" s="1"/>
  <c r="L257" i="19" s="1"/>
  <c r="L258" i="19" s="1"/>
  <c r="L259" i="19" s="1"/>
  <c r="L260" i="19" s="1"/>
  <c r="L261" i="19" s="1"/>
  <c r="L262" i="19" s="1"/>
  <c r="L263" i="19" s="1"/>
  <c r="L264" i="19" s="1"/>
  <c r="L265" i="19" s="1"/>
  <c r="L266" i="19" s="1"/>
  <c r="L267" i="19" s="1"/>
  <c r="L268" i="19" s="1"/>
  <c r="L269" i="19" s="1"/>
  <c r="L270" i="19" s="1"/>
  <c r="L271" i="19" s="1"/>
  <c r="L272" i="19" s="1"/>
  <c r="L273" i="19" s="1"/>
  <c r="L274" i="19" s="1"/>
  <c r="L275" i="19" s="1"/>
  <c r="L276" i="19" s="1"/>
  <c r="L277" i="19" s="1"/>
  <c r="L278" i="19" s="1"/>
  <c r="L279" i="19" s="1"/>
  <c r="L280" i="19" s="1"/>
  <c r="L281" i="19" s="1"/>
  <c r="L282" i="19" s="1"/>
  <c r="L283" i="19" s="1"/>
  <c r="L284" i="19" s="1"/>
  <c r="L285" i="19" s="1"/>
  <c r="L286" i="19" s="1"/>
  <c r="L287" i="19" s="1"/>
  <c r="L288" i="19" s="1"/>
  <c r="L289" i="19" s="1"/>
  <c r="L290" i="19" s="1"/>
  <c r="L291" i="19" s="1"/>
  <c r="L292" i="19" s="1"/>
  <c r="L293" i="19" s="1"/>
  <c r="L294" i="19" s="1"/>
  <c r="L295" i="19" s="1"/>
  <c r="L296" i="19" s="1"/>
  <c r="L297" i="19" s="1"/>
  <c r="L298" i="19" s="1"/>
  <c r="L299" i="19" s="1"/>
  <c r="L300" i="19" s="1"/>
  <c r="L301" i="19" s="1"/>
  <c r="L302" i="19" s="1"/>
  <c r="L303" i="19" s="1"/>
  <c r="L304" i="19" s="1"/>
  <c r="L305" i="19" s="1"/>
  <c r="L306" i="19" s="1"/>
  <c r="L307" i="19" s="1"/>
  <c r="L308" i="19" s="1"/>
  <c r="L309" i="19" s="1"/>
  <c r="L310" i="19" s="1"/>
  <c r="L311" i="19" s="1"/>
  <c r="L312" i="19" s="1"/>
  <c r="L313" i="19" s="1"/>
  <c r="L314" i="19" s="1"/>
  <c r="L315" i="19" s="1"/>
  <c r="L316" i="19" s="1"/>
  <c r="L317" i="19" s="1"/>
  <c r="L318" i="19" s="1"/>
  <c r="L319" i="19" s="1"/>
  <c r="L320" i="19" s="1"/>
  <c r="L321" i="19" s="1"/>
  <c r="L322" i="19" s="1"/>
  <c r="L323" i="19" s="1"/>
  <c r="L324" i="19" s="1"/>
  <c r="L325" i="19" s="1"/>
  <c r="L326" i="19" s="1"/>
  <c r="L327" i="19" s="1"/>
  <c r="L328" i="19" s="1"/>
  <c r="L329" i="19" s="1"/>
  <c r="L330" i="19" s="1"/>
  <c r="L331" i="19" s="1"/>
  <c r="L332" i="19" s="1"/>
  <c r="L333" i="19" s="1"/>
  <c r="L334" i="19" s="1"/>
  <c r="L335" i="19" s="1"/>
  <c r="L336" i="19" s="1"/>
  <c r="L337" i="19" s="1"/>
  <c r="L338" i="19" s="1"/>
  <c r="L339" i="19" s="1"/>
  <c r="L340" i="19" s="1"/>
  <c r="L341" i="19" s="1"/>
  <c r="L342" i="19" s="1"/>
  <c r="L343" i="19" s="1"/>
  <c r="L344" i="19" s="1"/>
  <c r="L345" i="19" s="1"/>
  <c r="L346" i="19" s="1"/>
  <c r="L347" i="19" s="1"/>
  <c r="L348" i="19" s="1"/>
  <c r="L349" i="19" s="1"/>
  <c r="L350" i="19" s="1"/>
  <c r="L351" i="19" s="1"/>
  <c r="L352" i="19" s="1"/>
  <c r="L353" i="19" s="1"/>
  <c r="L354" i="19" s="1"/>
  <c r="L355" i="19" s="1"/>
  <c r="L356" i="19" s="1"/>
  <c r="L357" i="19" s="1"/>
  <c r="L358" i="19" s="1"/>
  <c r="L359" i="19" s="1"/>
  <c r="L360" i="19" s="1"/>
  <c r="L361" i="19" s="1"/>
  <c r="L362" i="19" s="1"/>
  <c r="L363" i="19" s="1"/>
  <c r="L364" i="19" s="1"/>
  <c r="L365" i="19" s="1"/>
  <c r="L366" i="19" s="1"/>
  <c r="L3" i="19"/>
  <c r="L4" i="19" s="1"/>
  <c r="L5" i="19" s="1"/>
  <c r="L3" i="16"/>
  <c r="L4" i="16" s="1"/>
  <c r="L5" i="16" s="1"/>
  <c r="L6" i="16" s="1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55" i="16" s="1"/>
  <c r="L56" i="16" s="1"/>
  <c r="L57" i="16" s="1"/>
  <c r="L58" i="16" s="1"/>
  <c r="L59" i="16" s="1"/>
  <c r="L60" i="16" s="1"/>
  <c r="L61" i="16" s="1"/>
  <c r="L62" i="16" s="1"/>
  <c r="L63" i="16" s="1"/>
  <c r="L64" i="16" s="1"/>
  <c r="L65" i="16" s="1"/>
  <c r="L66" i="16" s="1"/>
  <c r="L67" i="16" s="1"/>
  <c r="L68" i="16" s="1"/>
  <c r="L69" i="16" s="1"/>
  <c r="L70" i="16" s="1"/>
  <c r="L71" i="16" s="1"/>
  <c r="L72" i="16" s="1"/>
  <c r="L73" i="16" s="1"/>
  <c r="L74" i="16" s="1"/>
  <c r="L75" i="16" s="1"/>
  <c r="L76" i="16" s="1"/>
  <c r="L77" i="16" s="1"/>
  <c r="L78" i="16" s="1"/>
  <c r="L79" i="16" s="1"/>
  <c r="L80" i="16" s="1"/>
  <c r="L81" i="16" s="1"/>
  <c r="L82" i="16" s="1"/>
  <c r="L83" i="16" s="1"/>
  <c r="L84" i="16" s="1"/>
  <c r="L85" i="16" s="1"/>
  <c r="L86" i="16" s="1"/>
  <c r="L87" i="16" s="1"/>
  <c r="L88" i="16" s="1"/>
  <c r="L89" i="16" s="1"/>
  <c r="L90" i="16" s="1"/>
  <c r="L91" i="16" s="1"/>
  <c r="L92" i="16" s="1"/>
  <c r="L93" i="16" s="1"/>
  <c r="L94" i="16" s="1"/>
  <c r="L95" i="16" s="1"/>
  <c r="L96" i="16" s="1"/>
  <c r="L97" i="16" s="1"/>
  <c r="L98" i="16" s="1"/>
  <c r="L99" i="16" s="1"/>
  <c r="L100" i="16" s="1"/>
  <c r="L101" i="16" s="1"/>
  <c r="L102" i="16" s="1"/>
  <c r="L103" i="16" s="1"/>
  <c r="L104" i="16" s="1"/>
  <c r="L105" i="16" s="1"/>
  <c r="L106" i="16" s="1"/>
  <c r="L107" i="16" s="1"/>
  <c r="L108" i="16" s="1"/>
  <c r="L109" i="16" s="1"/>
  <c r="L110" i="16" s="1"/>
  <c r="L111" i="16" s="1"/>
  <c r="L112" i="16" s="1"/>
  <c r="L113" i="16" s="1"/>
  <c r="L114" i="16" s="1"/>
  <c r="L115" i="16" s="1"/>
  <c r="L116" i="16" s="1"/>
  <c r="L117" i="16" s="1"/>
  <c r="L118" i="16" s="1"/>
  <c r="L119" i="16" s="1"/>
  <c r="L120" i="16" s="1"/>
  <c r="L121" i="16" s="1"/>
  <c r="L122" i="16" s="1"/>
  <c r="L123" i="16" s="1"/>
  <c r="L124" i="16" s="1"/>
  <c r="L125" i="16" s="1"/>
  <c r="L126" i="16" s="1"/>
  <c r="L127" i="16" s="1"/>
  <c r="L128" i="16" s="1"/>
  <c r="L129" i="16" s="1"/>
  <c r="L130" i="16" s="1"/>
  <c r="L131" i="16" s="1"/>
  <c r="L132" i="16" s="1"/>
  <c r="L133" i="16" s="1"/>
  <c r="L134" i="16" s="1"/>
  <c r="L135" i="16" s="1"/>
  <c r="L136" i="16" s="1"/>
  <c r="L137" i="16" s="1"/>
  <c r="L138" i="16" s="1"/>
  <c r="L139" i="16" s="1"/>
  <c r="L140" i="16" s="1"/>
  <c r="L141" i="16" s="1"/>
  <c r="L142" i="16" s="1"/>
  <c r="L143" i="16" s="1"/>
  <c r="L144" i="16" s="1"/>
  <c r="L145" i="16" s="1"/>
  <c r="L146" i="16" s="1"/>
  <c r="L147" i="16" s="1"/>
  <c r="L148" i="16" s="1"/>
  <c r="L149" i="16" s="1"/>
  <c r="L150" i="16" s="1"/>
  <c r="L151" i="16" s="1"/>
  <c r="L152" i="16" s="1"/>
  <c r="L153" i="16" s="1"/>
  <c r="L154" i="16" s="1"/>
  <c r="L155" i="16" s="1"/>
  <c r="L156" i="16" s="1"/>
  <c r="L157" i="16" s="1"/>
  <c r="L158" i="16" s="1"/>
  <c r="L159" i="16" s="1"/>
  <c r="L160" i="16" s="1"/>
  <c r="L161" i="16" s="1"/>
  <c r="L162" i="16" s="1"/>
  <c r="L163" i="16" s="1"/>
  <c r="L164" i="16" s="1"/>
  <c r="L165" i="16" s="1"/>
  <c r="L166" i="16" s="1"/>
  <c r="L167" i="16" s="1"/>
  <c r="L168" i="16" s="1"/>
  <c r="L169" i="16" s="1"/>
  <c r="L170" i="16" s="1"/>
  <c r="L171" i="16" s="1"/>
  <c r="L172" i="16" s="1"/>
  <c r="L173" i="16" s="1"/>
  <c r="L174" i="16" s="1"/>
  <c r="L175" i="16" s="1"/>
  <c r="L176" i="16" s="1"/>
  <c r="L177" i="16" s="1"/>
  <c r="L178" i="16" s="1"/>
  <c r="L179" i="16" s="1"/>
  <c r="L180" i="16" s="1"/>
  <c r="L181" i="16" s="1"/>
  <c r="L182" i="16" s="1"/>
  <c r="L183" i="16" s="1"/>
  <c r="L184" i="16" s="1"/>
  <c r="L185" i="16" s="1"/>
  <c r="L186" i="16" s="1"/>
  <c r="L187" i="16" s="1"/>
  <c r="L188" i="16" s="1"/>
  <c r="L189" i="16" s="1"/>
  <c r="L190" i="16" s="1"/>
  <c r="L191" i="16" s="1"/>
  <c r="L192" i="16" s="1"/>
  <c r="L193" i="16" s="1"/>
  <c r="L194" i="16" s="1"/>
  <c r="L195" i="16" s="1"/>
  <c r="L196" i="16" s="1"/>
  <c r="L197" i="16" s="1"/>
  <c r="L198" i="16" s="1"/>
  <c r="L199" i="16" s="1"/>
  <c r="L200" i="16" s="1"/>
  <c r="L201" i="16" s="1"/>
  <c r="L202" i="16" s="1"/>
  <c r="L203" i="16" s="1"/>
  <c r="L204" i="16" s="1"/>
  <c r="L205" i="16" s="1"/>
  <c r="L206" i="16" s="1"/>
  <c r="L207" i="16" s="1"/>
  <c r="L208" i="16" s="1"/>
  <c r="L209" i="16" s="1"/>
  <c r="L210" i="16" s="1"/>
  <c r="L211" i="16" s="1"/>
  <c r="L212" i="16" s="1"/>
  <c r="L213" i="16" s="1"/>
  <c r="L214" i="16" s="1"/>
  <c r="L215" i="16" s="1"/>
  <c r="L216" i="16" s="1"/>
  <c r="L217" i="16" s="1"/>
  <c r="L218" i="16" s="1"/>
  <c r="L219" i="16" s="1"/>
  <c r="L220" i="16" s="1"/>
  <c r="L221" i="16" s="1"/>
  <c r="L222" i="16" s="1"/>
  <c r="L223" i="16" s="1"/>
  <c r="L224" i="16" s="1"/>
  <c r="L225" i="16" s="1"/>
  <c r="L226" i="16" s="1"/>
  <c r="L227" i="16" s="1"/>
  <c r="L228" i="16" s="1"/>
  <c r="L229" i="16" s="1"/>
  <c r="L230" i="16" s="1"/>
  <c r="L231" i="16" s="1"/>
  <c r="L232" i="16" s="1"/>
  <c r="L233" i="16" s="1"/>
  <c r="L234" i="16" s="1"/>
  <c r="L235" i="16" s="1"/>
  <c r="L236" i="16" s="1"/>
  <c r="L237" i="16" s="1"/>
  <c r="L238" i="16" s="1"/>
  <c r="L239" i="16" s="1"/>
  <c r="L240" i="16" s="1"/>
  <c r="L241" i="16" s="1"/>
  <c r="L242" i="16" s="1"/>
  <c r="L243" i="16" s="1"/>
  <c r="L244" i="16" s="1"/>
  <c r="L245" i="16" s="1"/>
  <c r="L246" i="16" s="1"/>
  <c r="L247" i="16" s="1"/>
  <c r="L248" i="16" s="1"/>
  <c r="L249" i="16" s="1"/>
  <c r="L250" i="16" s="1"/>
  <c r="L251" i="16" s="1"/>
  <c r="L252" i="16" s="1"/>
  <c r="L253" i="16" s="1"/>
  <c r="L254" i="16" s="1"/>
  <c r="L255" i="16" s="1"/>
  <c r="L256" i="16" s="1"/>
  <c r="L257" i="16" s="1"/>
  <c r="L258" i="16" s="1"/>
  <c r="L259" i="16" s="1"/>
  <c r="L260" i="16" s="1"/>
  <c r="L261" i="16" s="1"/>
  <c r="L262" i="16" s="1"/>
  <c r="L263" i="16" s="1"/>
  <c r="L264" i="16" s="1"/>
  <c r="L265" i="16" s="1"/>
  <c r="L266" i="16" s="1"/>
  <c r="L267" i="16" s="1"/>
  <c r="L268" i="16" s="1"/>
  <c r="L269" i="16" s="1"/>
  <c r="L270" i="16" s="1"/>
  <c r="L271" i="16" s="1"/>
  <c r="L272" i="16" s="1"/>
  <c r="L273" i="16" s="1"/>
  <c r="L274" i="16" s="1"/>
  <c r="L275" i="16" s="1"/>
  <c r="L276" i="16" s="1"/>
  <c r="L277" i="16" s="1"/>
  <c r="L278" i="16" s="1"/>
  <c r="L279" i="16" s="1"/>
  <c r="L280" i="16" s="1"/>
  <c r="L281" i="16" s="1"/>
  <c r="L282" i="16" s="1"/>
  <c r="L283" i="16" s="1"/>
  <c r="L284" i="16" s="1"/>
  <c r="L285" i="16" s="1"/>
  <c r="L286" i="16" s="1"/>
  <c r="L287" i="16" s="1"/>
  <c r="L288" i="16" s="1"/>
  <c r="L289" i="16" s="1"/>
  <c r="L290" i="16" s="1"/>
  <c r="L291" i="16" s="1"/>
  <c r="L292" i="16" s="1"/>
  <c r="L293" i="16" s="1"/>
  <c r="L294" i="16" s="1"/>
  <c r="L295" i="16" s="1"/>
  <c r="L296" i="16" s="1"/>
  <c r="L297" i="16" s="1"/>
  <c r="L298" i="16" s="1"/>
  <c r="L299" i="16" s="1"/>
  <c r="L300" i="16" s="1"/>
  <c r="L301" i="16" s="1"/>
  <c r="L302" i="16" s="1"/>
  <c r="L303" i="16" s="1"/>
  <c r="L304" i="16" s="1"/>
  <c r="L305" i="16" s="1"/>
  <c r="L306" i="16" s="1"/>
  <c r="L307" i="16" s="1"/>
  <c r="L308" i="16" s="1"/>
  <c r="L309" i="16" s="1"/>
  <c r="L310" i="16" s="1"/>
  <c r="L311" i="16" s="1"/>
  <c r="L312" i="16" s="1"/>
  <c r="L313" i="16" s="1"/>
  <c r="L314" i="16" s="1"/>
  <c r="L315" i="16" s="1"/>
  <c r="L316" i="16" s="1"/>
  <c r="L317" i="16" s="1"/>
  <c r="L318" i="16" s="1"/>
  <c r="L319" i="16" s="1"/>
  <c r="L320" i="16" s="1"/>
  <c r="L321" i="16" s="1"/>
  <c r="L322" i="16" s="1"/>
  <c r="L323" i="16" s="1"/>
  <c r="L324" i="16" s="1"/>
  <c r="L325" i="16" s="1"/>
  <c r="L326" i="16" s="1"/>
  <c r="L327" i="16" s="1"/>
  <c r="L328" i="16" s="1"/>
  <c r="L329" i="16" s="1"/>
  <c r="L330" i="16" s="1"/>
  <c r="L331" i="16" s="1"/>
  <c r="L332" i="16" s="1"/>
  <c r="L333" i="16" s="1"/>
  <c r="L334" i="16" s="1"/>
  <c r="L335" i="16" s="1"/>
  <c r="L336" i="16" s="1"/>
  <c r="L337" i="16" s="1"/>
  <c r="L338" i="16" s="1"/>
  <c r="L339" i="16" s="1"/>
  <c r="L340" i="16" s="1"/>
  <c r="L341" i="16" s="1"/>
  <c r="L342" i="16" s="1"/>
  <c r="L343" i="16" s="1"/>
  <c r="L344" i="16" s="1"/>
  <c r="L345" i="16" s="1"/>
  <c r="L346" i="16" s="1"/>
  <c r="L347" i="16" s="1"/>
  <c r="L348" i="16" s="1"/>
  <c r="L349" i="16" s="1"/>
  <c r="L350" i="16" s="1"/>
  <c r="L351" i="16" s="1"/>
  <c r="L352" i="16" s="1"/>
  <c r="L353" i="16" s="1"/>
  <c r="L354" i="16" s="1"/>
  <c r="L355" i="16" s="1"/>
  <c r="L356" i="16" s="1"/>
  <c r="L357" i="16" s="1"/>
  <c r="L358" i="16" s="1"/>
  <c r="L359" i="16" s="1"/>
  <c r="L360" i="16" s="1"/>
  <c r="L361" i="16" s="1"/>
  <c r="L362" i="16" s="1"/>
  <c r="L363" i="16" s="1"/>
  <c r="L364" i="16" s="1"/>
  <c r="L365" i="16" s="1"/>
  <c r="L366" i="16" s="1"/>
  <c r="E2" i="12" l="1"/>
  <c r="E3" i="12"/>
  <c r="E4" i="12"/>
  <c r="E5" i="12"/>
  <c r="E6" i="12"/>
  <c r="E7" i="12"/>
  <c r="E8" i="12"/>
  <c r="E9" i="12"/>
  <c r="E10" i="12"/>
  <c r="E11" i="12"/>
  <c r="E12" i="12"/>
  <c r="E13" i="12"/>
  <c r="D2" i="12"/>
  <c r="D3" i="12"/>
  <c r="G3" i="12" s="1"/>
  <c r="D4" i="12"/>
  <c r="G4" i="12" s="1"/>
  <c r="D5" i="12"/>
  <c r="D6" i="12"/>
  <c r="D7" i="12"/>
  <c r="D8" i="12"/>
  <c r="D9" i="12"/>
  <c r="D10" i="12"/>
  <c r="D11" i="12"/>
  <c r="G11" i="12" s="1"/>
  <c r="D12" i="12"/>
  <c r="G12" i="12" s="1"/>
  <c r="D13" i="12"/>
  <c r="C2" i="12"/>
  <c r="C3" i="12"/>
  <c r="C4" i="12"/>
  <c r="C5" i="12"/>
  <c r="C6" i="12"/>
  <c r="F6" i="12" s="1"/>
  <c r="C7" i="12"/>
  <c r="F7" i="12" s="1"/>
  <c r="C8" i="12"/>
  <c r="F8" i="12" s="1"/>
  <c r="C9" i="12"/>
  <c r="C10" i="12"/>
  <c r="C11" i="12"/>
  <c r="C12" i="12"/>
  <c r="C13" i="12"/>
  <c r="J13" i="3"/>
  <c r="I13" i="3"/>
  <c r="H13" i="3"/>
  <c r="G13" i="3"/>
  <c r="O13" i="3" s="1"/>
  <c r="F13" i="3"/>
  <c r="E13" i="3"/>
  <c r="D13" i="3"/>
  <c r="L13" i="3" s="1"/>
  <c r="C13" i="3"/>
  <c r="K13" i="3" s="1"/>
  <c r="J12" i="3"/>
  <c r="I12" i="3"/>
  <c r="H12" i="3"/>
  <c r="G12" i="3"/>
  <c r="O12" i="3" s="1"/>
  <c r="F12" i="3"/>
  <c r="E12" i="3"/>
  <c r="D12" i="3"/>
  <c r="L12" i="3" s="1"/>
  <c r="C12" i="3"/>
  <c r="K12" i="3" s="1"/>
  <c r="J11" i="3"/>
  <c r="I11" i="3"/>
  <c r="H11" i="3"/>
  <c r="G11" i="3"/>
  <c r="F11" i="3"/>
  <c r="E11" i="3"/>
  <c r="D11" i="3"/>
  <c r="L11" i="3" s="1"/>
  <c r="C11" i="3"/>
  <c r="K11" i="3" s="1"/>
  <c r="J10" i="3"/>
  <c r="I10" i="3"/>
  <c r="H10" i="3"/>
  <c r="G10" i="3"/>
  <c r="F10" i="3"/>
  <c r="E10" i="3"/>
  <c r="D10" i="3"/>
  <c r="L10" i="3" s="1"/>
  <c r="C10" i="3"/>
  <c r="K10" i="3" s="1"/>
  <c r="N9" i="3"/>
  <c r="J9" i="3"/>
  <c r="I9" i="3"/>
  <c r="H9" i="3"/>
  <c r="G9" i="3"/>
  <c r="O9" i="3" s="1"/>
  <c r="F9" i="3"/>
  <c r="E9" i="3"/>
  <c r="M9" i="3" s="1"/>
  <c r="D9" i="3"/>
  <c r="C9" i="3"/>
  <c r="K9" i="3" s="1"/>
  <c r="J8" i="3"/>
  <c r="I8" i="3"/>
  <c r="H8" i="3"/>
  <c r="G8" i="3"/>
  <c r="F8" i="3"/>
  <c r="M8" i="3" s="1"/>
  <c r="E8" i="3"/>
  <c r="D8" i="3"/>
  <c r="L8" i="3" s="1"/>
  <c r="C8" i="3"/>
  <c r="K8" i="3" s="1"/>
  <c r="J7" i="3"/>
  <c r="I7" i="3"/>
  <c r="H7" i="3"/>
  <c r="G7" i="3"/>
  <c r="F7" i="3"/>
  <c r="E7" i="3"/>
  <c r="M7" i="3" s="1"/>
  <c r="D7" i="3"/>
  <c r="L7" i="3" s="1"/>
  <c r="C7" i="3"/>
  <c r="J6" i="3"/>
  <c r="I6" i="3"/>
  <c r="H6" i="3"/>
  <c r="G6" i="3"/>
  <c r="O6" i="3" s="1"/>
  <c r="F6" i="3"/>
  <c r="N6" i="3" s="1"/>
  <c r="E6" i="3"/>
  <c r="M6" i="3" s="1"/>
  <c r="D6" i="3"/>
  <c r="C6" i="3"/>
  <c r="J5" i="3"/>
  <c r="I5" i="3"/>
  <c r="H5" i="3"/>
  <c r="G5" i="3"/>
  <c r="O5" i="3" s="1"/>
  <c r="F5" i="3"/>
  <c r="N5" i="3" s="1"/>
  <c r="E5" i="3"/>
  <c r="M5" i="3" s="1"/>
  <c r="D5" i="3"/>
  <c r="C5" i="3"/>
  <c r="J4" i="3"/>
  <c r="I4" i="3"/>
  <c r="H4" i="3"/>
  <c r="G4" i="3"/>
  <c r="F4" i="3"/>
  <c r="N4" i="3" s="1"/>
  <c r="E4" i="3"/>
  <c r="M4" i="3" s="1"/>
  <c r="D4" i="3"/>
  <c r="C4" i="3"/>
  <c r="J3" i="3"/>
  <c r="I3" i="3"/>
  <c r="H3" i="3"/>
  <c r="G3" i="3"/>
  <c r="F3" i="3"/>
  <c r="N3" i="3" s="1"/>
  <c r="E3" i="3"/>
  <c r="D3" i="3"/>
  <c r="L3" i="3" s="1"/>
  <c r="C3" i="3"/>
  <c r="J2" i="3"/>
  <c r="I2" i="3"/>
  <c r="H2" i="3"/>
  <c r="G2" i="3"/>
  <c r="O2" i="3" s="1"/>
  <c r="F2" i="3"/>
  <c r="E2" i="3"/>
  <c r="D2" i="3"/>
  <c r="C2" i="3"/>
  <c r="Q1" i="3"/>
  <c r="P1" i="3"/>
  <c r="O1" i="3"/>
  <c r="N1" i="3"/>
  <c r="M1" i="3"/>
  <c r="L1" i="3"/>
  <c r="K1" i="3"/>
  <c r="F16" i="1"/>
  <c r="F15" i="1"/>
  <c r="F13" i="1"/>
  <c r="F12" i="1"/>
  <c r="F10" i="1"/>
  <c r="F9" i="1"/>
  <c r="F8" i="1"/>
  <c r="F7" i="1"/>
  <c r="F6" i="1"/>
  <c r="F5" i="1"/>
  <c r="F4" i="1"/>
  <c r="F5" i="12" l="1"/>
  <c r="F13" i="12"/>
  <c r="F4" i="12"/>
  <c r="F11" i="12"/>
  <c r="G7" i="12"/>
  <c r="F10" i="12"/>
  <c r="F2" i="12"/>
  <c r="O4" i="2" s="1"/>
  <c r="G6" i="12"/>
  <c r="F12" i="12"/>
  <c r="F3" i="12"/>
  <c r="F9" i="12"/>
  <c r="G13" i="12"/>
  <c r="G5" i="12"/>
  <c r="P2" i="3"/>
  <c r="P3" i="3"/>
  <c r="P4" i="3"/>
  <c r="Q2" i="3"/>
  <c r="Q5" i="3"/>
  <c r="Q6" i="3"/>
  <c r="Q8" i="3"/>
  <c r="Q9" i="3"/>
  <c r="P10" i="3"/>
  <c r="P11" i="3"/>
  <c r="P13" i="3"/>
  <c r="O4" i="3"/>
  <c r="N11" i="3"/>
  <c r="N12" i="3"/>
  <c r="N13" i="3"/>
  <c r="K3" i="3"/>
  <c r="L2" i="3"/>
  <c r="K4" i="3"/>
  <c r="K7" i="3"/>
  <c r="L4" i="3"/>
  <c r="L6" i="3"/>
  <c r="K2" i="3"/>
  <c r="P5" i="3"/>
  <c r="P6" i="3"/>
  <c r="L9" i="3"/>
  <c r="G10" i="12"/>
  <c r="G2" i="12"/>
  <c r="N4" i="2" s="1"/>
  <c r="M2" i="3"/>
  <c r="H4" i="2" s="1"/>
  <c r="G9" i="12"/>
  <c r="N2" i="3"/>
  <c r="M3" i="3"/>
  <c r="K5" i="3"/>
  <c r="K6" i="3"/>
  <c r="P8" i="3"/>
  <c r="M10" i="3"/>
  <c r="M11" i="3"/>
  <c r="M12" i="3"/>
  <c r="M13" i="3"/>
  <c r="G8" i="12"/>
  <c r="Q7" i="3"/>
  <c r="Q3" i="3"/>
  <c r="Q10" i="3"/>
  <c r="Q11" i="3"/>
  <c r="Q12" i="3"/>
  <c r="Q4" i="3"/>
  <c r="P7" i="3"/>
  <c r="P9" i="3"/>
  <c r="O7" i="3"/>
  <c r="N7" i="3"/>
  <c r="L5" i="3"/>
  <c r="O8" i="3"/>
  <c r="N8" i="3"/>
  <c r="O10" i="3"/>
  <c r="O3" i="3"/>
  <c r="O11" i="3"/>
  <c r="Q13" i="3"/>
  <c r="N10" i="3"/>
  <c r="G4" i="2" s="1"/>
  <c r="P12" i="3"/>
  <c r="J4" i="2" l="1"/>
  <c r="I4" i="2"/>
  <c r="D4" i="2"/>
  <c r="E4" i="2"/>
  <c r="F4" i="2"/>
  <c r="J2" i="19" l="1"/>
  <c r="K2" i="19"/>
  <c r="K2" i="20" l="1"/>
  <c r="J2" i="20"/>
  <c r="J3" i="19"/>
  <c r="K3" i="19"/>
  <c r="J2" i="16"/>
  <c r="K2" i="16"/>
  <c r="J3" i="20" l="1"/>
  <c r="K3" i="20"/>
  <c r="K4" i="19"/>
  <c r="J4" i="19"/>
  <c r="J3" i="16"/>
  <c r="K3" i="16"/>
  <c r="J4" i="20" l="1"/>
  <c r="K4" i="20"/>
  <c r="J5" i="19"/>
  <c r="K5" i="19"/>
  <c r="J4" i="16"/>
  <c r="K4" i="16"/>
  <c r="K5" i="20" l="1"/>
  <c r="J5" i="20"/>
  <c r="J6" i="19"/>
  <c r="K6" i="19"/>
  <c r="J5" i="16"/>
  <c r="K5" i="16"/>
  <c r="J6" i="20" l="1"/>
  <c r="K6" i="20"/>
  <c r="J7" i="19"/>
  <c r="K7" i="19"/>
  <c r="J6" i="16"/>
  <c r="K6" i="16"/>
  <c r="J7" i="20" l="1"/>
  <c r="K7" i="20"/>
  <c r="K8" i="19"/>
  <c r="J8" i="19"/>
  <c r="J7" i="16"/>
  <c r="K7" i="16"/>
  <c r="J8" i="20" l="1"/>
  <c r="K8" i="20"/>
  <c r="J9" i="19"/>
  <c r="K9" i="19"/>
  <c r="K8" i="16"/>
  <c r="J8" i="16"/>
  <c r="K9" i="20" l="1"/>
  <c r="J9" i="20"/>
  <c r="K10" i="19"/>
  <c r="J10" i="19"/>
  <c r="J9" i="16"/>
  <c r="K9" i="16"/>
  <c r="J10" i="20" l="1"/>
  <c r="K10" i="20"/>
  <c r="J11" i="19"/>
  <c r="K11" i="19"/>
  <c r="J10" i="16"/>
  <c r="K10" i="16"/>
  <c r="J11" i="20" l="1"/>
  <c r="K11" i="20"/>
  <c r="K12" i="19"/>
  <c r="J12" i="19"/>
  <c r="J11" i="16"/>
  <c r="K11" i="16"/>
  <c r="J12" i="20" l="1"/>
  <c r="K12" i="20"/>
  <c r="K13" i="19"/>
  <c r="J13" i="19"/>
  <c r="K12" i="16"/>
  <c r="J12" i="16"/>
  <c r="K13" i="20" l="1"/>
  <c r="J13" i="20"/>
  <c r="K14" i="19"/>
  <c r="J14" i="19"/>
  <c r="J13" i="16"/>
  <c r="K13" i="16"/>
  <c r="K14" i="20" l="1"/>
  <c r="J14" i="20"/>
  <c r="J15" i="19"/>
  <c r="K15" i="19"/>
  <c r="K14" i="16"/>
  <c r="J14" i="16"/>
  <c r="J15" i="20" l="1"/>
  <c r="K15" i="20"/>
  <c r="K16" i="19"/>
  <c r="J16" i="19"/>
  <c r="J15" i="16"/>
  <c r="K15" i="16"/>
  <c r="K16" i="20" l="1"/>
  <c r="J16" i="20"/>
  <c r="K17" i="19"/>
  <c r="J17" i="19"/>
  <c r="J16" i="16"/>
  <c r="K16" i="16"/>
  <c r="K17" i="20" l="1"/>
  <c r="J17" i="20"/>
  <c r="K18" i="19"/>
  <c r="J18" i="19"/>
  <c r="J17" i="16"/>
  <c r="K17" i="16"/>
  <c r="J18" i="20" l="1"/>
  <c r="K18" i="20"/>
  <c r="J19" i="19"/>
  <c r="K19" i="19"/>
  <c r="J18" i="16"/>
  <c r="K18" i="16"/>
  <c r="J19" i="20" l="1"/>
  <c r="K19" i="20"/>
  <c r="K20" i="19"/>
  <c r="J20" i="19"/>
  <c r="J19" i="16"/>
  <c r="K19" i="16"/>
  <c r="J20" i="20" l="1"/>
  <c r="K20" i="20"/>
  <c r="K21" i="19"/>
  <c r="J21" i="19"/>
  <c r="J20" i="16"/>
  <c r="K20" i="16"/>
  <c r="K21" i="20" l="1"/>
  <c r="J21" i="20"/>
  <c r="J22" i="19"/>
  <c r="K22" i="19"/>
  <c r="J21" i="16"/>
  <c r="K21" i="16"/>
  <c r="J22" i="20" l="1"/>
  <c r="K22" i="20"/>
  <c r="J23" i="19"/>
  <c r="K23" i="19"/>
  <c r="J22" i="16"/>
  <c r="K22" i="16"/>
  <c r="J23" i="20" l="1"/>
  <c r="K23" i="20"/>
  <c r="K24" i="19"/>
  <c r="J24" i="19"/>
  <c r="J23" i="16"/>
  <c r="K23" i="16"/>
  <c r="J24" i="20" l="1"/>
  <c r="K24" i="20"/>
  <c r="K25" i="19"/>
  <c r="J25" i="19"/>
  <c r="J24" i="16"/>
  <c r="K24" i="16"/>
  <c r="K25" i="20" l="1"/>
  <c r="J25" i="20"/>
  <c r="J26" i="19"/>
  <c r="K26" i="19"/>
  <c r="J25" i="16"/>
  <c r="K25" i="16"/>
  <c r="K26" i="20" l="1"/>
  <c r="J26" i="20"/>
  <c r="J27" i="19"/>
  <c r="K27" i="19"/>
  <c r="J26" i="16"/>
  <c r="K26" i="16"/>
  <c r="J27" i="20" l="1"/>
  <c r="K27" i="20"/>
  <c r="K28" i="19"/>
  <c r="J28" i="19"/>
  <c r="J27" i="16"/>
  <c r="K27" i="16"/>
  <c r="J28" i="20" l="1"/>
  <c r="K28" i="20"/>
  <c r="J29" i="19"/>
  <c r="K29" i="19"/>
  <c r="J28" i="16"/>
  <c r="K28" i="16"/>
  <c r="K29" i="20" l="1"/>
  <c r="J29" i="20"/>
  <c r="J30" i="19"/>
  <c r="K30" i="19"/>
  <c r="J29" i="16"/>
  <c r="K29" i="16"/>
  <c r="K30" i="20" l="1"/>
  <c r="J30" i="20"/>
  <c r="J31" i="19"/>
  <c r="K31" i="19"/>
  <c r="J30" i="16"/>
  <c r="K30" i="16"/>
  <c r="J31" i="20" l="1"/>
  <c r="K31" i="20"/>
  <c r="K32" i="19"/>
  <c r="J32" i="19"/>
  <c r="J31" i="16"/>
  <c r="K31" i="16"/>
  <c r="K32" i="20" l="1"/>
  <c r="J32" i="20"/>
  <c r="J33" i="19"/>
  <c r="K33" i="19"/>
  <c r="K32" i="16"/>
  <c r="J32" i="16"/>
  <c r="K33" i="20" l="1"/>
  <c r="J33" i="20"/>
  <c r="J34" i="19"/>
  <c r="K34" i="19"/>
  <c r="J33" i="16"/>
  <c r="K33" i="16"/>
  <c r="J34" i="20" l="1"/>
  <c r="K34" i="20"/>
  <c r="J35" i="19"/>
  <c r="K35" i="19"/>
  <c r="J34" i="16"/>
  <c r="K34" i="16"/>
  <c r="J35" i="20" l="1"/>
  <c r="K35" i="20"/>
  <c r="K36" i="19"/>
  <c r="J36" i="19"/>
  <c r="J35" i="16"/>
  <c r="K35" i="16"/>
  <c r="J36" i="20" l="1"/>
  <c r="K36" i="20"/>
  <c r="J37" i="19"/>
  <c r="K37" i="19"/>
  <c r="J36" i="16"/>
  <c r="K36" i="16"/>
  <c r="K37" i="20" l="1"/>
  <c r="J37" i="20"/>
  <c r="K38" i="19"/>
  <c r="J38" i="19"/>
  <c r="J37" i="16"/>
  <c r="K37" i="16"/>
  <c r="J38" i="20" l="1"/>
  <c r="K38" i="20"/>
  <c r="J39" i="19"/>
  <c r="K39" i="19"/>
  <c r="J38" i="16"/>
  <c r="K38" i="16"/>
  <c r="J39" i="20" l="1"/>
  <c r="K39" i="20"/>
  <c r="K40" i="19"/>
  <c r="J40" i="19"/>
  <c r="J39" i="16"/>
  <c r="K39" i="16"/>
  <c r="J40" i="20" l="1"/>
  <c r="K40" i="20"/>
  <c r="J41" i="19"/>
  <c r="K41" i="19"/>
  <c r="K40" i="16"/>
  <c r="J40" i="16"/>
  <c r="K41" i="20" l="1"/>
  <c r="J41" i="20"/>
  <c r="K42" i="19"/>
  <c r="J42" i="19"/>
  <c r="J41" i="16"/>
  <c r="K41" i="16"/>
  <c r="K42" i="20" l="1"/>
  <c r="J42" i="20"/>
  <c r="J43" i="19"/>
  <c r="K43" i="19"/>
  <c r="J42" i="16"/>
  <c r="K42" i="16"/>
  <c r="J43" i="20" l="1"/>
  <c r="K43" i="20"/>
  <c r="K44" i="19"/>
  <c r="J44" i="19"/>
  <c r="J43" i="16"/>
  <c r="K43" i="16"/>
  <c r="J44" i="20" l="1"/>
  <c r="K44" i="20"/>
  <c r="K45" i="19"/>
  <c r="J45" i="19"/>
  <c r="J44" i="16"/>
  <c r="K44" i="16"/>
  <c r="K45" i="20" l="1"/>
  <c r="J45" i="20"/>
  <c r="K46" i="19"/>
  <c r="J46" i="19"/>
  <c r="J45" i="16"/>
  <c r="K45" i="16"/>
  <c r="K46" i="20" l="1"/>
  <c r="J46" i="20"/>
  <c r="J47" i="19"/>
  <c r="K47" i="19"/>
  <c r="K46" i="16"/>
  <c r="J46" i="16"/>
  <c r="J47" i="20" l="1"/>
  <c r="K47" i="20"/>
  <c r="K48" i="19"/>
  <c r="J48" i="19"/>
  <c r="J47" i="16"/>
  <c r="K47" i="16"/>
  <c r="K48" i="20" l="1"/>
  <c r="J48" i="20"/>
  <c r="K49" i="19"/>
  <c r="J49" i="19"/>
  <c r="J48" i="16"/>
  <c r="K48" i="16"/>
  <c r="K49" i="20" l="1"/>
  <c r="J49" i="20"/>
  <c r="J50" i="19"/>
  <c r="K50" i="19"/>
  <c r="J49" i="16"/>
  <c r="K49" i="16"/>
  <c r="K50" i="20" l="1"/>
  <c r="J50" i="20"/>
  <c r="J51" i="19"/>
  <c r="K51" i="19"/>
  <c r="K50" i="16"/>
  <c r="J50" i="16"/>
  <c r="J51" i="20" l="1"/>
  <c r="K51" i="20"/>
  <c r="K52" i="19"/>
  <c r="J52" i="19"/>
  <c r="J51" i="16"/>
  <c r="K51" i="16"/>
  <c r="J52" i="20" l="1"/>
  <c r="K52" i="20"/>
  <c r="K53" i="19"/>
  <c r="J53" i="19"/>
  <c r="J52" i="16"/>
  <c r="K52" i="16"/>
  <c r="K53" i="20" l="1"/>
  <c r="J53" i="20"/>
  <c r="J54" i="19"/>
  <c r="K54" i="19"/>
  <c r="J53" i="16"/>
  <c r="K53" i="16"/>
  <c r="J54" i="20" l="1"/>
  <c r="K54" i="20"/>
  <c r="J55" i="19"/>
  <c r="K55" i="19"/>
  <c r="J54" i="16"/>
  <c r="K54" i="16"/>
  <c r="J55" i="20" l="1"/>
  <c r="K55" i="20"/>
  <c r="K56" i="19"/>
  <c r="J56" i="19"/>
  <c r="J55" i="16"/>
  <c r="K55" i="16"/>
  <c r="J56" i="20" l="1"/>
  <c r="K56" i="20"/>
  <c r="J57" i="19"/>
  <c r="K57" i="19"/>
  <c r="K56" i="16"/>
  <c r="J56" i="16"/>
  <c r="K57" i="20" l="1"/>
  <c r="J57" i="20"/>
  <c r="K58" i="19"/>
  <c r="J58" i="19"/>
  <c r="J57" i="16"/>
  <c r="K57" i="16"/>
  <c r="K58" i="20" l="1"/>
  <c r="J58" i="20"/>
  <c r="J59" i="19"/>
  <c r="K59" i="19"/>
  <c r="J58" i="16"/>
  <c r="K58" i="16"/>
  <c r="J59" i="20" l="1"/>
  <c r="K59" i="20"/>
  <c r="K60" i="19"/>
  <c r="J60" i="19"/>
  <c r="J59" i="16"/>
  <c r="K59" i="16"/>
  <c r="J60" i="20" l="1"/>
  <c r="K60" i="20"/>
  <c r="J61" i="19"/>
  <c r="K61" i="19"/>
  <c r="J60" i="16"/>
  <c r="K60" i="16"/>
  <c r="K61" i="20" l="1"/>
  <c r="J61" i="20"/>
  <c r="J62" i="19"/>
  <c r="K62" i="19"/>
  <c r="J61" i="16"/>
  <c r="K61" i="16"/>
  <c r="K62" i="20" l="1"/>
  <c r="J62" i="20"/>
  <c r="J63" i="19"/>
  <c r="K63" i="19"/>
  <c r="K62" i="16"/>
  <c r="J62" i="16"/>
  <c r="J63" i="20" l="1"/>
  <c r="K63" i="20"/>
  <c r="K64" i="19"/>
  <c r="J64" i="19"/>
  <c r="J63" i="16"/>
  <c r="K63" i="16"/>
  <c r="K64" i="20" l="1"/>
  <c r="J64" i="20"/>
  <c r="K65" i="19"/>
  <c r="J65" i="19"/>
  <c r="K64" i="16"/>
  <c r="J64" i="16"/>
  <c r="K65" i="20" l="1"/>
  <c r="J65" i="20"/>
  <c r="J66" i="19"/>
  <c r="K66" i="19"/>
  <c r="J65" i="16"/>
  <c r="K65" i="16"/>
  <c r="K66" i="20" l="1"/>
  <c r="J66" i="20"/>
  <c r="J67" i="19"/>
  <c r="K67" i="19"/>
  <c r="J66" i="16"/>
  <c r="K66" i="16"/>
  <c r="J67" i="20" l="1"/>
  <c r="K67" i="20"/>
  <c r="K68" i="19"/>
  <c r="J68" i="19"/>
  <c r="J67" i="16"/>
  <c r="K67" i="16"/>
  <c r="J68" i="20" l="1"/>
  <c r="K68" i="20"/>
  <c r="J69" i="19"/>
  <c r="K69" i="19"/>
  <c r="J68" i="16"/>
  <c r="K68" i="16"/>
  <c r="K69" i="20" l="1"/>
  <c r="J69" i="20"/>
  <c r="J70" i="19"/>
  <c r="K70" i="19"/>
  <c r="J69" i="16"/>
  <c r="K69" i="16"/>
  <c r="J70" i="20" l="1"/>
  <c r="K70" i="20"/>
  <c r="J71" i="19"/>
  <c r="K71" i="19"/>
  <c r="J70" i="16"/>
  <c r="K70" i="16"/>
  <c r="J71" i="20" l="1"/>
  <c r="K71" i="20"/>
  <c r="K72" i="19"/>
  <c r="J72" i="19"/>
  <c r="J71" i="16"/>
  <c r="K71" i="16"/>
  <c r="J72" i="20" l="1"/>
  <c r="K72" i="20"/>
  <c r="J73" i="19"/>
  <c r="K73" i="19"/>
  <c r="K72" i="16"/>
  <c r="J72" i="16"/>
  <c r="K73" i="20" l="1"/>
  <c r="J73" i="20"/>
  <c r="K74" i="19"/>
  <c r="J74" i="19"/>
  <c r="J73" i="16"/>
  <c r="K73" i="16"/>
  <c r="J74" i="20" l="1"/>
  <c r="K74" i="20"/>
  <c r="J75" i="19"/>
  <c r="K75" i="19"/>
  <c r="J74" i="16"/>
  <c r="K74" i="16"/>
  <c r="J75" i="20" l="1"/>
  <c r="K75" i="20"/>
  <c r="K76" i="19"/>
  <c r="J76" i="19"/>
  <c r="J75" i="16"/>
  <c r="K75" i="16"/>
  <c r="J76" i="20" l="1"/>
  <c r="K76" i="20"/>
  <c r="J77" i="19"/>
  <c r="K77" i="19"/>
  <c r="K76" i="16"/>
  <c r="J76" i="16"/>
  <c r="K77" i="20" l="1"/>
  <c r="J77" i="20"/>
  <c r="K78" i="19"/>
  <c r="J78" i="19"/>
  <c r="J77" i="16"/>
  <c r="K77" i="16"/>
  <c r="K78" i="20" l="1"/>
  <c r="J78" i="20"/>
  <c r="J79" i="19"/>
  <c r="K79" i="19"/>
  <c r="K78" i="16"/>
  <c r="J78" i="16"/>
  <c r="J79" i="20" l="1"/>
  <c r="K79" i="20"/>
  <c r="K80" i="19"/>
  <c r="J80" i="19"/>
  <c r="J79" i="16"/>
  <c r="K79" i="16"/>
  <c r="K80" i="20" l="1"/>
  <c r="J80" i="20"/>
  <c r="K81" i="19"/>
  <c r="J81" i="19"/>
  <c r="J80" i="16"/>
  <c r="K80" i="16"/>
  <c r="K81" i="20" l="1"/>
  <c r="J81" i="20"/>
  <c r="K82" i="19"/>
  <c r="J82" i="19"/>
  <c r="J81" i="16"/>
  <c r="K81" i="16"/>
  <c r="J82" i="20" l="1"/>
  <c r="K82" i="20"/>
  <c r="J83" i="19"/>
  <c r="K83" i="19"/>
  <c r="K82" i="16"/>
  <c r="J82" i="16"/>
  <c r="J83" i="20" l="1"/>
  <c r="K83" i="20"/>
  <c r="K84" i="19"/>
  <c r="J84" i="19"/>
  <c r="J83" i="16"/>
  <c r="K83" i="16"/>
  <c r="J84" i="20" l="1"/>
  <c r="K84" i="20"/>
  <c r="K85" i="19"/>
  <c r="J85" i="19"/>
  <c r="J84" i="16"/>
  <c r="K84" i="16"/>
  <c r="K85" i="20" l="1"/>
  <c r="J85" i="20"/>
  <c r="J86" i="19"/>
  <c r="K86" i="19"/>
  <c r="J85" i="16"/>
  <c r="K85" i="16"/>
  <c r="J86" i="20" l="1"/>
  <c r="K86" i="20"/>
  <c r="J87" i="19"/>
  <c r="K87" i="19"/>
  <c r="J86" i="16"/>
  <c r="K86" i="16"/>
  <c r="J87" i="20" l="1"/>
  <c r="K87" i="20"/>
  <c r="K88" i="19"/>
  <c r="J88" i="19"/>
  <c r="J87" i="16"/>
  <c r="K87" i="16"/>
  <c r="J88" i="20" l="1"/>
  <c r="K88" i="20"/>
  <c r="J89" i="19"/>
  <c r="K89" i="19"/>
  <c r="J88" i="16"/>
  <c r="K88" i="16"/>
  <c r="K89" i="20" l="1"/>
  <c r="J89" i="20"/>
  <c r="J90" i="19"/>
  <c r="K90" i="19"/>
  <c r="J89" i="16"/>
  <c r="K89" i="16"/>
  <c r="K90" i="20" l="1"/>
  <c r="J90" i="20"/>
  <c r="J91" i="19"/>
  <c r="K91" i="19"/>
  <c r="K90" i="16"/>
  <c r="J90" i="16"/>
  <c r="J91" i="20" l="1"/>
  <c r="K91" i="20"/>
  <c r="K92" i="19"/>
  <c r="J92" i="19"/>
  <c r="J91" i="16"/>
  <c r="K91" i="16"/>
  <c r="K92" i="20" l="1"/>
  <c r="J92" i="20"/>
  <c r="J93" i="19"/>
  <c r="K93" i="19"/>
  <c r="J92" i="16"/>
  <c r="K92" i="16"/>
  <c r="K93" i="20" l="1"/>
  <c r="J93" i="20"/>
  <c r="J94" i="19"/>
  <c r="K94" i="19"/>
  <c r="J93" i="16"/>
  <c r="K93" i="16"/>
  <c r="K94" i="20" l="1"/>
  <c r="J94" i="20"/>
  <c r="J95" i="19"/>
  <c r="K95" i="19"/>
  <c r="K94" i="16"/>
  <c r="J94" i="16"/>
  <c r="J95" i="20" l="1"/>
  <c r="K95" i="20"/>
  <c r="K96" i="19"/>
  <c r="J96" i="19"/>
  <c r="J95" i="16"/>
  <c r="K95" i="16"/>
  <c r="K96" i="20" l="1"/>
  <c r="J96" i="20"/>
  <c r="J97" i="19"/>
  <c r="K97" i="19"/>
  <c r="K96" i="16"/>
  <c r="J96" i="16"/>
  <c r="K97" i="20" l="1"/>
  <c r="J97" i="20"/>
  <c r="J98" i="19"/>
  <c r="K98" i="19"/>
  <c r="J97" i="16"/>
  <c r="K97" i="16"/>
  <c r="J98" i="20" l="1"/>
  <c r="K98" i="20"/>
  <c r="J99" i="19"/>
  <c r="K99" i="19"/>
  <c r="J98" i="16"/>
  <c r="K98" i="16"/>
  <c r="J99" i="20" l="1"/>
  <c r="K99" i="20"/>
  <c r="K100" i="19"/>
  <c r="J100" i="19"/>
  <c r="J99" i="16"/>
  <c r="K99" i="16"/>
  <c r="J100" i="20" l="1"/>
  <c r="K100" i="20"/>
  <c r="J101" i="19"/>
  <c r="K101" i="19"/>
  <c r="J100" i="16"/>
  <c r="K100" i="16"/>
  <c r="K101" i="20" l="1"/>
  <c r="J101" i="20"/>
  <c r="J102" i="19"/>
  <c r="K102" i="19"/>
  <c r="J101" i="16"/>
  <c r="K101" i="16"/>
  <c r="J102" i="20" l="1"/>
  <c r="K102" i="20"/>
  <c r="J103" i="19"/>
  <c r="K103" i="19"/>
  <c r="J102" i="16"/>
  <c r="K102" i="16"/>
  <c r="J103" i="20" l="1"/>
  <c r="K103" i="20"/>
  <c r="K104" i="19"/>
  <c r="J104" i="19"/>
  <c r="J103" i="16"/>
  <c r="K103" i="16"/>
  <c r="J104" i="20" l="1"/>
  <c r="K104" i="20"/>
  <c r="J105" i="19"/>
  <c r="K105" i="19"/>
  <c r="K104" i="16"/>
  <c r="J104" i="16"/>
  <c r="K105" i="20" l="1"/>
  <c r="J105" i="20"/>
  <c r="K106" i="19"/>
  <c r="J106" i="19"/>
  <c r="J105" i="16"/>
  <c r="K105" i="16"/>
  <c r="J106" i="20" l="1"/>
  <c r="K106" i="20"/>
  <c r="J107" i="19"/>
  <c r="K107" i="19"/>
  <c r="J106" i="16"/>
  <c r="K106" i="16"/>
  <c r="J107" i="20" l="1"/>
  <c r="K107" i="20"/>
  <c r="K108" i="19"/>
  <c r="J108" i="19"/>
  <c r="J107" i="16"/>
  <c r="K107" i="16"/>
  <c r="K108" i="20" l="1"/>
  <c r="J108" i="20"/>
  <c r="J109" i="19"/>
  <c r="K109" i="19"/>
  <c r="J108" i="16"/>
  <c r="K108" i="16"/>
  <c r="K109" i="20" l="1"/>
  <c r="J109" i="20"/>
  <c r="K110" i="19"/>
  <c r="J110" i="19"/>
  <c r="J109" i="16"/>
  <c r="K109" i="16"/>
  <c r="K110" i="20" l="1"/>
  <c r="J110" i="20"/>
  <c r="J111" i="19"/>
  <c r="K111" i="19"/>
  <c r="K110" i="16"/>
  <c r="J110" i="16"/>
  <c r="J111" i="20" l="1"/>
  <c r="K111" i="20"/>
  <c r="K112" i="19"/>
  <c r="J112" i="19"/>
  <c r="J111" i="16"/>
  <c r="K111" i="16"/>
  <c r="K112" i="20" l="1"/>
  <c r="J112" i="20"/>
  <c r="K113" i="19"/>
  <c r="J113" i="19"/>
  <c r="J112" i="16"/>
  <c r="K112" i="16"/>
  <c r="K113" i="20" l="1"/>
  <c r="J113" i="20"/>
  <c r="K114" i="19"/>
  <c r="J114" i="19"/>
  <c r="J113" i="16"/>
  <c r="K113" i="16"/>
  <c r="K114" i="20" l="1"/>
  <c r="J114" i="20"/>
  <c r="J115" i="19"/>
  <c r="K115" i="19"/>
  <c r="K114" i="16"/>
  <c r="J114" i="16"/>
  <c r="J115" i="20" l="1"/>
  <c r="K115" i="20"/>
  <c r="K116" i="19"/>
  <c r="J116" i="19"/>
  <c r="J115" i="16"/>
  <c r="K115" i="16"/>
  <c r="J116" i="20" l="1"/>
  <c r="K116" i="20"/>
  <c r="K117" i="19"/>
  <c r="J117" i="19"/>
  <c r="K116" i="16"/>
  <c r="J116" i="16"/>
  <c r="K117" i="20" l="1"/>
  <c r="J117" i="20"/>
  <c r="J118" i="19"/>
  <c r="K118" i="19"/>
  <c r="J117" i="16"/>
  <c r="K117" i="16"/>
  <c r="J118" i="20" l="1"/>
  <c r="K118" i="20"/>
  <c r="J119" i="19"/>
  <c r="K119" i="19"/>
  <c r="J118" i="16"/>
  <c r="K118" i="16"/>
  <c r="J119" i="20" l="1"/>
  <c r="K119" i="20"/>
  <c r="K120" i="19"/>
  <c r="J120" i="19"/>
  <c r="J119" i="16"/>
  <c r="K119" i="16"/>
  <c r="J120" i="20" l="1"/>
  <c r="K120" i="20"/>
  <c r="K121" i="19"/>
  <c r="J121" i="19"/>
  <c r="J120" i="16"/>
  <c r="K120" i="16"/>
  <c r="K121" i="20" l="1"/>
  <c r="J121" i="20"/>
  <c r="J122" i="19"/>
  <c r="K122" i="19"/>
  <c r="J121" i="16"/>
  <c r="K121" i="16"/>
  <c r="J122" i="20" l="1"/>
  <c r="K122" i="20"/>
  <c r="J123" i="19"/>
  <c r="K123" i="19"/>
  <c r="K122" i="16"/>
  <c r="J122" i="16"/>
  <c r="J123" i="20" l="1"/>
  <c r="K123" i="20"/>
  <c r="K124" i="19"/>
  <c r="J124" i="19"/>
  <c r="J123" i="16"/>
  <c r="K123" i="16"/>
  <c r="J124" i="20" l="1"/>
  <c r="K124" i="20"/>
  <c r="J125" i="19"/>
  <c r="K125" i="19"/>
  <c r="J124" i="16"/>
  <c r="K124" i="16"/>
  <c r="K125" i="20" l="1"/>
  <c r="J125" i="20"/>
  <c r="J126" i="19"/>
  <c r="K126" i="19"/>
  <c r="J125" i="16"/>
  <c r="K125" i="16"/>
  <c r="K126" i="20" l="1"/>
  <c r="J126" i="20"/>
  <c r="J127" i="19"/>
  <c r="K127" i="19"/>
  <c r="J126" i="16"/>
  <c r="K126" i="16"/>
  <c r="J127" i="20" l="1"/>
  <c r="K127" i="20"/>
  <c r="K128" i="19"/>
  <c r="J128" i="19"/>
  <c r="J127" i="16"/>
  <c r="K127" i="16"/>
  <c r="K128" i="20" l="1"/>
  <c r="J128" i="20"/>
  <c r="J129" i="19"/>
  <c r="K129" i="19"/>
  <c r="J128" i="16"/>
  <c r="K128" i="16"/>
  <c r="K129" i="20" l="1"/>
  <c r="J129" i="20"/>
  <c r="J130" i="19"/>
  <c r="K130" i="19"/>
  <c r="J129" i="16"/>
  <c r="K129" i="16"/>
  <c r="K130" i="20" l="1"/>
  <c r="J130" i="20"/>
  <c r="J131" i="19"/>
  <c r="K131" i="19"/>
  <c r="J130" i="16"/>
  <c r="K130" i="16"/>
  <c r="J131" i="20" l="1"/>
  <c r="K131" i="20"/>
  <c r="K132" i="19"/>
  <c r="J132" i="19"/>
  <c r="J131" i="16"/>
  <c r="K131" i="16"/>
  <c r="J132" i="20" l="1"/>
  <c r="K132" i="20"/>
  <c r="J133" i="19"/>
  <c r="K133" i="19"/>
  <c r="J132" i="16"/>
  <c r="K132" i="16"/>
  <c r="K133" i="20" l="1"/>
  <c r="J133" i="20"/>
  <c r="J134" i="19"/>
  <c r="K134" i="19"/>
  <c r="J133" i="16"/>
  <c r="K133" i="16"/>
  <c r="J134" i="20" l="1"/>
  <c r="K134" i="20"/>
  <c r="J135" i="19"/>
  <c r="K135" i="19"/>
  <c r="J134" i="16"/>
  <c r="K134" i="16"/>
  <c r="J135" i="20" l="1"/>
  <c r="K135" i="20"/>
  <c r="K136" i="19"/>
  <c r="J136" i="19"/>
  <c r="J135" i="16"/>
  <c r="K135" i="16"/>
  <c r="K136" i="20" l="1"/>
  <c r="J136" i="20"/>
  <c r="J137" i="19"/>
  <c r="K137" i="19"/>
  <c r="K136" i="16"/>
  <c r="J136" i="16"/>
  <c r="K137" i="20" l="1"/>
  <c r="J137" i="20"/>
  <c r="K138" i="19"/>
  <c r="J138" i="19"/>
  <c r="J137" i="16"/>
  <c r="K137" i="16"/>
  <c r="J138" i="20" l="1"/>
  <c r="K138" i="20"/>
  <c r="J139" i="19"/>
  <c r="K139" i="19"/>
  <c r="J138" i="16"/>
  <c r="K138" i="16"/>
  <c r="J139" i="20" l="1"/>
  <c r="K139" i="20"/>
  <c r="K140" i="19"/>
  <c r="J140" i="19"/>
  <c r="J139" i="16"/>
  <c r="K139" i="16"/>
  <c r="J140" i="20" l="1"/>
  <c r="K140" i="20"/>
  <c r="K141" i="19"/>
  <c r="J141" i="19"/>
  <c r="J140" i="16"/>
  <c r="K140" i="16"/>
  <c r="K141" i="20" l="1"/>
  <c r="J141" i="20"/>
  <c r="K142" i="19"/>
  <c r="J142" i="19"/>
  <c r="J141" i="16"/>
  <c r="K141" i="16"/>
  <c r="K142" i="20" l="1"/>
  <c r="J142" i="20"/>
  <c r="J143" i="19"/>
  <c r="K143" i="19"/>
  <c r="K142" i="16"/>
  <c r="J142" i="16"/>
  <c r="J143" i="20" l="1"/>
  <c r="K143" i="20"/>
  <c r="K144" i="19"/>
  <c r="J144" i="19"/>
  <c r="J143" i="16"/>
  <c r="K143" i="16"/>
  <c r="K144" i="20" l="1"/>
  <c r="J144" i="20"/>
  <c r="K145" i="19"/>
  <c r="J145" i="19"/>
  <c r="J144" i="16"/>
  <c r="K144" i="16"/>
  <c r="K145" i="20" l="1"/>
  <c r="J145" i="20"/>
  <c r="K146" i="19"/>
  <c r="J146" i="19"/>
  <c r="J145" i="16"/>
  <c r="K145" i="16"/>
  <c r="J146" i="20" l="1"/>
  <c r="K146" i="20"/>
  <c r="J147" i="19"/>
  <c r="K147" i="19"/>
  <c r="K146" i="16"/>
  <c r="J146" i="16"/>
  <c r="J147" i="20" l="1"/>
  <c r="K147" i="20"/>
  <c r="K148" i="19"/>
  <c r="J148" i="19"/>
  <c r="J147" i="16"/>
  <c r="K147" i="16"/>
  <c r="J148" i="20" l="1"/>
  <c r="K148" i="20"/>
  <c r="K149" i="19"/>
  <c r="J149" i="19"/>
  <c r="J148" i="16"/>
  <c r="K148" i="16"/>
  <c r="K149" i="20" l="1"/>
  <c r="J149" i="20"/>
  <c r="J150" i="19"/>
  <c r="K150" i="19"/>
  <c r="J149" i="16"/>
  <c r="K149" i="16"/>
  <c r="J150" i="20" l="1"/>
  <c r="K150" i="20"/>
  <c r="J151" i="19"/>
  <c r="K151" i="19"/>
  <c r="J150" i="16"/>
  <c r="K150" i="16"/>
  <c r="J151" i="20" l="1"/>
  <c r="K151" i="20"/>
  <c r="K152" i="19"/>
  <c r="J152" i="19"/>
  <c r="J151" i="16"/>
  <c r="K151" i="16"/>
  <c r="J152" i="20" l="1"/>
  <c r="K152" i="20"/>
  <c r="J153" i="19"/>
  <c r="K153" i="19"/>
  <c r="J152" i="16"/>
  <c r="K152" i="16"/>
  <c r="K153" i="20" l="1"/>
  <c r="J153" i="20"/>
  <c r="J154" i="19"/>
  <c r="K154" i="19"/>
  <c r="J153" i="16"/>
  <c r="K153" i="16"/>
  <c r="J154" i="20" l="1"/>
  <c r="K154" i="20"/>
  <c r="J155" i="19"/>
  <c r="K155" i="19"/>
  <c r="J154" i="16"/>
  <c r="K154" i="16"/>
  <c r="J155" i="20" l="1"/>
  <c r="K155" i="20"/>
  <c r="K156" i="19"/>
  <c r="J156" i="19"/>
  <c r="J155" i="16"/>
  <c r="K155" i="16"/>
  <c r="K156" i="20" l="1"/>
  <c r="J156" i="20"/>
  <c r="J157" i="19"/>
  <c r="K157" i="19"/>
  <c r="J156" i="16"/>
  <c r="K156" i="16"/>
  <c r="K157" i="20" l="1"/>
  <c r="J157" i="20"/>
  <c r="J158" i="19"/>
  <c r="K158" i="19"/>
  <c r="J157" i="16"/>
  <c r="K157" i="16"/>
  <c r="K158" i="20" l="1"/>
  <c r="J158" i="20"/>
  <c r="J159" i="19"/>
  <c r="K159" i="19"/>
  <c r="K158" i="16"/>
  <c r="J158" i="16"/>
  <c r="J159" i="20" l="1"/>
  <c r="K159" i="20"/>
  <c r="K160" i="19"/>
  <c r="J160" i="19"/>
  <c r="J159" i="16"/>
  <c r="K159" i="16"/>
  <c r="K160" i="20" l="1"/>
  <c r="J160" i="20"/>
  <c r="K161" i="19"/>
  <c r="J161" i="19"/>
  <c r="J160" i="16"/>
  <c r="K160" i="16"/>
  <c r="K161" i="20" l="1"/>
  <c r="J161" i="20"/>
  <c r="J162" i="19"/>
  <c r="K162" i="19"/>
  <c r="J161" i="16"/>
  <c r="K161" i="16"/>
  <c r="J162" i="20" l="1"/>
  <c r="K162" i="20"/>
  <c r="J163" i="19"/>
  <c r="K163" i="19"/>
  <c r="J162" i="16"/>
  <c r="K162" i="16"/>
  <c r="J163" i="20" l="1"/>
  <c r="K163" i="20"/>
  <c r="K164" i="19"/>
  <c r="J164" i="19"/>
  <c r="J163" i="16"/>
  <c r="K163" i="16"/>
  <c r="J164" i="20" l="1"/>
  <c r="K164" i="20"/>
  <c r="J165" i="19"/>
  <c r="K165" i="19"/>
  <c r="J164" i="16"/>
  <c r="K164" i="16"/>
  <c r="K165" i="20" l="1"/>
  <c r="J165" i="20"/>
  <c r="J166" i="19"/>
  <c r="K166" i="19"/>
  <c r="J165" i="16"/>
  <c r="K165" i="16"/>
  <c r="J166" i="20" l="1"/>
  <c r="K166" i="20"/>
  <c r="J167" i="19"/>
  <c r="K167" i="19"/>
  <c r="J166" i="16"/>
  <c r="K166" i="16"/>
  <c r="J167" i="20" l="1"/>
  <c r="K167" i="20"/>
  <c r="K168" i="19"/>
  <c r="J168" i="19"/>
  <c r="J167" i="16"/>
  <c r="K167" i="16"/>
  <c r="K168" i="20" l="1"/>
  <c r="J168" i="20"/>
  <c r="J169" i="19"/>
  <c r="K169" i="19"/>
  <c r="K168" i="16"/>
  <c r="J168" i="16"/>
  <c r="K169" i="20" l="1"/>
  <c r="J169" i="20"/>
  <c r="K170" i="19"/>
  <c r="J170" i="19"/>
  <c r="J169" i="16"/>
  <c r="K169" i="16"/>
  <c r="J170" i="20" l="1"/>
  <c r="K170" i="20"/>
  <c r="J171" i="19"/>
  <c r="K171" i="19"/>
  <c r="J170" i="16"/>
  <c r="K170" i="16"/>
  <c r="J171" i="20" l="1"/>
  <c r="K171" i="20"/>
  <c r="K172" i="19"/>
  <c r="J172" i="19"/>
  <c r="J171" i="16"/>
  <c r="K171" i="16"/>
  <c r="K172" i="20" l="1"/>
  <c r="J172" i="20"/>
  <c r="J173" i="19"/>
  <c r="K173" i="19"/>
  <c r="J172" i="16"/>
  <c r="K172" i="16"/>
  <c r="K173" i="20" l="1"/>
  <c r="J173" i="20"/>
  <c r="K174" i="19"/>
  <c r="J174" i="19"/>
  <c r="J173" i="16"/>
  <c r="K173" i="16"/>
  <c r="K174" i="20" l="1"/>
  <c r="J174" i="20"/>
  <c r="J175" i="19"/>
  <c r="K175" i="19"/>
  <c r="K174" i="16"/>
  <c r="J174" i="16"/>
  <c r="J175" i="20" l="1"/>
  <c r="K175" i="20"/>
  <c r="K176" i="19"/>
  <c r="J176" i="19"/>
  <c r="J175" i="16"/>
  <c r="K175" i="16"/>
  <c r="K176" i="20" l="1"/>
  <c r="J176" i="20"/>
  <c r="K177" i="19"/>
  <c r="J177" i="19"/>
  <c r="J176" i="16"/>
  <c r="K176" i="16"/>
  <c r="K177" i="20" l="1"/>
  <c r="J177" i="20"/>
  <c r="K178" i="19"/>
  <c r="J178" i="19"/>
  <c r="J177" i="16"/>
  <c r="K177" i="16"/>
  <c r="K178" i="20" l="1"/>
  <c r="J178" i="20"/>
  <c r="J179" i="19"/>
  <c r="K179" i="19"/>
  <c r="K178" i="16"/>
  <c r="J178" i="16"/>
  <c r="J179" i="20" l="1"/>
  <c r="K179" i="20"/>
  <c r="K180" i="19"/>
  <c r="J180" i="19"/>
  <c r="J179" i="16"/>
  <c r="K179" i="16"/>
  <c r="J180" i="20" l="1"/>
  <c r="K180" i="20"/>
  <c r="K181" i="19"/>
  <c r="J181" i="19"/>
  <c r="J180" i="16"/>
  <c r="K180" i="16"/>
  <c r="K181" i="20" l="1"/>
  <c r="J181" i="20"/>
  <c r="J182" i="19"/>
  <c r="K182" i="19"/>
  <c r="J181" i="16"/>
  <c r="K181" i="16"/>
  <c r="J182" i="20" l="1"/>
  <c r="K182" i="20"/>
  <c r="J183" i="19"/>
  <c r="K183" i="19"/>
  <c r="J182" i="16"/>
  <c r="K182" i="16"/>
  <c r="J183" i="20" l="1"/>
  <c r="K183" i="20"/>
  <c r="K184" i="19"/>
  <c r="J184" i="19"/>
  <c r="J183" i="16"/>
  <c r="K183" i="16"/>
  <c r="K184" i="20" l="1"/>
  <c r="J184" i="20"/>
  <c r="J185" i="19"/>
  <c r="K185" i="19"/>
  <c r="J184" i="16"/>
  <c r="K184" i="16"/>
  <c r="K185" i="20" l="1"/>
  <c r="J185" i="20"/>
  <c r="J186" i="19"/>
  <c r="K186" i="19"/>
  <c r="J185" i="16"/>
  <c r="K185" i="16"/>
  <c r="J186" i="20" l="1"/>
  <c r="K186" i="20"/>
  <c r="J187" i="19"/>
  <c r="K187" i="19"/>
  <c r="J186" i="16"/>
  <c r="K186" i="16"/>
  <c r="J187" i="20" l="1"/>
  <c r="K187" i="20"/>
  <c r="K188" i="19"/>
  <c r="J188" i="19"/>
  <c r="J187" i="16"/>
  <c r="K187" i="16"/>
  <c r="J188" i="20" l="1"/>
  <c r="K188" i="20"/>
  <c r="J189" i="19"/>
  <c r="K189" i="19"/>
  <c r="J188" i="16"/>
  <c r="K188" i="16"/>
  <c r="K189" i="20" l="1"/>
  <c r="J189" i="20"/>
  <c r="J190" i="19"/>
  <c r="K190" i="19"/>
  <c r="J189" i="16"/>
  <c r="K189" i="16"/>
  <c r="K190" i="20" l="1"/>
  <c r="J190" i="20"/>
  <c r="J191" i="19"/>
  <c r="K191" i="19"/>
  <c r="J190" i="16"/>
  <c r="K190" i="16"/>
  <c r="J191" i="20" l="1"/>
  <c r="K191" i="20"/>
  <c r="K192" i="19"/>
  <c r="J192" i="19"/>
  <c r="J191" i="16"/>
  <c r="K191" i="16"/>
  <c r="K192" i="20" l="1"/>
  <c r="J192" i="20"/>
  <c r="J193" i="19"/>
  <c r="K193" i="19"/>
  <c r="J192" i="16"/>
  <c r="K192" i="16"/>
  <c r="K193" i="20" l="1"/>
  <c r="J193" i="20"/>
  <c r="J194" i="19"/>
  <c r="K194" i="19"/>
  <c r="J193" i="16"/>
  <c r="K193" i="16"/>
  <c r="K194" i="20" l="1"/>
  <c r="J194" i="20"/>
  <c r="J195" i="19"/>
  <c r="K195" i="19"/>
  <c r="J194" i="16"/>
  <c r="K194" i="16"/>
  <c r="J195" i="20" l="1"/>
  <c r="K195" i="20"/>
  <c r="K196" i="19"/>
  <c r="J196" i="19"/>
  <c r="J195" i="16"/>
  <c r="K195" i="16"/>
  <c r="J196" i="20" l="1"/>
  <c r="K196" i="20"/>
  <c r="J197" i="19"/>
  <c r="K197" i="19"/>
  <c r="J196" i="16"/>
  <c r="K196" i="16"/>
  <c r="K197" i="20" l="1"/>
  <c r="J197" i="20"/>
  <c r="K198" i="19"/>
  <c r="J198" i="19"/>
  <c r="J197" i="16"/>
  <c r="K197" i="16"/>
  <c r="J198" i="20" l="1"/>
  <c r="K198" i="20"/>
  <c r="J199" i="19"/>
  <c r="K199" i="19"/>
  <c r="K198" i="16"/>
  <c r="J198" i="16"/>
  <c r="J199" i="20" l="1"/>
  <c r="K199" i="20"/>
  <c r="K200" i="19"/>
  <c r="J200" i="19"/>
  <c r="J199" i="16"/>
  <c r="K199" i="16"/>
  <c r="J200" i="20" l="1"/>
  <c r="K200" i="20"/>
  <c r="J201" i="19"/>
  <c r="K201" i="19"/>
  <c r="K200" i="16"/>
  <c r="J200" i="16"/>
  <c r="K201" i="20" l="1"/>
  <c r="J201" i="20"/>
  <c r="K202" i="19"/>
  <c r="J202" i="19"/>
  <c r="J201" i="16"/>
  <c r="K201" i="16"/>
  <c r="J202" i="20" l="1"/>
  <c r="K202" i="20"/>
  <c r="J203" i="19"/>
  <c r="K203" i="19"/>
  <c r="J202" i="16"/>
  <c r="K202" i="16"/>
  <c r="J203" i="20" l="1"/>
  <c r="K203" i="20"/>
  <c r="K204" i="19"/>
  <c r="J204" i="19"/>
  <c r="J203" i="16"/>
  <c r="K203" i="16"/>
  <c r="K204" i="20" l="1"/>
  <c r="J204" i="20"/>
  <c r="J205" i="19"/>
  <c r="K205" i="19"/>
  <c r="J204" i="16"/>
  <c r="K204" i="16"/>
  <c r="K205" i="20" l="1"/>
  <c r="J205" i="20"/>
  <c r="K206" i="19"/>
  <c r="J206" i="19"/>
  <c r="J205" i="16"/>
  <c r="K205" i="16"/>
  <c r="K206" i="20" l="1"/>
  <c r="J206" i="20"/>
  <c r="J207" i="19"/>
  <c r="K207" i="19"/>
  <c r="K206" i="16"/>
  <c r="J206" i="16"/>
  <c r="J207" i="20" l="1"/>
  <c r="K207" i="20"/>
  <c r="K208" i="19"/>
  <c r="J208" i="19"/>
  <c r="J207" i="16"/>
  <c r="K207" i="16"/>
  <c r="K208" i="20" l="1"/>
  <c r="J208" i="20"/>
  <c r="K209" i="19"/>
  <c r="J209" i="19"/>
  <c r="J208" i="16"/>
  <c r="K208" i="16"/>
  <c r="K209" i="20" l="1"/>
  <c r="J209" i="20"/>
  <c r="J210" i="19"/>
  <c r="K210" i="19"/>
  <c r="J209" i="16"/>
  <c r="K209" i="16"/>
  <c r="J210" i="20" l="1"/>
  <c r="K210" i="20"/>
  <c r="J211" i="19"/>
  <c r="K211" i="19"/>
  <c r="J210" i="16"/>
  <c r="K210" i="16"/>
  <c r="J211" i="20" l="1"/>
  <c r="K211" i="20"/>
  <c r="K212" i="19"/>
  <c r="J212" i="19"/>
  <c r="J211" i="16"/>
  <c r="K211" i="16"/>
  <c r="J212" i="20" l="1"/>
  <c r="K212" i="20"/>
  <c r="K213" i="19"/>
  <c r="J213" i="19"/>
  <c r="J212" i="16"/>
  <c r="K212" i="16"/>
  <c r="K213" i="20" l="1"/>
  <c r="J213" i="20"/>
  <c r="J214" i="19"/>
  <c r="K214" i="19"/>
  <c r="J213" i="16"/>
  <c r="K213" i="16"/>
  <c r="J214" i="20" l="1"/>
  <c r="K214" i="20"/>
  <c r="J215" i="19"/>
  <c r="K215" i="19"/>
  <c r="J214" i="16"/>
  <c r="K214" i="16"/>
  <c r="J215" i="20" l="1"/>
  <c r="K215" i="20"/>
  <c r="K216" i="19"/>
  <c r="J216" i="19"/>
  <c r="J215" i="16"/>
  <c r="K215" i="16"/>
  <c r="J216" i="20" l="1"/>
  <c r="K216" i="20"/>
  <c r="J217" i="19"/>
  <c r="K217" i="19"/>
  <c r="J216" i="16"/>
  <c r="K216" i="16"/>
  <c r="K217" i="20" l="1"/>
  <c r="J217" i="20"/>
  <c r="K218" i="19"/>
  <c r="J218" i="19"/>
  <c r="J217" i="16"/>
  <c r="K217" i="16"/>
  <c r="J218" i="20" l="1"/>
  <c r="K218" i="20"/>
  <c r="J219" i="19"/>
  <c r="K219" i="19"/>
  <c r="K218" i="16"/>
  <c r="J218" i="16"/>
  <c r="J219" i="20" l="1"/>
  <c r="K219" i="20"/>
  <c r="K220" i="19"/>
  <c r="J220" i="19"/>
  <c r="J219" i="16"/>
  <c r="K219" i="16"/>
  <c r="J220" i="20" l="1"/>
  <c r="K220" i="20"/>
  <c r="J221" i="19"/>
  <c r="K221" i="19"/>
  <c r="J220" i="16"/>
  <c r="K220" i="16"/>
  <c r="K221" i="20" l="1"/>
  <c r="J221" i="20"/>
  <c r="J222" i="19"/>
  <c r="K222" i="19"/>
  <c r="J221" i="16"/>
  <c r="K221" i="16"/>
  <c r="K222" i="20" l="1"/>
  <c r="J222" i="20"/>
  <c r="J223" i="19"/>
  <c r="K223" i="19"/>
  <c r="J222" i="16"/>
  <c r="K222" i="16"/>
  <c r="J223" i="20" l="1"/>
  <c r="K223" i="20"/>
  <c r="K224" i="19"/>
  <c r="J224" i="19"/>
  <c r="J223" i="16"/>
  <c r="K223" i="16"/>
  <c r="K224" i="20" l="1"/>
  <c r="J224" i="20"/>
  <c r="K225" i="19"/>
  <c r="J225" i="19"/>
  <c r="J224" i="16"/>
  <c r="K224" i="16"/>
  <c r="K225" i="20" l="1"/>
  <c r="J225" i="20"/>
  <c r="J226" i="19"/>
  <c r="K226" i="19"/>
  <c r="J225" i="16"/>
  <c r="K225" i="16"/>
  <c r="K226" i="20" l="1"/>
  <c r="J226" i="20"/>
  <c r="J227" i="19"/>
  <c r="K227" i="19"/>
  <c r="J226" i="16"/>
  <c r="K226" i="16"/>
  <c r="J227" i="20" l="1"/>
  <c r="K227" i="20"/>
  <c r="K228" i="19"/>
  <c r="J228" i="19"/>
  <c r="J227" i="16"/>
  <c r="K227" i="16"/>
  <c r="J228" i="20" l="1"/>
  <c r="K228" i="20"/>
  <c r="J229" i="19"/>
  <c r="K229" i="19"/>
  <c r="J228" i="16"/>
  <c r="K228" i="16"/>
  <c r="K229" i="20" l="1"/>
  <c r="J229" i="20"/>
  <c r="J230" i="19"/>
  <c r="K230" i="19"/>
  <c r="J229" i="16"/>
  <c r="K229" i="16"/>
  <c r="J230" i="20" l="1"/>
  <c r="K230" i="20"/>
  <c r="J231" i="19"/>
  <c r="K231" i="19"/>
  <c r="J230" i="16"/>
  <c r="K230" i="16"/>
  <c r="J231" i="20" l="1"/>
  <c r="K231" i="20"/>
  <c r="K232" i="19"/>
  <c r="J232" i="19"/>
  <c r="J231" i="16"/>
  <c r="K231" i="16"/>
  <c r="K232" i="20" l="1"/>
  <c r="J232" i="20"/>
  <c r="J233" i="19"/>
  <c r="K233" i="19"/>
  <c r="K232" i="16"/>
  <c r="J232" i="16"/>
  <c r="K233" i="20" l="1"/>
  <c r="J233" i="20"/>
  <c r="K234" i="19"/>
  <c r="J234" i="19"/>
  <c r="J233" i="16"/>
  <c r="K233" i="16"/>
  <c r="J234" i="20" l="1"/>
  <c r="K234" i="20"/>
  <c r="J235" i="19"/>
  <c r="K235" i="19"/>
  <c r="J234" i="16"/>
  <c r="K234" i="16"/>
  <c r="J235" i="20" l="1"/>
  <c r="K235" i="20"/>
  <c r="K236" i="19"/>
  <c r="J236" i="19"/>
  <c r="J235" i="16"/>
  <c r="K235" i="16"/>
  <c r="J236" i="20" l="1"/>
  <c r="K236" i="20"/>
  <c r="J237" i="19"/>
  <c r="K237" i="19"/>
  <c r="J236" i="16"/>
  <c r="K236" i="16"/>
  <c r="K237" i="20" l="1"/>
  <c r="J237" i="20"/>
  <c r="K238" i="19"/>
  <c r="J238" i="19"/>
  <c r="J237" i="16"/>
  <c r="K237" i="16"/>
  <c r="K238" i="20" l="1"/>
  <c r="J238" i="20"/>
  <c r="J239" i="19"/>
  <c r="K239" i="19"/>
  <c r="K238" i="16"/>
  <c r="J238" i="16"/>
  <c r="J239" i="20" l="1"/>
  <c r="K239" i="20"/>
  <c r="K240" i="19"/>
  <c r="J240" i="19"/>
  <c r="J239" i="16"/>
  <c r="K239" i="16"/>
  <c r="K240" i="20" l="1"/>
  <c r="J240" i="20"/>
  <c r="K241" i="19"/>
  <c r="J241" i="19"/>
  <c r="J240" i="16"/>
  <c r="K240" i="16"/>
  <c r="K241" i="20" l="1"/>
  <c r="J241" i="20"/>
  <c r="J242" i="19"/>
  <c r="K242" i="19"/>
  <c r="J241" i="16"/>
  <c r="K241" i="16"/>
  <c r="J242" i="20" l="1"/>
  <c r="K242" i="20"/>
  <c r="J243" i="19"/>
  <c r="K243" i="19"/>
  <c r="J242" i="16"/>
  <c r="K242" i="16"/>
  <c r="J243" i="20" l="1"/>
  <c r="K243" i="20"/>
  <c r="K244" i="19"/>
  <c r="J244" i="19"/>
  <c r="J243" i="16"/>
  <c r="K243" i="16"/>
  <c r="J244" i="20" l="1"/>
  <c r="K244" i="20"/>
  <c r="K245" i="19"/>
  <c r="J245" i="19"/>
  <c r="J244" i="16"/>
  <c r="K244" i="16"/>
  <c r="K245" i="20" l="1"/>
  <c r="J245" i="20"/>
  <c r="J246" i="19"/>
  <c r="K246" i="19"/>
  <c r="J245" i="16"/>
  <c r="K245" i="16"/>
  <c r="J246" i="20" l="1"/>
  <c r="K246" i="20"/>
  <c r="J247" i="19"/>
  <c r="K247" i="19"/>
  <c r="J246" i="16"/>
  <c r="K246" i="16"/>
  <c r="J247" i="20" l="1"/>
  <c r="K247" i="20"/>
  <c r="K248" i="19"/>
  <c r="J248" i="19"/>
  <c r="J247" i="16"/>
  <c r="K247" i="16"/>
  <c r="K248" i="20" l="1"/>
  <c r="J248" i="20"/>
  <c r="J249" i="19"/>
  <c r="K249" i="19"/>
  <c r="J248" i="16"/>
  <c r="K248" i="16"/>
  <c r="K249" i="20" l="1"/>
  <c r="J249" i="20"/>
  <c r="J250" i="19"/>
  <c r="K250" i="19"/>
  <c r="J249" i="16"/>
  <c r="K249" i="16"/>
  <c r="K250" i="20" l="1"/>
  <c r="J250" i="20"/>
  <c r="J251" i="19"/>
  <c r="K251" i="19"/>
  <c r="J250" i="16"/>
  <c r="K250" i="16"/>
  <c r="J251" i="20" l="1"/>
  <c r="K251" i="20"/>
  <c r="K252" i="19"/>
  <c r="J252" i="19"/>
  <c r="J251" i="16"/>
  <c r="K251" i="16"/>
  <c r="J252" i="20" l="1"/>
  <c r="K252" i="20"/>
  <c r="J253" i="19"/>
  <c r="K253" i="19"/>
  <c r="J252" i="16"/>
  <c r="K252" i="16"/>
  <c r="K253" i="20" l="1"/>
  <c r="J253" i="20"/>
  <c r="J254" i="19"/>
  <c r="K254" i="19"/>
  <c r="J253" i="16"/>
  <c r="K253" i="16"/>
  <c r="K254" i="20" l="1"/>
  <c r="J254" i="20"/>
  <c r="J255" i="19"/>
  <c r="K255" i="19"/>
  <c r="J254" i="16"/>
  <c r="K254" i="16"/>
  <c r="J255" i="20" l="1"/>
  <c r="K255" i="20"/>
  <c r="K256" i="19"/>
  <c r="J256" i="19"/>
  <c r="J255" i="16"/>
  <c r="K255" i="16"/>
  <c r="K256" i="20" l="1"/>
  <c r="J256" i="20"/>
  <c r="J257" i="19"/>
  <c r="K257" i="19"/>
  <c r="J256" i="16"/>
  <c r="K256" i="16"/>
  <c r="K257" i="20" l="1"/>
  <c r="J257" i="20"/>
  <c r="J258" i="19"/>
  <c r="K258" i="19"/>
  <c r="J257" i="16"/>
  <c r="K257" i="16"/>
  <c r="K258" i="20" l="1"/>
  <c r="J258" i="20"/>
  <c r="J259" i="19"/>
  <c r="K259" i="19"/>
  <c r="J258" i="16"/>
  <c r="K258" i="16"/>
  <c r="J259" i="20" l="1"/>
  <c r="K259" i="20"/>
  <c r="K260" i="19"/>
  <c r="J260" i="19"/>
  <c r="J259" i="16"/>
  <c r="K259" i="16"/>
  <c r="J260" i="20" l="1"/>
  <c r="K260" i="20"/>
  <c r="J261" i="19"/>
  <c r="K261" i="19"/>
  <c r="J260" i="16"/>
  <c r="K260" i="16"/>
  <c r="K261" i="20" l="1"/>
  <c r="J261" i="20"/>
  <c r="J262" i="19"/>
  <c r="K262" i="19"/>
  <c r="J261" i="16"/>
  <c r="K261" i="16"/>
  <c r="J262" i="20" l="1"/>
  <c r="K262" i="20"/>
  <c r="J263" i="19"/>
  <c r="K263" i="19"/>
  <c r="J262" i="16"/>
  <c r="K262" i="16"/>
  <c r="J263" i="20" l="1"/>
  <c r="K263" i="20"/>
  <c r="K264" i="19"/>
  <c r="J264" i="19"/>
  <c r="J263" i="16"/>
  <c r="K263" i="16"/>
  <c r="J264" i="20" l="1"/>
  <c r="K264" i="20"/>
  <c r="J265" i="19"/>
  <c r="K265" i="19"/>
  <c r="K264" i="16"/>
  <c r="J264" i="16"/>
  <c r="K265" i="20" l="1"/>
  <c r="J265" i="20"/>
  <c r="K266" i="19"/>
  <c r="J266" i="19"/>
  <c r="J265" i="16"/>
  <c r="K265" i="16"/>
  <c r="J266" i="20" l="1"/>
  <c r="K266" i="20"/>
  <c r="J267" i="19"/>
  <c r="K267" i="19"/>
  <c r="J266" i="16"/>
  <c r="K266" i="16"/>
  <c r="J267" i="20" l="1"/>
  <c r="K267" i="20"/>
  <c r="K268" i="19"/>
  <c r="J268" i="19"/>
  <c r="J267" i="16"/>
  <c r="K267" i="16"/>
  <c r="J268" i="20" l="1"/>
  <c r="K268" i="20"/>
  <c r="J269" i="19"/>
  <c r="K269" i="19"/>
  <c r="K268" i="16"/>
  <c r="J268" i="16"/>
  <c r="K269" i="20" l="1"/>
  <c r="J269" i="20"/>
  <c r="K270" i="19"/>
  <c r="J270" i="19"/>
  <c r="J269" i="16"/>
  <c r="K269" i="16"/>
  <c r="K270" i="20" l="1"/>
  <c r="J270" i="20"/>
  <c r="J271" i="19"/>
  <c r="K271" i="19"/>
  <c r="J270" i="16"/>
  <c r="K270" i="16"/>
  <c r="J271" i="20" l="1"/>
  <c r="K271" i="20"/>
  <c r="J272" i="19"/>
  <c r="K272" i="19"/>
  <c r="J271" i="16"/>
  <c r="K271" i="16"/>
  <c r="J272" i="20" l="1"/>
  <c r="K272" i="20"/>
  <c r="J273" i="19"/>
  <c r="K273" i="19"/>
  <c r="J272" i="16"/>
  <c r="K272" i="16"/>
  <c r="J273" i="20" l="1"/>
  <c r="K273" i="20"/>
  <c r="K274" i="19"/>
  <c r="J274" i="19"/>
  <c r="K273" i="16"/>
  <c r="J273" i="16"/>
  <c r="K274" i="20" l="1"/>
  <c r="J274" i="20"/>
  <c r="J275" i="19"/>
  <c r="K275" i="19"/>
  <c r="J274" i="16"/>
  <c r="K274" i="16"/>
  <c r="J275" i="20" l="1"/>
  <c r="K275" i="20"/>
  <c r="J276" i="19"/>
  <c r="K276" i="19"/>
  <c r="J275" i="16"/>
  <c r="K275" i="16"/>
  <c r="J276" i="20" l="1"/>
  <c r="K276" i="20"/>
  <c r="J277" i="19"/>
  <c r="K277" i="19"/>
  <c r="K276" i="16"/>
  <c r="J276" i="16"/>
  <c r="K277" i="20" l="1"/>
  <c r="J277" i="20"/>
  <c r="K278" i="19"/>
  <c r="J278" i="19"/>
  <c r="J277" i="16"/>
  <c r="K277" i="16"/>
  <c r="K278" i="20" l="1"/>
  <c r="J278" i="20"/>
  <c r="J279" i="19"/>
  <c r="K279" i="19"/>
  <c r="J278" i="16"/>
  <c r="K278" i="16"/>
  <c r="K279" i="20" l="1"/>
  <c r="J279" i="20"/>
  <c r="J280" i="19"/>
  <c r="K280" i="19"/>
  <c r="J279" i="16"/>
  <c r="K279" i="16"/>
  <c r="J280" i="20" l="1"/>
  <c r="K280" i="20"/>
  <c r="K281" i="19"/>
  <c r="J281" i="19"/>
  <c r="J280" i="16"/>
  <c r="K280" i="16"/>
  <c r="J281" i="20" l="1"/>
  <c r="K281" i="20"/>
  <c r="K282" i="19"/>
  <c r="J282" i="19"/>
  <c r="J281" i="16"/>
  <c r="K281" i="16"/>
  <c r="K282" i="20" l="1"/>
  <c r="J282" i="20"/>
  <c r="J283" i="19"/>
  <c r="K283" i="19"/>
  <c r="J282" i="16"/>
  <c r="K282" i="16"/>
  <c r="J283" i="20" l="1"/>
  <c r="K283" i="20"/>
  <c r="J284" i="19"/>
  <c r="K284" i="19"/>
  <c r="J283" i="16"/>
  <c r="K283" i="16"/>
  <c r="J284" i="20" l="1"/>
  <c r="K284" i="20"/>
  <c r="K285" i="19"/>
  <c r="J285" i="19"/>
  <c r="J284" i="16"/>
  <c r="K284" i="16"/>
  <c r="J285" i="20" l="1"/>
  <c r="K285" i="20"/>
  <c r="K286" i="19"/>
  <c r="J286" i="19"/>
  <c r="K285" i="16"/>
  <c r="J285" i="16"/>
  <c r="K286" i="20" l="1"/>
  <c r="J286" i="20"/>
  <c r="J287" i="19"/>
  <c r="K287" i="19"/>
  <c r="J286" i="16"/>
  <c r="K286" i="16"/>
  <c r="J287" i="20" l="1"/>
  <c r="K287" i="20"/>
  <c r="J288" i="19"/>
  <c r="K288" i="19"/>
  <c r="J287" i="16"/>
  <c r="K287" i="16"/>
  <c r="J288" i="20" l="1"/>
  <c r="K288" i="20"/>
  <c r="K289" i="19"/>
  <c r="J289" i="19"/>
  <c r="J288" i="16"/>
  <c r="K288" i="16"/>
  <c r="J289" i="20" l="1"/>
  <c r="K289" i="20"/>
  <c r="K290" i="19"/>
  <c r="J290" i="19"/>
  <c r="J289" i="16"/>
  <c r="K289" i="16"/>
  <c r="K290" i="20" l="1"/>
  <c r="J290" i="20"/>
  <c r="J291" i="19"/>
  <c r="K291" i="19"/>
  <c r="J290" i="16"/>
  <c r="K290" i="16"/>
  <c r="K291" i="20" l="1"/>
  <c r="J291" i="20"/>
  <c r="J292" i="19"/>
  <c r="K292" i="19"/>
  <c r="J291" i="16"/>
  <c r="K291" i="16"/>
  <c r="J292" i="20" l="1"/>
  <c r="K292" i="20"/>
  <c r="J293" i="19"/>
  <c r="K293" i="19"/>
  <c r="K292" i="16"/>
  <c r="J292" i="16"/>
  <c r="K293" i="20" l="1"/>
  <c r="J293" i="20"/>
  <c r="K294" i="19"/>
  <c r="J294" i="19"/>
  <c r="J293" i="16"/>
  <c r="K293" i="16"/>
  <c r="K294" i="20" l="1"/>
  <c r="J294" i="20"/>
  <c r="J295" i="19"/>
  <c r="K295" i="19"/>
  <c r="J294" i="16"/>
  <c r="K294" i="16"/>
  <c r="J295" i="20" l="1"/>
  <c r="K295" i="20"/>
  <c r="J296" i="19"/>
  <c r="K296" i="19"/>
  <c r="J295" i="16"/>
  <c r="K295" i="16"/>
  <c r="J296" i="20" l="1"/>
  <c r="K296" i="20"/>
  <c r="J297" i="19"/>
  <c r="K297" i="19"/>
  <c r="J296" i="16"/>
  <c r="K296" i="16"/>
  <c r="K297" i="20" l="1"/>
  <c r="J297" i="20"/>
  <c r="K298" i="19"/>
  <c r="J298" i="19"/>
  <c r="J297" i="16"/>
  <c r="K297" i="16"/>
  <c r="K298" i="20" l="1"/>
  <c r="J298" i="20"/>
  <c r="J299" i="19"/>
  <c r="K299" i="19"/>
  <c r="J298" i="16"/>
  <c r="K298" i="16"/>
  <c r="J299" i="20" l="1"/>
  <c r="K299" i="20"/>
  <c r="J300" i="19"/>
  <c r="K300" i="19"/>
  <c r="J299" i="16"/>
  <c r="K299" i="16"/>
  <c r="J300" i="20" l="1"/>
  <c r="K300" i="20"/>
  <c r="K301" i="19"/>
  <c r="J301" i="19"/>
  <c r="J300" i="16"/>
  <c r="K300" i="16"/>
  <c r="K301" i="20" l="1"/>
  <c r="J301" i="20"/>
  <c r="K302" i="19"/>
  <c r="J302" i="19"/>
  <c r="K301" i="16"/>
  <c r="J301" i="16"/>
  <c r="K302" i="20" l="1"/>
  <c r="J302" i="20"/>
  <c r="J303" i="19"/>
  <c r="K303" i="19"/>
  <c r="J302" i="16"/>
  <c r="K302" i="16"/>
  <c r="J303" i="20" l="1"/>
  <c r="K303" i="20"/>
  <c r="J304" i="19"/>
  <c r="K304" i="19"/>
  <c r="J303" i="16"/>
  <c r="K303" i="16"/>
  <c r="J304" i="20" l="1"/>
  <c r="K304" i="20"/>
  <c r="J305" i="19"/>
  <c r="K305" i="19"/>
  <c r="J304" i="16"/>
  <c r="K304" i="16"/>
  <c r="J305" i="20" l="1"/>
  <c r="K305" i="20"/>
  <c r="K306" i="19"/>
  <c r="J306" i="19"/>
  <c r="K305" i="16"/>
  <c r="J305" i="16"/>
  <c r="K306" i="20" l="1"/>
  <c r="J306" i="20"/>
  <c r="J307" i="19"/>
  <c r="K307" i="19"/>
  <c r="J306" i="16"/>
  <c r="K306" i="16"/>
  <c r="K307" i="20" l="1"/>
  <c r="J307" i="20"/>
  <c r="J308" i="19"/>
  <c r="K308" i="19"/>
  <c r="J307" i="16"/>
  <c r="K307" i="16"/>
  <c r="J308" i="20" l="1"/>
  <c r="K308" i="20"/>
  <c r="J309" i="19"/>
  <c r="K309" i="19"/>
  <c r="K308" i="16"/>
  <c r="J308" i="16"/>
  <c r="K309" i="20" l="1"/>
  <c r="J309" i="20"/>
  <c r="K310" i="19"/>
  <c r="J310" i="19"/>
  <c r="J309" i="16"/>
  <c r="K309" i="16"/>
  <c r="K310" i="20" l="1"/>
  <c r="J310" i="20"/>
  <c r="J311" i="19"/>
  <c r="K311" i="19"/>
  <c r="J310" i="16"/>
  <c r="K310" i="16"/>
  <c r="K311" i="20" l="1"/>
  <c r="J311" i="20"/>
  <c r="J312" i="19"/>
  <c r="K312" i="19"/>
  <c r="J311" i="16"/>
  <c r="K311" i="16"/>
  <c r="J312" i="20" l="1"/>
  <c r="K312" i="20"/>
  <c r="K313" i="19"/>
  <c r="J313" i="19"/>
  <c r="J312" i="16"/>
  <c r="K312" i="16"/>
  <c r="J313" i="20" l="1"/>
  <c r="K313" i="20"/>
  <c r="K314" i="19"/>
  <c r="J314" i="19"/>
  <c r="J313" i="16"/>
  <c r="K313" i="16"/>
  <c r="K314" i="20" l="1"/>
  <c r="J314" i="20"/>
  <c r="J315" i="19"/>
  <c r="K315" i="19"/>
  <c r="J314" i="16"/>
  <c r="K314" i="16"/>
  <c r="J315" i="20" l="1"/>
  <c r="K315" i="20"/>
  <c r="J316" i="19"/>
  <c r="K316" i="19"/>
  <c r="J315" i="16"/>
  <c r="K315" i="16"/>
  <c r="J316" i="20" l="1"/>
  <c r="K316" i="20"/>
  <c r="K317" i="19"/>
  <c r="J317" i="19"/>
  <c r="J316" i="16"/>
  <c r="K316" i="16"/>
  <c r="K317" i="20" l="1"/>
  <c r="J317" i="20"/>
  <c r="K318" i="19"/>
  <c r="J318" i="19"/>
  <c r="J317" i="16"/>
  <c r="K317" i="16"/>
  <c r="K318" i="20" l="1"/>
  <c r="J318" i="20"/>
  <c r="J319" i="19"/>
  <c r="K319" i="19"/>
  <c r="J318" i="16"/>
  <c r="K318" i="16"/>
  <c r="K319" i="20" l="1"/>
  <c r="J319" i="20"/>
  <c r="J320" i="19"/>
  <c r="K320" i="19"/>
  <c r="J319" i="16"/>
  <c r="K319" i="16"/>
  <c r="J320" i="20" l="1"/>
  <c r="K320" i="20"/>
  <c r="K321" i="19"/>
  <c r="J321" i="19"/>
  <c r="K320" i="16"/>
  <c r="J320" i="16"/>
  <c r="J321" i="20" l="1"/>
  <c r="K321" i="20"/>
  <c r="K322" i="19"/>
  <c r="J322" i="19"/>
  <c r="J321" i="16"/>
  <c r="K321" i="16"/>
  <c r="K322" i="20" l="1"/>
  <c r="J322" i="20"/>
  <c r="J323" i="19"/>
  <c r="K323" i="19"/>
  <c r="J322" i="16"/>
  <c r="K322" i="16"/>
  <c r="J323" i="20" l="1"/>
  <c r="K323" i="20"/>
  <c r="J324" i="19"/>
  <c r="K324" i="19"/>
  <c r="J323" i="16"/>
  <c r="K323" i="16"/>
  <c r="J324" i="20" l="1"/>
  <c r="K324" i="20"/>
  <c r="J325" i="19"/>
  <c r="K325" i="19"/>
  <c r="K324" i="16"/>
  <c r="J324" i="16"/>
  <c r="K325" i="20" l="1"/>
  <c r="J325" i="20"/>
  <c r="K326" i="19"/>
  <c r="J326" i="19"/>
  <c r="K325" i="16"/>
  <c r="J325" i="16"/>
  <c r="K326" i="20" l="1"/>
  <c r="J326" i="20"/>
  <c r="J327" i="19"/>
  <c r="K327" i="19"/>
  <c r="J326" i="16"/>
  <c r="K326" i="16"/>
  <c r="K327" i="20" l="1"/>
  <c r="J327" i="20"/>
  <c r="J328" i="19"/>
  <c r="K328" i="19"/>
  <c r="J327" i="16"/>
  <c r="K327" i="16"/>
  <c r="J328" i="20" l="1"/>
  <c r="K328" i="20"/>
  <c r="J329" i="19"/>
  <c r="K329" i="19"/>
  <c r="J328" i="16"/>
  <c r="K328" i="16"/>
  <c r="K329" i="20" l="1"/>
  <c r="J329" i="20"/>
  <c r="K330" i="19"/>
  <c r="J330" i="19"/>
  <c r="J329" i="16"/>
  <c r="K329" i="16"/>
  <c r="K330" i="20" l="1"/>
  <c r="J330" i="20"/>
  <c r="J331" i="19"/>
  <c r="K331" i="19"/>
  <c r="J330" i="16"/>
  <c r="K330" i="16"/>
  <c r="J331" i="20" l="1"/>
  <c r="K331" i="20"/>
  <c r="J332" i="19"/>
  <c r="K332" i="19"/>
  <c r="J331" i="16"/>
  <c r="K331" i="16"/>
  <c r="J332" i="20" l="1"/>
  <c r="K332" i="20"/>
  <c r="J333" i="19"/>
  <c r="K333" i="19"/>
  <c r="J332" i="16"/>
  <c r="K332" i="16"/>
  <c r="K333" i="20" l="1"/>
  <c r="J333" i="20"/>
  <c r="K334" i="19"/>
  <c r="J334" i="19"/>
  <c r="K333" i="16"/>
  <c r="J333" i="16"/>
  <c r="K334" i="20" l="1"/>
  <c r="J334" i="20"/>
  <c r="J335" i="19"/>
  <c r="K335" i="19"/>
  <c r="J334" i="16"/>
  <c r="K334" i="16"/>
  <c r="K335" i="20" l="1"/>
  <c r="J335" i="20"/>
  <c r="J336" i="19"/>
  <c r="K336" i="19"/>
  <c r="J335" i="16"/>
  <c r="K335" i="16"/>
  <c r="J336" i="20" l="1"/>
  <c r="K336" i="20"/>
  <c r="J337" i="19"/>
  <c r="K337" i="19"/>
  <c r="J336" i="16"/>
  <c r="K336" i="16"/>
  <c r="J337" i="20" l="1"/>
  <c r="K337" i="20"/>
  <c r="K338" i="19"/>
  <c r="J338" i="19"/>
  <c r="J337" i="16"/>
  <c r="K337" i="16"/>
  <c r="K338" i="20" l="1"/>
  <c r="J338" i="20"/>
  <c r="J339" i="19"/>
  <c r="K339" i="19"/>
  <c r="J338" i="16"/>
  <c r="K338" i="16"/>
  <c r="K339" i="20" l="1"/>
  <c r="J339" i="20"/>
  <c r="J340" i="19"/>
  <c r="K340" i="19"/>
  <c r="J339" i="16"/>
  <c r="K339" i="16"/>
  <c r="J340" i="20" l="1"/>
  <c r="K340" i="20"/>
  <c r="J341" i="19"/>
  <c r="K341" i="19"/>
  <c r="K340" i="16"/>
  <c r="J340" i="16"/>
  <c r="K341" i="20" l="1"/>
  <c r="J341" i="20"/>
  <c r="K342" i="19"/>
  <c r="J342" i="19"/>
  <c r="J341" i="16"/>
  <c r="K341" i="16"/>
  <c r="K342" i="20" l="1"/>
  <c r="J342" i="20"/>
  <c r="J343" i="19"/>
  <c r="K343" i="19"/>
  <c r="J342" i="16"/>
  <c r="K342" i="16"/>
  <c r="J343" i="20" l="1"/>
  <c r="K343" i="20"/>
  <c r="J344" i="19"/>
  <c r="K344" i="19"/>
  <c r="J343" i="16"/>
  <c r="K343" i="16"/>
  <c r="J344" i="20" l="1"/>
  <c r="K344" i="20"/>
  <c r="K345" i="19"/>
  <c r="J345" i="19"/>
  <c r="J344" i="16"/>
  <c r="K344" i="16"/>
  <c r="K345" i="20" l="1"/>
  <c r="J345" i="20"/>
  <c r="K346" i="19"/>
  <c r="J346" i="19"/>
  <c r="K345" i="16"/>
  <c r="J345" i="16"/>
  <c r="K346" i="20" l="1"/>
  <c r="J346" i="20"/>
  <c r="J347" i="19"/>
  <c r="K347" i="19"/>
  <c r="J346" i="16"/>
  <c r="K346" i="16"/>
  <c r="J347" i="20" l="1"/>
  <c r="K347" i="20"/>
  <c r="J348" i="19"/>
  <c r="K348" i="19"/>
  <c r="J347" i="16"/>
  <c r="K347" i="16"/>
  <c r="J348" i="20" l="1"/>
  <c r="K348" i="20"/>
  <c r="K349" i="19"/>
  <c r="J349" i="19"/>
  <c r="J348" i="16"/>
  <c r="K348" i="16"/>
  <c r="J349" i="20" l="1"/>
  <c r="K349" i="20"/>
  <c r="K350" i="19"/>
  <c r="J350" i="19"/>
  <c r="J349" i="16"/>
  <c r="K349" i="16"/>
  <c r="K350" i="20" l="1"/>
  <c r="J350" i="20"/>
  <c r="J351" i="19"/>
  <c r="K351" i="19"/>
  <c r="J350" i="16"/>
  <c r="K350" i="16"/>
  <c r="J351" i="20" l="1"/>
  <c r="K351" i="20"/>
  <c r="J352" i="19"/>
  <c r="K352" i="19"/>
  <c r="J351" i="16"/>
  <c r="K351" i="16"/>
  <c r="J352" i="20" l="1"/>
  <c r="K352" i="20"/>
  <c r="K353" i="19"/>
  <c r="J353" i="19"/>
  <c r="K352" i="16"/>
  <c r="J352" i="16"/>
  <c r="J353" i="20" l="1"/>
  <c r="K353" i="20"/>
  <c r="K354" i="19"/>
  <c r="J354" i="19"/>
  <c r="J353" i="16"/>
  <c r="K353" i="16"/>
  <c r="K354" i="20" l="1"/>
  <c r="J354" i="20"/>
  <c r="J355" i="19"/>
  <c r="K355" i="19"/>
  <c r="J354" i="16"/>
  <c r="K354" i="16"/>
  <c r="K355" i="20" l="1"/>
  <c r="J355" i="20"/>
  <c r="J356" i="19"/>
  <c r="K356" i="19"/>
  <c r="J355" i="16"/>
  <c r="K355" i="16"/>
  <c r="J356" i="20" l="1"/>
  <c r="K356" i="20"/>
  <c r="K357" i="19"/>
  <c r="J357" i="19"/>
  <c r="K356" i="16"/>
  <c r="J356" i="16"/>
  <c r="J357" i="20" l="1"/>
  <c r="K357" i="20"/>
  <c r="K358" i="19"/>
  <c r="J358" i="19"/>
  <c r="J357" i="16"/>
  <c r="K357" i="16"/>
  <c r="K358" i="20" l="1"/>
  <c r="J358" i="20"/>
  <c r="J359" i="19"/>
  <c r="K359" i="19"/>
  <c r="J358" i="16"/>
  <c r="K358" i="16"/>
  <c r="J359" i="20" l="1"/>
  <c r="K359" i="20"/>
  <c r="J360" i="19"/>
  <c r="K360" i="19"/>
  <c r="J359" i="16"/>
  <c r="K359" i="16"/>
  <c r="J360" i="20" l="1"/>
  <c r="K360" i="20"/>
  <c r="J361" i="19"/>
  <c r="K361" i="19"/>
  <c r="J360" i="16"/>
  <c r="K360" i="16"/>
  <c r="K361" i="20" l="1"/>
  <c r="J361" i="20"/>
  <c r="K362" i="19"/>
  <c r="J362" i="19"/>
  <c r="K361" i="16"/>
  <c r="J361" i="16"/>
  <c r="K362" i="20" l="1"/>
  <c r="J362" i="20"/>
  <c r="J363" i="19"/>
  <c r="K363" i="19"/>
  <c r="J362" i="16"/>
  <c r="K362" i="16"/>
  <c r="K363" i="20" l="1"/>
  <c r="J363" i="20"/>
  <c r="J364" i="19"/>
  <c r="K364" i="19"/>
  <c r="K363" i="16"/>
  <c r="J363" i="16"/>
  <c r="J364" i="20" l="1"/>
  <c r="K364" i="20"/>
  <c r="J365" i="19"/>
  <c r="K365" i="19"/>
  <c r="J364" i="16"/>
  <c r="K364" i="16"/>
  <c r="K365" i="20" l="1"/>
  <c r="J365" i="20"/>
  <c r="K366" i="19"/>
  <c r="J366" i="19"/>
  <c r="J365" i="16"/>
  <c r="K365" i="16"/>
  <c r="K366" i="20" l="1"/>
  <c r="J366" i="20"/>
  <c r="J366" i="16"/>
  <c r="K366" i="16"/>
  <c r="E7" i="19" l="1"/>
  <c r="F4" i="19"/>
  <c r="E5" i="19"/>
  <c r="E2" i="19"/>
  <c r="E6" i="19"/>
  <c r="F8" i="19"/>
  <c r="E13" i="19"/>
  <c r="E10" i="19"/>
  <c r="D3" i="19"/>
  <c r="E11" i="19"/>
  <c r="E9" i="19"/>
  <c r="F2" i="19"/>
  <c r="F6" i="19"/>
  <c r="C11" i="19"/>
  <c r="D11" i="19"/>
  <c r="C8" i="19"/>
  <c r="F3" i="19"/>
  <c r="E8" i="19"/>
  <c r="D8" i="19"/>
  <c r="D9" i="19"/>
  <c r="C12" i="19"/>
  <c r="C7" i="19"/>
  <c r="E4" i="19"/>
  <c r="E3" i="19"/>
  <c r="F13" i="19"/>
  <c r="C2" i="19"/>
  <c r="D4" i="19"/>
  <c r="D7" i="19"/>
  <c r="F10" i="19"/>
  <c r="C10" i="19"/>
  <c r="D13" i="19"/>
  <c r="D10" i="19"/>
  <c r="F9" i="19"/>
  <c r="E12" i="19"/>
  <c r="F12" i="19"/>
  <c r="C6" i="19"/>
  <c r="C5" i="19"/>
  <c r="D2" i="19"/>
  <c r="C13" i="19"/>
  <c r="C3" i="19"/>
  <c r="D3" i="21" s="1"/>
  <c r="F11" i="19"/>
  <c r="F5" i="19"/>
  <c r="C9" i="19"/>
  <c r="F7" i="19"/>
  <c r="C4" i="19"/>
  <c r="D5" i="19"/>
  <c r="D12" i="19"/>
  <c r="D6" i="19"/>
  <c r="D8" i="21" l="1"/>
  <c r="D7" i="21"/>
  <c r="D9" i="21"/>
  <c r="D4" i="21"/>
  <c r="D12" i="21"/>
  <c r="D6" i="21"/>
  <c r="D11" i="21"/>
  <c r="D13" i="21"/>
  <c r="D2" i="21"/>
  <c r="D10" i="21"/>
  <c r="D5" i="21"/>
  <c r="E3" i="16"/>
  <c r="E13" i="16"/>
  <c r="C3" i="16"/>
  <c r="C11" i="16"/>
  <c r="C8" i="16"/>
  <c r="F5" i="16"/>
  <c r="D9" i="16"/>
  <c r="F4" i="16"/>
  <c r="D13" i="16"/>
  <c r="D3" i="16"/>
  <c r="F12" i="16"/>
  <c r="E4" i="16"/>
  <c r="F7" i="16"/>
  <c r="C2" i="16"/>
  <c r="F11" i="16"/>
  <c r="E2" i="16"/>
  <c r="E12" i="16"/>
  <c r="C9" i="16"/>
  <c r="D11" i="16"/>
  <c r="C6" i="16"/>
  <c r="E11" i="16"/>
  <c r="E10" i="16"/>
  <c r="E6" i="16"/>
  <c r="D8" i="16"/>
  <c r="D7" i="16"/>
  <c r="F3" i="16"/>
  <c r="F9" i="16"/>
  <c r="D10" i="16"/>
  <c r="F10" i="16"/>
  <c r="F8" i="16"/>
  <c r="D5" i="16"/>
  <c r="D2" i="16"/>
  <c r="C10" i="16"/>
  <c r="C13" i="16"/>
  <c r="C7" i="16"/>
  <c r="D4" i="16"/>
  <c r="F2" i="16"/>
  <c r="E9" i="16"/>
  <c r="C5" i="16"/>
  <c r="C4" i="16"/>
  <c r="E8" i="16"/>
  <c r="D6" i="16"/>
  <c r="E5" i="16"/>
  <c r="D12" i="16"/>
  <c r="F6" i="16"/>
  <c r="F13" i="16"/>
  <c r="E7" i="16"/>
  <c r="C12" i="16"/>
  <c r="F3" i="20"/>
  <c r="E3" i="20"/>
  <c r="E9" i="20"/>
  <c r="D4" i="20"/>
  <c r="D13" i="20"/>
  <c r="F9" i="20"/>
  <c r="D2" i="20"/>
  <c r="F4" i="20"/>
  <c r="C6" i="20"/>
  <c r="C8" i="20"/>
  <c r="F13" i="20"/>
  <c r="F2" i="20"/>
  <c r="F5" i="20"/>
  <c r="C12" i="20"/>
  <c r="F12" i="20"/>
  <c r="F10" i="20"/>
  <c r="E6" i="20"/>
  <c r="C5" i="20"/>
  <c r="C4" i="20"/>
  <c r="C10" i="20"/>
  <c r="C11" i="20"/>
  <c r="C3" i="20"/>
  <c r="E8" i="20"/>
  <c r="E11" i="20"/>
  <c r="D5" i="20"/>
  <c r="C7" i="20"/>
  <c r="F6" i="20"/>
  <c r="D10" i="20"/>
  <c r="D6" i="20"/>
  <c r="C13" i="20"/>
  <c r="D11" i="20"/>
  <c r="E2" i="20"/>
  <c r="D12" i="20"/>
  <c r="F11" i="20"/>
  <c r="E13" i="20"/>
  <c r="D3" i="20"/>
  <c r="E7" i="20"/>
  <c r="D8" i="20"/>
  <c r="C2" i="20"/>
  <c r="F8" i="20"/>
  <c r="E12" i="20"/>
  <c r="E4" i="20"/>
  <c r="E10" i="20"/>
  <c r="F7" i="20"/>
  <c r="D7" i="20"/>
  <c r="E5" i="20"/>
  <c r="D9" i="20"/>
  <c r="C9" i="20"/>
  <c r="E11" i="21" l="1"/>
  <c r="E13" i="21"/>
  <c r="E3" i="21"/>
  <c r="E12" i="21"/>
  <c r="C12" i="21"/>
  <c r="C4" i="21"/>
  <c r="C5" i="21"/>
  <c r="E10" i="21"/>
  <c r="E4" i="21"/>
  <c r="E8" i="21"/>
  <c r="E6" i="21"/>
  <c r="E5" i="21"/>
  <c r="E9" i="21"/>
  <c r="E7" i="21"/>
  <c r="E2" i="21"/>
  <c r="G2" i="21" s="1"/>
  <c r="C2" i="21"/>
  <c r="F2" i="21" s="1"/>
  <c r="C8" i="21"/>
  <c r="C11" i="21"/>
  <c r="C7" i="21"/>
  <c r="C3" i="21"/>
  <c r="C6" i="21"/>
  <c r="C13" i="21"/>
  <c r="C9" i="21"/>
  <c r="C10" i="21"/>
  <c r="Q4" i="2" l="1"/>
  <c r="P4" i="2"/>
  <c r="B4" i="2" s="1"/>
</calcChain>
</file>

<file path=xl/sharedStrings.xml><?xml version="1.0" encoding="utf-8"?>
<sst xmlns="http://schemas.openxmlformats.org/spreadsheetml/2006/main" count="273" uniqueCount="77">
  <si>
    <t>Complete</t>
  </si>
  <si>
    <t>Run Sequence</t>
  </si>
  <si>
    <t>Upgrade Scenario</t>
  </si>
  <si>
    <t>Model</t>
  </si>
  <si>
    <t>Input Change</t>
  </si>
  <si>
    <t>Status</t>
  </si>
  <si>
    <t>Running</t>
  </si>
  <si>
    <t>ClarkFork BC</t>
  </si>
  <si>
    <t>Clark Fork Only</t>
  </si>
  <si>
    <t>Current</t>
  </si>
  <si>
    <t>Not Start</t>
  </si>
  <si>
    <t xml:space="preserve">NOX4 </t>
  </si>
  <si>
    <t>NOX2</t>
  </si>
  <si>
    <t>NOX3</t>
  </si>
  <si>
    <t>NOX1</t>
  </si>
  <si>
    <t>CAB4</t>
  </si>
  <si>
    <t>CAB2</t>
  </si>
  <si>
    <t>CAB3</t>
  </si>
  <si>
    <t>LL_LF BC</t>
  </si>
  <si>
    <t>LL-LF Only</t>
  </si>
  <si>
    <t>LF4</t>
  </si>
  <si>
    <t>LL3</t>
  </si>
  <si>
    <t>NineMle BC</t>
  </si>
  <si>
    <t>NM Only</t>
  </si>
  <si>
    <t>NM2</t>
  </si>
  <si>
    <t>NM1</t>
  </si>
  <si>
    <t>Incremental MWh</t>
  </si>
  <si>
    <t>Year</t>
  </si>
  <si>
    <t>Cabinet Gorge #3 Upgrade</t>
  </si>
  <si>
    <t>Cabinet Gorge #2 Upgrade</t>
  </si>
  <si>
    <t>Cabinet Gorge #4 Upgrade</t>
  </si>
  <si>
    <t>Noxon Rapids #1 Upgrade</t>
  </si>
  <si>
    <t>Noxon Rapids #3 Upgrade</t>
  </si>
  <si>
    <t>Noxon Rapids #2 Upgrade</t>
  </si>
  <si>
    <t>Noxon Rapids #4 Upgrade</t>
  </si>
  <si>
    <t>Long Lake #3 Upgrade</t>
  </si>
  <si>
    <t>Little Falls #4 Upgrade</t>
  </si>
  <si>
    <t>Nine Mile #1 Upgrade</t>
  </si>
  <si>
    <t>Nine Mile #2 Upgrade</t>
  </si>
  <si>
    <t>Month</t>
  </si>
  <si>
    <t>ClarkForkBC</t>
  </si>
  <si>
    <t>CAB_Tot_MW</t>
  </si>
  <si>
    <t>CAB1_MW</t>
  </si>
  <si>
    <t>CAB2_MW</t>
  </si>
  <si>
    <t>CAB3_MW</t>
  </si>
  <si>
    <t>CAB4_MW</t>
  </si>
  <si>
    <t>NOX_Tot_MW</t>
  </si>
  <si>
    <t>NOX1_MW</t>
  </si>
  <si>
    <t>NOX2_MW</t>
  </si>
  <si>
    <t>NOX3_MW</t>
  </si>
  <si>
    <t>NOX4_MW</t>
  </si>
  <si>
    <t>NOX5_MW</t>
  </si>
  <si>
    <t>LSpoBC</t>
  </si>
  <si>
    <t>LL3 Upgrade</t>
  </si>
  <si>
    <t>LF_Tot_MW</t>
  </si>
  <si>
    <t>LF1_MW</t>
  </si>
  <si>
    <t>LF2_MW</t>
  </si>
  <si>
    <t>LF3_MW</t>
  </si>
  <si>
    <t>LF4_MW</t>
  </si>
  <si>
    <t>LL_Tot_MW</t>
  </si>
  <si>
    <t>LL1_MW</t>
  </si>
  <si>
    <t>LL2_MW</t>
  </si>
  <si>
    <t>LL3_MW</t>
  </si>
  <si>
    <t>LL4_MW</t>
  </si>
  <si>
    <t>NM3</t>
  </si>
  <si>
    <t>NM4</t>
  </si>
  <si>
    <t>Tdate</t>
  </si>
  <si>
    <t>NM1_Gen</t>
  </si>
  <si>
    <t>NM2_Gen</t>
  </si>
  <si>
    <t>NM3_Gen</t>
  </si>
  <si>
    <t>NM4_Gen</t>
  </si>
  <si>
    <t>NM_BC</t>
  </si>
  <si>
    <t>NM2 Upgrade</t>
  </si>
  <si>
    <t>NM1 Upgrade</t>
  </si>
  <si>
    <t xml:space="preserve">  </t>
  </si>
  <si>
    <t>Total (MWh)</t>
  </si>
  <si>
    <t>LF4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</si>
</sst>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mm/d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0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/>
    </xf>
    <xf numFmtId="164" fontId="0" fillId="0" borderId="1" xfId="1" applyNumberFormat="1" applyFont="1" applyBorder="1"/>
    <xf numFmtId="0" fontId="4" fillId="5" borderId="2" xfId="2" applyFont="1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7" borderId="0" xfId="0" applyFill="1" applyAlignment="1">
      <alignment horizontal="center"/>
    </xf>
    <xf numFmtId="0" fontId="4" fillId="0" borderId="3" xfId="2" applyFont="1" applyFill="1" applyBorder="1" applyAlignment="1">
      <alignment horizontal="right" wrapText="1"/>
    </xf>
    <xf numFmtId="165" fontId="0" fillId="0" borderId="0" xfId="1" applyNumberFormat="1" applyFont="1"/>
    <xf numFmtId="43" fontId="0" fillId="0" borderId="0" xfId="0" applyNumberFormat="1"/>
    <xf numFmtId="0" fontId="0" fillId="6" borderId="0" xfId="0" applyFill="1" applyAlignment="1">
      <alignment horizontal="center"/>
    </xf>
    <xf numFmtId="0" fontId="4" fillId="0" borderId="3" xfId="3" applyFont="1" applyFill="1" applyBorder="1" applyAlignment="1">
      <alignment horizontal="right" wrapText="1"/>
    </xf>
    <xf numFmtId="0" fontId="4" fillId="8" borderId="2" xfId="3" applyFont="1" applyFill="1" applyBorder="1" applyAlignment="1">
      <alignment horizontal="center"/>
    </xf>
    <xf numFmtId="43" fontId="5" fillId="4" borderId="0" xfId="1" applyFont="1" applyFill="1" applyAlignment="1">
      <alignment horizontal="center"/>
    </xf>
    <xf numFmtId="165" fontId="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5" fontId="4" fillId="0" borderId="3" xfId="1" applyNumberFormat="1" applyFont="1" applyFill="1" applyBorder="1" applyAlignment="1">
      <alignment horizontal="right" wrapText="1"/>
    </xf>
    <xf numFmtId="43" fontId="2" fillId="9" borderId="0" xfId="0" applyNumberFormat="1" applyFont="1" applyFill="1"/>
    <xf numFmtId="0" fontId="7" fillId="5" borderId="2" xfId="4" applyFont="1" applyFill="1" applyBorder="1" applyAlignment="1">
      <alignment horizontal="center"/>
    </xf>
    <xf numFmtId="0" fontId="7" fillId="0" borderId="3" xfId="4" applyFont="1" applyFill="1" applyBorder="1" applyAlignment="1">
      <alignment horizontal="right" wrapText="1"/>
    </xf>
    <xf numFmtId="0" fontId="7" fillId="5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right" wrapText="1"/>
    </xf>
    <xf numFmtId="0" fontId="7" fillId="5" borderId="2" xfId="6" applyFont="1" applyFill="1" applyBorder="1" applyAlignment="1">
      <alignment horizontal="center"/>
    </xf>
    <xf numFmtId="0" fontId="7" fillId="0" borderId="3" xfId="6" applyFont="1" applyFill="1" applyBorder="1" applyAlignment="1">
      <alignment horizontal="right" wrapText="1"/>
    </xf>
    <xf numFmtId="0" fontId="7" fillId="5" borderId="2" xfId="7" applyFont="1" applyFill="1" applyBorder="1" applyAlignment="1">
      <alignment horizontal="center"/>
    </xf>
    <xf numFmtId="0" fontId="7" fillId="0" borderId="3" xfId="7" applyFont="1" applyFill="1" applyBorder="1" applyAlignment="1">
      <alignment horizontal="right" wrapText="1"/>
    </xf>
    <xf numFmtId="0" fontId="7" fillId="5" borderId="2" xfId="8" applyFont="1" applyFill="1" applyBorder="1" applyAlignment="1">
      <alignment horizontal="center"/>
    </xf>
    <xf numFmtId="0" fontId="7" fillId="0" borderId="3" xfId="8" applyFont="1" applyFill="1" applyBorder="1" applyAlignment="1">
      <alignment horizontal="right" wrapText="1"/>
    </xf>
    <xf numFmtId="0" fontId="7" fillId="5" borderId="2" xfId="9" applyFont="1" applyFill="1" applyBorder="1" applyAlignment="1">
      <alignment horizontal="center"/>
    </xf>
    <xf numFmtId="0" fontId="7" fillId="0" borderId="3" xfId="9" applyFont="1" applyFill="1" applyBorder="1" applyAlignment="1">
      <alignment horizontal="right" wrapText="1"/>
    </xf>
    <xf numFmtId="0" fontId="7" fillId="5" borderId="2" xfId="10" applyFont="1" applyFill="1" applyBorder="1" applyAlignment="1">
      <alignment horizontal="center"/>
    </xf>
    <xf numFmtId="0" fontId="7" fillId="0" borderId="3" xfId="10" applyFont="1" applyFill="1" applyBorder="1" applyAlignment="1">
      <alignment horizontal="right" wrapText="1"/>
    </xf>
    <xf numFmtId="0" fontId="7" fillId="5" borderId="2" xfId="11" applyFont="1" applyFill="1" applyBorder="1" applyAlignment="1">
      <alignment horizontal="center"/>
    </xf>
    <xf numFmtId="0" fontId="7" fillId="0" borderId="3" xfId="11" applyFont="1" applyFill="1" applyBorder="1" applyAlignment="1">
      <alignment horizontal="right" wrapText="1"/>
    </xf>
    <xf numFmtId="0" fontId="7" fillId="5" borderId="2" xfId="12" applyFont="1" applyFill="1" applyBorder="1" applyAlignment="1">
      <alignment horizontal="center"/>
    </xf>
    <xf numFmtId="0" fontId="7" fillId="0" borderId="3" xfId="12" applyFont="1" applyFill="1" applyBorder="1" applyAlignment="1">
      <alignment horizontal="right" wrapText="1"/>
    </xf>
    <xf numFmtId="0" fontId="7" fillId="5" borderId="2" xfId="13" applyFont="1" applyFill="1" applyBorder="1" applyAlignment="1">
      <alignment horizontal="center"/>
    </xf>
    <xf numFmtId="0" fontId="7" fillId="0" borderId="3" xfId="13" applyFont="1" applyFill="1" applyBorder="1" applyAlignment="1">
      <alignment horizontal="right" wrapText="1"/>
    </xf>
    <xf numFmtId="0" fontId="7" fillId="5" borderId="2" xfId="14" applyFont="1" applyFill="1" applyBorder="1" applyAlignment="1">
      <alignment horizontal="center"/>
    </xf>
    <xf numFmtId="0" fontId="7" fillId="0" borderId="3" xfId="14" applyFont="1" applyFill="1" applyBorder="1" applyAlignment="1">
      <alignment horizontal="right" wrapText="1"/>
    </xf>
    <xf numFmtId="43" fontId="0" fillId="9" borderId="0" xfId="0" applyNumberFormat="1" applyFill="1"/>
    <xf numFmtId="0" fontId="0" fillId="3" borderId="1" xfId="0" applyFill="1" applyBorder="1" applyAlignment="1">
      <alignment horizontal="center"/>
    </xf>
  </cellXfs>
  <cellStyles count="15">
    <cellStyle name="Comma" xfId="1" builtinId="3"/>
    <cellStyle name="Normal" xfId="0" builtinId="0"/>
    <cellStyle name="Normal_Cab2_1" xfId="10"/>
    <cellStyle name="Normal_Cab3_1" xfId="11"/>
    <cellStyle name="Normal_Cab4_1" xfId="9"/>
    <cellStyle name="Normal_ClarkForkBC" xfId="2"/>
    <cellStyle name="Normal_ClarkForkBC_1" xfId="4"/>
    <cellStyle name="Normal_LF4_1" xfId="13"/>
    <cellStyle name="Normal_LL3" xfId="3"/>
    <cellStyle name="Normal_LL3_1" xfId="14"/>
    <cellStyle name="Normal_LSpo BC_1" xfId="12"/>
    <cellStyle name="Normal_Nox1_1" xfId="8"/>
    <cellStyle name="Normal_Nox2" xfId="5"/>
    <cellStyle name="Normal_Nox3_1" xfId="7"/>
    <cellStyle name="Normal_Nox4_1" xfId="6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opLeftCell="B1" workbookViewId="0">
      <selection activeCell="G14" sqref="G14:G16"/>
    </sheetView>
  </sheetViews>
  <sheetFormatPr defaultRowHeight="15" x14ac:dyDescent="0.25"/>
  <cols>
    <col min="1" max="1" width="14.140625" hidden="1" customWidth="1"/>
    <col min="2" max="2" width="5.42578125" customWidth="1"/>
    <col min="3" max="3" width="14.7109375" customWidth="1"/>
    <col min="4" max="4" width="16.7109375" bestFit="1" customWidth="1"/>
    <col min="5" max="5" width="14.42578125" bestFit="1" customWidth="1"/>
    <col min="6" max="6" width="30" bestFit="1" customWidth="1"/>
    <col min="7" max="7" width="13.5703125" customWidth="1"/>
  </cols>
  <sheetData>
    <row r="2" spans="1:7" x14ac:dyDescent="0.25">
      <c r="A2" t="s">
        <v>0</v>
      </c>
      <c r="C2" s="1" t="s">
        <v>1</v>
      </c>
      <c r="D2" s="1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A3" t="s">
        <v>6</v>
      </c>
      <c r="C3" s="3">
        <v>1</v>
      </c>
      <c r="D3" s="4" t="s">
        <v>7</v>
      </c>
      <c r="E3" s="3" t="s">
        <v>8</v>
      </c>
      <c r="F3" s="5" t="s">
        <v>9</v>
      </c>
      <c r="G3" s="3" t="s">
        <v>0</v>
      </c>
    </row>
    <row r="4" spans="1:7" x14ac:dyDescent="0.25">
      <c r="A4" t="s">
        <v>10</v>
      </c>
      <c r="C4" s="3">
        <v>2</v>
      </c>
      <c r="D4" s="4" t="s">
        <v>11</v>
      </c>
      <c r="E4" s="3" t="s">
        <v>8</v>
      </c>
      <c r="F4" s="3" t="str">
        <f xml:space="preserve"> "Switch "&amp;D4 &amp;" Curve to Old Curve"</f>
        <v>Switch NOX4  Curve to Old Curve</v>
      </c>
      <c r="G4" s="3" t="s">
        <v>0</v>
      </c>
    </row>
    <row r="5" spans="1:7" x14ac:dyDescent="0.25">
      <c r="C5" s="3">
        <v>3</v>
      </c>
      <c r="D5" s="4" t="s">
        <v>12</v>
      </c>
      <c r="E5" s="3" t="s">
        <v>8</v>
      </c>
      <c r="F5" s="3" t="str">
        <f t="shared" ref="F5:F16" si="0" xml:space="preserve"> "Switch "&amp;D5 &amp;" Curve to Old Curve"</f>
        <v>Switch NOX2 Curve to Old Curve</v>
      </c>
      <c r="G5" s="3" t="s">
        <v>0</v>
      </c>
    </row>
    <row r="6" spans="1:7" x14ac:dyDescent="0.25">
      <c r="C6" s="3">
        <v>4</v>
      </c>
      <c r="D6" s="4" t="s">
        <v>13</v>
      </c>
      <c r="E6" s="3" t="s">
        <v>8</v>
      </c>
      <c r="F6" s="3" t="str">
        <f t="shared" si="0"/>
        <v>Switch NOX3 Curve to Old Curve</v>
      </c>
      <c r="G6" s="3" t="s">
        <v>0</v>
      </c>
    </row>
    <row r="7" spans="1:7" x14ac:dyDescent="0.25">
      <c r="C7" s="3">
        <v>5</v>
      </c>
      <c r="D7" s="4" t="s">
        <v>14</v>
      </c>
      <c r="E7" s="3" t="s">
        <v>8</v>
      </c>
      <c r="F7" s="3" t="str">
        <f t="shared" si="0"/>
        <v>Switch NOX1 Curve to Old Curve</v>
      </c>
      <c r="G7" s="3" t="s">
        <v>0</v>
      </c>
    </row>
    <row r="8" spans="1:7" x14ac:dyDescent="0.25">
      <c r="C8" s="3">
        <v>6</v>
      </c>
      <c r="D8" s="4" t="s">
        <v>15</v>
      </c>
      <c r="E8" s="3" t="s">
        <v>8</v>
      </c>
      <c r="F8" s="3" t="str">
        <f t="shared" si="0"/>
        <v>Switch CAB4 Curve to Old Curve</v>
      </c>
      <c r="G8" s="3" t="s">
        <v>0</v>
      </c>
    </row>
    <row r="9" spans="1:7" x14ac:dyDescent="0.25">
      <c r="C9" s="3">
        <v>7</v>
      </c>
      <c r="D9" s="4" t="s">
        <v>16</v>
      </c>
      <c r="E9" s="3" t="s">
        <v>8</v>
      </c>
      <c r="F9" s="3" t="str">
        <f t="shared" si="0"/>
        <v>Switch CAB2 Curve to Old Curve</v>
      </c>
      <c r="G9" s="3" t="s">
        <v>0</v>
      </c>
    </row>
    <row r="10" spans="1:7" x14ac:dyDescent="0.25">
      <c r="C10" s="3">
        <v>8</v>
      </c>
      <c r="D10" s="4" t="s">
        <v>17</v>
      </c>
      <c r="E10" s="3" t="s">
        <v>8</v>
      </c>
      <c r="F10" s="3" t="str">
        <f t="shared" si="0"/>
        <v>Switch CAB3 Curve to Old Curve</v>
      </c>
      <c r="G10" s="3" t="s">
        <v>0</v>
      </c>
    </row>
    <row r="11" spans="1:7" x14ac:dyDescent="0.25">
      <c r="C11" s="3">
        <v>9</v>
      </c>
      <c r="D11" s="4" t="s">
        <v>18</v>
      </c>
      <c r="E11" s="3" t="s">
        <v>19</v>
      </c>
      <c r="F11" s="5" t="s">
        <v>9</v>
      </c>
      <c r="G11" s="3" t="s">
        <v>0</v>
      </c>
    </row>
    <row r="12" spans="1:7" x14ac:dyDescent="0.25">
      <c r="C12" s="3">
        <v>10</v>
      </c>
      <c r="D12" s="4" t="s">
        <v>20</v>
      </c>
      <c r="E12" s="3" t="s">
        <v>19</v>
      </c>
      <c r="F12" s="3" t="str">
        <f t="shared" si="0"/>
        <v>Switch LF4 Curve to Old Curve</v>
      </c>
      <c r="G12" s="3" t="s">
        <v>0</v>
      </c>
    </row>
    <row r="13" spans="1:7" x14ac:dyDescent="0.25">
      <c r="C13" s="3">
        <v>11</v>
      </c>
      <c r="D13" s="4" t="s">
        <v>21</v>
      </c>
      <c r="E13" s="3" t="s">
        <v>19</v>
      </c>
      <c r="F13" s="3" t="str">
        <f t="shared" si="0"/>
        <v>Switch LL3 Curve to Old Curve</v>
      </c>
      <c r="G13" s="3" t="s">
        <v>0</v>
      </c>
    </row>
    <row r="14" spans="1:7" x14ac:dyDescent="0.25">
      <c r="C14" s="3">
        <v>12</v>
      </c>
      <c r="D14" s="4" t="s">
        <v>22</v>
      </c>
      <c r="E14" s="3" t="s">
        <v>23</v>
      </c>
      <c r="F14" s="5" t="s">
        <v>9</v>
      </c>
      <c r="G14" s="3" t="s">
        <v>0</v>
      </c>
    </row>
    <row r="15" spans="1:7" x14ac:dyDescent="0.25">
      <c r="C15" s="3">
        <v>13</v>
      </c>
      <c r="D15" s="4" t="s">
        <v>24</v>
      </c>
      <c r="E15" s="3" t="s">
        <v>23</v>
      </c>
      <c r="F15" s="3" t="str">
        <f t="shared" si="0"/>
        <v>Switch NM2 Curve to Old Curve</v>
      </c>
      <c r="G15" s="3" t="s">
        <v>0</v>
      </c>
    </row>
    <row r="16" spans="1:7" x14ac:dyDescent="0.25">
      <c r="C16" s="3">
        <v>14</v>
      </c>
      <c r="D16" s="4" t="s">
        <v>25</v>
      </c>
      <c r="E16" s="3" t="s">
        <v>23</v>
      </c>
      <c r="F16" s="3" t="str">
        <f t="shared" si="0"/>
        <v>Switch NM1 Curve to Old Curve</v>
      </c>
      <c r="G16" s="3" t="s">
        <v>0</v>
      </c>
    </row>
  </sheetData>
  <conditionalFormatting sqref="G3:G16">
    <cfRule type="containsText" dxfId="0" priority="1" operator="containsText" text="Complete">
      <formula>NOT(ISERROR(SEARCH("Complete",G3)))</formula>
    </cfRule>
  </conditionalFormatting>
  <dataValidations count="1">
    <dataValidation type="list" allowBlank="1" showInputMessage="1" showErrorMessage="1" sqref="G3:G16">
      <formula1>$A$2:$A$4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486"/>
  <sheetViews>
    <sheetView workbookViewId="0">
      <selection activeCell="O18" sqref="O18"/>
    </sheetView>
  </sheetViews>
  <sheetFormatPr defaultRowHeight="15" x14ac:dyDescent="0.25"/>
  <cols>
    <col min="2" max="2" width="6.85546875" bestFit="1" customWidth="1"/>
    <col min="3" max="3" width="11.5703125" bestFit="1" customWidth="1"/>
    <col min="12" max="12" width="8.42578125" bestFit="1" customWidth="1"/>
    <col min="13" max="16" width="12" style="16" bestFit="1" customWidth="1"/>
  </cols>
  <sheetData>
    <row r="1" spans="1:16" x14ac:dyDescent="0.25">
      <c r="A1" s="20" t="s">
        <v>27</v>
      </c>
      <c r="B1" s="20" t="s">
        <v>39</v>
      </c>
      <c r="C1" s="20" t="s">
        <v>25</v>
      </c>
      <c r="D1" s="20" t="s">
        <v>24</v>
      </c>
      <c r="E1" s="20" t="s">
        <v>64</v>
      </c>
      <c r="F1" s="20" t="s">
        <v>65</v>
      </c>
      <c r="J1" s="12" t="s">
        <v>27</v>
      </c>
      <c r="K1" s="12" t="s">
        <v>39</v>
      </c>
      <c r="L1" s="21" t="s">
        <v>66</v>
      </c>
      <c r="M1" s="22" t="s">
        <v>67</v>
      </c>
      <c r="N1" s="22" t="s">
        <v>68</v>
      </c>
      <c r="O1" s="22" t="s">
        <v>69</v>
      </c>
      <c r="P1" s="22" t="s">
        <v>70</v>
      </c>
    </row>
    <row r="2" spans="1:16" x14ac:dyDescent="0.25">
      <c r="A2" s="19">
        <v>2019</v>
      </c>
      <c r="B2" s="19">
        <v>1</v>
      </c>
      <c r="C2" s="24">
        <f t="shared" ref="C2:C13" si="0">AVERAGEIFS(M$2:M$2486,$J$2:$J$2486,$A2,$K$2:$K$2486,$B2)</f>
        <v>7.7670114431854778</v>
      </c>
      <c r="D2" s="24">
        <f t="shared" ref="D2:D13" si="1">AVERAGEIFS(N$2:N$2486,$J$2:$J$2486,$A2,$K$2:$K$2486,$B2)</f>
        <v>4.1612903225806424</v>
      </c>
      <c r="E2" s="24">
        <f t="shared" ref="E2:E13" si="2">AVERAGEIFS(O$2:O$2486,$J$2:$J$2486,$A2,$K$2:$K$2486,$B2)</f>
        <v>4.344357218603057</v>
      </c>
      <c r="F2" s="24">
        <f t="shared" ref="F2:F13" si="3">AVERAGEIFS(P$2:P$2486,$J$2:$J$2486,$A2,$K$2:$K$2486,$B2)</f>
        <v>2.5245373405720959</v>
      </c>
      <c r="J2">
        <f t="shared" ref="J2:J58" si="4">YEAR(L2)</f>
        <v>2019</v>
      </c>
      <c r="K2">
        <f t="shared" ref="K2:K58" si="5">MONTH(L2)</f>
        <v>1</v>
      </c>
      <c r="L2" s="23">
        <v>43466</v>
      </c>
      <c r="M2" s="22">
        <v>7.7455031244999795</v>
      </c>
      <c r="N2" s="22">
        <v>4.3</v>
      </c>
      <c r="O2" s="22">
        <v>0</v>
      </c>
      <c r="P2" s="22">
        <v>6.9484487097466454</v>
      </c>
    </row>
    <row r="3" spans="1:16" x14ac:dyDescent="0.25">
      <c r="A3" s="19">
        <v>2019</v>
      </c>
      <c r="B3" s="19">
        <v>2</v>
      </c>
      <c r="C3" s="24">
        <f t="shared" si="0"/>
        <v>7.8936633301642996</v>
      </c>
      <c r="D3" s="24">
        <f t="shared" si="1"/>
        <v>2.3035714285714279</v>
      </c>
      <c r="E3" s="24">
        <f t="shared" si="2"/>
        <v>4.4136838926021893</v>
      </c>
      <c r="F3" s="24">
        <f t="shared" si="3"/>
        <v>4.9613459360171062</v>
      </c>
      <c r="J3">
        <f t="shared" si="4"/>
        <v>2019</v>
      </c>
      <c r="K3">
        <f t="shared" si="5"/>
        <v>1</v>
      </c>
      <c r="L3" s="23">
        <f>L2+1</f>
        <v>43467</v>
      </c>
      <c r="M3" s="22">
        <v>7.7480344284999836</v>
      </c>
      <c r="N3" s="22">
        <v>4.3</v>
      </c>
      <c r="O3" s="22">
        <v>0</v>
      </c>
      <c r="P3" s="22">
        <v>6.763245333484087</v>
      </c>
    </row>
    <row r="4" spans="1:16" x14ac:dyDescent="0.25">
      <c r="A4" s="19">
        <v>2019</v>
      </c>
      <c r="B4" s="19">
        <v>3</v>
      </c>
      <c r="C4" s="24">
        <f t="shared" si="0"/>
        <v>7.9834694127528012</v>
      </c>
      <c r="D4" s="24">
        <f t="shared" si="1"/>
        <v>2.496774193548386</v>
      </c>
      <c r="E4" s="24">
        <f t="shared" si="2"/>
        <v>3.5159434608019677</v>
      </c>
      <c r="F4" s="24">
        <f t="shared" si="3"/>
        <v>4.4121176468776273</v>
      </c>
      <c r="J4">
        <f t="shared" si="4"/>
        <v>2019</v>
      </c>
      <c r="K4">
        <f t="shared" si="5"/>
        <v>1</v>
      </c>
      <c r="L4" s="23">
        <f t="shared" ref="L4:L67" si="6">L3+1</f>
        <v>43468</v>
      </c>
      <c r="M4" s="22">
        <v>7.7542835852499934</v>
      </c>
      <c r="N4" s="22">
        <v>4.3</v>
      </c>
      <c r="O4" s="22">
        <v>0</v>
      </c>
      <c r="P4" s="22">
        <v>6.3054973060558979</v>
      </c>
    </row>
    <row r="5" spans="1:16" x14ac:dyDescent="0.25">
      <c r="A5" s="19">
        <v>2019</v>
      </c>
      <c r="B5" s="19">
        <v>4</v>
      </c>
      <c r="C5" s="24">
        <f t="shared" si="0"/>
        <v>7.5054992115384485</v>
      </c>
      <c r="D5" s="24">
        <f t="shared" si="1"/>
        <v>4.299999999999998</v>
      </c>
      <c r="E5" s="24">
        <f t="shared" si="2"/>
        <v>7.3997074131281941</v>
      </c>
      <c r="F5" s="24">
        <f t="shared" si="3"/>
        <v>7.3997074131281941</v>
      </c>
      <c r="J5">
        <f t="shared" si="4"/>
        <v>2019</v>
      </c>
      <c r="K5">
        <f t="shared" si="5"/>
        <v>1</v>
      </c>
      <c r="L5" s="23">
        <f t="shared" si="6"/>
        <v>43469</v>
      </c>
      <c r="M5" s="22">
        <v>7.7563402697499964</v>
      </c>
      <c r="N5" s="22">
        <v>4.3000000000000007</v>
      </c>
      <c r="O5" s="22">
        <v>6.1546819289225647</v>
      </c>
      <c r="P5" s="22">
        <v>0</v>
      </c>
    </row>
    <row r="6" spans="1:16" x14ac:dyDescent="0.25">
      <c r="A6" s="19">
        <v>2019</v>
      </c>
      <c r="B6" s="19">
        <v>5</v>
      </c>
      <c r="C6" s="24">
        <f t="shared" si="0"/>
        <v>7.1658805296215746</v>
      </c>
      <c r="D6" s="24">
        <f t="shared" si="1"/>
        <v>4.2999999999999989</v>
      </c>
      <c r="E6" s="24">
        <f t="shared" si="2"/>
        <v>7.0648757373945266</v>
      </c>
      <c r="F6" s="24">
        <f t="shared" si="3"/>
        <v>7.0648757373945266</v>
      </c>
      <c r="J6">
        <f t="shared" si="4"/>
        <v>2019</v>
      </c>
      <c r="K6">
        <f t="shared" si="5"/>
        <v>1</v>
      </c>
      <c r="L6" s="23">
        <f t="shared" si="6"/>
        <v>43470</v>
      </c>
      <c r="M6" s="22">
        <v>7.7630640459999816</v>
      </c>
      <c r="N6" s="22">
        <v>4.3</v>
      </c>
      <c r="O6" s="22">
        <v>0</v>
      </c>
      <c r="P6" s="22">
        <v>5.661064425325109</v>
      </c>
    </row>
    <row r="7" spans="1:16" x14ac:dyDescent="0.25">
      <c r="A7" s="19">
        <v>2019</v>
      </c>
      <c r="B7" s="19">
        <v>6</v>
      </c>
      <c r="C7" s="24">
        <f t="shared" si="0"/>
        <v>7.6789094746359439</v>
      </c>
      <c r="D7" s="24">
        <f t="shared" si="1"/>
        <v>2.8666666666666663</v>
      </c>
      <c r="E7" s="24">
        <f t="shared" si="2"/>
        <v>6.5062387647741486</v>
      </c>
      <c r="F7" s="24">
        <f t="shared" si="3"/>
        <v>6.9521593351883118</v>
      </c>
      <c r="J7">
        <f t="shared" si="4"/>
        <v>2019</v>
      </c>
      <c r="K7">
        <f t="shared" si="5"/>
        <v>1</v>
      </c>
      <c r="L7" s="23">
        <f t="shared" si="6"/>
        <v>43471</v>
      </c>
      <c r="M7" s="22">
        <v>7.7669401052499873</v>
      </c>
      <c r="N7" s="22">
        <v>4.3</v>
      </c>
      <c r="O7" s="22">
        <v>0</v>
      </c>
      <c r="P7" s="22">
        <v>5.3761137047430623</v>
      </c>
    </row>
    <row r="8" spans="1:16" x14ac:dyDescent="0.25">
      <c r="A8" s="19">
        <v>2019</v>
      </c>
      <c r="B8" s="19">
        <v>7</v>
      </c>
      <c r="C8" s="24">
        <f t="shared" si="0"/>
        <v>6.652071185588861</v>
      </c>
      <c r="D8" s="24">
        <f t="shared" si="1"/>
        <v>1.511400229645161</v>
      </c>
      <c r="E8" s="24">
        <f t="shared" si="2"/>
        <v>0.3649958032268838</v>
      </c>
      <c r="F8" s="24">
        <f t="shared" si="3"/>
        <v>0.73649664863978503</v>
      </c>
      <c r="J8">
        <f t="shared" si="4"/>
        <v>2019</v>
      </c>
      <c r="K8">
        <f t="shared" si="5"/>
        <v>1</v>
      </c>
      <c r="L8" s="23">
        <f t="shared" si="6"/>
        <v>43472</v>
      </c>
      <c r="M8" s="22">
        <v>7.7671774149999875</v>
      </c>
      <c r="N8" s="22">
        <v>4.3</v>
      </c>
      <c r="O8" s="22">
        <v>0</v>
      </c>
      <c r="P8" s="22">
        <v>5.3586583635384439</v>
      </c>
    </row>
    <row r="9" spans="1:16" x14ac:dyDescent="0.25">
      <c r="A9" s="19">
        <v>2019</v>
      </c>
      <c r="B9" s="19">
        <v>8</v>
      </c>
      <c r="C9" s="24">
        <f t="shared" si="0"/>
        <v>3.310342266800085</v>
      </c>
      <c r="D9" s="24">
        <f t="shared" si="1"/>
        <v>1.3870967741935485</v>
      </c>
      <c r="E9" s="24">
        <f t="shared" si="2"/>
        <v>0</v>
      </c>
      <c r="F9" s="24">
        <f t="shared" si="3"/>
        <v>0</v>
      </c>
      <c r="J9">
        <f t="shared" si="4"/>
        <v>2019</v>
      </c>
      <c r="K9">
        <f t="shared" si="5"/>
        <v>1</v>
      </c>
      <c r="L9" s="23">
        <f t="shared" si="6"/>
        <v>43473</v>
      </c>
      <c r="M9" s="22">
        <v>7.7705788547499992</v>
      </c>
      <c r="N9" s="22">
        <v>4.3</v>
      </c>
      <c r="O9" s="22">
        <v>5.1083462222456326</v>
      </c>
      <c r="P9" s="22">
        <v>0</v>
      </c>
    </row>
    <row r="10" spans="1:16" x14ac:dyDescent="0.25">
      <c r="A10" s="19">
        <v>2019</v>
      </c>
      <c r="B10" s="19">
        <v>9</v>
      </c>
      <c r="C10" s="24">
        <f t="shared" si="0"/>
        <v>5.5441303743946531</v>
      </c>
      <c r="D10" s="24">
        <f t="shared" si="1"/>
        <v>0.71666666666666523</v>
      </c>
      <c r="E10" s="24">
        <f t="shared" si="2"/>
        <v>2.8810932784580135E-16</v>
      </c>
      <c r="F10" s="24">
        <f t="shared" si="3"/>
        <v>0</v>
      </c>
      <c r="J10">
        <f t="shared" si="4"/>
        <v>2019</v>
      </c>
      <c r="K10">
        <f t="shared" si="5"/>
        <v>1</v>
      </c>
      <c r="L10" s="23">
        <f t="shared" si="6"/>
        <v>43474</v>
      </c>
      <c r="M10" s="22">
        <v>8.4</v>
      </c>
      <c r="N10" s="22">
        <v>0</v>
      </c>
      <c r="O10" s="22">
        <v>0</v>
      </c>
      <c r="P10" s="22">
        <v>8.5000000000000018</v>
      </c>
    </row>
    <row r="11" spans="1:16" x14ac:dyDescent="0.25">
      <c r="A11" s="19">
        <v>2019</v>
      </c>
      <c r="B11" s="19">
        <v>10</v>
      </c>
      <c r="C11" s="24">
        <f t="shared" si="0"/>
        <v>5.9091376602274028</v>
      </c>
      <c r="D11" s="24">
        <f t="shared" si="1"/>
        <v>1.6482082967741933</v>
      </c>
      <c r="E11" s="24">
        <f t="shared" si="2"/>
        <v>0.24939070499424146</v>
      </c>
      <c r="F11" s="24">
        <f t="shared" si="3"/>
        <v>1.8549132648672051</v>
      </c>
      <c r="J11">
        <f t="shared" si="4"/>
        <v>2019</v>
      </c>
      <c r="K11">
        <f t="shared" si="5"/>
        <v>1</v>
      </c>
      <c r="L11" s="23">
        <f t="shared" si="6"/>
        <v>43475</v>
      </c>
      <c r="M11" s="22">
        <v>7.7402032067499977</v>
      </c>
      <c r="N11" s="22">
        <v>4.3</v>
      </c>
      <c r="O11" s="22">
        <v>7.2500231285994516</v>
      </c>
      <c r="P11" s="22">
        <v>0</v>
      </c>
    </row>
    <row r="12" spans="1:16" x14ac:dyDescent="0.25">
      <c r="A12" s="19">
        <v>2019</v>
      </c>
      <c r="B12" s="19">
        <v>11</v>
      </c>
      <c r="C12" s="24">
        <f t="shared" si="0"/>
        <v>7.9914096591681982</v>
      </c>
      <c r="D12" s="24">
        <f t="shared" si="1"/>
        <v>2.0066666666666668</v>
      </c>
      <c r="E12" s="24">
        <f t="shared" si="2"/>
        <v>2.8124581641477588</v>
      </c>
      <c r="F12" s="24">
        <f t="shared" si="3"/>
        <v>1.2073452617081115</v>
      </c>
      <c r="J12">
        <f t="shared" si="4"/>
        <v>2019</v>
      </c>
      <c r="K12">
        <f t="shared" si="5"/>
        <v>1</v>
      </c>
      <c r="L12" s="23">
        <f t="shared" si="6"/>
        <v>43476</v>
      </c>
      <c r="M12" s="22">
        <v>7.7290496484999789</v>
      </c>
      <c r="N12" s="22">
        <v>4.3</v>
      </c>
      <c r="O12" s="22">
        <v>0</v>
      </c>
      <c r="P12" s="22">
        <v>7.8713369490571203</v>
      </c>
    </row>
    <row r="13" spans="1:16" x14ac:dyDescent="0.25">
      <c r="A13" s="19">
        <v>2019</v>
      </c>
      <c r="B13" s="19">
        <v>12</v>
      </c>
      <c r="C13" s="24">
        <f t="shared" si="0"/>
        <v>7.8462895304421538</v>
      </c>
      <c r="D13" s="24">
        <f t="shared" si="1"/>
        <v>3.6064516129032254</v>
      </c>
      <c r="E13" s="24">
        <f t="shared" si="2"/>
        <v>2.3110719732382514</v>
      </c>
      <c r="F13" s="24">
        <f t="shared" si="3"/>
        <v>4.6544844166501802</v>
      </c>
      <c r="J13">
        <f t="shared" si="4"/>
        <v>2019</v>
      </c>
      <c r="K13">
        <f t="shared" si="5"/>
        <v>1</v>
      </c>
      <c r="L13" s="23">
        <f t="shared" si="6"/>
        <v>43477</v>
      </c>
      <c r="M13" s="22">
        <v>7.7375927994999927</v>
      </c>
      <c r="N13" s="22">
        <v>4.3000000000000007</v>
      </c>
      <c r="O13" s="22">
        <v>7.3956012764153805</v>
      </c>
      <c r="P13" s="22">
        <v>0</v>
      </c>
    </row>
    <row r="14" spans="1:16" x14ac:dyDescent="0.25">
      <c r="J14">
        <f t="shared" si="4"/>
        <v>2019</v>
      </c>
      <c r="K14">
        <f t="shared" si="5"/>
        <v>1</v>
      </c>
      <c r="L14" s="23">
        <f t="shared" si="6"/>
        <v>43478</v>
      </c>
      <c r="M14" s="22">
        <v>7.7430509237500029</v>
      </c>
      <c r="N14" s="22">
        <v>4.3000000000000007</v>
      </c>
      <c r="O14" s="22">
        <v>7.0910961090522049</v>
      </c>
      <c r="P14" s="22">
        <v>0</v>
      </c>
    </row>
    <row r="15" spans="1:16" x14ac:dyDescent="0.25">
      <c r="J15">
        <f t="shared" si="4"/>
        <v>2019</v>
      </c>
      <c r="K15">
        <f t="shared" si="5"/>
        <v>1</v>
      </c>
      <c r="L15" s="23">
        <f t="shared" si="6"/>
        <v>43479</v>
      </c>
      <c r="M15" s="22">
        <v>7.7549164112499946</v>
      </c>
      <c r="N15" s="22">
        <v>4.3</v>
      </c>
      <c r="O15" s="22">
        <v>0</v>
      </c>
      <c r="P15" s="22">
        <v>6.2591012319102592</v>
      </c>
    </row>
    <row r="16" spans="1:16" x14ac:dyDescent="0.25">
      <c r="J16">
        <f t="shared" si="4"/>
        <v>2019</v>
      </c>
      <c r="K16">
        <f t="shared" si="5"/>
        <v>1</v>
      </c>
      <c r="L16" s="23">
        <f t="shared" si="6"/>
        <v>43480</v>
      </c>
      <c r="M16" s="22">
        <v>7.7591088835000015</v>
      </c>
      <c r="N16" s="22">
        <v>4.3</v>
      </c>
      <c r="O16" s="22">
        <v>5.95153287273539</v>
      </c>
      <c r="P16" s="22">
        <v>0</v>
      </c>
    </row>
    <row r="17" spans="10:16" x14ac:dyDescent="0.25">
      <c r="J17">
        <f t="shared" si="4"/>
        <v>2019</v>
      </c>
      <c r="K17">
        <f t="shared" si="5"/>
        <v>1</v>
      </c>
      <c r="L17" s="23">
        <f t="shared" si="6"/>
        <v>43481</v>
      </c>
      <c r="M17" s="22">
        <v>7.7596626062500018</v>
      </c>
      <c r="N17" s="22">
        <v>4.2999999999999901</v>
      </c>
      <c r="O17" s="22">
        <v>0</v>
      </c>
      <c r="P17" s="22">
        <v>5.9108853862179611</v>
      </c>
    </row>
    <row r="18" spans="10:16" x14ac:dyDescent="0.25">
      <c r="J18">
        <f t="shared" si="4"/>
        <v>2019</v>
      </c>
      <c r="K18">
        <f t="shared" si="5"/>
        <v>1</v>
      </c>
      <c r="L18" s="23">
        <f t="shared" si="6"/>
        <v>43482</v>
      </c>
      <c r="M18" s="22">
        <v>7.7710534742499942</v>
      </c>
      <c r="N18" s="22">
        <v>4.3</v>
      </c>
      <c r="O18" s="22">
        <v>5.0734012714364063</v>
      </c>
      <c r="P18" s="22">
        <v>0</v>
      </c>
    </row>
    <row r="19" spans="10:16" x14ac:dyDescent="0.25">
      <c r="J19">
        <f t="shared" si="4"/>
        <v>2019</v>
      </c>
      <c r="K19">
        <f t="shared" si="5"/>
        <v>1</v>
      </c>
      <c r="L19" s="23">
        <f t="shared" si="6"/>
        <v>43483</v>
      </c>
      <c r="M19" s="22">
        <v>7.7583969542500002</v>
      </c>
      <c r="N19" s="22">
        <v>4.3</v>
      </c>
      <c r="O19" s="22">
        <v>6.0037852695492369</v>
      </c>
      <c r="P19" s="22">
        <v>0</v>
      </c>
    </row>
    <row r="20" spans="10:16" x14ac:dyDescent="0.25">
      <c r="J20">
        <f t="shared" si="4"/>
        <v>2019</v>
      </c>
      <c r="K20">
        <f t="shared" si="5"/>
        <v>1</v>
      </c>
      <c r="L20" s="23">
        <f t="shared" si="6"/>
        <v>43484</v>
      </c>
      <c r="M20" s="22">
        <v>7.7468478797499811</v>
      </c>
      <c r="N20" s="22">
        <v>4.3</v>
      </c>
      <c r="O20" s="22">
        <v>0</v>
      </c>
      <c r="P20" s="22">
        <v>6.8500747467071603</v>
      </c>
    </row>
    <row r="21" spans="10:16" x14ac:dyDescent="0.25">
      <c r="J21">
        <f t="shared" si="4"/>
        <v>2019</v>
      </c>
      <c r="K21">
        <f t="shared" si="5"/>
        <v>1</v>
      </c>
      <c r="L21" s="23">
        <f t="shared" si="6"/>
        <v>43485</v>
      </c>
      <c r="M21" s="22">
        <v>7.7341122564999871</v>
      </c>
      <c r="N21" s="22">
        <v>4.3000000000000007</v>
      </c>
      <c r="O21" s="22">
        <v>7.5895493109032843</v>
      </c>
      <c r="P21" s="22">
        <v>0</v>
      </c>
    </row>
    <row r="22" spans="10:16" x14ac:dyDescent="0.25">
      <c r="J22">
        <f t="shared" si="4"/>
        <v>2019</v>
      </c>
      <c r="K22">
        <f t="shared" si="5"/>
        <v>1</v>
      </c>
      <c r="L22" s="23">
        <f t="shared" si="6"/>
        <v>43486</v>
      </c>
      <c r="M22" s="22">
        <v>7.7235915242499971</v>
      </c>
      <c r="N22" s="22">
        <v>4.3</v>
      </c>
      <c r="O22" s="22">
        <v>8.1747162522917591</v>
      </c>
      <c r="P22" s="22">
        <v>0</v>
      </c>
    </row>
    <row r="23" spans="10:16" x14ac:dyDescent="0.25">
      <c r="J23">
        <f t="shared" si="4"/>
        <v>2019</v>
      </c>
      <c r="K23">
        <f t="shared" si="5"/>
        <v>1</v>
      </c>
      <c r="L23" s="23">
        <f t="shared" si="6"/>
        <v>43487</v>
      </c>
      <c r="M23" s="22">
        <v>7.7246989697499995</v>
      </c>
      <c r="N23" s="22">
        <v>4.3</v>
      </c>
      <c r="O23" s="22">
        <v>8.1131965228456071</v>
      </c>
      <c r="P23" s="22">
        <v>0</v>
      </c>
    </row>
    <row r="24" spans="10:16" x14ac:dyDescent="0.25">
      <c r="J24">
        <f t="shared" si="4"/>
        <v>2019</v>
      </c>
      <c r="K24">
        <f t="shared" si="5"/>
        <v>1</v>
      </c>
      <c r="L24" s="23">
        <f t="shared" si="6"/>
        <v>43488</v>
      </c>
      <c r="M24" s="22">
        <v>7.7348241857499893</v>
      </c>
      <c r="N24" s="22">
        <v>4.3</v>
      </c>
      <c r="O24" s="22">
        <v>7.549892641280759</v>
      </c>
      <c r="P24" s="22">
        <v>0</v>
      </c>
    </row>
    <row r="25" spans="10:16" x14ac:dyDescent="0.25">
      <c r="J25">
        <f t="shared" si="4"/>
        <v>2019</v>
      </c>
      <c r="K25">
        <f t="shared" si="5"/>
        <v>1</v>
      </c>
      <c r="L25" s="23">
        <f t="shared" si="6"/>
        <v>43489</v>
      </c>
      <c r="M25" s="22">
        <v>7.7352197019999895</v>
      </c>
      <c r="N25" s="22">
        <v>4.3000000000000007</v>
      </c>
      <c r="O25" s="22">
        <v>7.5278579316571328</v>
      </c>
      <c r="P25" s="22">
        <v>0</v>
      </c>
    </row>
    <row r="26" spans="10:16" x14ac:dyDescent="0.25">
      <c r="J26">
        <f t="shared" si="4"/>
        <v>2019</v>
      </c>
      <c r="K26">
        <f t="shared" si="5"/>
        <v>1</v>
      </c>
      <c r="L26" s="23">
        <f t="shared" si="6"/>
        <v>43490</v>
      </c>
      <c r="M26" s="22">
        <v>7.718766225999989</v>
      </c>
      <c r="N26" s="22">
        <v>4.3000000000000007</v>
      </c>
      <c r="O26" s="22">
        <v>8.4425556271999884</v>
      </c>
      <c r="P26" s="22">
        <v>0</v>
      </c>
    </row>
    <row r="27" spans="10:16" x14ac:dyDescent="0.25">
      <c r="J27">
        <f t="shared" si="4"/>
        <v>2019</v>
      </c>
      <c r="K27">
        <f t="shared" si="5"/>
        <v>1</v>
      </c>
      <c r="L27" s="23">
        <f t="shared" si="6"/>
        <v>43491</v>
      </c>
      <c r="M27" s="22">
        <v>7.7277048932499781</v>
      </c>
      <c r="N27" s="22">
        <v>4.3</v>
      </c>
      <c r="O27" s="22">
        <v>7.9461233205774491</v>
      </c>
      <c r="P27" s="22">
        <v>0</v>
      </c>
    </row>
    <row r="28" spans="10:16" x14ac:dyDescent="0.25">
      <c r="J28">
        <f t="shared" si="4"/>
        <v>2019</v>
      </c>
      <c r="K28">
        <f t="shared" si="5"/>
        <v>1</v>
      </c>
      <c r="L28" s="23">
        <f t="shared" si="6"/>
        <v>43492</v>
      </c>
      <c r="M28" s="22">
        <v>7.7314227459999838</v>
      </c>
      <c r="N28" s="22">
        <v>4.3</v>
      </c>
      <c r="O28" s="22">
        <v>7.739296008386793</v>
      </c>
      <c r="P28" s="22">
        <v>0</v>
      </c>
    </row>
    <row r="29" spans="10:16" x14ac:dyDescent="0.25">
      <c r="J29">
        <f t="shared" si="4"/>
        <v>2019</v>
      </c>
      <c r="K29">
        <f t="shared" si="5"/>
        <v>1</v>
      </c>
      <c r="L29" s="23">
        <f t="shared" si="6"/>
        <v>43493</v>
      </c>
      <c r="M29" s="22">
        <v>7.7345077727499891</v>
      </c>
      <c r="N29" s="22">
        <v>4.3000000000000007</v>
      </c>
      <c r="O29" s="22">
        <v>7.5675187496368013</v>
      </c>
      <c r="P29" s="22">
        <v>0</v>
      </c>
    </row>
    <row r="30" spans="10:16" x14ac:dyDescent="0.25">
      <c r="J30">
        <f t="shared" si="4"/>
        <v>2019</v>
      </c>
      <c r="K30">
        <f t="shared" si="5"/>
        <v>1</v>
      </c>
      <c r="L30" s="23">
        <f t="shared" si="6"/>
        <v>43494</v>
      </c>
      <c r="M30" s="22">
        <v>7.7402032067499977</v>
      </c>
      <c r="N30" s="22">
        <v>4.3</v>
      </c>
      <c r="O30" s="22">
        <v>7.2500231285994516</v>
      </c>
      <c r="P30" s="22">
        <v>0</v>
      </c>
    </row>
    <row r="31" spans="10:16" x14ac:dyDescent="0.25">
      <c r="J31">
        <f t="shared" si="4"/>
        <v>2019</v>
      </c>
      <c r="K31">
        <f t="shared" si="5"/>
        <v>1</v>
      </c>
      <c r="L31" s="23">
        <f t="shared" si="6"/>
        <v>43495</v>
      </c>
      <c r="M31" s="22">
        <v>7.7482717382499837</v>
      </c>
      <c r="N31" s="22">
        <v>4.3</v>
      </c>
      <c r="O31" s="22">
        <v>6.7458762043594724</v>
      </c>
      <c r="P31" s="22">
        <v>0</v>
      </c>
    </row>
    <row r="32" spans="10:16" x14ac:dyDescent="0.25">
      <c r="J32">
        <f t="shared" si="4"/>
        <v>2019</v>
      </c>
      <c r="K32">
        <f t="shared" si="5"/>
        <v>1</v>
      </c>
      <c r="L32" s="23">
        <f t="shared" si="6"/>
        <v>43496</v>
      </c>
      <c r="M32" s="22">
        <v>7.7522269007499904</v>
      </c>
      <c r="N32" s="22">
        <v>4.2999999999999936</v>
      </c>
      <c r="O32" s="22">
        <v>4.4551923126384621E-15</v>
      </c>
      <c r="P32" s="22">
        <v>6.4562314009492265</v>
      </c>
    </row>
    <row r="33" spans="10:16" x14ac:dyDescent="0.25">
      <c r="J33">
        <f t="shared" si="4"/>
        <v>2019</v>
      </c>
      <c r="K33">
        <f t="shared" si="5"/>
        <v>2</v>
      </c>
      <c r="L33" s="23">
        <f t="shared" si="6"/>
        <v>43497</v>
      </c>
      <c r="M33" s="22">
        <v>7.7586342640000003</v>
      </c>
      <c r="N33" s="22">
        <v>4.3</v>
      </c>
      <c r="O33" s="22">
        <v>5.9863688861046196</v>
      </c>
      <c r="P33" s="22">
        <v>0</v>
      </c>
    </row>
    <row r="34" spans="10:16" x14ac:dyDescent="0.25">
      <c r="J34">
        <f t="shared" si="4"/>
        <v>2019</v>
      </c>
      <c r="K34">
        <f t="shared" si="5"/>
        <v>2</v>
      </c>
      <c r="L34" s="23">
        <f t="shared" si="6"/>
        <v>43498</v>
      </c>
      <c r="M34" s="22">
        <v>7.7518313844999893</v>
      </c>
      <c r="N34" s="22">
        <v>4.3</v>
      </c>
      <c r="O34" s="22">
        <v>0</v>
      </c>
      <c r="P34" s="22">
        <v>6.4852094082902436</v>
      </c>
    </row>
    <row r="35" spans="10:16" x14ac:dyDescent="0.25">
      <c r="J35">
        <f t="shared" si="4"/>
        <v>2019</v>
      </c>
      <c r="K35">
        <f t="shared" si="5"/>
        <v>2</v>
      </c>
      <c r="L35" s="23">
        <f t="shared" si="6"/>
        <v>43499</v>
      </c>
      <c r="M35" s="22">
        <v>7.6704341402499914</v>
      </c>
      <c r="N35" s="22">
        <v>0</v>
      </c>
      <c r="O35" s="22">
        <v>8.2595483169499939</v>
      </c>
      <c r="P35" s="22">
        <v>6.905288862499992</v>
      </c>
    </row>
    <row r="36" spans="10:16" x14ac:dyDescent="0.25">
      <c r="J36">
        <f t="shared" si="4"/>
        <v>2019</v>
      </c>
      <c r="K36">
        <f t="shared" si="5"/>
        <v>2</v>
      </c>
      <c r="L36" s="23">
        <f t="shared" si="6"/>
        <v>43500</v>
      </c>
      <c r="M36" s="22">
        <v>7.6580940332499985</v>
      </c>
      <c r="N36" s="22">
        <v>0</v>
      </c>
      <c r="O36" s="22">
        <v>7.3805717929071459</v>
      </c>
      <c r="P36" s="22">
        <v>8.4559891449999984</v>
      </c>
    </row>
    <row r="37" spans="10:16" x14ac:dyDescent="0.25">
      <c r="J37">
        <f t="shared" si="4"/>
        <v>2019</v>
      </c>
      <c r="K37">
        <f t="shared" si="5"/>
        <v>2</v>
      </c>
      <c r="L37" s="23">
        <f t="shared" si="6"/>
        <v>43501</v>
      </c>
      <c r="M37" s="22">
        <v>7.6687729719999886</v>
      </c>
      <c r="N37" s="22">
        <v>0</v>
      </c>
      <c r="O37" s="22">
        <v>8.3515988047999912</v>
      </c>
      <c r="P37" s="22">
        <v>6.903793399999989</v>
      </c>
    </row>
    <row r="38" spans="10:16" x14ac:dyDescent="0.25">
      <c r="J38">
        <f t="shared" si="4"/>
        <v>2019</v>
      </c>
      <c r="K38">
        <f t="shared" si="5"/>
        <v>2</v>
      </c>
      <c r="L38" s="23">
        <f t="shared" si="6"/>
        <v>43502</v>
      </c>
      <c r="M38" s="22">
        <v>7.6858592739999896</v>
      </c>
      <c r="N38" s="22">
        <v>0</v>
      </c>
      <c r="O38" s="22">
        <v>7.4028523557714232</v>
      </c>
      <c r="P38" s="22">
        <v>6.9191752999999911</v>
      </c>
    </row>
    <row r="39" spans="10:16" x14ac:dyDescent="0.25">
      <c r="J39">
        <f t="shared" si="4"/>
        <v>2019</v>
      </c>
      <c r="K39">
        <f t="shared" si="5"/>
        <v>2</v>
      </c>
      <c r="L39" s="23">
        <f t="shared" si="6"/>
        <v>43503</v>
      </c>
      <c r="M39" s="22">
        <v>7.6928203600000007</v>
      </c>
      <c r="N39" s="22">
        <v>0</v>
      </c>
      <c r="O39" s="22">
        <v>6.9254420000000003</v>
      </c>
      <c r="P39" s="22">
        <v>7.0150929485714331</v>
      </c>
    </row>
    <row r="40" spans="10:16" x14ac:dyDescent="0.25">
      <c r="J40">
        <f t="shared" si="4"/>
        <v>2019</v>
      </c>
      <c r="K40">
        <f t="shared" si="5"/>
        <v>2</v>
      </c>
      <c r="L40" s="23">
        <f t="shared" si="6"/>
        <v>43504</v>
      </c>
      <c r="M40" s="22">
        <v>7.693611392500002</v>
      </c>
      <c r="N40" s="22">
        <v>0</v>
      </c>
      <c r="O40" s="22">
        <v>6.9709842085714344</v>
      </c>
      <c r="P40" s="22">
        <v>6.9261541250000018</v>
      </c>
    </row>
    <row r="41" spans="10:16" x14ac:dyDescent="0.25">
      <c r="J41">
        <f t="shared" si="4"/>
        <v>2019</v>
      </c>
      <c r="K41">
        <f t="shared" si="5"/>
        <v>2</v>
      </c>
      <c r="L41" s="23">
        <f t="shared" si="6"/>
        <v>43505</v>
      </c>
      <c r="M41" s="22">
        <v>7.6915547079999991</v>
      </c>
      <c r="N41" s="22">
        <v>0</v>
      </c>
      <c r="O41" s="22">
        <v>6.9243025999999981</v>
      </c>
      <c r="P41" s="22">
        <v>7.0856477579428594</v>
      </c>
    </row>
    <row r="42" spans="10:16" x14ac:dyDescent="0.25">
      <c r="J42">
        <f t="shared" si="4"/>
        <v>2019</v>
      </c>
      <c r="K42">
        <f t="shared" si="5"/>
        <v>2</v>
      </c>
      <c r="L42" s="23">
        <f t="shared" si="6"/>
        <v>43506</v>
      </c>
      <c r="M42" s="22">
        <v>8.4</v>
      </c>
      <c r="N42" s="22">
        <v>4.3</v>
      </c>
      <c r="O42" s="22">
        <v>0</v>
      </c>
      <c r="P42" s="22">
        <v>8.5000000000000018</v>
      </c>
    </row>
    <row r="43" spans="10:16" x14ac:dyDescent="0.25">
      <c r="J43">
        <f t="shared" si="4"/>
        <v>2019</v>
      </c>
      <c r="K43">
        <f t="shared" si="5"/>
        <v>2</v>
      </c>
      <c r="L43" s="23">
        <f t="shared" si="6"/>
        <v>43507</v>
      </c>
      <c r="M43" s="22">
        <v>8.2335489830088431</v>
      </c>
      <c r="N43" s="22">
        <v>4.3</v>
      </c>
      <c r="O43" s="22">
        <v>0</v>
      </c>
      <c r="P43" s="22">
        <v>8.5000000000000071</v>
      </c>
    </row>
    <row r="44" spans="10:16" x14ac:dyDescent="0.25">
      <c r="J44">
        <f t="shared" si="4"/>
        <v>2019</v>
      </c>
      <c r="K44">
        <f t="shared" si="5"/>
        <v>2</v>
      </c>
      <c r="L44" s="23">
        <f t="shared" si="6"/>
        <v>43508</v>
      </c>
      <c r="M44" s="22">
        <v>8.4000000000000021</v>
      </c>
      <c r="N44" s="22">
        <v>4.3</v>
      </c>
      <c r="O44" s="22">
        <v>0</v>
      </c>
      <c r="P44" s="22">
        <v>8.5000000000000018</v>
      </c>
    </row>
    <row r="45" spans="10:16" x14ac:dyDescent="0.25">
      <c r="J45">
        <f t="shared" si="4"/>
        <v>2019</v>
      </c>
      <c r="K45">
        <f t="shared" si="5"/>
        <v>2</v>
      </c>
      <c r="L45" s="23">
        <f t="shared" si="6"/>
        <v>43509</v>
      </c>
      <c r="M45" s="22">
        <v>8.4000000000000021</v>
      </c>
      <c r="N45" s="22">
        <v>4.3</v>
      </c>
      <c r="O45" s="22">
        <v>0</v>
      </c>
      <c r="P45" s="22">
        <v>8.5</v>
      </c>
    </row>
    <row r="46" spans="10:16" x14ac:dyDescent="0.25">
      <c r="J46">
        <f t="shared" si="4"/>
        <v>2019</v>
      </c>
      <c r="K46">
        <f t="shared" si="5"/>
        <v>2</v>
      </c>
      <c r="L46" s="23">
        <f t="shared" si="6"/>
        <v>43510</v>
      </c>
      <c r="M46" s="22">
        <v>8.1097864042565195</v>
      </c>
      <c r="N46" s="22">
        <v>4.2999999999999989</v>
      </c>
      <c r="O46" s="22">
        <v>8.5000000000000071</v>
      </c>
      <c r="P46" s="22">
        <v>0</v>
      </c>
    </row>
    <row r="47" spans="10:16" x14ac:dyDescent="0.25">
      <c r="J47">
        <f t="shared" si="4"/>
        <v>2019</v>
      </c>
      <c r="K47">
        <f t="shared" si="5"/>
        <v>2</v>
      </c>
      <c r="L47" s="23">
        <f t="shared" si="6"/>
        <v>43511</v>
      </c>
      <c r="M47" s="22">
        <v>7.7586929274582079</v>
      </c>
      <c r="N47" s="22">
        <v>4.3</v>
      </c>
      <c r="O47" s="22">
        <v>0</v>
      </c>
      <c r="P47" s="22">
        <v>8.5000000000000036</v>
      </c>
    </row>
    <row r="48" spans="10:16" x14ac:dyDescent="0.25">
      <c r="J48">
        <f t="shared" si="4"/>
        <v>2019</v>
      </c>
      <c r="K48">
        <f t="shared" si="5"/>
        <v>2</v>
      </c>
      <c r="L48" s="23">
        <f t="shared" si="6"/>
        <v>43512</v>
      </c>
      <c r="M48" s="22">
        <v>7.7277048932499781</v>
      </c>
      <c r="N48" s="22">
        <v>4.3</v>
      </c>
      <c r="O48" s="22">
        <v>7.9461233205774491</v>
      </c>
      <c r="P48" s="22">
        <v>0</v>
      </c>
    </row>
    <row r="49" spans="10:16" x14ac:dyDescent="0.25">
      <c r="J49">
        <f t="shared" si="4"/>
        <v>2019</v>
      </c>
      <c r="K49">
        <f t="shared" si="5"/>
        <v>2</v>
      </c>
      <c r="L49" s="23">
        <f t="shared" si="6"/>
        <v>43513</v>
      </c>
      <c r="M49" s="22">
        <v>7.7284959257499786</v>
      </c>
      <c r="N49" s="22">
        <v>4.2999999999999989</v>
      </c>
      <c r="O49" s="22">
        <v>7.902134563830197</v>
      </c>
      <c r="P49" s="22">
        <v>0</v>
      </c>
    </row>
    <row r="50" spans="10:16" x14ac:dyDescent="0.25">
      <c r="J50">
        <f t="shared" si="4"/>
        <v>2019</v>
      </c>
      <c r="K50">
        <f t="shared" si="5"/>
        <v>2</v>
      </c>
      <c r="L50" s="23">
        <f t="shared" si="6"/>
        <v>43514</v>
      </c>
      <c r="M50" s="22">
        <v>7.7453449179999794</v>
      </c>
      <c r="N50" s="22">
        <v>4.3</v>
      </c>
      <c r="O50" s="22">
        <v>0</v>
      </c>
      <c r="P50" s="22">
        <v>6.9600198326030558</v>
      </c>
    </row>
    <row r="51" spans="10:16" x14ac:dyDescent="0.25">
      <c r="J51">
        <f t="shared" si="4"/>
        <v>2019</v>
      </c>
      <c r="K51">
        <f t="shared" si="5"/>
        <v>2</v>
      </c>
      <c r="L51" s="23">
        <f t="shared" si="6"/>
        <v>43515</v>
      </c>
      <c r="M51" s="22">
        <v>7.7451076082499783</v>
      </c>
      <c r="N51" s="22">
        <v>4.3</v>
      </c>
      <c r="O51" s="22">
        <v>6.9762411821378914</v>
      </c>
      <c r="P51" s="22">
        <v>0</v>
      </c>
    </row>
    <row r="52" spans="10:16" x14ac:dyDescent="0.25">
      <c r="J52">
        <f t="shared" si="4"/>
        <v>2019</v>
      </c>
      <c r="K52">
        <f t="shared" si="5"/>
        <v>2</v>
      </c>
      <c r="L52" s="23">
        <f t="shared" si="6"/>
        <v>43516</v>
      </c>
      <c r="M52" s="22">
        <v>7.7414688587500002</v>
      </c>
      <c r="N52" s="22">
        <v>4.3</v>
      </c>
      <c r="O52" s="22">
        <v>7.1794036474038485</v>
      </c>
      <c r="P52" s="22">
        <v>0</v>
      </c>
    </row>
    <row r="53" spans="10:16" x14ac:dyDescent="0.25">
      <c r="J53">
        <f t="shared" si="4"/>
        <v>2019</v>
      </c>
      <c r="K53">
        <f t="shared" si="5"/>
        <v>2</v>
      </c>
      <c r="L53" s="23">
        <f t="shared" si="6"/>
        <v>43517</v>
      </c>
      <c r="M53" s="22">
        <v>7.7532552429999919</v>
      </c>
      <c r="N53" s="22">
        <v>4.3</v>
      </c>
      <c r="O53" s="22">
        <v>6.38087451378256</v>
      </c>
      <c r="P53" s="22">
        <v>0</v>
      </c>
    </row>
    <row r="54" spans="10:16" x14ac:dyDescent="0.25">
      <c r="J54">
        <f t="shared" si="4"/>
        <v>2019</v>
      </c>
      <c r="K54">
        <f t="shared" si="5"/>
        <v>2</v>
      </c>
      <c r="L54" s="23">
        <f t="shared" si="6"/>
        <v>43518</v>
      </c>
      <c r="M54" s="22">
        <v>7.7598999160000028</v>
      </c>
      <c r="N54" s="22">
        <v>4.3</v>
      </c>
      <c r="O54" s="22">
        <v>5.8934632312533353</v>
      </c>
      <c r="P54" s="22">
        <v>0</v>
      </c>
    </row>
    <row r="55" spans="10:16" x14ac:dyDescent="0.25">
      <c r="J55">
        <f t="shared" si="4"/>
        <v>2019</v>
      </c>
      <c r="K55">
        <f t="shared" si="5"/>
        <v>2</v>
      </c>
      <c r="L55" s="23">
        <f t="shared" si="6"/>
        <v>43519</v>
      </c>
      <c r="M55" s="22">
        <v>8.4000000000000057</v>
      </c>
      <c r="N55" s="22">
        <v>0</v>
      </c>
      <c r="O55" s="22">
        <v>2.7125151854656692E-16</v>
      </c>
      <c r="P55" s="22">
        <v>8.5000000000000018</v>
      </c>
    </row>
    <row r="56" spans="10:16" x14ac:dyDescent="0.25">
      <c r="J56">
        <f t="shared" si="4"/>
        <v>2019</v>
      </c>
      <c r="K56">
        <f t="shared" si="5"/>
        <v>2</v>
      </c>
      <c r="L56" s="23">
        <f t="shared" si="6"/>
        <v>43520</v>
      </c>
      <c r="M56" s="22">
        <v>8.3222881848965358</v>
      </c>
      <c r="N56" s="22">
        <v>0</v>
      </c>
      <c r="O56" s="22">
        <v>0</v>
      </c>
      <c r="P56" s="22">
        <v>8.5000000000000018</v>
      </c>
    </row>
    <row r="57" spans="10:16" x14ac:dyDescent="0.25">
      <c r="J57">
        <f t="shared" si="4"/>
        <v>2019</v>
      </c>
      <c r="K57">
        <f t="shared" si="5"/>
        <v>2</v>
      </c>
      <c r="L57" s="23">
        <f t="shared" si="6"/>
        <v>43521</v>
      </c>
      <c r="M57" s="22">
        <v>8.0876188119804038</v>
      </c>
      <c r="N57" s="22">
        <v>0</v>
      </c>
      <c r="O57" s="22">
        <v>0</v>
      </c>
      <c r="P57" s="22">
        <v>8.5</v>
      </c>
    </row>
    <row r="58" spans="10:16" x14ac:dyDescent="0.25">
      <c r="J58">
        <f t="shared" si="4"/>
        <v>2019</v>
      </c>
      <c r="K58">
        <f t="shared" si="5"/>
        <v>2</v>
      </c>
      <c r="L58" s="23">
        <f t="shared" si="6"/>
        <v>43522</v>
      </c>
      <c r="M58" s="22">
        <v>7.8130572999999828</v>
      </c>
      <c r="N58" s="22">
        <v>0</v>
      </c>
      <c r="O58" s="22">
        <v>0</v>
      </c>
      <c r="P58" s="22">
        <v>7.2613154285714154</v>
      </c>
    </row>
    <row r="59" spans="10:16" x14ac:dyDescent="0.25">
      <c r="J59">
        <f t="shared" ref="J59:J122" si="7">YEAR(L59)</f>
        <v>2019</v>
      </c>
      <c r="K59">
        <f t="shared" ref="K59:K122" si="8">MONTH(L59)</f>
        <v>2</v>
      </c>
      <c r="L59" s="23">
        <f t="shared" si="6"/>
        <v>43523</v>
      </c>
      <c r="M59" s="22">
        <v>7.8116334414999802</v>
      </c>
      <c r="N59" s="22">
        <v>0</v>
      </c>
      <c r="O59" s="22">
        <v>7.341924140199982</v>
      </c>
      <c r="P59" s="22">
        <v>0</v>
      </c>
    </row>
    <row r="60" spans="10:16" x14ac:dyDescent="0.25">
      <c r="J60">
        <f t="shared" si="7"/>
        <v>2019</v>
      </c>
      <c r="K60">
        <f t="shared" si="8"/>
        <v>2</v>
      </c>
      <c r="L60" s="23">
        <f t="shared" si="6"/>
        <v>43524</v>
      </c>
      <c r="M60" s="22">
        <v>7.8130572999999828</v>
      </c>
      <c r="N60" s="22">
        <v>0</v>
      </c>
      <c r="O60" s="22">
        <v>7.2613154285714154</v>
      </c>
      <c r="P60" s="22">
        <v>0</v>
      </c>
    </row>
    <row r="61" spans="10:16" x14ac:dyDescent="0.25">
      <c r="J61">
        <f t="shared" si="7"/>
        <v>2019</v>
      </c>
      <c r="K61">
        <f t="shared" si="8"/>
        <v>3</v>
      </c>
      <c r="L61" s="23">
        <f t="shared" si="6"/>
        <v>43525</v>
      </c>
      <c r="M61" s="22">
        <v>7.8128199902499826</v>
      </c>
      <c r="N61" s="22">
        <v>0</v>
      </c>
      <c r="O61" s="22">
        <v>7.2747522880214142</v>
      </c>
      <c r="P61" s="22">
        <v>0</v>
      </c>
    </row>
    <row r="62" spans="10:16" x14ac:dyDescent="0.25">
      <c r="J62">
        <f t="shared" si="7"/>
        <v>2019</v>
      </c>
      <c r="K62">
        <f t="shared" si="8"/>
        <v>3</v>
      </c>
      <c r="L62" s="23">
        <f t="shared" si="6"/>
        <v>43526</v>
      </c>
      <c r="M62" s="22">
        <v>7.8178034949999891</v>
      </c>
      <c r="N62" s="22">
        <v>0</v>
      </c>
      <c r="O62" s="22">
        <v>0</v>
      </c>
      <c r="P62" s="22">
        <v>6.9785409313333284</v>
      </c>
    </row>
    <row r="63" spans="10:16" x14ac:dyDescent="0.25">
      <c r="J63">
        <f t="shared" si="7"/>
        <v>2019</v>
      </c>
      <c r="K63">
        <f t="shared" si="8"/>
        <v>3</v>
      </c>
      <c r="L63" s="23">
        <f t="shared" si="6"/>
        <v>43527</v>
      </c>
      <c r="M63" s="22">
        <v>7.824922787500002</v>
      </c>
      <c r="N63" s="22">
        <v>0</v>
      </c>
      <c r="O63" s="22">
        <v>0</v>
      </c>
      <c r="P63" s="22">
        <v>6.4496576083333359</v>
      </c>
    </row>
    <row r="64" spans="10:16" x14ac:dyDescent="0.25">
      <c r="J64">
        <f t="shared" si="7"/>
        <v>2019</v>
      </c>
      <c r="K64">
        <f t="shared" si="8"/>
        <v>3</v>
      </c>
      <c r="L64" s="23">
        <f t="shared" si="6"/>
        <v>43528</v>
      </c>
      <c r="M64" s="22">
        <v>7.8287988467499803</v>
      </c>
      <c r="N64" s="22">
        <v>0</v>
      </c>
      <c r="O64" s="22">
        <v>0</v>
      </c>
      <c r="P64" s="22">
        <v>6.1613005440466546</v>
      </c>
    </row>
    <row r="65" spans="10:16" x14ac:dyDescent="0.25">
      <c r="J65">
        <f t="shared" si="7"/>
        <v>2019</v>
      </c>
      <c r="K65">
        <f t="shared" si="8"/>
        <v>3</v>
      </c>
      <c r="L65" s="23">
        <f t="shared" si="6"/>
        <v>43529</v>
      </c>
      <c r="M65" s="22">
        <v>7.8380539269999954</v>
      </c>
      <c r="N65" s="22">
        <v>0</v>
      </c>
      <c r="O65" s="22">
        <v>0</v>
      </c>
      <c r="P65" s="22">
        <v>5.4716068419466684</v>
      </c>
    </row>
    <row r="66" spans="10:16" x14ac:dyDescent="0.25">
      <c r="J66">
        <f t="shared" si="7"/>
        <v>2019</v>
      </c>
      <c r="K66">
        <f t="shared" si="8"/>
        <v>3</v>
      </c>
      <c r="L66" s="23">
        <f t="shared" si="6"/>
        <v>43530</v>
      </c>
      <c r="M66" s="22">
        <v>7.8375002042500057</v>
      </c>
      <c r="N66" s="22">
        <v>0</v>
      </c>
      <c r="O66" s="22">
        <v>5.5129168601133216</v>
      </c>
      <c r="P66" s="22">
        <v>9.8571701595333067E-15</v>
      </c>
    </row>
    <row r="67" spans="10:16" x14ac:dyDescent="0.25">
      <c r="J67">
        <f t="shared" si="7"/>
        <v>2019</v>
      </c>
      <c r="K67">
        <f t="shared" si="8"/>
        <v>3</v>
      </c>
      <c r="L67" s="23">
        <f t="shared" si="6"/>
        <v>43531</v>
      </c>
      <c r="M67" s="22">
        <v>8.4000000000000039</v>
      </c>
      <c r="N67" s="22">
        <v>4.3000000000000016</v>
      </c>
      <c r="O67" s="22">
        <v>0</v>
      </c>
      <c r="P67" s="22">
        <v>0</v>
      </c>
    </row>
    <row r="68" spans="10:16" x14ac:dyDescent="0.25">
      <c r="J68">
        <f t="shared" si="7"/>
        <v>2019</v>
      </c>
      <c r="K68">
        <f t="shared" si="8"/>
        <v>3</v>
      </c>
      <c r="L68" s="23">
        <f t="shared" ref="L68:L131" si="9">L67+1</f>
        <v>43532</v>
      </c>
      <c r="M68" s="22">
        <v>7.8372628945000065</v>
      </c>
      <c r="N68" s="22">
        <v>5.589688688210296E-15</v>
      </c>
      <c r="O68" s="22">
        <v>0</v>
      </c>
      <c r="P68" s="22">
        <v>5.5306193500133043</v>
      </c>
    </row>
    <row r="69" spans="10:16" x14ac:dyDescent="0.25">
      <c r="J69">
        <f t="shared" si="7"/>
        <v>2019</v>
      </c>
      <c r="K69">
        <f t="shared" si="8"/>
        <v>3</v>
      </c>
      <c r="L69" s="23">
        <f t="shared" si="9"/>
        <v>43533</v>
      </c>
      <c r="M69" s="22">
        <v>7.8382912367500257</v>
      </c>
      <c r="N69" s="22">
        <v>0</v>
      </c>
      <c r="O69" s="22">
        <v>0</v>
      </c>
      <c r="P69" s="22">
        <v>5.4539007448466403</v>
      </c>
    </row>
    <row r="70" spans="10:16" x14ac:dyDescent="0.25">
      <c r="J70">
        <f t="shared" si="7"/>
        <v>2019</v>
      </c>
      <c r="K70">
        <f t="shared" si="8"/>
        <v>3</v>
      </c>
      <c r="L70" s="23">
        <f t="shared" si="9"/>
        <v>43534</v>
      </c>
      <c r="M70" s="22">
        <v>5.9611255652450055</v>
      </c>
      <c r="N70" s="22">
        <v>4.2999999999999954</v>
      </c>
      <c r="O70" s="22">
        <v>0</v>
      </c>
      <c r="P70" s="22">
        <v>0</v>
      </c>
    </row>
    <row r="71" spans="10:16" x14ac:dyDescent="0.25">
      <c r="J71">
        <f t="shared" si="7"/>
        <v>2019</v>
      </c>
      <c r="K71">
        <f t="shared" si="8"/>
        <v>3</v>
      </c>
      <c r="L71" s="23">
        <f t="shared" si="9"/>
        <v>43535</v>
      </c>
      <c r="M71" s="22">
        <v>7.8414553667500009</v>
      </c>
      <c r="N71" s="22">
        <v>0</v>
      </c>
      <c r="O71" s="22">
        <v>5.2177160437800021</v>
      </c>
      <c r="P71" s="22">
        <v>0</v>
      </c>
    </row>
    <row r="72" spans="10:16" x14ac:dyDescent="0.25">
      <c r="J72">
        <f t="shared" si="7"/>
        <v>2019</v>
      </c>
      <c r="K72">
        <f t="shared" si="8"/>
        <v>3</v>
      </c>
      <c r="L72" s="23">
        <f t="shared" si="9"/>
        <v>43536</v>
      </c>
      <c r="M72" s="22">
        <v>7.8425628122499651</v>
      </c>
      <c r="N72" s="22">
        <v>0</v>
      </c>
      <c r="O72" s="22">
        <v>0</v>
      </c>
      <c r="P72" s="22">
        <v>5.1350059476866639</v>
      </c>
    </row>
    <row r="73" spans="10:16" x14ac:dyDescent="0.25">
      <c r="J73">
        <f t="shared" si="7"/>
        <v>2019</v>
      </c>
      <c r="K73">
        <f t="shared" si="8"/>
        <v>3</v>
      </c>
      <c r="L73" s="23">
        <f t="shared" si="9"/>
        <v>43537</v>
      </c>
      <c r="M73" s="22">
        <v>7.8423255024999898</v>
      </c>
      <c r="N73" s="22">
        <v>0</v>
      </c>
      <c r="O73" s="22">
        <v>5.1527315236666817</v>
      </c>
      <c r="P73" s="22">
        <v>0</v>
      </c>
    </row>
    <row r="74" spans="10:16" x14ac:dyDescent="0.25">
      <c r="J74">
        <f t="shared" si="7"/>
        <v>2019</v>
      </c>
      <c r="K74">
        <f t="shared" si="8"/>
        <v>3</v>
      </c>
      <c r="L74" s="23">
        <f t="shared" si="9"/>
        <v>43538</v>
      </c>
      <c r="M74" s="22">
        <v>8.4</v>
      </c>
      <c r="N74" s="22">
        <v>4.2999999999999874</v>
      </c>
      <c r="O74" s="22">
        <v>0</v>
      </c>
      <c r="P74" s="22">
        <v>0</v>
      </c>
    </row>
    <row r="75" spans="10:16" x14ac:dyDescent="0.25">
      <c r="J75">
        <f t="shared" si="7"/>
        <v>2019</v>
      </c>
      <c r="K75">
        <f t="shared" si="8"/>
        <v>3</v>
      </c>
      <c r="L75" s="23">
        <f t="shared" si="9"/>
        <v>43539</v>
      </c>
      <c r="M75" s="22">
        <v>8.4000000000000181</v>
      </c>
      <c r="N75" s="22">
        <v>4.2999999999999927</v>
      </c>
      <c r="O75" s="22">
        <v>0</v>
      </c>
      <c r="P75" s="22">
        <v>0</v>
      </c>
    </row>
    <row r="76" spans="10:16" x14ac:dyDescent="0.25">
      <c r="J76">
        <f t="shared" si="7"/>
        <v>2019</v>
      </c>
      <c r="K76">
        <f t="shared" si="8"/>
        <v>3</v>
      </c>
      <c r="L76" s="23">
        <f t="shared" si="9"/>
        <v>43540</v>
      </c>
      <c r="M76" s="22">
        <v>8.4</v>
      </c>
      <c r="N76" s="22">
        <v>4.3000000000000016</v>
      </c>
      <c r="O76" s="22">
        <v>0</v>
      </c>
      <c r="P76" s="22">
        <v>0</v>
      </c>
    </row>
    <row r="77" spans="10:16" x14ac:dyDescent="0.25">
      <c r="J77">
        <f t="shared" si="7"/>
        <v>2019</v>
      </c>
      <c r="K77">
        <f t="shared" si="8"/>
        <v>3</v>
      </c>
      <c r="L77" s="23">
        <f t="shared" si="9"/>
        <v>43541</v>
      </c>
      <c r="M77" s="22">
        <v>8.4</v>
      </c>
      <c r="N77" s="22">
        <v>4.3000000000000016</v>
      </c>
      <c r="O77" s="22">
        <v>0</v>
      </c>
      <c r="P77" s="22">
        <v>0</v>
      </c>
    </row>
    <row r="78" spans="10:16" x14ac:dyDescent="0.25">
      <c r="J78">
        <f t="shared" si="7"/>
        <v>2019</v>
      </c>
      <c r="K78">
        <f t="shared" si="8"/>
        <v>3</v>
      </c>
      <c r="L78" s="23">
        <f t="shared" si="9"/>
        <v>43542</v>
      </c>
      <c r="M78" s="22">
        <v>8.4000000000000057</v>
      </c>
      <c r="N78" s="22">
        <v>4.3</v>
      </c>
      <c r="O78" s="22">
        <v>0</v>
      </c>
      <c r="P78" s="22">
        <v>0</v>
      </c>
    </row>
    <row r="79" spans="10:16" x14ac:dyDescent="0.25">
      <c r="J79">
        <f t="shared" si="7"/>
        <v>2019</v>
      </c>
      <c r="K79">
        <f t="shared" si="8"/>
        <v>3</v>
      </c>
      <c r="L79" s="23">
        <f t="shared" si="9"/>
        <v>43543</v>
      </c>
      <c r="M79" s="22">
        <v>7.8353644164999912</v>
      </c>
      <c r="N79" s="22">
        <v>0</v>
      </c>
      <c r="O79" s="22">
        <v>5.672200311453329</v>
      </c>
      <c r="P79" s="22">
        <v>0</v>
      </c>
    </row>
    <row r="80" spans="10:16" x14ac:dyDescent="0.25">
      <c r="J80">
        <f t="shared" si="7"/>
        <v>2019</v>
      </c>
      <c r="K80">
        <f t="shared" si="8"/>
        <v>3</v>
      </c>
      <c r="L80" s="23">
        <f t="shared" si="9"/>
        <v>43544</v>
      </c>
      <c r="M80" s="22">
        <v>7.8083111050000014</v>
      </c>
      <c r="N80" s="22">
        <v>0</v>
      </c>
      <c r="O80" s="22">
        <v>0</v>
      </c>
      <c r="P80" s="22">
        <v>7.5298949800000052</v>
      </c>
    </row>
    <row r="81" spans="10:16" x14ac:dyDescent="0.25">
      <c r="J81">
        <f t="shared" si="7"/>
        <v>2019</v>
      </c>
      <c r="K81">
        <f t="shared" si="8"/>
        <v>3</v>
      </c>
      <c r="L81" s="23">
        <f t="shared" si="9"/>
        <v>43545</v>
      </c>
      <c r="M81" s="22">
        <v>7.9570361203419253</v>
      </c>
      <c r="N81" s="22">
        <v>4.3</v>
      </c>
      <c r="O81" s="22">
        <v>0</v>
      </c>
      <c r="P81" s="22">
        <v>8.5000000000000036</v>
      </c>
    </row>
    <row r="82" spans="10:16" x14ac:dyDescent="0.25">
      <c r="J82">
        <f t="shared" si="7"/>
        <v>2019</v>
      </c>
      <c r="K82">
        <f t="shared" si="8"/>
        <v>3</v>
      </c>
      <c r="L82" s="23">
        <f t="shared" si="9"/>
        <v>43546</v>
      </c>
      <c r="M82" s="22">
        <v>7.6111858060000017</v>
      </c>
      <c r="N82" s="22">
        <v>4.3000000000000007</v>
      </c>
      <c r="O82" s="22">
        <v>7.4507608528263827</v>
      </c>
      <c r="P82" s="22">
        <v>6.8519507000000024</v>
      </c>
    </row>
    <row r="83" spans="10:16" x14ac:dyDescent="0.25">
      <c r="J83">
        <f t="shared" si="7"/>
        <v>2019</v>
      </c>
      <c r="K83">
        <f t="shared" si="8"/>
        <v>3</v>
      </c>
      <c r="L83" s="23">
        <f t="shared" si="9"/>
        <v>43547</v>
      </c>
      <c r="M83" s="22">
        <v>8.3942020312499999</v>
      </c>
      <c r="N83" s="22">
        <v>4.3000000000000007</v>
      </c>
      <c r="O83" s="22">
        <v>8.2758837550000006</v>
      </c>
      <c r="P83" s="22">
        <v>8.2758837550000006</v>
      </c>
    </row>
    <row r="84" spans="10:16" x14ac:dyDescent="0.25">
      <c r="J84">
        <f t="shared" si="7"/>
        <v>2019</v>
      </c>
      <c r="K84">
        <f t="shared" si="8"/>
        <v>3</v>
      </c>
      <c r="L84" s="23">
        <f t="shared" si="9"/>
        <v>43548</v>
      </c>
      <c r="M84" s="22">
        <v>8.2610456249999942</v>
      </c>
      <c r="N84" s="22">
        <v>4.3</v>
      </c>
      <c r="O84" s="22">
        <v>8.1446042199999944</v>
      </c>
      <c r="P84" s="22">
        <v>8.1446042199999944</v>
      </c>
    </row>
    <row r="85" spans="10:16" x14ac:dyDescent="0.25">
      <c r="J85">
        <f t="shared" si="7"/>
        <v>2019</v>
      </c>
      <c r="K85">
        <f t="shared" si="8"/>
        <v>3</v>
      </c>
      <c r="L85" s="23">
        <f t="shared" si="9"/>
        <v>43549</v>
      </c>
      <c r="M85" s="22">
        <v>8.2977234374999949</v>
      </c>
      <c r="N85" s="22">
        <v>4.3</v>
      </c>
      <c r="O85" s="22">
        <v>8.1807650499999944</v>
      </c>
      <c r="P85" s="22">
        <v>8.1807650499999944</v>
      </c>
    </row>
    <row r="86" spans="10:16" x14ac:dyDescent="0.25">
      <c r="J86">
        <f t="shared" si="7"/>
        <v>2019</v>
      </c>
      <c r="K86">
        <f t="shared" si="8"/>
        <v>3</v>
      </c>
      <c r="L86" s="23">
        <f t="shared" si="9"/>
        <v>43550</v>
      </c>
      <c r="M86" s="22">
        <v>8.1803367187499827</v>
      </c>
      <c r="N86" s="22">
        <v>4.3</v>
      </c>
      <c r="O86" s="22">
        <v>8.0650329249999828</v>
      </c>
      <c r="P86" s="22">
        <v>8.0650329249999828</v>
      </c>
    </row>
    <row r="87" spans="10:16" x14ac:dyDescent="0.25">
      <c r="J87">
        <f t="shared" si="7"/>
        <v>2019</v>
      </c>
      <c r="K87">
        <f t="shared" si="8"/>
        <v>3</v>
      </c>
      <c r="L87" s="23">
        <f t="shared" si="9"/>
        <v>43551</v>
      </c>
      <c r="M87" s="22">
        <v>8.1243454687499828</v>
      </c>
      <c r="N87" s="22">
        <v>4.3</v>
      </c>
      <c r="O87" s="22">
        <v>8.0098308849999817</v>
      </c>
      <c r="P87" s="22">
        <v>8.0098308849999817</v>
      </c>
    </row>
    <row r="88" spans="10:16" x14ac:dyDescent="0.25">
      <c r="J88">
        <f t="shared" si="7"/>
        <v>2019</v>
      </c>
      <c r="K88">
        <f t="shared" si="8"/>
        <v>3</v>
      </c>
      <c r="L88" s="23">
        <f t="shared" si="9"/>
        <v>43552</v>
      </c>
      <c r="M88" s="22">
        <v>8.1612890624999821</v>
      </c>
      <c r="N88" s="22">
        <v>4.3000000000000007</v>
      </c>
      <c r="O88" s="22">
        <v>8.0462537499999822</v>
      </c>
      <c r="P88" s="22">
        <v>8.0462537499999822</v>
      </c>
    </row>
    <row r="89" spans="10:16" x14ac:dyDescent="0.25">
      <c r="J89">
        <f t="shared" si="7"/>
        <v>2019</v>
      </c>
      <c r="K89">
        <f t="shared" si="8"/>
        <v>3</v>
      </c>
      <c r="L89" s="23">
        <f t="shared" si="9"/>
        <v>43553</v>
      </c>
      <c r="M89" s="22">
        <v>8.1236367187499798</v>
      </c>
      <c r="N89" s="22">
        <v>4.3</v>
      </c>
      <c r="O89" s="22">
        <v>8.0091321249999812</v>
      </c>
      <c r="P89" s="22">
        <v>8.0091321249999812</v>
      </c>
    </row>
    <row r="90" spans="10:16" x14ac:dyDescent="0.25">
      <c r="J90">
        <f t="shared" si="7"/>
        <v>2019</v>
      </c>
      <c r="K90">
        <f t="shared" si="8"/>
        <v>3</v>
      </c>
      <c r="L90" s="23">
        <f t="shared" si="9"/>
        <v>43554</v>
      </c>
      <c r="M90" s="22">
        <v>8.10503203124998</v>
      </c>
      <c r="N90" s="22">
        <v>4.3</v>
      </c>
      <c r="O90" s="22">
        <v>7.9907896749999807</v>
      </c>
      <c r="P90" s="22">
        <v>7.9907896749999807</v>
      </c>
    </row>
    <row r="91" spans="10:16" x14ac:dyDescent="0.25">
      <c r="J91">
        <f t="shared" si="7"/>
        <v>2019</v>
      </c>
      <c r="K91">
        <f t="shared" si="8"/>
        <v>3</v>
      </c>
      <c r="L91" s="23">
        <f t="shared" si="9"/>
        <v>43555</v>
      </c>
      <c r="M91" s="22">
        <v>8.1051206249999801</v>
      </c>
      <c r="N91" s="22">
        <v>4.3</v>
      </c>
      <c r="O91" s="22">
        <v>7.9908770199999815</v>
      </c>
      <c r="P91" s="22">
        <v>7.9908770199999815</v>
      </c>
    </row>
    <row r="92" spans="10:16" x14ac:dyDescent="0.25">
      <c r="J92">
        <f t="shared" si="7"/>
        <v>2019</v>
      </c>
      <c r="K92">
        <f t="shared" si="8"/>
        <v>4</v>
      </c>
      <c r="L92" s="23">
        <f t="shared" si="9"/>
        <v>43556</v>
      </c>
      <c r="M92" s="22">
        <v>8.0914771874999882</v>
      </c>
      <c r="N92" s="22">
        <v>4.3</v>
      </c>
      <c r="O92" s="22">
        <v>7.9774258899999895</v>
      </c>
      <c r="P92" s="22">
        <v>7.9774258899999895</v>
      </c>
    </row>
    <row r="93" spans="10:16" x14ac:dyDescent="0.25">
      <c r="J93">
        <f t="shared" si="7"/>
        <v>2019</v>
      </c>
      <c r="K93">
        <f t="shared" si="8"/>
        <v>4</v>
      </c>
      <c r="L93" s="23">
        <f t="shared" si="9"/>
        <v>43557</v>
      </c>
      <c r="M93" s="22">
        <v>8.0881992187499829</v>
      </c>
      <c r="N93" s="22">
        <v>4.3</v>
      </c>
      <c r="O93" s="22">
        <v>7.9741941249999826</v>
      </c>
      <c r="P93" s="22">
        <v>7.9741941249999826</v>
      </c>
    </row>
    <row r="94" spans="10:16" x14ac:dyDescent="0.25">
      <c r="J94">
        <f t="shared" si="7"/>
        <v>2019</v>
      </c>
      <c r="K94">
        <f t="shared" si="8"/>
        <v>4</v>
      </c>
      <c r="L94" s="23">
        <f t="shared" si="9"/>
        <v>43558</v>
      </c>
      <c r="M94" s="22">
        <v>8.0762390624999938</v>
      </c>
      <c r="N94" s="22">
        <v>4.3000000000000007</v>
      </c>
      <c r="O94" s="22">
        <v>7.9624025499999931</v>
      </c>
      <c r="P94" s="22">
        <v>7.9624025499999931</v>
      </c>
    </row>
    <row r="95" spans="10:16" x14ac:dyDescent="0.25">
      <c r="J95">
        <f t="shared" si="7"/>
        <v>2019</v>
      </c>
      <c r="K95">
        <f t="shared" si="8"/>
        <v>4</v>
      </c>
      <c r="L95" s="23">
        <f t="shared" si="9"/>
        <v>43559</v>
      </c>
      <c r="M95" s="22">
        <v>8.0554195312499903</v>
      </c>
      <c r="N95" s="22">
        <v>4.3</v>
      </c>
      <c r="O95" s="22">
        <v>7.9418764749999902</v>
      </c>
      <c r="P95" s="22">
        <v>7.9418764749999902</v>
      </c>
    </row>
    <row r="96" spans="10:16" x14ac:dyDescent="0.25">
      <c r="J96">
        <f t="shared" si="7"/>
        <v>2019</v>
      </c>
      <c r="K96">
        <f t="shared" si="8"/>
        <v>4</v>
      </c>
      <c r="L96" s="23">
        <f t="shared" si="9"/>
        <v>43560</v>
      </c>
      <c r="M96" s="22">
        <v>8.0326509374999837</v>
      </c>
      <c r="N96" s="22">
        <v>4.3000000000000007</v>
      </c>
      <c r="O96" s="22">
        <v>7.9194288099999834</v>
      </c>
      <c r="P96" s="22">
        <v>7.9194288099999834</v>
      </c>
    </row>
    <row r="97" spans="10:16" x14ac:dyDescent="0.25">
      <c r="J97">
        <f t="shared" si="7"/>
        <v>2019</v>
      </c>
      <c r="K97">
        <f t="shared" si="8"/>
        <v>4</v>
      </c>
      <c r="L97" s="23">
        <f t="shared" si="9"/>
        <v>43561</v>
      </c>
      <c r="M97" s="22">
        <v>7.9719642187499744</v>
      </c>
      <c r="N97" s="22">
        <v>4.3000000000000007</v>
      </c>
      <c r="O97" s="22">
        <v>7.8595974849999752</v>
      </c>
      <c r="P97" s="22">
        <v>7.8595974849999752</v>
      </c>
    </row>
    <row r="98" spans="10:16" x14ac:dyDescent="0.25">
      <c r="J98">
        <f t="shared" si="7"/>
        <v>2019</v>
      </c>
      <c r="K98">
        <f t="shared" si="8"/>
        <v>4</v>
      </c>
      <c r="L98" s="23">
        <f t="shared" si="9"/>
        <v>43562</v>
      </c>
      <c r="M98" s="22">
        <v>7.8646771874999803</v>
      </c>
      <c r="N98" s="22">
        <v>4.3000000000000007</v>
      </c>
      <c r="O98" s="22">
        <v>7.7538226899999794</v>
      </c>
      <c r="P98" s="22">
        <v>7.7538226899999794</v>
      </c>
    </row>
    <row r="99" spans="10:16" x14ac:dyDescent="0.25">
      <c r="J99">
        <f t="shared" si="7"/>
        <v>2019</v>
      </c>
      <c r="K99">
        <f t="shared" si="8"/>
        <v>4</v>
      </c>
      <c r="L99" s="23">
        <f t="shared" si="9"/>
        <v>43563</v>
      </c>
      <c r="M99" s="22">
        <v>7.6933368750000017</v>
      </c>
      <c r="N99" s="22">
        <v>4.3</v>
      </c>
      <c r="O99" s="22">
        <v>7.5848974600000014</v>
      </c>
      <c r="P99" s="22">
        <v>7.5848974600000014</v>
      </c>
    </row>
    <row r="100" spans="10:16" x14ac:dyDescent="0.25">
      <c r="J100">
        <f t="shared" si="7"/>
        <v>2019</v>
      </c>
      <c r="K100">
        <f t="shared" si="8"/>
        <v>4</v>
      </c>
      <c r="L100" s="23">
        <f t="shared" si="9"/>
        <v>43564</v>
      </c>
      <c r="M100" s="22">
        <v>7.4994051562499866</v>
      </c>
      <c r="N100" s="22">
        <v>4.3</v>
      </c>
      <c r="O100" s="22">
        <v>7.3936992549999863</v>
      </c>
      <c r="P100" s="22">
        <v>7.3936992549999863</v>
      </c>
    </row>
    <row r="101" spans="10:16" x14ac:dyDescent="0.25">
      <c r="J101">
        <f t="shared" si="7"/>
        <v>2019</v>
      </c>
      <c r="K101">
        <f t="shared" si="8"/>
        <v>4</v>
      </c>
      <c r="L101" s="23">
        <f t="shared" si="9"/>
        <v>43565</v>
      </c>
      <c r="M101" s="22">
        <v>7.2640993990384626</v>
      </c>
      <c r="N101" s="22">
        <v>4.3000000000000007</v>
      </c>
      <c r="O101" s="22">
        <v>7.1617101884615408</v>
      </c>
      <c r="P101" s="22">
        <v>7.1617101884615408</v>
      </c>
    </row>
    <row r="102" spans="10:16" x14ac:dyDescent="0.25">
      <c r="J102">
        <f t="shared" si="7"/>
        <v>2019</v>
      </c>
      <c r="K102">
        <f t="shared" si="8"/>
        <v>4</v>
      </c>
      <c r="L102" s="23">
        <f t="shared" si="9"/>
        <v>43566</v>
      </c>
      <c r="M102" s="22">
        <v>7.2475518028845922</v>
      </c>
      <c r="N102" s="22">
        <v>4.3000000000000007</v>
      </c>
      <c r="O102" s="22">
        <v>7.1453958346153623</v>
      </c>
      <c r="P102" s="22">
        <v>7.1453958346153623</v>
      </c>
    </row>
    <row r="103" spans="10:16" x14ac:dyDescent="0.25">
      <c r="J103">
        <f t="shared" si="7"/>
        <v>2019</v>
      </c>
      <c r="K103">
        <f t="shared" si="8"/>
        <v>4</v>
      </c>
      <c r="L103" s="23">
        <f t="shared" si="9"/>
        <v>43567</v>
      </c>
      <c r="M103" s="22">
        <v>7.2392224759615171</v>
      </c>
      <c r="N103" s="22">
        <v>4.3000000000000007</v>
      </c>
      <c r="O103" s="22">
        <v>7.1371839115384406</v>
      </c>
      <c r="P103" s="22">
        <v>7.1371839115384406</v>
      </c>
    </row>
    <row r="104" spans="10:16" x14ac:dyDescent="0.25">
      <c r="J104">
        <f t="shared" si="7"/>
        <v>2019</v>
      </c>
      <c r="K104">
        <f t="shared" si="8"/>
        <v>4</v>
      </c>
      <c r="L104" s="23">
        <f t="shared" si="9"/>
        <v>43568</v>
      </c>
      <c r="M104" s="22">
        <v>7.2324757211538326</v>
      </c>
      <c r="N104" s="22">
        <v>4.3</v>
      </c>
      <c r="O104" s="22">
        <v>7.1305322538461411</v>
      </c>
      <c r="P104" s="22">
        <v>7.1305322538461411</v>
      </c>
    </row>
    <row r="105" spans="10:16" x14ac:dyDescent="0.25">
      <c r="J105">
        <f t="shared" si="7"/>
        <v>2019</v>
      </c>
      <c r="K105">
        <f t="shared" si="8"/>
        <v>4</v>
      </c>
      <c r="L105" s="23">
        <f t="shared" si="9"/>
        <v>43569</v>
      </c>
      <c r="M105" s="22">
        <v>7.2173996394230731</v>
      </c>
      <c r="N105" s="22">
        <v>4.3000000000000007</v>
      </c>
      <c r="O105" s="22">
        <v>7.115668673076919</v>
      </c>
      <c r="P105" s="22">
        <v>7.115668673076919</v>
      </c>
    </row>
    <row r="106" spans="10:16" x14ac:dyDescent="0.25">
      <c r="J106">
        <f t="shared" si="7"/>
        <v>2019</v>
      </c>
      <c r="K106">
        <f t="shared" si="8"/>
        <v>4</v>
      </c>
      <c r="L106" s="23">
        <f t="shared" si="9"/>
        <v>43570</v>
      </c>
      <c r="M106" s="22">
        <v>7.228116706730761</v>
      </c>
      <c r="N106" s="22">
        <v>4.3</v>
      </c>
      <c r="O106" s="22">
        <v>7.1262346807692225</v>
      </c>
      <c r="P106" s="22">
        <v>7.1262346807692225</v>
      </c>
    </row>
    <row r="107" spans="10:16" x14ac:dyDescent="0.25">
      <c r="J107">
        <f t="shared" si="7"/>
        <v>2019</v>
      </c>
      <c r="K107">
        <f t="shared" si="8"/>
        <v>4</v>
      </c>
      <c r="L107" s="23">
        <f t="shared" si="9"/>
        <v>43571</v>
      </c>
      <c r="M107" s="22">
        <v>7.2472741586538332</v>
      </c>
      <c r="N107" s="22">
        <v>4.3000000000000007</v>
      </c>
      <c r="O107" s="22">
        <v>7.1451221038461412</v>
      </c>
      <c r="P107" s="22">
        <v>7.1451221038461412</v>
      </c>
    </row>
    <row r="108" spans="10:16" x14ac:dyDescent="0.25">
      <c r="J108">
        <f t="shared" si="7"/>
        <v>2019</v>
      </c>
      <c r="K108">
        <f t="shared" si="8"/>
        <v>4</v>
      </c>
      <c r="L108" s="23">
        <f t="shared" si="9"/>
        <v>43572</v>
      </c>
      <c r="M108" s="22">
        <v>7.2665149038461312</v>
      </c>
      <c r="N108" s="22">
        <v>4.3</v>
      </c>
      <c r="O108" s="22">
        <v>7.1640916461538238</v>
      </c>
      <c r="P108" s="22">
        <v>7.1640916461538238</v>
      </c>
    </row>
    <row r="109" spans="10:16" x14ac:dyDescent="0.25">
      <c r="J109">
        <f t="shared" si="7"/>
        <v>2019</v>
      </c>
      <c r="K109">
        <f t="shared" si="8"/>
        <v>4</v>
      </c>
      <c r="L109" s="23">
        <f t="shared" si="9"/>
        <v>43573</v>
      </c>
      <c r="M109" s="22">
        <v>7.2875881009615231</v>
      </c>
      <c r="N109" s="22">
        <v>4.3000000000000007</v>
      </c>
      <c r="O109" s="22">
        <v>7.1848678115384459</v>
      </c>
      <c r="P109" s="22">
        <v>7.1848678115384459</v>
      </c>
    </row>
    <row r="110" spans="10:16" x14ac:dyDescent="0.25">
      <c r="J110">
        <f t="shared" si="7"/>
        <v>2019</v>
      </c>
      <c r="K110">
        <f t="shared" si="8"/>
        <v>4</v>
      </c>
      <c r="L110" s="23">
        <f t="shared" si="9"/>
        <v>43574</v>
      </c>
      <c r="M110" s="22">
        <v>7.3334690624999865</v>
      </c>
      <c r="N110" s="22">
        <v>4.3</v>
      </c>
      <c r="O110" s="22">
        <v>7.2301020699999867</v>
      </c>
      <c r="P110" s="22">
        <v>7.2301020699999867</v>
      </c>
    </row>
    <row r="111" spans="10:16" x14ac:dyDescent="0.25">
      <c r="J111">
        <f t="shared" si="7"/>
        <v>2019</v>
      </c>
      <c r="K111">
        <f t="shared" si="8"/>
        <v>4</v>
      </c>
      <c r="L111" s="23">
        <f t="shared" si="9"/>
        <v>43575</v>
      </c>
      <c r="M111" s="22">
        <v>7.3838789062499792</v>
      </c>
      <c r="N111" s="22">
        <v>4.3000000000000007</v>
      </c>
      <c r="O111" s="22">
        <v>7.2798013749999786</v>
      </c>
      <c r="P111" s="22">
        <v>7.2798013749999786</v>
      </c>
    </row>
    <row r="112" spans="10:16" x14ac:dyDescent="0.25">
      <c r="J112">
        <f t="shared" si="7"/>
        <v>2019</v>
      </c>
      <c r="K112">
        <f t="shared" si="8"/>
        <v>4</v>
      </c>
      <c r="L112" s="23">
        <f t="shared" si="9"/>
        <v>43576</v>
      </c>
      <c r="M112" s="22">
        <v>7.3989398437500027</v>
      </c>
      <c r="N112" s="22">
        <v>4.3000000000000007</v>
      </c>
      <c r="O112" s="22">
        <v>7.2946500250000028</v>
      </c>
      <c r="P112" s="22">
        <v>7.2946500250000028</v>
      </c>
    </row>
    <row r="113" spans="10:16" x14ac:dyDescent="0.25">
      <c r="J113">
        <f t="shared" si="7"/>
        <v>2019</v>
      </c>
      <c r="K113">
        <f t="shared" si="8"/>
        <v>4</v>
      </c>
      <c r="L113" s="23">
        <f t="shared" si="9"/>
        <v>43577</v>
      </c>
      <c r="M113" s="22">
        <v>7.3767028124999969</v>
      </c>
      <c r="N113" s="22">
        <v>4.3</v>
      </c>
      <c r="O113" s="22">
        <v>7.272726429999997</v>
      </c>
      <c r="P113" s="22">
        <v>7.272726429999997</v>
      </c>
    </row>
    <row r="114" spans="10:16" x14ac:dyDescent="0.25">
      <c r="J114">
        <f t="shared" si="7"/>
        <v>2019</v>
      </c>
      <c r="K114">
        <f t="shared" si="8"/>
        <v>4</v>
      </c>
      <c r="L114" s="23">
        <f t="shared" si="9"/>
        <v>43578</v>
      </c>
      <c r="M114" s="22">
        <v>7.362527812499974</v>
      </c>
      <c r="N114" s="22">
        <v>4.3</v>
      </c>
      <c r="O114" s="22">
        <v>7.2587512299999748</v>
      </c>
      <c r="P114" s="22">
        <v>7.2587512299999748</v>
      </c>
    </row>
    <row r="115" spans="10:16" x14ac:dyDescent="0.25">
      <c r="J115">
        <f t="shared" si="7"/>
        <v>2019</v>
      </c>
      <c r="K115">
        <f t="shared" si="8"/>
        <v>4</v>
      </c>
      <c r="L115" s="23">
        <f t="shared" si="9"/>
        <v>43579</v>
      </c>
      <c r="M115" s="22">
        <v>7.3604015625000008</v>
      </c>
      <c r="N115" s="22">
        <v>4.3</v>
      </c>
      <c r="O115" s="22">
        <v>7.2566549500000006</v>
      </c>
      <c r="P115" s="22">
        <v>7.2566549500000006</v>
      </c>
    </row>
    <row r="116" spans="10:16" x14ac:dyDescent="0.25">
      <c r="J116">
        <f t="shared" si="7"/>
        <v>2019</v>
      </c>
      <c r="K116">
        <f t="shared" si="8"/>
        <v>4</v>
      </c>
      <c r="L116" s="23">
        <f t="shared" si="9"/>
        <v>43580</v>
      </c>
      <c r="M116" s="22">
        <v>7.3535798437499889</v>
      </c>
      <c r="N116" s="22">
        <v>4.3</v>
      </c>
      <c r="O116" s="22">
        <v>7.24992938499999</v>
      </c>
      <c r="P116" s="22">
        <v>7.24992938499999</v>
      </c>
    </row>
    <row r="117" spans="10:16" x14ac:dyDescent="0.25">
      <c r="J117">
        <f t="shared" si="7"/>
        <v>2019</v>
      </c>
      <c r="K117">
        <f t="shared" si="8"/>
        <v>4</v>
      </c>
      <c r="L117" s="23">
        <f t="shared" si="9"/>
        <v>43581</v>
      </c>
      <c r="M117" s="22">
        <v>7.3458721874999764</v>
      </c>
      <c r="N117" s="22">
        <v>4.3</v>
      </c>
      <c r="O117" s="22">
        <v>7.2423303699999773</v>
      </c>
      <c r="P117" s="22">
        <v>7.2423303699999773</v>
      </c>
    </row>
    <row r="118" spans="10:16" x14ac:dyDescent="0.25">
      <c r="J118">
        <f t="shared" si="7"/>
        <v>2019</v>
      </c>
      <c r="K118">
        <f t="shared" si="8"/>
        <v>4</v>
      </c>
      <c r="L118" s="23">
        <f t="shared" si="9"/>
        <v>43582</v>
      </c>
      <c r="M118" s="22">
        <v>7.340556562499998</v>
      </c>
      <c r="N118" s="22">
        <v>4.3</v>
      </c>
      <c r="O118" s="22">
        <v>7.2370896699999978</v>
      </c>
      <c r="P118" s="22">
        <v>7.2370896699999978</v>
      </c>
    </row>
    <row r="119" spans="10:16" x14ac:dyDescent="0.25">
      <c r="J119">
        <f t="shared" si="7"/>
        <v>2019</v>
      </c>
      <c r="K119">
        <f t="shared" si="8"/>
        <v>4</v>
      </c>
      <c r="L119" s="23">
        <f t="shared" si="9"/>
        <v>43583</v>
      </c>
      <c r="M119" s="22">
        <v>7.3721845312499896</v>
      </c>
      <c r="N119" s="22">
        <v>4.3000000000000007</v>
      </c>
      <c r="O119" s="22">
        <v>7.2682718349999904</v>
      </c>
      <c r="P119" s="22">
        <v>7.2682718349999904</v>
      </c>
    </row>
    <row r="120" spans="10:16" x14ac:dyDescent="0.25">
      <c r="J120">
        <f t="shared" si="7"/>
        <v>2019</v>
      </c>
      <c r="K120">
        <f t="shared" si="8"/>
        <v>4</v>
      </c>
      <c r="L120" s="23">
        <f t="shared" si="9"/>
        <v>43584</v>
      </c>
      <c r="M120" s="22">
        <v>7.4207339062499784</v>
      </c>
      <c r="N120" s="22">
        <v>4.3</v>
      </c>
      <c r="O120" s="22">
        <v>7.3161368949999792</v>
      </c>
      <c r="P120" s="22">
        <v>7.3161368949999792</v>
      </c>
    </row>
    <row r="121" spans="10:16" x14ac:dyDescent="0.25">
      <c r="J121">
        <f t="shared" si="7"/>
        <v>2019</v>
      </c>
      <c r="K121">
        <f t="shared" si="8"/>
        <v>4</v>
      </c>
      <c r="L121" s="23">
        <f t="shared" si="9"/>
        <v>43585</v>
      </c>
      <c r="M121" s="22">
        <v>7.5125170312499776</v>
      </c>
      <c r="N121" s="22">
        <v>4.3</v>
      </c>
      <c r="O121" s="22">
        <v>7.4066263149999774</v>
      </c>
      <c r="P121" s="22">
        <v>7.4066263149999774</v>
      </c>
    </row>
    <row r="122" spans="10:16" x14ac:dyDescent="0.25">
      <c r="J122">
        <f t="shared" si="7"/>
        <v>2019</v>
      </c>
      <c r="K122">
        <f t="shared" si="8"/>
        <v>5</v>
      </c>
      <c r="L122" s="23">
        <f t="shared" si="9"/>
        <v>43586</v>
      </c>
      <c r="M122" s="22">
        <v>7.2084039663461397</v>
      </c>
      <c r="N122" s="22">
        <v>4.3000000000000007</v>
      </c>
      <c r="O122" s="22">
        <v>7.1067997961538332</v>
      </c>
      <c r="P122" s="22">
        <v>7.1067997961538332</v>
      </c>
    </row>
    <row r="123" spans="10:16" x14ac:dyDescent="0.25">
      <c r="J123">
        <f t="shared" ref="J123:J186" si="10">YEAR(L123)</f>
        <v>2019</v>
      </c>
      <c r="K123">
        <f t="shared" ref="K123:K186" si="11">MONTH(L123)</f>
        <v>5</v>
      </c>
      <c r="L123" s="23">
        <f t="shared" si="9"/>
        <v>43587</v>
      </c>
      <c r="M123" s="22">
        <v>7.1957711538461329</v>
      </c>
      <c r="N123" s="22">
        <v>4.3000000000000007</v>
      </c>
      <c r="O123" s="22">
        <v>7.0943450461538244</v>
      </c>
      <c r="P123" s="22">
        <v>7.0943450461538244</v>
      </c>
    </row>
    <row r="124" spans="10:16" x14ac:dyDescent="0.25">
      <c r="J124">
        <f t="shared" si="10"/>
        <v>2019</v>
      </c>
      <c r="K124">
        <f t="shared" si="11"/>
        <v>5</v>
      </c>
      <c r="L124" s="23">
        <f t="shared" si="9"/>
        <v>43588</v>
      </c>
      <c r="M124" s="22">
        <v>7.2109860576922875</v>
      </c>
      <c r="N124" s="22">
        <v>4.3000000000000007</v>
      </c>
      <c r="O124" s="22">
        <v>7.1093454923076722</v>
      </c>
      <c r="P124" s="22">
        <v>7.1093454923076722</v>
      </c>
    </row>
    <row r="125" spans="10:16" x14ac:dyDescent="0.25">
      <c r="J125">
        <f t="shared" si="10"/>
        <v>2019</v>
      </c>
      <c r="K125">
        <f t="shared" si="11"/>
        <v>5</v>
      </c>
      <c r="L125" s="23">
        <f t="shared" si="9"/>
        <v>43589</v>
      </c>
      <c r="M125" s="22">
        <v>7.2145676682692219</v>
      </c>
      <c r="N125" s="22">
        <v>4.3</v>
      </c>
      <c r="O125" s="22">
        <v>7.11287661923076</v>
      </c>
      <c r="P125" s="22">
        <v>7.11287661923076</v>
      </c>
    </row>
    <row r="126" spans="10:16" x14ac:dyDescent="0.25">
      <c r="J126">
        <f t="shared" si="10"/>
        <v>2019</v>
      </c>
      <c r="K126">
        <f t="shared" si="11"/>
        <v>5</v>
      </c>
      <c r="L126" s="23">
        <f t="shared" si="9"/>
        <v>43590</v>
      </c>
      <c r="M126" s="22">
        <v>7.2181770432692094</v>
      </c>
      <c r="N126" s="22">
        <v>4.3000000000000007</v>
      </c>
      <c r="O126" s="22">
        <v>7.1164351192307489</v>
      </c>
      <c r="P126" s="22">
        <v>7.1164351192307489</v>
      </c>
    </row>
    <row r="127" spans="10:16" x14ac:dyDescent="0.25">
      <c r="J127">
        <f t="shared" si="10"/>
        <v>2019</v>
      </c>
      <c r="K127">
        <f t="shared" si="11"/>
        <v>5</v>
      </c>
      <c r="L127" s="23">
        <f t="shared" si="9"/>
        <v>43591</v>
      </c>
      <c r="M127" s="22">
        <v>7.2167332932692148</v>
      </c>
      <c r="N127" s="22">
        <v>4.3</v>
      </c>
      <c r="O127" s="22">
        <v>7.115011719230754</v>
      </c>
      <c r="P127" s="22">
        <v>7.115011719230754</v>
      </c>
    </row>
    <row r="128" spans="10:16" x14ac:dyDescent="0.25">
      <c r="J128">
        <f t="shared" si="10"/>
        <v>2019</v>
      </c>
      <c r="K128">
        <f t="shared" si="11"/>
        <v>5</v>
      </c>
      <c r="L128" s="23">
        <f t="shared" si="9"/>
        <v>43592</v>
      </c>
      <c r="M128" s="22">
        <v>7.2109305288461467</v>
      </c>
      <c r="N128" s="22">
        <v>4.3000000000000007</v>
      </c>
      <c r="O128" s="22">
        <v>7.1092907461538388</v>
      </c>
      <c r="P128" s="22">
        <v>7.1092907461538388</v>
      </c>
    </row>
    <row r="129" spans="10:16" x14ac:dyDescent="0.25">
      <c r="J129">
        <f t="shared" si="10"/>
        <v>2019</v>
      </c>
      <c r="K129">
        <f t="shared" si="11"/>
        <v>5</v>
      </c>
      <c r="L129" s="23">
        <f t="shared" si="9"/>
        <v>43593</v>
      </c>
      <c r="M129" s="22">
        <v>7.198492067307674</v>
      </c>
      <c r="N129" s="22">
        <v>4.3000000000000007</v>
      </c>
      <c r="O129" s="22">
        <v>7.0970276076922891</v>
      </c>
      <c r="P129" s="22">
        <v>7.0970276076922891</v>
      </c>
    </row>
    <row r="130" spans="10:16" x14ac:dyDescent="0.25">
      <c r="J130">
        <f t="shared" si="10"/>
        <v>2019</v>
      </c>
      <c r="K130">
        <f t="shared" si="11"/>
        <v>5</v>
      </c>
      <c r="L130" s="23">
        <f t="shared" si="9"/>
        <v>43594</v>
      </c>
      <c r="M130" s="22">
        <v>7.182527524038437</v>
      </c>
      <c r="N130" s="22">
        <v>4.3000000000000007</v>
      </c>
      <c r="O130" s="22">
        <v>7.0812880884615144</v>
      </c>
      <c r="P130" s="22">
        <v>7.0812880884615144</v>
      </c>
    </row>
    <row r="131" spans="10:16" x14ac:dyDescent="0.25">
      <c r="J131">
        <f t="shared" si="10"/>
        <v>2019</v>
      </c>
      <c r="K131">
        <f t="shared" si="11"/>
        <v>5</v>
      </c>
      <c r="L131" s="23">
        <f t="shared" si="9"/>
        <v>43595</v>
      </c>
      <c r="M131" s="22">
        <v>7.1446013221153599</v>
      </c>
      <c r="N131" s="22">
        <v>4.3000000000000007</v>
      </c>
      <c r="O131" s="22">
        <v>7.0438964653845915</v>
      </c>
      <c r="P131" s="22">
        <v>7.0438964653845915</v>
      </c>
    </row>
    <row r="132" spans="10:16" x14ac:dyDescent="0.25">
      <c r="J132">
        <f t="shared" si="10"/>
        <v>2019</v>
      </c>
      <c r="K132">
        <f t="shared" si="11"/>
        <v>5</v>
      </c>
      <c r="L132" s="23">
        <f t="shared" ref="L132:L195" si="12">L131+1</f>
        <v>43596</v>
      </c>
      <c r="M132" s="22">
        <v>7.0956804086538368</v>
      </c>
      <c r="N132" s="22">
        <v>4.3</v>
      </c>
      <c r="O132" s="22">
        <v>6.9956651038461448</v>
      </c>
      <c r="P132" s="22">
        <v>6.9956651038461448</v>
      </c>
    </row>
    <row r="133" spans="10:16" x14ac:dyDescent="0.25">
      <c r="J133">
        <f t="shared" si="10"/>
        <v>2019</v>
      </c>
      <c r="K133">
        <f t="shared" si="11"/>
        <v>5</v>
      </c>
      <c r="L133" s="23">
        <f t="shared" si="12"/>
        <v>43597</v>
      </c>
      <c r="M133" s="22">
        <v>7.074940384615374</v>
      </c>
      <c r="N133" s="22">
        <v>4.3000000000000007</v>
      </c>
      <c r="O133" s="22">
        <v>6.9752174153846047</v>
      </c>
      <c r="P133" s="22">
        <v>6.9752174153846047</v>
      </c>
    </row>
    <row r="134" spans="10:16" x14ac:dyDescent="0.25">
      <c r="J134">
        <f t="shared" si="10"/>
        <v>2019</v>
      </c>
      <c r="K134">
        <f t="shared" si="11"/>
        <v>5</v>
      </c>
      <c r="L134" s="23">
        <f t="shared" si="12"/>
        <v>43598</v>
      </c>
      <c r="M134" s="22">
        <v>7.08299206730769</v>
      </c>
      <c r="N134" s="22">
        <v>4.3000000000000007</v>
      </c>
      <c r="O134" s="22">
        <v>6.9831556076923054</v>
      </c>
      <c r="P134" s="22">
        <v>6.9831556076923054</v>
      </c>
    </row>
    <row r="135" spans="10:16" x14ac:dyDescent="0.25">
      <c r="J135">
        <f t="shared" si="10"/>
        <v>2019</v>
      </c>
      <c r="K135">
        <f t="shared" si="11"/>
        <v>5</v>
      </c>
      <c r="L135" s="23">
        <f t="shared" si="12"/>
        <v>43599</v>
      </c>
      <c r="M135" s="22">
        <v>7.088767067307673</v>
      </c>
      <c r="N135" s="22">
        <v>4.3000000000000007</v>
      </c>
      <c r="O135" s="22">
        <v>6.9888492076922875</v>
      </c>
      <c r="P135" s="22">
        <v>6.9888492076922875</v>
      </c>
    </row>
    <row r="136" spans="10:16" x14ac:dyDescent="0.25">
      <c r="J136">
        <f t="shared" si="10"/>
        <v>2019</v>
      </c>
      <c r="K136">
        <f t="shared" si="11"/>
        <v>5</v>
      </c>
      <c r="L136" s="23">
        <f t="shared" si="12"/>
        <v>43600</v>
      </c>
      <c r="M136" s="22">
        <v>7.0954027644230777</v>
      </c>
      <c r="N136" s="22">
        <v>4.3</v>
      </c>
      <c r="O136" s="22">
        <v>6.9953913730769237</v>
      </c>
      <c r="P136" s="22">
        <v>6.9953913730769237</v>
      </c>
    </row>
    <row r="137" spans="10:16" x14ac:dyDescent="0.25">
      <c r="J137">
        <f t="shared" si="10"/>
        <v>2019</v>
      </c>
      <c r="K137">
        <f t="shared" si="11"/>
        <v>5</v>
      </c>
      <c r="L137" s="23">
        <f t="shared" si="12"/>
        <v>43601</v>
      </c>
      <c r="M137" s="22">
        <v>7.1446013221153599</v>
      </c>
      <c r="N137" s="22">
        <v>4.3000000000000007</v>
      </c>
      <c r="O137" s="22">
        <v>7.0438964653845915</v>
      </c>
      <c r="P137" s="22">
        <v>7.0438964653845915</v>
      </c>
    </row>
    <row r="138" spans="10:16" x14ac:dyDescent="0.25">
      <c r="J138">
        <f t="shared" si="10"/>
        <v>2019</v>
      </c>
      <c r="K138">
        <f t="shared" si="11"/>
        <v>5</v>
      </c>
      <c r="L138" s="23">
        <f t="shared" si="12"/>
        <v>43602</v>
      </c>
      <c r="M138" s="22">
        <v>7.0958469951922858</v>
      </c>
      <c r="N138" s="22">
        <v>4.3</v>
      </c>
      <c r="O138" s="22">
        <v>6.9958293423076707</v>
      </c>
      <c r="P138" s="22">
        <v>6.9958293423076707</v>
      </c>
    </row>
    <row r="139" spans="10:16" x14ac:dyDescent="0.25">
      <c r="J139">
        <f t="shared" si="10"/>
        <v>2019</v>
      </c>
      <c r="K139">
        <f t="shared" si="11"/>
        <v>5</v>
      </c>
      <c r="L139" s="23">
        <f t="shared" si="12"/>
        <v>43603</v>
      </c>
      <c r="M139" s="22">
        <v>7.1030102163461546</v>
      </c>
      <c r="N139" s="22">
        <v>4.3000000000000007</v>
      </c>
      <c r="O139" s="22">
        <v>7.002891596153848</v>
      </c>
      <c r="P139" s="22">
        <v>7.002891596153848</v>
      </c>
    </row>
    <row r="140" spans="10:16" x14ac:dyDescent="0.25">
      <c r="J140">
        <f t="shared" si="10"/>
        <v>2019</v>
      </c>
      <c r="K140">
        <f t="shared" si="11"/>
        <v>5</v>
      </c>
      <c r="L140" s="23">
        <f t="shared" si="12"/>
        <v>43604</v>
      </c>
      <c r="M140" s="22">
        <v>7.1035377403846187</v>
      </c>
      <c r="N140" s="22">
        <v>4.3</v>
      </c>
      <c r="O140" s="22">
        <v>7.0034116846153873</v>
      </c>
      <c r="P140" s="22">
        <v>7.0034116846153873</v>
      </c>
    </row>
    <row r="141" spans="10:16" x14ac:dyDescent="0.25">
      <c r="J141">
        <f t="shared" si="10"/>
        <v>2019</v>
      </c>
      <c r="K141">
        <f t="shared" si="11"/>
        <v>5</v>
      </c>
      <c r="L141" s="23">
        <f t="shared" si="12"/>
        <v>43605</v>
      </c>
      <c r="M141" s="22">
        <v>7.1090628605768966</v>
      </c>
      <c r="N141" s="22">
        <v>4.3000000000000007</v>
      </c>
      <c r="O141" s="22">
        <v>7.0088589269230521</v>
      </c>
      <c r="P141" s="22">
        <v>7.0088589269230521</v>
      </c>
    </row>
    <row r="142" spans="10:16" x14ac:dyDescent="0.25">
      <c r="J142">
        <f t="shared" si="10"/>
        <v>2019</v>
      </c>
      <c r="K142">
        <f t="shared" si="11"/>
        <v>5</v>
      </c>
      <c r="L142" s="23">
        <f t="shared" si="12"/>
        <v>43606</v>
      </c>
      <c r="M142" s="22">
        <v>7.1170590144230728</v>
      </c>
      <c r="N142" s="22">
        <v>4.3000000000000007</v>
      </c>
      <c r="O142" s="22">
        <v>7.0167423730769194</v>
      </c>
      <c r="P142" s="22">
        <v>7.0167423730769194</v>
      </c>
    </row>
    <row r="143" spans="10:16" x14ac:dyDescent="0.25">
      <c r="J143">
        <f t="shared" si="10"/>
        <v>2019</v>
      </c>
      <c r="K143">
        <f t="shared" si="11"/>
        <v>5</v>
      </c>
      <c r="L143" s="23">
        <f t="shared" si="12"/>
        <v>43607</v>
      </c>
      <c r="M143" s="22">
        <v>7.1264711538461301</v>
      </c>
      <c r="N143" s="22">
        <v>4.3000000000000007</v>
      </c>
      <c r="O143" s="22">
        <v>7.0260218461538226</v>
      </c>
      <c r="P143" s="22">
        <v>7.0260218461538226</v>
      </c>
    </row>
    <row r="144" spans="10:16" x14ac:dyDescent="0.25">
      <c r="J144">
        <f t="shared" si="10"/>
        <v>2019</v>
      </c>
      <c r="K144">
        <f t="shared" si="11"/>
        <v>5</v>
      </c>
      <c r="L144" s="23">
        <f t="shared" si="12"/>
        <v>43608</v>
      </c>
      <c r="M144" s="22">
        <v>7.1344673076923062</v>
      </c>
      <c r="N144" s="22">
        <v>4.3000000000000007</v>
      </c>
      <c r="O144" s="22">
        <v>7.0339052923076917</v>
      </c>
      <c r="P144" s="22">
        <v>7.0339052923076917</v>
      </c>
    </row>
    <row r="145" spans="10:16" x14ac:dyDescent="0.25">
      <c r="J145">
        <f t="shared" si="10"/>
        <v>2019</v>
      </c>
      <c r="K145">
        <f t="shared" si="11"/>
        <v>5</v>
      </c>
      <c r="L145" s="23">
        <f t="shared" si="12"/>
        <v>43609</v>
      </c>
      <c r="M145" s="22">
        <v>7.1740316105769129</v>
      </c>
      <c r="N145" s="22">
        <v>4.3000000000000007</v>
      </c>
      <c r="O145" s="22">
        <v>7.0729119269230658</v>
      </c>
      <c r="P145" s="22">
        <v>7.0729119269230658</v>
      </c>
    </row>
    <row r="146" spans="10:16" x14ac:dyDescent="0.25">
      <c r="J146">
        <f t="shared" si="10"/>
        <v>2019</v>
      </c>
      <c r="K146">
        <f t="shared" si="11"/>
        <v>5</v>
      </c>
      <c r="L146" s="23">
        <f t="shared" si="12"/>
        <v>43610</v>
      </c>
      <c r="M146" s="22">
        <v>7.1034822115384486</v>
      </c>
      <c r="N146" s="22">
        <v>4.3000000000000007</v>
      </c>
      <c r="O146" s="22">
        <v>7.0033569384615255</v>
      </c>
      <c r="P146" s="22">
        <v>7.0033569384615255</v>
      </c>
    </row>
    <row r="147" spans="10:16" x14ac:dyDescent="0.25">
      <c r="J147">
        <f t="shared" si="10"/>
        <v>2019</v>
      </c>
      <c r="K147">
        <f t="shared" si="11"/>
        <v>5</v>
      </c>
      <c r="L147" s="23">
        <f t="shared" si="12"/>
        <v>43611</v>
      </c>
      <c r="M147" s="22">
        <v>7.1090628605768966</v>
      </c>
      <c r="N147" s="22">
        <v>4.3000000000000007</v>
      </c>
      <c r="O147" s="22">
        <v>7.0088589269230521</v>
      </c>
      <c r="P147" s="22">
        <v>7.0088589269230521</v>
      </c>
    </row>
    <row r="148" spans="10:16" x14ac:dyDescent="0.25">
      <c r="J148">
        <f t="shared" si="10"/>
        <v>2019</v>
      </c>
      <c r="K148">
        <f t="shared" si="11"/>
        <v>5</v>
      </c>
      <c r="L148" s="23">
        <f t="shared" si="12"/>
        <v>43612</v>
      </c>
      <c r="M148" s="22">
        <v>7.1171145432692136</v>
      </c>
      <c r="N148" s="22">
        <v>4.3000000000000007</v>
      </c>
      <c r="O148" s="22">
        <v>7.016797119230751</v>
      </c>
      <c r="P148" s="22">
        <v>7.016797119230751</v>
      </c>
    </row>
    <row r="149" spans="10:16" x14ac:dyDescent="0.25">
      <c r="J149">
        <f t="shared" si="10"/>
        <v>2019</v>
      </c>
      <c r="K149">
        <f t="shared" si="11"/>
        <v>5</v>
      </c>
      <c r="L149" s="23">
        <f t="shared" si="12"/>
        <v>43613</v>
      </c>
      <c r="M149" s="22">
        <v>7.2565752403846115</v>
      </c>
      <c r="N149" s="22">
        <v>4.3000000000000007</v>
      </c>
      <c r="O149" s="22">
        <v>7.1542920846153795</v>
      </c>
      <c r="P149" s="22">
        <v>7.1542920846153795</v>
      </c>
    </row>
    <row r="150" spans="10:16" x14ac:dyDescent="0.25">
      <c r="J150">
        <f t="shared" si="10"/>
        <v>2019</v>
      </c>
      <c r="K150">
        <f t="shared" si="11"/>
        <v>5</v>
      </c>
      <c r="L150" s="23">
        <f t="shared" si="12"/>
        <v>43614</v>
      </c>
      <c r="M150" s="22">
        <v>7.2742611778846022</v>
      </c>
      <c r="N150" s="22">
        <v>4.3</v>
      </c>
      <c r="O150" s="22">
        <v>7.171728734615372</v>
      </c>
      <c r="P150" s="22">
        <v>7.171728734615372</v>
      </c>
    </row>
    <row r="151" spans="10:16" x14ac:dyDescent="0.25">
      <c r="J151">
        <f t="shared" si="10"/>
        <v>2019</v>
      </c>
      <c r="K151">
        <f t="shared" si="11"/>
        <v>5</v>
      </c>
      <c r="L151" s="23">
        <f t="shared" si="12"/>
        <v>43615</v>
      </c>
      <c r="M151" s="22">
        <v>7.2970835336538347</v>
      </c>
      <c r="N151" s="22">
        <v>4.3</v>
      </c>
      <c r="O151" s="22">
        <v>7.1942294038461423</v>
      </c>
      <c r="P151" s="22">
        <v>7.1942294038461423</v>
      </c>
    </row>
    <row r="152" spans="10:16" x14ac:dyDescent="0.25">
      <c r="J152">
        <f t="shared" si="10"/>
        <v>2019</v>
      </c>
      <c r="K152">
        <f t="shared" si="11"/>
        <v>5</v>
      </c>
      <c r="L152" s="23">
        <f t="shared" si="12"/>
        <v>43616</v>
      </c>
      <c r="M152" s="22">
        <v>7.4376553124999756</v>
      </c>
      <c r="N152" s="22">
        <v>4.3</v>
      </c>
      <c r="O152" s="22">
        <v>7.3328197899999763</v>
      </c>
      <c r="P152" s="22">
        <v>7.3328197899999763</v>
      </c>
    </row>
    <row r="153" spans="10:16" x14ac:dyDescent="0.25">
      <c r="J153">
        <f t="shared" si="10"/>
        <v>2019</v>
      </c>
      <c r="K153">
        <f t="shared" si="11"/>
        <v>6</v>
      </c>
      <c r="L153" s="23">
        <f t="shared" si="12"/>
        <v>43617</v>
      </c>
      <c r="M153" s="22">
        <v>7.6947543749999747</v>
      </c>
      <c r="N153" s="22">
        <v>4.3</v>
      </c>
      <c r="O153" s="22">
        <v>7.586294979999975</v>
      </c>
      <c r="P153" s="22">
        <v>7.586294979999975</v>
      </c>
    </row>
    <row r="154" spans="10:16" x14ac:dyDescent="0.25">
      <c r="J154">
        <f t="shared" si="10"/>
        <v>2019</v>
      </c>
      <c r="K154">
        <f t="shared" si="11"/>
        <v>6</v>
      </c>
      <c r="L154" s="23">
        <f t="shared" si="12"/>
        <v>43618</v>
      </c>
      <c r="M154" s="22">
        <v>8.0684428124999812</v>
      </c>
      <c r="N154" s="22">
        <v>4.3</v>
      </c>
      <c r="O154" s="22">
        <v>7.9547161899999814</v>
      </c>
      <c r="P154" s="22">
        <v>7.9547161899999814</v>
      </c>
    </row>
    <row r="155" spans="10:16" x14ac:dyDescent="0.25">
      <c r="J155">
        <f t="shared" si="10"/>
        <v>2019</v>
      </c>
      <c r="K155">
        <f t="shared" si="11"/>
        <v>6</v>
      </c>
      <c r="L155" s="23">
        <f t="shared" si="12"/>
        <v>43619</v>
      </c>
      <c r="M155" s="22">
        <v>8.1253199999999843</v>
      </c>
      <c r="N155" s="22">
        <v>4.3000000000000007</v>
      </c>
      <c r="O155" s="22">
        <v>8.0107916799999828</v>
      </c>
      <c r="P155" s="22">
        <v>8.0107916799999828</v>
      </c>
    </row>
    <row r="156" spans="10:16" x14ac:dyDescent="0.25">
      <c r="J156">
        <f t="shared" si="10"/>
        <v>2019</v>
      </c>
      <c r="K156">
        <f t="shared" si="11"/>
        <v>6</v>
      </c>
      <c r="L156" s="23">
        <f t="shared" si="12"/>
        <v>43620</v>
      </c>
      <c r="M156" s="22">
        <v>8.155530468750003</v>
      </c>
      <c r="N156" s="22">
        <v>4.3000000000000007</v>
      </c>
      <c r="O156" s="22">
        <v>8.0405763250000017</v>
      </c>
      <c r="P156" s="22">
        <v>8.0405763250000017</v>
      </c>
    </row>
    <row r="157" spans="10:16" x14ac:dyDescent="0.25">
      <c r="J157">
        <f t="shared" si="10"/>
        <v>2019</v>
      </c>
      <c r="K157">
        <f t="shared" si="11"/>
        <v>6</v>
      </c>
      <c r="L157" s="23">
        <f t="shared" si="12"/>
        <v>43621</v>
      </c>
      <c r="M157" s="22">
        <v>8.1693510937499951</v>
      </c>
      <c r="N157" s="22">
        <v>4.3</v>
      </c>
      <c r="O157" s="22">
        <v>8.0542021449999943</v>
      </c>
      <c r="P157" s="22">
        <v>8.0542021449999943</v>
      </c>
    </row>
    <row r="158" spans="10:16" x14ac:dyDescent="0.25">
      <c r="J158">
        <f t="shared" si="10"/>
        <v>2019</v>
      </c>
      <c r="K158">
        <f t="shared" si="11"/>
        <v>6</v>
      </c>
      <c r="L158" s="23">
        <f t="shared" si="12"/>
        <v>43622</v>
      </c>
      <c r="M158" s="22">
        <v>8.1810454687499838</v>
      </c>
      <c r="N158" s="22">
        <v>4.3000000000000007</v>
      </c>
      <c r="O158" s="22">
        <v>8.0657316849999852</v>
      </c>
      <c r="P158" s="22">
        <v>8.0657316849999852</v>
      </c>
    </row>
    <row r="159" spans="10:16" x14ac:dyDescent="0.25">
      <c r="J159">
        <f t="shared" si="10"/>
        <v>2019</v>
      </c>
      <c r="K159">
        <f t="shared" si="11"/>
        <v>6</v>
      </c>
      <c r="L159" s="23">
        <f t="shared" si="12"/>
        <v>43623</v>
      </c>
      <c r="M159" s="22">
        <v>8.1990299999999827</v>
      </c>
      <c r="N159" s="22">
        <v>4.3</v>
      </c>
      <c r="O159" s="22">
        <v>8.083462719999984</v>
      </c>
      <c r="P159" s="22">
        <v>8.083462719999984</v>
      </c>
    </row>
    <row r="160" spans="10:16" x14ac:dyDescent="0.25">
      <c r="J160">
        <f t="shared" si="10"/>
        <v>2019</v>
      </c>
      <c r="K160">
        <f t="shared" si="11"/>
        <v>6</v>
      </c>
      <c r="L160" s="23">
        <f t="shared" si="12"/>
        <v>43624</v>
      </c>
      <c r="M160" s="22">
        <v>8.2956857812499898</v>
      </c>
      <c r="N160" s="22">
        <v>4.3</v>
      </c>
      <c r="O160" s="22">
        <v>8.1787561149999899</v>
      </c>
      <c r="P160" s="22">
        <v>8.1787561149999899</v>
      </c>
    </row>
    <row r="161" spans="10:16" x14ac:dyDescent="0.25">
      <c r="J161">
        <f t="shared" si="10"/>
        <v>2019</v>
      </c>
      <c r="K161">
        <f t="shared" si="11"/>
        <v>6</v>
      </c>
      <c r="L161" s="23">
        <f t="shared" si="12"/>
        <v>43625</v>
      </c>
      <c r="M161" s="22">
        <v>8.3894179687499939</v>
      </c>
      <c r="N161" s="22">
        <v>4.3000000000000007</v>
      </c>
      <c r="O161" s="22">
        <v>8.2711671249999927</v>
      </c>
      <c r="P161" s="22">
        <v>8.2711671249999927</v>
      </c>
    </row>
    <row r="162" spans="10:16" x14ac:dyDescent="0.25">
      <c r="J162">
        <f t="shared" si="10"/>
        <v>2019</v>
      </c>
      <c r="K162">
        <f t="shared" si="11"/>
        <v>6</v>
      </c>
      <c r="L162" s="23">
        <f t="shared" si="12"/>
        <v>43626</v>
      </c>
      <c r="M162" s="22">
        <v>8.4000000000000021</v>
      </c>
      <c r="N162" s="22">
        <v>4.3000000000000007</v>
      </c>
      <c r="O162" s="22">
        <v>8.2885487799999922</v>
      </c>
      <c r="P162" s="22">
        <v>8.2885487799999922</v>
      </c>
    </row>
    <row r="163" spans="10:16" x14ac:dyDescent="0.25">
      <c r="J163">
        <f t="shared" si="10"/>
        <v>2019</v>
      </c>
      <c r="K163">
        <f t="shared" si="11"/>
        <v>6</v>
      </c>
      <c r="L163" s="23">
        <f t="shared" si="12"/>
        <v>43627</v>
      </c>
      <c r="M163" s="22">
        <v>8.4000000000000021</v>
      </c>
      <c r="N163" s="22">
        <v>4.3</v>
      </c>
      <c r="O163" s="22">
        <v>8.301126459999983</v>
      </c>
      <c r="P163" s="22">
        <v>8.301126459999983</v>
      </c>
    </row>
    <row r="164" spans="10:16" x14ac:dyDescent="0.25">
      <c r="J164">
        <f t="shared" si="10"/>
        <v>2019</v>
      </c>
      <c r="K164">
        <f t="shared" si="11"/>
        <v>6</v>
      </c>
      <c r="L164" s="23">
        <f t="shared" si="12"/>
        <v>43628</v>
      </c>
      <c r="M164" s="22">
        <v>7.5669670892499834</v>
      </c>
      <c r="N164" s="22">
        <v>4.3000000000000016</v>
      </c>
      <c r="O164" s="22">
        <v>8.3158775549620749</v>
      </c>
      <c r="P164" s="22">
        <v>8.355367704999983</v>
      </c>
    </row>
    <row r="165" spans="10:16" x14ac:dyDescent="0.25">
      <c r="J165">
        <f t="shared" si="10"/>
        <v>2019</v>
      </c>
      <c r="K165">
        <f t="shared" si="11"/>
        <v>6</v>
      </c>
      <c r="L165" s="23">
        <f t="shared" si="12"/>
        <v>43629</v>
      </c>
      <c r="M165" s="22">
        <v>7.617830478999986</v>
      </c>
      <c r="N165" s="22">
        <v>4.3000000000000007</v>
      </c>
      <c r="O165" s="22">
        <v>7.0863738157494316</v>
      </c>
      <c r="P165" s="22">
        <v>6.8579325499999868</v>
      </c>
    </row>
    <row r="166" spans="10:16" x14ac:dyDescent="0.25">
      <c r="J166">
        <f t="shared" si="10"/>
        <v>2019</v>
      </c>
      <c r="K166">
        <f t="shared" si="11"/>
        <v>6</v>
      </c>
      <c r="L166" s="23">
        <f t="shared" si="12"/>
        <v>43630</v>
      </c>
      <c r="M166" s="22">
        <v>7.5892742057499927</v>
      </c>
      <c r="N166" s="22">
        <v>4.3000000000000007</v>
      </c>
      <c r="O166" s="22">
        <v>7.0999871820609837</v>
      </c>
      <c r="P166" s="22">
        <v>8.3799989949999922</v>
      </c>
    </row>
    <row r="167" spans="10:16" x14ac:dyDescent="0.25">
      <c r="J167">
        <f t="shared" si="10"/>
        <v>2019</v>
      </c>
      <c r="K167">
        <f t="shared" si="11"/>
        <v>6</v>
      </c>
      <c r="L167" s="23">
        <f t="shared" si="12"/>
        <v>43631</v>
      </c>
      <c r="M167" s="22">
        <v>8.4000000000000021</v>
      </c>
      <c r="N167" s="22">
        <v>4.3000000000000007</v>
      </c>
      <c r="O167" s="22">
        <v>8.311869895000001</v>
      </c>
      <c r="P167" s="22">
        <v>8.311869895000001</v>
      </c>
    </row>
    <row r="168" spans="10:16" x14ac:dyDescent="0.25">
      <c r="J168">
        <f t="shared" si="10"/>
        <v>2019</v>
      </c>
      <c r="K168">
        <f t="shared" si="11"/>
        <v>6</v>
      </c>
      <c r="L168" s="23">
        <f t="shared" si="12"/>
        <v>43632</v>
      </c>
      <c r="M168" s="22">
        <v>7.6241587389999967</v>
      </c>
      <c r="N168" s="22">
        <v>4.3</v>
      </c>
      <c r="O168" s="22">
        <v>6.7007250847200019</v>
      </c>
      <c r="P168" s="22">
        <v>6.8636295499999971</v>
      </c>
    </row>
    <row r="169" spans="10:16" x14ac:dyDescent="0.25">
      <c r="J169">
        <f t="shared" si="10"/>
        <v>2019</v>
      </c>
      <c r="K169">
        <f t="shared" si="11"/>
        <v>6</v>
      </c>
      <c r="L169" s="23">
        <f t="shared" si="12"/>
        <v>43633</v>
      </c>
      <c r="M169" s="22">
        <v>7.6576985169999983</v>
      </c>
      <c r="N169" s="22">
        <v>0</v>
      </c>
      <c r="O169" s="22">
        <v>7.4025010208000017</v>
      </c>
      <c r="P169" s="22">
        <v>8.4555524199999983</v>
      </c>
    </row>
    <row r="170" spans="10:16" x14ac:dyDescent="0.25">
      <c r="J170">
        <f t="shared" si="10"/>
        <v>2019</v>
      </c>
      <c r="K170">
        <f t="shared" si="11"/>
        <v>6</v>
      </c>
      <c r="L170" s="23">
        <f t="shared" si="12"/>
        <v>43634</v>
      </c>
      <c r="M170" s="22">
        <v>7.682299627749984</v>
      </c>
      <c r="N170" s="22">
        <v>0</v>
      </c>
      <c r="O170" s="22">
        <v>7.6008625505214162</v>
      </c>
      <c r="P170" s="22">
        <v>6.9159707374999853</v>
      </c>
    </row>
    <row r="171" spans="10:16" x14ac:dyDescent="0.25">
      <c r="J171">
        <f t="shared" si="10"/>
        <v>2019</v>
      </c>
      <c r="K171">
        <f t="shared" si="11"/>
        <v>6</v>
      </c>
      <c r="L171" s="23">
        <f t="shared" si="12"/>
        <v>43635</v>
      </c>
      <c r="M171" s="22">
        <v>7.6902890559999966</v>
      </c>
      <c r="N171" s="22">
        <v>0</v>
      </c>
      <c r="O171" s="22">
        <v>7.1561789677714289</v>
      </c>
      <c r="P171" s="22">
        <v>6.9231631999999967</v>
      </c>
    </row>
    <row r="172" spans="10:16" x14ac:dyDescent="0.25">
      <c r="J172">
        <f t="shared" si="10"/>
        <v>2019</v>
      </c>
      <c r="K172">
        <f t="shared" si="11"/>
        <v>6</v>
      </c>
      <c r="L172" s="23">
        <f t="shared" si="12"/>
        <v>43636</v>
      </c>
      <c r="M172" s="22">
        <v>7.6952725607499781</v>
      </c>
      <c r="N172" s="22">
        <v>0</v>
      </c>
      <c r="O172" s="22">
        <v>6.8633154716466187</v>
      </c>
      <c r="P172" s="22">
        <v>6.9276495874999799</v>
      </c>
    </row>
    <row r="173" spans="10:16" x14ac:dyDescent="0.25">
      <c r="J173">
        <f t="shared" si="10"/>
        <v>2019</v>
      </c>
      <c r="K173">
        <f t="shared" si="11"/>
        <v>6</v>
      </c>
      <c r="L173" s="23">
        <f t="shared" si="12"/>
        <v>43637</v>
      </c>
      <c r="M173" s="22">
        <v>7.6974874517499821</v>
      </c>
      <c r="N173" s="22">
        <v>0</v>
      </c>
      <c r="O173" s="22">
        <v>6.9296435374999827</v>
      </c>
      <c r="P173" s="22">
        <v>6.7014842029800192</v>
      </c>
    </row>
    <row r="174" spans="10:16" x14ac:dyDescent="0.25">
      <c r="J174">
        <f t="shared" si="10"/>
        <v>2019</v>
      </c>
      <c r="K174">
        <f t="shared" si="11"/>
        <v>6</v>
      </c>
      <c r="L174" s="23">
        <f t="shared" si="12"/>
        <v>43638</v>
      </c>
      <c r="M174" s="22">
        <v>7.6966173159999807</v>
      </c>
      <c r="N174" s="22">
        <v>0</v>
      </c>
      <c r="O174" s="22">
        <v>6.7650720152532866</v>
      </c>
      <c r="P174" s="22">
        <v>6.9288601999999822</v>
      </c>
    </row>
    <row r="175" spans="10:16" x14ac:dyDescent="0.25">
      <c r="J175">
        <f t="shared" si="10"/>
        <v>2019</v>
      </c>
      <c r="K175">
        <f t="shared" si="11"/>
        <v>6</v>
      </c>
      <c r="L175" s="23">
        <f t="shared" si="12"/>
        <v>43639</v>
      </c>
      <c r="M175" s="22">
        <v>7.6922666372499995</v>
      </c>
      <c r="N175" s="22">
        <v>0</v>
      </c>
      <c r="O175" s="22">
        <v>7.0459635815214066</v>
      </c>
      <c r="P175" s="22">
        <v>6.9249435125000005</v>
      </c>
    </row>
    <row r="176" spans="10:16" x14ac:dyDescent="0.25">
      <c r="J176">
        <f t="shared" si="10"/>
        <v>2019</v>
      </c>
      <c r="K176">
        <f t="shared" si="11"/>
        <v>6</v>
      </c>
      <c r="L176" s="23">
        <f t="shared" si="12"/>
        <v>43640</v>
      </c>
      <c r="M176" s="22">
        <v>8.4000000000000021</v>
      </c>
      <c r="N176" s="22">
        <v>4.3000000000000007</v>
      </c>
      <c r="O176" s="22">
        <v>8.5000000000000018</v>
      </c>
      <c r="P176" s="22">
        <v>0</v>
      </c>
    </row>
    <row r="177" spans="10:16" x14ac:dyDescent="0.25">
      <c r="J177">
        <f t="shared" si="10"/>
        <v>2019</v>
      </c>
      <c r="K177">
        <f t="shared" si="11"/>
        <v>6</v>
      </c>
      <c r="L177" s="23">
        <f t="shared" si="12"/>
        <v>43641</v>
      </c>
      <c r="M177" s="22">
        <v>7.7371972832499925</v>
      </c>
      <c r="N177" s="22">
        <v>4.3</v>
      </c>
      <c r="O177" s="22">
        <v>0</v>
      </c>
      <c r="P177" s="22">
        <v>7.4176498138961575</v>
      </c>
    </row>
    <row r="178" spans="10:16" x14ac:dyDescent="0.25">
      <c r="J178">
        <f t="shared" si="10"/>
        <v>2019</v>
      </c>
      <c r="K178">
        <f t="shared" si="11"/>
        <v>6</v>
      </c>
      <c r="L178" s="23">
        <f t="shared" si="12"/>
        <v>43642</v>
      </c>
      <c r="M178" s="22">
        <v>7.7699460287499926</v>
      </c>
      <c r="N178" s="22">
        <v>4.3</v>
      </c>
      <c r="O178" s="22">
        <v>5.1549327565512755</v>
      </c>
      <c r="P178" s="22">
        <v>0</v>
      </c>
    </row>
    <row r="179" spans="10:16" x14ac:dyDescent="0.25">
      <c r="J179">
        <f t="shared" si="10"/>
        <v>2019</v>
      </c>
      <c r="K179">
        <f t="shared" si="11"/>
        <v>6</v>
      </c>
      <c r="L179" s="23">
        <f t="shared" si="12"/>
        <v>43643</v>
      </c>
      <c r="M179" s="22">
        <v>8.1127752430785627</v>
      </c>
      <c r="N179" s="22">
        <v>0</v>
      </c>
      <c r="O179" s="22">
        <v>0</v>
      </c>
      <c r="P179" s="22">
        <v>8.5</v>
      </c>
    </row>
    <row r="180" spans="10:16" x14ac:dyDescent="0.25">
      <c r="J180">
        <f t="shared" si="10"/>
        <v>2019</v>
      </c>
      <c r="K180">
        <f t="shared" si="11"/>
        <v>6</v>
      </c>
      <c r="L180" s="23">
        <f t="shared" si="12"/>
        <v>43644</v>
      </c>
      <c r="M180" s="22">
        <v>7.8198601794999938</v>
      </c>
      <c r="N180" s="22">
        <v>0</v>
      </c>
      <c r="O180" s="22">
        <v>0</v>
      </c>
      <c r="P180" s="22">
        <v>6.8258524554799962</v>
      </c>
    </row>
    <row r="181" spans="10:16" x14ac:dyDescent="0.25">
      <c r="J181">
        <f t="shared" si="10"/>
        <v>2019</v>
      </c>
      <c r="K181">
        <f t="shared" si="11"/>
        <v>6</v>
      </c>
      <c r="L181" s="23">
        <f t="shared" si="12"/>
        <v>43645</v>
      </c>
      <c r="M181" s="22">
        <v>7.8387658562500064</v>
      </c>
      <c r="N181" s="22">
        <v>0</v>
      </c>
      <c r="O181" s="22">
        <v>5.4184853041666576</v>
      </c>
      <c r="P181" s="22">
        <v>0</v>
      </c>
    </row>
    <row r="182" spans="10:16" x14ac:dyDescent="0.25">
      <c r="J182">
        <f t="shared" si="10"/>
        <v>2019</v>
      </c>
      <c r="K182">
        <f t="shared" si="11"/>
        <v>6</v>
      </c>
      <c r="L182" s="23">
        <f t="shared" si="12"/>
        <v>43646</v>
      </c>
      <c r="M182" s="22">
        <v>0</v>
      </c>
      <c r="N182" s="22">
        <v>4.3000000000000007</v>
      </c>
      <c r="O182" s="22">
        <v>0</v>
      </c>
      <c r="P182" s="22">
        <v>8.4394810257933894</v>
      </c>
    </row>
    <row r="183" spans="10:16" x14ac:dyDescent="0.25">
      <c r="J183">
        <f t="shared" si="10"/>
        <v>2019</v>
      </c>
      <c r="K183">
        <f t="shared" si="11"/>
        <v>7</v>
      </c>
      <c r="L183" s="23">
        <f t="shared" si="12"/>
        <v>43647</v>
      </c>
      <c r="M183" s="22">
        <v>8.3999999999997694</v>
      </c>
      <c r="N183" s="22">
        <v>4.3000000000000043</v>
      </c>
      <c r="O183" s="22">
        <v>7.0927950116921515E-14</v>
      </c>
      <c r="P183" s="22">
        <v>0</v>
      </c>
    </row>
    <row r="184" spans="10:16" x14ac:dyDescent="0.25">
      <c r="J184">
        <f t="shared" si="10"/>
        <v>2019</v>
      </c>
      <c r="K184">
        <f t="shared" si="11"/>
        <v>7</v>
      </c>
      <c r="L184" s="23">
        <f t="shared" si="12"/>
        <v>43648</v>
      </c>
      <c r="M184" s="22">
        <v>0</v>
      </c>
      <c r="N184" s="22">
        <v>4.3000000000000016</v>
      </c>
      <c r="O184" s="22">
        <v>0</v>
      </c>
      <c r="P184" s="22">
        <v>8.5000000000000071</v>
      </c>
    </row>
    <row r="185" spans="10:16" x14ac:dyDescent="0.25">
      <c r="J185">
        <f t="shared" si="10"/>
        <v>2019</v>
      </c>
      <c r="K185">
        <f t="shared" si="11"/>
        <v>7</v>
      </c>
      <c r="L185" s="23">
        <f t="shared" si="12"/>
        <v>43649</v>
      </c>
      <c r="M185" s="22">
        <v>7.8332286287499882</v>
      </c>
      <c r="N185" s="22">
        <v>0</v>
      </c>
      <c r="O185" s="22">
        <v>0</v>
      </c>
      <c r="P185" s="22">
        <v>5.8313961078333243</v>
      </c>
    </row>
    <row r="186" spans="10:16" x14ac:dyDescent="0.25">
      <c r="J186">
        <f t="shared" si="10"/>
        <v>2019</v>
      </c>
      <c r="K186">
        <f t="shared" si="11"/>
        <v>7</v>
      </c>
      <c r="L186" s="23">
        <f t="shared" si="12"/>
        <v>43650</v>
      </c>
      <c r="M186" s="22">
        <v>7.8340987645000091</v>
      </c>
      <c r="N186" s="22">
        <v>0</v>
      </c>
      <c r="O186" s="22">
        <v>5.7665491422799775</v>
      </c>
      <c r="P186" s="22">
        <v>0</v>
      </c>
    </row>
    <row r="187" spans="10:16" x14ac:dyDescent="0.25">
      <c r="J187">
        <f t="shared" ref="J187:J250" si="13">YEAR(L187)</f>
        <v>2019</v>
      </c>
      <c r="K187">
        <f t="shared" ref="K187:K250" si="14">MONTH(L187)</f>
        <v>7</v>
      </c>
      <c r="L187" s="23">
        <f t="shared" si="12"/>
        <v>43651</v>
      </c>
      <c r="M187" s="22">
        <v>7.8370255847499841</v>
      </c>
      <c r="N187" s="22">
        <v>0</v>
      </c>
      <c r="O187" s="22">
        <v>5.5483207577533493</v>
      </c>
      <c r="P187" s="22">
        <v>0</v>
      </c>
    </row>
    <row r="188" spans="10:16" x14ac:dyDescent="0.25">
      <c r="J188">
        <f t="shared" si="13"/>
        <v>2019</v>
      </c>
      <c r="K188">
        <f t="shared" si="14"/>
        <v>7</v>
      </c>
      <c r="L188" s="23">
        <f t="shared" si="12"/>
        <v>43652</v>
      </c>
      <c r="M188" s="22">
        <v>8.4000000000000021</v>
      </c>
      <c r="N188" s="22">
        <v>4.3000000000000016</v>
      </c>
      <c r="O188" s="22">
        <v>0</v>
      </c>
      <c r="P188" s="22">
        <v>0</v>
      </c>
    </row>
    <row r="189" spans="10:16" x14ac:dyDescent="0.25">
      <c r="J189">
        <f t="shared" si="13"/>
        <v>2019</v>
      </c>
      <c r="K189">
        <f t="shared" si="14"/>
        <v>7</v>
      </c>
      <c r="L189" s="23">
        <f t="shared" si="12"/>
        <v>43653</v>
      </c>
      <c r="M189" s="22">
        <v>7.8394302173712367</v>
      </c>
      <c r="N189" s="22">
        <v>4.3</v>
      </c>
      <c r="O189" s="22">
        <v>0</v>
      </c>
      <c r="P189" s="22">
        <v>0</v>
      </c>
    </row>
    <row r="190" spans="10:16" x14ac:dyDescent="0.25">
      <c r="J190">
        <f t="shared" si="13"/>
        <v>2019</v>
      </c>
      <c r="K190">
        <f t="shared" si="14"/>
        <v>7</v>
      </c>
      <c r="L190" s="23">
        <f t="shared" si="12"/>
        <v>43654</v>
      </c>
      <c r="M190" s="22">
        <v>8.4</v>
      </c>
      <c r="N190" s="22">
        <v>4.3</v>
      </c>
      <c r="O190" s="22">
        <v>0</v>
      </c>
      <c r="P190" s="22">
        <v>0</v>
      </c>
    </row>
    <row r="191" spans="10:16" x14ac:dyDescent="0.25">
      <c r="J191">
        <f t="shared" si="13"/>
        <v>2019</v>
      </c>
      <c r="K191">
        <f t="shared" si="14"/>
        <v>7</v>
      </c>
      <c r="L191" s="23">
        <f t="shared" si="12"/>
        <v>43655</v>
      </c>
      <c r="M191" s="22">
        <v>7.5717573830083813</v>
      </c>
      <c r="N191" s="22">
        <v>4.3000000000000043</v>
      </c>
      <c r="O191" s="22">
        <v>0</v>
      </c>
      <c r="P191" s="22">
        <v>0</v>
      </c>
    </row>
    <row r="192" spans="10:16" x14ac:dyDescent="0.25">
      <c r="J192">
        <f t="shared" si="13"/>
        <v>2019</v>
      </c>
      <c r="K192">
        <f t="shared" si="14"/>
        <v>7</v>
      </c>
      <c r="L192" s="23">
        <f t="shared" si="12"/>
        <v>43656</v>
      </c>
      <c r="M192" s="22">
        <v>6.1628853060516313</v>
      </c>
      <c r="N192" s="22">
        <v>4.2999999999999874</v>
      </c>
      <c r="O192" s="22">
        <v>0</v>
      </c>
      <c r="P192" s="22">
        <v>0</v>
      </c>
    </row>
    <row r="193" spans="10:16" x14ac:dyDescent="0.25">
      <c r="J193">
        <f t="shared" si="13"/>
        <v>2019</v>
      </c>
      <c r="K193">
        <f t="shared" si="14"/>
        <v>7</v>
      </c>
      <c r="L193" s="23">
        <f t="shared" si="12"/>
        <v>43657</v>
      </c>
      <c r="M193" s="22">
        <v>5.7861675689615231</v>
      </c>
      <c r="N193" s="22">
        <v>4.2999999999999901</v>
      </c>
      <c r="O193" s="22">
        <v>0</v>
      </c>
      <c r="P193" s="22">
        <v>0</v>
      </c>
    </row>
    <row r="194" spans="10:16" x14ac:dyDescent="0.25">
      <c r="J194">
        <f t="shared" si="13"/>
        <v>2019</v>
      </c>
      <c r="K194">
        <f t="shared" si="14"/>
        <v>7</v>
      </c>
      <c r="L194" s="23">
        <f t="shared" si="12"/>
        <v>43658</v>
      </c>
      <c r="M194" s="22">
        <v>6.3309244075284248</v>
      </c>
      <c r="N194" s="22">
        <v>4.3000000000000052</v>
      </c>
      <c r="O194" s="22">
        <v>0</v>
      </c>
      <c r="P194" s="22">
        <v>0</v>
      </c>
    </row>
    <row r="195" spans="10:16" x14ac:dyDescent="0.25">
      <c r="J195">
        <f t="shared" si="13"/>
        <v>2019</v>
      </c>
      <c r="K195">
        <f t="shared" si="14"/>
        <v>7</v>
      </c>
      <c r="L195" s="23">
        <f t="shared" si="12"/>
        <v>43659</v>
      </c>
      <c r="M195" s="22">
        <v>8.4</v>
      </c>
      <c r="N195" s="22">
        <v>0</v>
      </c>
      <c r="O195" s="22">
        <v>0</v>
      </c>
      <c r="P195" s="22">
        <v>0</v>
      </c>
    </row>
    <row r="196" spans="10:16" x14ac:dyDescent="0.25">
      <c r="J196">
        <f t="shared" si="13"/>
        <v>2019</v>
      </c>
      <c r="K196">
        <f t="shared" si="14"/>
        <v>7</v>
      </c>
      <c r="L196" s="23">
        <f t="shared" ref="L196:L259" si="15">L195+1</f>
        <v>43660</v>
      </c>
      <c r="M196" s="22">
        <v>7.1703218883337811</v>
      </c>
      <c r="N196" s="22">
        <v>1.6196495999999951</v>
      </c>
      <c r="O196" s="22">
        <v>0</v>
      </c>
      <c r="P196" s="22">
        <v>0</v>
      </c>
    </row>
    <row r="197" spans="10:16" x14ac:dyDescent="0.25">
      <c r="J197">
        <f t="shared" si="13"/>
        <v>2019</v>
      </c>
      <c r="K197">
        <f t="shared" si="14"/>
        <v>7</v>
      </c>
      <c r="L197" s="23">
        <f t="shared" si="15"/>
        <v>43661</v>
      </c>
      <c r="M197" s="22">
        <v>7.8999126684999901</v>
      </c>
      <c r="N197" s="22">
        <v>1.6300016070000003</v>
      </c>
      <c r="O197" s="22">
        <v>8.4196587202267536E-19</v>
      </c>
      <c r="P197" s="22">
        <v>1.2992001164127669E-17</v>
      </c>
    </row>
    <row r="198" spans="10:16" x14ac:dyDescent="0.25">
      <c r="J198">
        <f t="shared" si="13"/>
        <v>2019</v>
      </c>
      <c r="K198">
        <f t="shared" si="14"/>
        <v>7</v>
      </c>
      <c r="L198" s="23">
        <f t="shared" si="15"/>
        <v>43662</v>
      </c>
      <c r="M198" s="22">
        <v>7.8994380489999934</v>
      </c>
      <c r="N198" s="22">
        <v>1.666303511999996</v>
      </c>
      <c r="O198" s="22">
        <v>1.3008760518448661E-17</v>
      </c>
      <c r="P198" s="22">
        <v>1.4128390918126378E-17</v>
      </c>
    </row>
    <row r="199" spans="10:16" x14ac:dyDescent="0.25">
      <c r="J199">
        <f t="shared" si="13"/>
        <v>2019</v>
      </c>
      <c r="K199">
        <f t="shared" si="14"/>
        <v>7</v>
      </c>
      <c r="L199" s="23">
        <f t="shared" si="15"/>
        <v>43663</v>
      </c>
      <c r="M199" s="22">
        <v>7.792060562266208</v>
      </c>
      <c r="N199" s="22">
        <v>1.6181591999999982</v>
      </c>
      <c r="O199" s="22">
        <v>0</v>
      </c>
      <c r="P199" s="22">
        <v>0</v>
      </c>
    </row>
    <row r="200" spans="10:16" x14ac:dyDescent="0.25">
      <c r="J200">
        <f t="shared" si="13"/>
        <v>2019</v>
      </c>
      <c r="K200">
        <f t="shared" si="14"/>
        <v>7</v>
      </c>
      <c r="L200" s="23">
        <f t="shared" si="15"/>
        <v>43664</v>
      </c>
      <c r="M200" s="22">
        <v>7.3191038255179404</v>
      </c>
      <c r="N200" s="22">
        <v>1.6192932000000002</v>
      </c>
      <c r="O200" s="22">
        <v>0</v>
      </c>
      <c r="P200" s="22">
        <v>0</v>
      </c>
    </row>
    <row r="201" spans="10:16" x14ac:dyDescent="0.25">
      <c r="J201">
        <f t="shared" si="13"/>
        <v>2019</v>
      </c>
      <c r="K201">
        <f t="shared" si="14"/>
        <v>7</v>
      </c>
      <c r="L201" s="23">
        <f t="shared" si="15"/>
        <v>43665</v>
      </c>
      <c r="M201" s="22">
        <v>0</v>
      </c>
      <c r="N201" s="22">
        <v>0</v>
      </c>
      <c r="O201" s="22">
        <v>0</v>
      </c>
      <c r="P201" s="22">
        <v>8.5000000000000018</v>
      </c>
    </row>
    <row r="202" spans="10:16" x14ac:dyDescent="0.25">
      <c r="J202">
        <f t="shared" si="13"/>
        <v>2019</v>
      </c>
      <c r="K202">
        <f t="shared" si="14"/>
        <v>7</v>
      </c>
      <c r="L202" s="23">
        <f t="shared" si="15"/>
        <v>43666</v>
      </c>
      <c r="M202" s="22">
        <v>8.4</v>
      </c>
      <c r="N202" s="22">
        <v>0</v>
      </c>
      <c r="O202" s="22">
        <v>0</v>
      </c>
      <c r="P202" s="22">
        <v>0</v>
      </c>
    </row>
    <row r="203" spans="10:16" x14ac:dyDescent="0.25">
      <c r="J203">
        <f t="shared" si="13"/>
        <v>2019</v>
      </c>
      <c r="K203">
        <f t="shared" si="14"/>
        <v>7</v>
      </c>
      <c r="L203" s="23">
        <f t="shared" si="15"/>
        <v>43667</v>
      </c>
      <c r="M203" s="22">
        <v>8.2449763004999923</v>
      </c>
      <c r="N203" s="22">
        <v>0</v>
      </c>
      <c r="O203" s="22">
        <v>0</v>
      </c>
      <c r="P203" s="22">
        <v>0</v>
      </c>
    </row>
    <row r="204" spans="10:16" x14ac:dyDescent="0.25">
      <c r="J204">
        <f t="shared" si="13"/>
        <v>2019</v>
      </c>
      <c r="K204">
        <f t="shared" si="14"/>
        <v>7</v>
      </c>
      <c r="L204" s="23">
        <f t="shared" si="15"/>
        <v>43668</v>
      </c>
      <c r="M204" s="22">
        <v>7.9919996846800014</v>
      </c>
      <c r="N204" s="22">
        <v>0</v>
      </c>
      <c r="O204" s="22">
        <v>0</v>
      </c>
      <c r="P204" s="22">
        <v>0</v>
      </c>
    </row>
    <row r="205" spans="10:16" x14ac:dyDescent="0.25">
      <c r="J205">
        <f t="shared" si="13"/>
        <v>2019</v>
      </c>
      <c r="K205">
        <f t="shared" si="14"/>
        <v>7</v>
      </c>
      <c r="L205" s="23">
        <f t="shared" si="15"/>
        <v>43669</v>
      </c>
      <c r="M205" s="22">
        <v>7.0021645013717162</v>
      </c>
      <c r="N205" s="22">
        <v>0</v>
      </c>
      <c r="O205" s="22">
        <v>0</v>
      </c>
      <c r="P205" s="22">
        <v>0</v>
      </c>
    </row>
    <row r="206" spans="10:16" x14ac:dyDescent="0.25">
      <c r="J206">
        <f t="shared" si="13"/>
        <v>2019</v>
      </c>
      <c r="K206">
        <f t="shared" si="14"/>
        <v>7</v>
      </c>
      <c r="L206" s="23">
        <f t="shared" si="15"/>
        <v>43670</v>
      </c>
      <c r="M206" s="22">
        <v>5.7959604627844756</v>
      </c>
      <c r="N206" s="22">
        <v>0</v>
      </c>
      <c r="O206" s="22">
        <v>0</v>
      </c>
      <c r="P206" s="22">
        <v>0</v>
      </c>
    </row>
    <row r="207" spans="10:16" x14ac:dyDescent="0.25">
      <c r="J207">
        <f t="shared" si="13"/>
        <v>2019</v>
      </c>
      <c r="K207">
        <f t="shared" si="14"/>
        <v>7</v>
      </c>
      <c r="L207" s="23">
        <f t="shared" si="15"/>
        <v>43671</v>
      </c>
      <c r="M207" s="22">
        <v>5.5022810141096521</v>
      </c>
      <c r="N207" s="22">
        <v>0</v>
      </c>
      <c r="O207" s="22">
        <v>0</v>
      </c>
      <c r="P207" s="22">
        <v>0</v>
      </c>
    </row>
    <row r="208" spans="10:16" x14ac:dyDescent="0.25">
      <c r="J208">
        <f t="shared" si="13"/>
        <v>2019</v>
      </c>
      <c r="K208">
        <f t="shared" si="14"/>
        <v>7</v>
      </c>
      <c r="L208" s="23">
        <f t="shared" si="15"/>
        <v>43672</v>
      </c>
      <c r="M208" s="22">
        <v>8.4</v>
      </c>
      <c r="N208" s="22">
        <v>0</v>
      </c>
      <c r="O208" s="22">
        <v>0</v>
      </c>
      <c r="P208" s="22">
        <v>0</v>
      </c>
    </row>
    <row r="209" spans="10:16" x14ac:dyDescent="0.25">
      <c r="J209">
        <f t="shared" si="13"/>
        <v>2019</v>
      </c>
      <c r="K209">
        <f t="shared" si="14"/>
        <v>7</v>
      </c>
      <c r="L209" s="23">
        <f t="shared" si="15"/>
        <v>43673</v>
      </c>
      <c r="M209" s="22">
        <v>5.4271130984334466</v>
      </c>
      <c r="N209" s="22">
        <v>0</v>
      </c>
      <c r="O209" s="22">
        <v>0</v>
      </c>
      <c r="P209" s="22">
        <v>0</v>
      </c>
    </row>
    <row r="210" spans="10:16" x14ac:dyDescent="0.25">
      <c r="J210">
        <f t="shared" si="13"/>
        <v>2019</v>
      </c>
      <c r="K210">
        <f t="shared" si="14"/>
        <v>7</v>
      </c>
      <c r="L210" s="23">
        <f t="shared" si="15"/>
        <v>43674</v>
      </c>
      <c r="M210" s="22">
        <v>5.16731480243552</v>
      </c>
      <c r="N210" s="22">
        <v>0</v>
      </c>
      <c r="O210" s="22">
        <v>0</v>
      </c>
      <c r="P210" s="22">
        <v>0</v>
      </c>
    </row>
    <row r="211" spans="10:16" x14ac:dyDescent="0.25">
      <c r="J211">
        <f t="shared" si="13"/>
        <v>2019</v>
      </c>
      <c r="K211">
        <f t="shared" si="14"/>
        <v>7</v>
      </c>
      <c r="L211" s="23">
        <f t="shared" si="15"/>
        <v>43675</v>
      </c>
      <c r="M211" s="22">
        <v>5.2972386338717241</v>
      </c>
      <c r="N211" s="22">
        <v>0</v>
      </c>
      <c r="O211" s="22">
        <v>0</v>
      </c>
      <c r="P211" s="22">
        <v>0</v>
      </c>
    </row>
    <row r="212" spans="10:16" x14ac:dyDescent="0.25">
      <c r="J212">
        <f t="shared" si="13"/>
        <v>2019</v>
      </c>
      <c r="K212">
        <f t="shared" si="14"/>
        <v>7</v>
      </c>
      <c r="L212" s="23">
        <f t="shared" si="15"/>
        <v>43676</v>
      </c>
      <c r="M212" s="22">
        <v>5.228863823723449</v>
      </c>
      <c r="N212" s="22">
        <v>0</v>
      </c>
      <c r="O212" s="22">
        <v>0</v>
      </c>
      <c r="P212" s="22">
        <v>0</v>
      </c>
    </row>
    <row r="213" spans="10:16" x14ac:dyDescent="0.25">
      <c r="J213">
        <f t="shared" si="13"/>
        <v>2019</v>
      </c>
      <c r="K213">
        <f t="shared" si="14"/>
        <v>7</v>
      </c>
      <c r="L213" s="23">
        <f t="shared" si="15"/>
        <v>43677</v>
      </c>
      <c r="M213" s="22">
        <v>4.8799395768058496</v>
      </c>
      <c r="N213" s="22">
        <v>0</v>
      </c>
      <c r="O213" s="22">
        <v>0</v>
      </c>
      <c r="P213" s="22">
        <v>0</v>
      </c>
    </row>
    <row r="214" spans="10:16" x14ac:dyDescent="0.25">
      <c r="J214">
        <f t="shared" si="13"/>
        <v>2019</v>
      </c>
      <c r="K214">
        <f t="shared" si="14"/>
        <v>8</v>
      </c>
      <c r="L214" s="23">
        <f t="shared" si="15"/>
        <v>43678</v>
      </c>
      <c r="M214" s="22">
        <v>5.0578669700768986</v>
      </c>
      <c r="N214" s="22">
        <v>0</v>
      </c>
      <c r="O214" s="22">
        <v>0</v>
      </c>
      <c r="P214" s="22">
        <v>0</v>
      </c>
    </row>
    <row r="215" spans="10:16" x14ac:dyDescent="0.25">
      <c r="J215">
        <f t="shared" si="13"/>
        <v>2019</v>
      </c>
      <c r="K215">
        <f t="shared" si="14"/>
        <v>8</v>
      </c>
      <c r="L215" s="23">
        <f t="shared" si="15"/>
        <v>43679</v>
      </c>
      <c r="M215" s="22">
        <v>4.9894442973079345</v>
      </c>
      <c r="N215" s="22">
        <v>0</v>
      </c>
      <c r="O215" s="22">
        <v>0</v>
      </c>
      <c r="P215" s="22">
        <v>0</v>
      </c>
    </row>
    <row r="216" spans="10:16" x14ac:dyDescent="0.25">
      <c r="J216">
        <f t="shared" si="13"/>
        <v>2019</v>
      </c>
      <c r="K216">
        <f t="shared" si="14"/>
        <v>8</v>
      </c>
      <c r="L216" s="23">
        <f t="shared" si="15"/>
        <v>43680</v>
      </c>
      <c r="M216" s="22">
        <v>5.2083487140472426</v>
      </c>
      <c r="N216" s="22">
        <v>0</v>
      </c>
      <c r="O216" s="22">
        <v>0</v>
      </c>
      <c r="P216" s="22">
        <v>0</v>
      </c>
    </row>
    <row r="217" spans="10:16" x14ac:dyDescent="0.25">
      <c r="J217">
        <f t="shared" si="13"/>
        <v>2019</v>
      </c>
      <c r="K217">
        <f t="shared" si="14"/>
        <v>8</v>
      </c>
      <c r="L217" s="23">
        <f t="shared" si="15"/>
        <v>43681</v>
      </c>
      <c r="M217" s="22">
        <v>5.3245847289213799</v>
      </c>
      <c r="N217" s="22">
        <v>0</v>
      </c>
      <c r="O217" s="22">
        <v>0</v>
      </c>
      <c r="P217" s="22">
        <v>0</v>
      </c>
    </row>
    <row r="218" spans="10:16" x14ac:dyDescent="0.25">
      <c r="J218">
        <f t="shared" si="13"/>
        <v>2019</v>
      </c>
      <c r="K218">
        <f t="shared" si="14"/>
        <v>8</v>
      </c>
      <c r="L218" s="23">
        <f t="shared" si="15"/>
        <v>43682</v>
      </c>
      <c r="M218" s="22">
        <v>5.4066098860372414</v>
      </c>
      <c r="N218" s="22">
        <v>0</v>
      </c>
      <c r="O218" s="22">
        <v>0</v>
      </c>
      <c r="P218" s="22">
        <v>0</v>
      </c>
    </row>
    <row r="219" spans="10:16" x14ac:dyDescent="0.25">
      <c r="J219">
        <f t="shared" si="13"/>
        <v>2019</v>
      </c>
      <c r="K219">
        <f t="shared" si="14"/>
        <v>8</v>
      </c>
      <c r="L219" s="23">
        <f t="shared" si="15"/>
        <v>43683</v>
      </c>
      <c r="M219" s="22">
        <v>4.8936295813734372</v>
      </c>
      <c r="N219" s="22">
        <v>0</v>
      </c>
      <c r="O219" s="22">
        <v>0</v>
      </c>
      <c r="P219" s="22">
        <v>0</v>
      </c>
    </row>
    <row r="220" spans="10:16" x14ac:dyDescent="0.25">
      <c r="J220">
        <f t="shared" si="13"/>
        <v>2019</v>
      </c>
      <c r="K220">
        <f t="shared" si="14"/>
        <v>8</v>
      </c>
      <c r="L220" s="23">
        <f t="shared" si="15"/>
        <v>43684</v>
      </c>
      <c r="M220" s="22">
        <v>4.5649184993706822</v>
      </c>
      <c r="N220" s="22">
        <v>0</v>
      </c>
      <c r="O220" s="22">
        <v>0</v>
      </c>
      <c r="P220" s="22">
        <v>0</v>
      </c>
    </row>
    <row r="221" spans="10:16" x14ac:dyDescent="0.25">
      <c r="J221">
        <f t="shared" si="13"/>
        <v>2019</v>
      </c>
      <c r="K221">
        <f t="shared" si="14"/>
        <v>8</v>
      </c>
      <c r="L221" s="23">
        <f t="shared" si="15"/>
        <v>43685</v>
      </c>
      <c r="M221" s="22">
        <v>4.9004743785317126</v>
      </c>
      <c r="N221" s="22">
        <v>0</v>
      </c>
      <c r="O221" s="22">
        <v>0</v>
      </c>
      <c r="P221" s="22">
        <v>0</v>
      </c>
    </row>
    <row r="222" spans="10:16" x14ac:dyDescent="0.25">
      <c r="J222">
        <f t="shared" si="13"/>
        <v>2019</v>
      </c>
      <c r="K222">
        <f t="shared" si="14"/>
        <v>8</v>
      </c>
      <c r="L222" s="23">
        <f t="shared" si="15"/>
        <v>43686</v>
      </c>
      <c r="M222" s="22">
        <v>4.8457121722558449</v>
      </c>
      <c r="N222" s="22">
        <v>0</v>
      </c>
      <c r="O222" s="22">
        <v>0</v>
      </c>
      <c r="P222" s="22">
        <v>0</v>
      </c>
    </row>
    <row r="223" spans="10:16" x14ac:dyDescent="0.25">
      <c r="J223">
        <f t="shared" si="13"/>
        <v>2019</v>
      </c>
      <c r="K223">
        <f t="shared" si="14"/>
        <v>8</v>
      </c>
      <c r="L223" s="23">
        <f t="shared" si="15"/>
        <v>43687</v>
      </c>
      <c r="M223" s="22">
        <v>4.9620713991906937</v>
      </c>
      <c r="N223" s="22">
        <v>0</v>
      </c>
      <c r="O223" s="22">
        <v>0</v>
      </c>
      <c r="P223" s="22">
        <v>0</v>
      </c>
    </row>
    <row r="224" spans="10:16" x14ac:dyDescent="0.25">
      <c r="J224">
        <f t="shared" si="13"/>
        <v>2019</v>
      </c>
      <c r="K224">
        <f t="shared" si="14"/>
        <v>8</v>
      </c>
      <c r="L224" s="23">
        <f t="shared" si="15"/>
        <v>43688</v>
      </c>
      <c r="M224" s="22">
        <v>4.8183277871096442</v>
      </c>
      <c r="N224" s="22">
        <v>0</v>
      </c>
      <c r="O224" s="22">
        <v>0</v>
      </c>
      <c r="P224" s="22">
        <v>0</v>
      </c>
    </row>
    <row r="225" spans="10:16" x14ac:dyDescent="0.25">
      <c r="J225">
        <f t="shared" si="13"/>
        <v>2019</v>
      </c>
      <c r="K225">
        <f t="shared" si="14"/>
        <v>8</v>
      </c>
      <c r="L225" s="23">
        <f t="shared" si="15"/>
        <v>43689</v>
      </c>
      <c r="M225" s="22">
        <v>4.9962871799613824</v>
      </c>
      <c r="N225" s="22">
        <v>0</v>
      </c>
      <c r="O225" s="22">
        <v>0</v>
      </c>
      <c r="P225" s="22">
        <v>0</v>
      </c>
    </row>
    <row r="226" spans="10:16" x14ac:dyDescent="0.25">
      <c r="J226">
        <f t="shared" si="13"/>
        <v>2019</v>
      </c>
      <c r="K226">
        <f t="shared" si="14"/>
        <v>8</v>
      </c>
      <c r="L226" s="23">
        <f t="shared" si="15"/>
        <v>43690</v>
      </c>
      <c r="M226" s="22">
        <v>4.9346963130679189</v>
      </c>
      <c r="N226" s="22">
        <v>0</v>
      </c>
      <c r="O226" s="22">
        <v>0</v>
      </c>
      <c r="P226" s="22">
        <v>0</v>
      </c>
    </row>
    <row r="227" spans="10:16" x14ac:dyDescent="0.25">
      <c r="J227">
        <f t="shared" si="13"/>
        <v>2019</v>
      </c>
      <c r="K227">
        <f t="shared" si="14"/>
        <v>8</v>
      </c>
      <c r="L227" s="23">
        <f t="shared" si="15"/>
        <v>43691</v>
      </c>
      <c r="M227" s="22">
        <v>4.8183277871096442</v>
      </c>
      <c r="N227" s="22">
        <v>0</v>
      </c>
      <c r="O227" s="22">
        <v>0</v>
      </c>
      <c r="P227" s="22">
        <v>0</v>
      </c>
    </row>
    <row r="228" spans="10:16" x14ac:dyDescent="0.25">
      <c r="J228">
        <f t="shared" si="13"/>
        <v>2019</v>
      </c>
      <c r="K228">
        <f t="shared" si="14"/>
        <v>8</v>
      </c>
      <c r="L228" s="23">
        <f t="shared" si="15"/>
        <v>43692</v>
      </c>
      <c r="M228" s="22">
        <v>4.5854721726441277</v>
      </c>
      <c r="N228" s="22">
        <v>0</v>
      </c>
      <c r="O228" s="22">
        <v>0</v>
      </c>
      <c r="P228" s="22">
        <v>0</v>
      </c>
    </row>
    <row r="229" spans="10:16" x14ac:dyDescent="0.25">
      <c r="J229">
        <f t="shared" si="13"/>
        <v>2019</v>
      </c>
      <c r="K229">
        <f t="shared" si="14"/>
        <v>8</v>
      </c>
      <c r="L229" s="23">
        <f t="shared" si="15"/>
        <v>43693</v>
      </c>
      <c r="M229" s="22">
        <v>4.6471258079458488</v>
      </c>
      <c r="N229" s="22">
        <v>0</v>
      </c>
      <c r="O229" s="22">
        <v>0</v>
      </c>
      <c r="P229" s="22">
        <v>0</v>
      </c>
    </row>
    <row r="230" spans="10:16" x14ac:dyDescent="0.25">
      <c r="J230">
        <f t="shared" si="13"/>
        <v>2019</v>
      </c>
      <c r="K230">
        <f t="shared" si="14"/>
        <v>8</v>
      </c>
      <c r="L230" s="23">
        <f t="shared" si="15"/>
        <v>43694</v>
      </c>
      <c r="M230" s="22">
        <v>4.8114813489472317</v>
      </c>
      <c r="N230" s="22">
        <v>0</v>
      </c>
      <c r="O230" s="22">
        <v>0</v>
      </c>
      <c r="P230" s="22">
        <v>0</v>
      </c>
    </row>
    <row r="231" spans="10:16" x14ac:dyDescent="0.25">
      <c r="J231">
        <f t="shared" si="13"/>
        <v>2019</v>
      </c>
      <c r="K231">
        <f t="shared" si="14"/>
        <v>8</v>
      </c>
      <c r="L231" s="23">
        <f t="shared" si="15"/>
        <v>43695</v>
      </c>
      <c r="M231" s="22">
        <v>4.5101026869596437</v>
      </c>
      <c r="N231" s="22">
        <v>0</v>
      </c>
      <c r="O231" s="22">
        <v>0</v>
      </c>
      <c r="P231" s="22">
        <v>0</v>
      </c>
    </row>
    <row r="232" spans="10:16" x14ac:dyDescent="0.25">
      <c r="J232">
        <f t="shared" si="13"/>
        <v>2019</v>
      </c>
      <c r="K232">
        <f t="shared" si="14"/>
        <v>8</v>
      </c>
      <c r="L232" s="23">
        <f t="shared" si="15"/>
        <v>43696</v>
      </c>
      <c r="M232" s="22">
        <v>4.9552278327855044</v>
      </c>
      <c r="N232" s="22">
        <v>0</v>
      </c>
      <c r="O232" s="22">
        <v>0</v>
      </c>
      <c r="P232" s="22">
        <v>0</v>
      </c>
    </row>
    <row r="233" spans="10:16" x14ac:dyDescent="0.25">
      <c r="J233">
        <f t="shared" si="13"/>
        <v>2019</v>
      </c>
      <c r="K233">
        <f t="shared" si="14"/>
        <v>8</v>
      </c>
      <c r="L233" s="23">
        <f t="shared" si="15"/>
        <v>43697</v>
      </c>
      <c r="M233" s="22">
        <v>4.9826012779041413</v>
      </c>
      <c r="N233" s="22">
        <v>0</v>
      </c>
      <c r="O233" s="22">
        <v>0</v>
      </c>
      <c r="P233" s="22">
        <v>0</v>
      </c>
    </row>
    <row r="234" spans="10:16" x14ac:dyDescent="0.25">
      <c r="J234">
        <f t="shared" si="13"/>
        <v>2019</v>
      </c>
      <c r="K234">
        <f t="shared" si="14"/>
        <v>8</v>
      </c>
      <c r="L234" s="23">
        <f t="shared" si="15"/>
        <v>43698</v>
      </c>
      <c r="M234" s="22">
        <v>0</v>
      </c>
      <c r="N234" s="22">
        <v>4.3000000000000007</v>
      </c>
      <c r="O234" s="22">
        <v>0</v>
      </c>
      <c r="P234" s="22">
        <v>0</v>
      </c>
    </row>
    <row r="235" spans="10:16" x14ac:dyDescent="0.25">
      <c r="J235">
        <f t="shared" si="13"/>
        <v>2019</v>
      </c>
      <c r="K235">
        <f t="shared" si="14"/>
        <v>8</v>
      </c>
      <c r="L235" s="23">
        <f t="shared" si="15"/>
        <v>43699</v>
      </c>
      <c r="M235" s="22">
        <v>0</v>
      </c>
      <c r="N235" s="22">
        <v>4.3000000000000007</v>
      </c>
      <c r="O235" s="22">
        <v>0</v>
      </c>
      <c r="P235" s="22">
        <v>0</v>
      </c>
    </row>
    <row r="236" spans="10:16" x14ac:dyDescent="0.25">
      <c r="J236">
        <f t="shared" si="13"/>
        <v>2019</v>
      </c>
      <c r="K236">
        <f t="shared" si="14"/>
        <v>8</v>
      </c>
      <c r="L236" s="23">
        <f t="shared" si="15"/>
        <v>43700</v>
      </c>
      <c r="M236" s="22">
        <v>0</v>
      </c>
      <c r="N236" s="22">
        <v>4.3</v>
      </c>
      <c r="O236" s="22">
        <v>0</v>
      </c>
      <c r="P236" s="22">
        <v>0</v>
      </c>
    </row>
    <row r="237" spans="10:16" x14ac:dyDescent="0.25">
      <c r="J237">
        <f t="shared" si="13"/>
        <v>2019</v>
      </c>
      <c r="K237">
        <f t="shared" si="14"/>
        <v>8</v>
      </c>
      <c r="L237" s="23">
        <f t="shared" si="15"/>
        <v>43701</v>
      </c>
      <c r="M237" s="22">
        <v>0</v>
      </c>
      <c r="N237" s="22">
        <v>4.3</v>
      </c>
      <c r="O237" s="22">
        <v>0</v>
      </c>
      <c r="P237" s="22">
        <v>0</v>
      </c>
    </row>
    <row r="238" spans="10:16" x14ac:dyDescent="0.25">
      <c r="J238">
        <f t="shared" si="13"/>
        <v>2019</v>
      </c>
      <c r="K238">
        <f t="shared" si="14"/>
        <v>8</v>
      </c>
      <c r="L238" s="23">
        <f t="shared" si="15"/>
        <v>43702</v>
      </c>
      <c r="M238" s="22">
        <v>0</v>
      </c>
      <c r="N238" s="22">
        <v>4.3</v>
      </c>
      <c r="O238" s="22">
        <v>0</v>
      </c>
      <c r="P238" s="22">
        <v>0</v>
      </c>
    </row>
    <row r="239" spans="10:16" x14ac:dyDescent="0.25">
      <c r="J239">
        <f t="shared" si="13"/>
        <v>2019</v>
      </c>
      <c r="K239">
        <f t="shared" si="14"/>
        <v>8</v>
      </c>
      <c r="L239" s="23">
        <f t="shared" si="15"/>
        <v>43703</v>
      </c>
      <c r="M239" s="22">
        <v>0</v>
      </c>
      <c r="N239" s="22">
        <v>4.3</v>
      </c>
      <c r="O239" s="22">
        <v>0</v>
      </c>
      <c r="P239" s="22">
        <v>0</v>
      </c>
    </row>
    <row r="240" spans="10:16" x14ac:dyDescent="0.25">
      <c r="J240">
        <f t="shared" si="13"/>
        <v>2019</v>
      </c>
      <c r="K240">
        <f t="shared" si="14"/>
        <v>8</v>
      </c>
      <c r="L240" s="23">
        <f t="shared" si="15"/>
        <v>43704</v>
      </c>
      <c r="M240" s="22">
        <v>4.407299449254479</v>
      </c>
      <c r="N240" s="22">
        <v>0</v>
      </c>
      <c r="O240" s="22">
        <v>0</v>
      </c>
      <c r="P240" s="22">
        <v>0</v>
      </c>
    </row>
    <row r="241" spans="10:16" x14ac:dyDescent="0.25">
      <c r="J241">
        <f t="shared" si="13"/>
        <v>2019</v>
      </c>
      <c r="K241">
        <f t="shared" si="14"/>
        <v>8</v>
      </c>
      <c r="L241" s="23">
        <f t="shared" si="15"/>
        <v>43705</v>
      </c>
      <c r="M241" s="22">
        <v>0</v>
      </c>
      <c r="N241" s="22">
        <v>4.3</v>
      </c>
      <c r="O241" s="22">
        <v>0</v>
      </c>
      <c r="P241" s="22">
        <v>0</v>
      </c>
    </row>
    <row r="242" spans="10:16" x14ac:dyDescent="0.25">
      <c r="J242">
        <f t="shared" si="13"/>
        <v>2019</v>
      </c>
      <c r="K242">
        <f t="shared" si="14"/>
        <v>8</v>
      </c>
      <c r="L242" s="23">
        <f t="shared" si="15"/>
        <v>43706</v>
      </c>
      <c r="M242" s="22">
        <v>0</v>
      </c>
      <c r="N242" s="22">
        <v>4.3</v>
      </c>
      <c r="O242" s="22">
        <v>0</v>
      </c>
      <c r="P242" s="22">
        <v>0</v>
      </c>
    </row>
    <row r="243" spans="10:16" x14ac:dyDescent="0.25">
      <c r="J243">
        <f t="shared" si="13"/>
        <v>2019</v>
      </c>
      <c r="K243">
        <f t="shared" si="14"/>
        <v>8</v>
      </c>
      <c r="L243" s="23">
        <f t="shared" si="15"/>
        <v>43707</v>
      </c>
      <c r="M243" s="22">
        <v>0</v>
      </c>
      <c r="N243" s="22">
        <v>4.3000000000000007</v>
      </c>
      <c r="O243" s="22">
        <v>0</v>
      </c>
      <c r="P243" s="22">
        <v>0</v>
      </c>
    </row>
    <row r="244" spans="10:16" x14ac:dyDescent="0.25">
      <c r="J244">
        <f t="shared" si="13"/>
        <v>2019</v>
      </c>
      <c r="K244">
        <f t="shared" si="14"/>
        <v>8</v>
      </c>
      <c r="L244" s="23">
        <f t="shared" si="15"/>
        <v>43708</v>
      </c>
      <c r="M244" s="22">
        <v>0</v>
      </c>
      <c r="N244" s="22">
        <v>4.3</v>
      </c>
      <c r="O244" s="22">
        <v>0</v>
      </c>
      <c r="P244" s="22">
        <v>0</v>
      </c>
    </row>
    <row r="245" spans="10:16" x14ac:dyDescent="0.25">
      <c r="J245">
        <f t="shared" si="13"/>
        <v>2019</v>
      </c>
      <c r="K245">
        <f t="shared" si="14"/>
        <v>9</v>
      </c>
      <c r="L245" s="23">
        <f t="shared" si="15"/>
        <v>43709</v>
      </c>
      <c r="M245" s="22">
        <v>0</v>
      </c>
      <c r="N245" s="22">
        <v>4.3</v>
      </c>
      <c r="O245" s="22">
        <v>0</v>
      </c>
      <c r="P245" s="22">
        <v>0</v>
      </c>
    </row>
    <row r="246" spans="10:16" x14ac:dyDescent="0.25">
      <c r="J246">
        <f t="shared" si="13"/>
        <v>2019</v>
      </c>
      <c r="K246">
        <f t="shared" si="14"/>
        <v>9</v>
      </c>
      <c r="L246" s="23">
        <f t="shared" si="15"/>
        <v>43710</v>
      </c>
      <c r="M246" s="22">
        <v>0</v>
      </c>
      <c r="N246" s="22">
        <v>4.3</v>
      </c>
      <c r="O246" s="22">
        <v>0</v>
      </c>
      <c r="P246" s="22">
        <v>0</v>
      </c>
    </row>
    <row r="247" spans="10:16" x14ac:dyDescent="0.25">
      <c r="J247">
        <f t="shared" si="13"/>
        <v>2019</v>
      </c>
      <c r="K247">
        <f t="shared" si="14"/>
        <v>9</v>
      </c>
      <c r="L247" s="23">
        <f t="shared" si="15"/>
        <v>43711</v>
      </c>
      <c r="M247" s="22">
        <v>2.1998014422418097E-14</v>
      </c>
      <c r="N247" s="22">
        <v>4.2999999999999741</v>
      </c>
      <c r="O247" s="22">
        <v>0</v>
      </c>
      <c r="P247" s="22">
        <v>0</v>
      </c>
    </row>
    <row r="248" spans="10:16" x14ac:dyDescent="0.25">
      <c r="J248">
        <f t="shared" si="13"/>
        <v>2019</v>
      </c>
      <c r="K248">
        <f t="shared" si="14"/>
        <v>9</v>
      </c>
      <c r="L248" s="23">
        <f t="shared" si="15"/>
        <v>43712</v>
      </c>
      <c r="M248" s="22">
        <v>0</v>
      </c>
      <c r="N248" s="22">
        <v>4.3</v>
      </c>
      <c r="O248" s="22">
        <v>0</v>
      </c>
      <c r="P248" s="22">
        <v>0</v>
      </c>
    </row>
    <row r="249" spans="10:16" x14ac:dyDescent="0.25">
      <c r="J249">
        <f t="shared" si="13"/>
        <v>2019</v>
      </c>
      <c r="K249">
        <f t="shared" si="14"/>
        <v>9</v>
      </c>
      <c r="L249" s="23">
        <f t="shared" si="15"/>
        <v>43713</v>
      </c>
      <c r="M249" s="22">
        <v>5.3655997689855166</v>
      </c>
      <c r="N249" s="22">
        <v>0</v>
      </c>
      <c r="O249" s="22">
        <v>0</v>
      </c>
      <c r="P249" s="22">
        <v>0</v>
      </c>
    </row>
    <row r="250" spans="10:16" x14ac:dyDescent="0.25">
      <c r="J250">
        <f t="shared" si="13"/>
        <v>2019</v>
      </c>
      <c r="K250">
        <f t="shared" si="14"/>
        <v>9</v>
      </c>
      <c r="L250" s="23">
        <f t="shared" si="15"/>
        <v>43714</v>
      </c>
      <c r="M250" s="22">
        <v>6.1848667376613662</v>
      </c>
      <c r="N250" s="22">
        <v>0</v>
      </c>
      <c r="O250" s="22">
        <v>0</v>
      </c>
      <c r="P250" s="22">
        <v>0</v>
      </c>
    </row>
    <row r="251" spans="10:16" x14ac:dyDescent="0.25">
      <c r="J251">
        <f t="shared" ref="J251:J314" si="16">YEAR(L251)</f>
        <v>2019</v>
      </c>
      <c r="K251">
        <f t="shared" ref="K251:K314" si="17">MONTH(L251)</f>
        <v>9</v>
      </c>
      <c r="L251" s="23">
        <f t="shared" si="15"/>
        <v>43715</v>
      </c>
      <c r="M251" s="22">
        <v>6.1030286550172317</v>
      </c>
      <c r="N251" s="22">
        <v>0</v>
      </c>
      <c r="O251" s="22">
        <v>0</v>
      </c>
      <c r="P251" s="22">
        <v>0</v>
      </c>
    </row>
    <row r="252" spans="10:16" x14ac:dyDescent="0.25">
      <c r="J252">
        <f t="shared" si="16"/>
        <v>2019</v>
      </c>
      <c r="K252">
        <f t="shared" si="17"/>
        <v>9</v>
      </c>
      <c r="L252" s="23">
        <f t="shared" si="15"/>
        <v>43716</v>
      </c>
      <c r="M252" s="22">
        <v>5.7276854803879251</v>
      </c>
      <c r="N252" s="22">
        <v>0</v>
      </c>
      <c r="O252" s="22">
        <v>0</v>
      </c>
      <c r="P252" s="22">
        <v>0</v>
      </c>
    </row>
    <row r="253" spans="10:16" x14ac:dyDescent="0.25">
      <c r="J253">
        <f t="shared" si="16"/>
        <v>2019</v>
      </c>
      <c r="K253">
        <f t="shared" si="17"/>
        <v>9</v>
      </c>
      <c r="L253" s="23">
        <f t="shared" si="15"/>
        <v>43717</v>
      </c>
      <c r="M253" s="22">
        <v>6.1030286550172317</v>
      </c>
      <c r="N253" s="22">
        <v>0</v>
      </c>
      <c r="O253" s="22">
        <v>0</v>
      </c>
      <c r="P253" s="22">
        <v>0</v>
      </c>
    </row>
    <row r="254" spans="10:16" x14ac:dyDescent="0.25">
      <c r="J254">
        <f t="shared" si="16"/>
        <v>2019</v>
      </c>
      <c r="K254">
        <f t="shared" si="17"/>
        <v>9</v>
      </c>
      <c r="L254" s="23">
        <f t="shared" si="15"/>
        <v>43718</v>
      </c>
      <c r="M254" s="22">
        <v>6.4166343663834517</v>
      </c>
      <c r="N254" s="22">
        <v>0</v>
      </c>
      <c r="O254" s="22">
        <v>0</v>
      </c>
      <c r="P254" s="22">
        <v>0</v>
      </c>
    </row>
    <row r="255" spans="10:16" x14ac:dyDescent="0.25">
      <c r="J255">
        <f t="shared" si="16"/>
        <v>2019</v>
      </c>
      <c r="K255">
        <f t="shared" si="17"/>
        <v>9</v>
      </c>
      <c r="L255" s="23">
        <f t="shared" si="15"/>
        <v>43719</v>
      </c>
      <c r="M255" s="22">
        <v>6.2939535491096423</v>
      </c>
      <c r="N255" s="22">
        <v>0</v>
      </c>
      <c r="O255" s="22">
        <v>0</v>
      </c>
      <c r="P255" s="22">
        <v>0</v>
      </c>
    </row>
    <row r="256" spans="10:16" x14ac:dyDescent="0.25">
      <c r="J256">
        <f t="shared" si="16"/>
        <v>2019</v>
      </c>
      <c r="K256">
        <f t="shared" si="17"/>
        <v>9</v>
      </c>
      <c r="L256" s="23">
        <f t="shared" si="15"/>
        <v>43720</v>
      </c>
      <c r="M256" s="22">
        <v>6.5460827168706892</v>
      </c>
      <c r="N256" s="22">
        <v>0</v>
      </c>
      <c r="O256" s="22">
        <v>0</v>
      </c>
      <c r="P256" s="22">
        <v>0</v>
      </c>
    </row>
    <row r="257" spans="10:16" x14ac:dyDescent="0.25">
      <c r="J257">
        <f t="shared" si="16"/>
        <v>2019</v>
      </c>
      <c r="K257">
        <f t="shared" si="17"/>
        <v>9</v>
      </c>
      <c r="L257" s="23">
        <f t="shared" si="15"/>
        <v>43721</v>
      </c>
      <c r="M257" s="22">
        <v>6.716334281137927</v>
      </c>
      <c r="N257" s="22">
        <v>0</v>
      </c>
      <c r="O257" s="22">
        <v>0</v>
      </c>
      <c r="P257" s="22">
        <v>0</v>
      </c>
    </row>
    <row r="258" spans="10:16" x14ac:dyDescent="0.25">
      <c r="J258">
        <f t="shared" si="16"/>
        <v>2019</v>
      </c>
      <c r="K258">
        <f t="shared" si="17"/>
        <v>9</v>
      </c>
      <c r="L258" s="23">
        <f t="shared" si="15"/>
        <v>43722</v>
      </c>
      <c r="M258" s="22">
        <v>6.4983969628372442</v>
      </c>
      <c r="N258" s="22">
        <v>0</v>
      </c>
      <c r="O258" s="22">
        <v>0</v>
      </c>
      <c r="P258" s="22">
        <v>0</v>
      </c>
    </row>
    <row r="259" spans="10:16" x14ac:dyDescent="0.25">
      <c r="J259">
        <f t="shared" si="16"/>
        <v>2019</v>
      </c>
      <c r="K259">
        <f t="shared" si="17"/>
        <v>9</v>
      </c>
      <c r="L259" s="23">
        <f t="shared" si="15"/>
        <v>43723</v>
      </c>
      <c r="M259" s="22">
        <v>6.7639894030941345</v>
      </c>
      <c r="N259" s="22">
        <v>0</v>
      </c>
      <c r="O259" s="22">
        <v>0</v>
      </c>
      <c r="P259" s="22">
        <v>0</v>
      </c>
    </row>
    <row r="260" spans="10:16" x14ac:dyDescent="0.25">
      <c r="J260">
        <f t="shared" si="16"/>
        <v>2019</v>
      </c>
      <c r="K260">
        <f t="shared" si="17"/>
        <v>9</v>
      </c>
      <c r="L260" s="23">
        <f t="shared" ref="L260:L323" si="18">L259+1</f>
        <v>43724</v>
      </c>
      <c r="M260" s="22">
        <v>6.6482439117068939</v>
      </c>
      <c r="N260" s="22">
        <v>0</v>
      </c>
      <c r="O260" s="22">
        <v>0</v>
      </c>
      <c r="P260" s="22">
        <v>0</v>
      </c>
    </row>
    <row r="261" spans="10:16" x14ac:dyDescent="0.25">
      <c r="J261">
        <f t="shared" si="16"/>
        <v>2019</v>
      </c>
      <c r="K261">
        <f t="shared" si="17"/>
        <v>9</v>
      </c>
      <c r="L261" s="23">
        <f t="shared" si="18"/>
        <v>43725</v>
      </c>
      <c r="M261" s="22">
        <v>6.832056524966549</v>
      </c>
      <c r="N261" s="22">
        <v>0</v>
      </c>
      <c r="O261" s="22">
        <v>0</v>
      </c>
      <c r="P261" s="22">
        <v>0</v>
      </c>
    </row>
    <row r="262" spans="10:16" x14ac:dyDescent="0.25">
      <c r="J262">
        <f t="shared" si="16"/>
        <v>2019</v>
      </c>
      <c r="K262">
        <f t="shared" si="17"/>
        <v>9</v>
      </c>
      <c r="L262" s="23">
        <f t="shared" si="18"/>
        <v>43726</v>
      </c>
      <c r="M262" s="22">
        <v>6.6959086061872402</v>
      </c>
      <c r="N262" s="22">
        <v>0</v>
      </c>
      <c r="O262" s="22">
        <v>0</v>
      </c>
      <c r="P262" s="22">
        <v>0</v>
      </c>
    </row>
    <row r="263" spans="10:16" x14ac:dyDescent="0.25">
      <c r="J263">
        <f t="shared" si="16"/>
        <v>2019</v>
      </c>
      <c r="K263">
        <f t="shared" si="17"/>
        <v>9</v>
      </c>
      <c r="L263" s="23">
        <f t="shared" si="18"/>
        <v>43727</v>
      </c>
      <c r="M263" s="22">
        <v>6.8592795447058599</v>
      </c>
      <c r="N263" s="22">
        <v>0</v>
      </c>
      <c r="O263" s="22">
        <v>0</v>
      </c>
      <c r="P263" s="22">
        <v>0</v>
      </c>
    </row>
    <row r="264" spans="10:16" x14ac:dyDescent="0.25">
      <c r="J264">
        <f t="shared" si="16"/>
        <v>2019</v>
      </c>
      <c r="K264">
        <f t="shared" si="17"/>
        <v>9</v>
      </c>
      <c r="L264" s="23">
        <f t="shared" si="18"/>
        <v>43728</v>
      </c>
      <c r="M264" s="22">
        <v>6.7776039214713775</v>
      </c>
      <c r="N264" s="22">
        <v>0</v>
      </c>
      <c r="O264" s="22">
        <v>0</v>
      </c>
      <c r="P264" s="22">
        <v>0</v>
      </c>
    </row>
    <row r="265" spans="10:16" x14ac:dyDescent="0.25">
      <c r="J265">
        <f t="shared" si="16"/>
        <v>2019</v>
      </c>
      <c r="K265">
        <f t="shared" si="17"/>
        <v>9</v>
      </c>
      <c r="L265" s="23">
        <f t="shared" si="18"/>
        <v>43729</v>
      </c>
      <c r="M265" s="22">
        <v>6.7571819387799978</v>
      </c>
      <c r="N265" s="22">
        <v>0</v>
      </c>
      <c r="O265" s="22">
        <v>0</v>
      </c>
      <c r="P265" s="22">
        <v>0</v>
      </c>
    </row>
    <row r="266" spans="10:16" x14ac:dyDescent="0.25">
      <c r="J266">
        <f t="shared" si="16"/>
        <v>2019</v>
      </c>
      <c r="K266">
        <f t="shared" si="17"/>
        <v>9</v>
      </c>
      <c r="L266" s="23">
        <f t="shared" si="18"/>
        <v>43730</v>
      </c>
      <c r="M266" s="22">
        <v>6.906914564361375</v>
      </c>
      <c r="N266" s="22">
        <v>0</v>
      </c>
      <c r="O266" s="22">
        <v>0</v>
      </c>
      <c r="P266" s="22">
        <v>0</v>
      </c>
    </row>
    <row r="267" spans="10:16" x14ac:dyDescent="0.25">
      <c r="J267">
        <f t="shared" si="16"/>
        <v>2019</v>
      </c>
      <c r="K267">
        <f t="shared" si="17"/>
        <v>9</v>
      </c>
      <c r="L267" s="23">
        <f t="shared" si="18"/>
        <v>43731</v>
      </c>
      <c r="M267" s="22">
        <v>6.9817560569644757</v>
      </c>
      <c r="N267" s="22">
        <v>0</v>
      </c>
      <c r="O267" s="22">
        <v>0</v>
      </c>
      <c r="P267" s="22">
        <v>0</v>
      </c>
    </row>
    <row r="268" spans="10:16" x14ac:dyDescent="0.25">
      <c r="J268">
        <f t="shared" si="16"/>
        <v>2019</v>
      </c>
      <c r="K268">
        <f t="shared" si="17"/>
        <v>9</v>
      </c>
      <c r="L268" s="23">
        <f t="shared" si="18"/>
        <v>43732</v>
      </c>
      <c r="M268" s="22">
        <v>6.7980246734096523</v>
      </c>
      <c r="N268" s="22">
        <v>0</v>
      </c>
      <c r="O268" s="22">
        <v>0</v>
      </c>
      <c r="P268" s="22">
        <v>0</v>
      </c>
    </row>
    <row r="269" spans="10:16" x14ac:dyDescent="0.25">
      <c r="J269">
        <f t="shared" si="16"/>
        <v>2019</v>
      </c>
      <c r="K269">
        <f t="shared" si="17"/>
        <v>9</v>
      </c>
      <c r="L269" s="23">
        <f t="shared" si="18"/>
        <v>43733</v>
      </c>
      <c r="M269" s="22">
        <v>6.7707967306579295</v>
      </c>
      <c r="N269" s="22">
        <v>0</v>
      </c>
      <c r="O269" s="22">
        <v>0</v>
      </c>
      <c r="P269" s="22">
        <v>0</v>
      </c>
    </row>
    <row r="270" spans="10:16" x14ac:dyDescent="0.25">
      <c r="J270">
        <f t="shared" si="16"/>
        <v>2019</v>
      </c>
      <c r="K270">
        <f t="shared" si="17"/>
        <v>9</v>
      </c>
      <c r="L270" s="23">
        <f t="shared" si="18"/>
        <v>43734</v>
      </c>
      <c r="M270" s="22">
        <v>7.0565810027758591</v>
      </c>
      <c r="N270" s="22">
        <v>0</v>
      </c>
      <c r="O270" s="22">
        <v>0</v>
      </c>
      <c r="P270" s="22">
        <v>0</v>
      </c>
    </row>
    <row r="271" spans="10:16" x14ac:dyDescent="0.25">
      <c r="J271">
        <f t="shared" si="16"/>
        <v>2019</v>
      </c>
      <c r="K271">
        <f t="shared" si="17"/>
        <v>9</v>
      </c>
      <c r="L271" s="23">
        <f t="shared" si="18"/>
        <v>43735</v>
      </c>
      <c r="M271" s="22">
        <v>7.0701837606234426</v>
      </c>
      <c r="N271" s="22">
        <v>0</v>
      </c>
      <c r="O271" s="22">
        <v>0</v>
      </c>
      <c r="P271" s="22">
        <v>0</v>
      </c>
    </row>
    <row r="272" spans="10:16" x14ac:dyDescent="0.25">
      <c r="J272">
        <f t="shared" si="16"/>
        <v>2019</v>
      </c>
      <c r="K272">
        <f t="shared" si="17"/>
        <v>9</v>
      </c>
      <c r="L272" s="23">
        <f t="shared" si="18"/>
        <v>43736</v>
      </c>
      <c r="M272" s="22">
        <v>0</v>
      </c>
      <c r="N272" s="22">
        <v>0</v>
      </c>
      <c r="O272" s="22">
        <v>0</v>
      </c>
      <c r="P272" s="22">
        <v>0</v>
      </c>
    </row>
    <row r="273" spans="10:16" x14ac:dyDescent="0.25">
      <c r="J273">
        <f t="shared" si="16"/>
        <v>2019</v>
      </c>
      <c r="K273">
        <f t="shared" si="17"/>
        <v>9</v>
      </c>
      <c r="L273" s="23">
        <f t="shared" si="18"/>
        <v>43737</v>
      </c>
      <c r="M273" s="22">
        <v>8.4</v>
      </c>
      <c r="N273" s="22">
        <v>4.2999999999999838</v>
      </c>
      <c r="O273" s="22">
        <v>8.6432798353740403E-15</v>
      </c>
      <c r="P273" s="22">
        <v>0</v>
      </c>
    </row>
    <row r="274" spans="10:16" x14ac:dyDescent="0.25">
      <c r="J274">
        <f t="shared" si="16"/>
        <v>2019</v>
      </c>
      <c r="K274">
        <f t="shared" si="17"/>
        <v>9</v>
      </c>
      <c r="L274" s="23">
        <f t="shared" si="18"/>
        <v>43738</v>
      </c>
      <c r="M274" s="22">
        <v>7.0497794187265459</v>
      </c>
      <c r="N274" s="22">
        <v>0</v>
      </c>
      <c r="O274" s="22">
        <v>0</v>
      </c>
      <c r="P274" s="22">
        <v>0</v>
      </c>
    </row>
    <row r="275" spans="10:16" x14ac:dyDescent="0.25">
      <c r="J275">
        <f t="shared" si="16"/>
        <v>2019</v>
      </c>
      <c r="K275">
        <f t="shared" si="17"/>
        <v>10</v>
      </c>
      <c r="L275" s="23">
        <f t="shared" si="18"/>
        <v>43739</v>
      </c>
      <c r="M275" s="22">
        <v>7.1993826784817152</v>
      </c>
      <c r="N275" s="22">
        <v>0</v>
      </c>
      <c r="O275" s="22">
        <v>0</v>
      </c>
      <c r="P275" s="22">
        <v>0</v>
      </c>
    </row>
    <row r="276" spans="10:16" x14ac:dyDescent="0.25">
      <c r="J276">
        <f t="shared" si="16"/>
        <v>2019</v>
      </c>
      <c r="K276">
        <f t="shared" si="17"/>
        <v>10</v>
      </c>
      <c r="L276" s="23">
        <f t="shared" si="18"/>
        <v>43740</v>
      </c>
      <c r="M276" s="22">
        <v>7.1857851171472324</v>
      </c>
      <c r="N276" s="22">
        <v>0</v>
      </c>
      <c r="O276" s="22">
        <v>0</v>
      </c>
      <c r="P276" s="22">
        <v>0</v>
      </c>
    </row>
    <row r="277" spans="10:16" x14ac:dyDescent="0.25">
      <c r="J277">
        <f t="shared" si="16"/>
        <v>2019</v>
      </c>
      <c r="K277">
        <f t="shared" si="17"/>
        <v>10</v>
      </c>
      <c r="L277" s="23">
        <f t="shared" si="18"/>
        <v>43741</v>
      </c>
      <c r="M277" s="22">
        <v>7.1109887521579243</v>
      </c>
      <c r="N277" s="22">
        <v>0</v>
      </c>
      <c r="O277" s="22">
        <v>0</v>
      </c>
      <c r="P277" s="22">
        <v>0</v>
      </c>
    </row>
    <row r="278" spans="10:16" x14ac:dyDescent="0.25">
      <c r="J278">
        <f t="shared" si="16"/>
        <v>2019</v>
      </c>
      <c r="K278">
        <f t="shared" si="17"/>
        <v>10</v>
      </c>
      <c r="L278" s="23">
        <f t="shared" si="18"/>
        <v>43742</v>
      </c>
      <c r="M278" s="22">
        <v>7.1449891511355093</v>
      </c>
      <c r="N278" s="22">
        <v>0</v>
      </c>
      <c r="O278" s="22">
        <v>0</v>
      </c>
      <c r="P278" s="22">
        <v>0</v>
      </c>
    </row>
    <row r="279" spans="10:16" x14ac:dyDescent="0.25">
      <c r="J279">
        <f t="shared" si="16"/>
        <v>2019</v>
      </c>
      <c r="K279">
        <f t="shared" si="17"/>
        <v>10</v>
      </c>
      <c r="L279" s="23">
        <f t="shared" si="18"/>
        <v>43743</v>
      </c>
      <c r="M279" s="22">
        <v>7.2945502917844722</v>
      </c>
      <c r="N279" s="22">
        <v>0</v>
      </c>
      <c r="O279" s="22">
        <v>0</v>
      </c>
      <c r="P279" s="22">
        <v>0</v>
      </c>
    </row>
    <row r="280" spans="10:16" x14ac:dyDescent="0.25">
      <c r="J280">
        <f t="shared" si="16"/>
        <v>2019</v>
      </c>
      <c r="K280">
        <f t="shared" si="17"/>
        <v>10</v>
      </c>
      <c r="L280" s="23">
        <f t="shared" si="18"/>
        <v>43744</v>
      </c>
      <c r="M280" s="22">
        <v>7.3353282067506775</v>
      </c>
      <c r="N280" s="22">
        <v>0</v>
      </c>
      <c r="O280" s="22">
        <v>0</v>
      </c>
      <c r="P280" s="22">
        <v>0</v>
      </c>
    </row>
    <row r="281" spans="10:16" x14ac:dyDescent="0.25">
      <c r="J281">
        <f t="shared" si="16"/>
        <v>2019</v>
      </c>
      <c r="K281">
        <f t="shared" si="17"/>
        <v>10</v>
      </c>
      <c r="L281" s="23">
        <f t="shared" si="18"/>
        <v>43745</v>
      </c>
      <c r="M281" s="22">
        <v>7.348919751069988</v>
      </c>
      <c r="N281" s="22">
        <v>0</v>
      </c>
      <c r="O281" s="22">
        <v>0</v>
      </c>
      <c r="P281" s="22">
        <v>0</v>
      </c>
    </row>
    <row r="282" spans="10:16" x14ac:dyDescent="0.25">
      <c r="J282">
        <f t="shared" si="16"/>
        <v>2019</v>
      </c>
      <c r="K282">
        <f t="shared" si="17"/>
        <v>10</v>
      </c>
      <c r="L282" s="23">
        <f t="shared" si="18"/>
        <v>43746</v>
      </c>
      <c r="M282" s="22">
        <v>7.0633824500748172</v>
      </c>
      <c r="N282" s="22">
        <v>0</v>
      </c>
      <c r="O282" s="22">
        <v>0</v>
      </c>
      <c r="P282" s="22">
        <v>0</v>
      </c>
    </row>
    <row r="283" spans="10:16" x14ac:dyDescent="0.25">
      <c r="J283">
        <f t="shared" si="16"/>
        <v>2019</v>
      </c>
      <c r="K283">
        <f t="shared" si="17"/>
        <v>10</v>
      </c>
      <c r="L283" s="23">
        <f t="shared" si="18"/>
        <v>43747</v>
      </c>
      <c r="M283" s="22">
        <v>0</v>
      </c>
      <c r="N283" s="22">
        <v>0</v>
      </c>
      <c r="O283" s="22">
        <v>0</v>
      </c>
      <c r="P283" s="22">
        <v>8.46443874705</v>
      </c>
    </row>
    <row r="284" spans="10:16" x14ac:dyDescent="0.25">
      <c r="J284">
        <f t="shared" si="16"/>
        <v>2019</v>
      </c>
      <c r="K284">
        <f t="shared" si="17"/>
        <v>10</v>
      </c>
      <c r="L284" s="23">
        <f t="shared" si="18"/>
        <v>43748</v>
      </c>
      <c r="M284" s="22">
        <v>8.4</v>
      </c>
      <c r="N284" s="22">
        <v>0</v>
      </c>
      <c r="O284" s="22">
        <v>0</v>
      </c>
      <c r="P284" s="22">
        <v>0</v>
      </c>
    </row>
    <row r="285" spans="10:16" x14ac:dyDescent="0.25">
      <c r="J285">
        <f t="shared" si="16"/>
        <v>2019</v>
      </c>
      <c r="K285">
        <f t="shared" si="17"/>
        <v>10</v>
      </c>
      <c r="L285" s="23">
        <f t="shared" si="18"/>
        <v>43749</v>
      </c>
      <c r="M285" s="22">
        <v>0</v>
      </c>
      <c r="N285" s="22">
        <v>0</v>
      </c>
      <c r="O285" s="22">
        <v>0</v>
      </c>
      <c r="P285" s="22">
        <v>8.5</v>
      </c>
    </row>
    <row r="286" spans="10:16" x14ac:dyDescent="0.25">
      <c r="J286">
        <f t="shared" si="16"/>
        <v>2019</v>
      </c>
      <c r="K286">
        <f t="shared" si="17"/>
        <v>10</v>
      </c>
      <c r="L286" s="23">
        <f t="shared" si="18"/>
        <v>43750</v>
      </c>
      <c r="M286" s="22">
        <v>0</v>
      </c>
      <c r="N286" s="22">
        <v>0</v>
      </c>
      <c r="O286" s="22">
        <v>0</v>
      </c>
      <c r="P286" s="22">
        <v>8.5</v>
      </c>
    </row>
    <row r="287" spans="10:16" x14ac:dyDescent="0.25">
      <c r="J287">
        <f t="shared" si="16"/>
        <v>2019</v>
      </c>
      <c r="K287">
        <f t="shared" si="17"/>
        <v>10</v>
      </c>
      <c r="L287" s="23">
        <f t="shared" si="18"/>
        <v>43751</v>
      </c>
      <c r="M287" s="22">
        <v>7.427267298637938</v>
      </c>
      <c r="N287" s="22">
        <v>1.6190339999999996</v>
      </c>
      <c r="O287" s="22">
        <v>0</v>
      </c>
      <c r="P287" s="22">
        <v>0</v>
      </c>
    </row>
    <row r="288" spans="10:16" x14ac:dyDescent="0.25">
      <c r="J288">
        <f t="shared" si="16"/>
        <v>2019</v>
      </c>
      <c r="K288">
        <f t="shared" si="17"/>
        <v>10</v>
      </c>
      <c r="L288" s="23">
        <f t="shared" si="18"/>
        <v>43752</v>
      </c>
      <c r="M288" s="22">
        <v>7.332626174162769</v>
      </c>
      <c r="N288" s="22">
        <v>1.6192607999999999</v>
      </c>
      <c r="O288" s="22">
        <v>0</v>
      </c>
      <c r="P288" s="22">
        <v>0</v>
      </c>
    </row>
    <row r="289" spans="10:16" x14ac:dyDescent="0.25">
      <c r="J289">
        <f t="shared" si="16"/>
        <v>2019</v>
      </c>
      <c r="K289">
        <f t="shared" si="17"/>
        <v>10</v>
      </c>
      <c r="L289" s="23">
        <f t="shared" si="18"/>
        <v>43753</v>
      </c>
      <c r="M289" s="22">
        <v>7.6097137759527644</v>
      </c>
      <c r="N289" s="22">
        <v>1.6185965999999989</v>
      </c>
      <c r="O289" s="22">
        <v>0</v>
      </c>
      <c r="P289" s="22">
        <v>0</v>
      </c>
    </row>
    <row r="290" spans="10:16" x14ac:dyDescent="0.25">
      <c r="J290">
        <f t="shared" si="16"/>
        <v>2019</v>
      </c>
      <c r="K290">
        <f t="shared" si="17"/>
        <v>10</v>
      </c>
      <c r="L290" s="23">
        <f t="shared" si="18"/>
        <v>43754</v>
      </c>
      <c r="M290" s="22">
        <v>7.2988192769231066</v>
      </c>
      <c r="N290" s="22">
        <v>1.6193418000000002</v>
      </c>
      <c r="O290" s="22">
        <v>0</v>
      </c>
      <c r="P290" s="22">
        <v>0</v>
      </c>
    </row>
    <row r="291" spans="10:16" x14ac:dyDescent="0.25">
      <c r="J291">
        <f t="shared" si="16"/>
        <v>2019</v>
      </c>
      <c r="K291">
        <f t="shared" si="17"/>
        <v>10</v>
      </c>
      <c r="L291" s="23">
        <f t="shared" si="18"/>
        <v>43755</v>
      </c>
      <c r="M291" s="22">
        <v>0</v>
      </c>
      <c r="N291" s="22">
        <v>0</v>
      </c>
      <c r="O291" s="22">
        <v>1.2520041392516365E-16</v>
      </c>
      <c r="P291" s="22">
        <v>8.5000000000000018</v>
      </c>
    </row>
    <row r="292" spans="10:16" x14ac:dyDescent="0.25">
      <c r="J292">
        <f t="shared" si="16"/>
        <v>2019</v>
      </c>
      <c r="K292">
        <f t="shared" si="17"/>
        <v>10</v>
      </c>
      <c r="L292" s="23">
        <f t="shared" si="18"/>
        <v>43756</v>
      </c>
      <c r="M292" s="22">
        <v>0</v>
      </c>
      <c r="N292" s="22">
        <v>0</v>
      </c>
      <c r="O292" s="22">
        <v>0</v>
      </c>
      <c r="P292" s="22">
        <v>8.5000000000000036</v>
      </c>
    </row>
    <row r="293" spans="10:16" x14ac:dyDescent="0.25">
      <c r="J293">
        <f t="shared" si="16"/>
        <v>2019</v>
      </c>
      <c r="K293">
        <f t="shared" si="17"/>
        <v>10</v>
      </c>
      <c r="L293" s="23">
        <f t="shared" si="18"/>
        <v>43757</v>
      </c>
      <c r="M293" s="22">
        <v>7.7650525140689588</v>
      </c>
      <c r="N293" s="22">
        <v>1.6182239999999983</v>
      </c>
      <c r="O293" s="22">
        <v>0</v>
      </c>
      <c r="P293" s="22">
        <v>0</v>
      </c>
    </row>
    <row r="294" spans="10:16" x14ac:dyDescent="0.25">
      <c r="J294">
        <f t="shared" si="16"/>
        <v>2019</v>
      </c>
      <c r="K294">
        <f t="shared" si="17"/>
        <v>10</v>
      </c>
      <c r="L294" s="23">
        <f t="shared" si="18"/>
        <v>43758</v>
      </c>
      <c r="M294" s="22">
        <v>6.5055944075856544</v>
      </c>
      <c r="N294" s="22">
        <v>4.3000000000000007</v>
      </c>
      <c r="O294" s="22">
        <v>0</v>
      </c>
      <c r="P294" s="22">
        <v>0</v>
      </c>
    </row>
    <row r="295" spans="10:16" x14ac:dyDescent="0.25">
      <c r="J295">
        <f t="shared" si="16"/>
        <v>2019</v>
      </c>
      <c r="K295">
        <f t="shared" si="17"/>
        <v>10</v>
      </c>
      <c r="L295" s="23">
        <f t="shared" si="18"/>
        <v>43759</v>
      </c>
      <c r="M295" s="22">
        <v>6.3174844246681694</v>
      </c>
      <c r="N295" s="22">
        <v>4.2999999999999936</v>
      </c>
      <c r="O295" s="22">
        <v>2.9257214146127789E-14</v>
      </c>
      <c r="P295" s="22">
        <v>0</v>
      </c>
    </row>
    <row r="296" spans="10:16" x14ac:dyDescent="0.25">
      <c r="J296">
        <f t="shared" si="16"/>
        <v>2019</v>
      </c>
      <c r="K296">
        <f t="shared" si="17"/>
        <v>10</v>
      </c>
      <c r="L296" s="23">
        <f t="shared" si="18"/>
        <v>43760</v>
      </c>
      <c r="M296" s="22">
        <v>7.0625762021989154</v>
      </c>
      <c r="N296" s="22">
        <v>4.3</v>
      </c>
      <c r="O296" s="22">
        <v>0</v>
      </c>
      <c r="P296" s="22">
        <v>0</v>
      </c>
    </row>
    <row r="297" spans="10:16" x14ac:dyDescent="0.25">
      <c r="J297">
        <f t="shared" si="16"/>
        <v>2019</v>
      </c>
      <c r="K297">
        <f t="shared" si="17"/>
        <v>10</v>
      </c>
      <c r="L297" s="23">
        <f t="shared" si="18"/>
        <v>43761</v>
      </c>
      <c r="M297" s="22">
        <v>5.9813070777146162</v>
      </c>
      <c r="N297" s="22">
        <v>4.3000000000000007</v>
      </c>
      <c r="O297" s="22">
        <v>0</v>
      </c>
      <c r="P297" s="22">
        <v>0</v>
      </c>
    </row>
    <row r="298" spans="10:16" x14ac:dyDescent="0.25">
      <c r="J298">
        <f t="shared" si="16"/>
        <v>2019</v>
      </c>
      <c r="K298">
        <f t="shared" si="17"/>
        <v>10</v>
      </c>
      <c r="L298" s="23">
        <f t="shared" si="18"/>
        <v>43762</v>
      </c>
      <c r="M298" s="22">
        <v>6.8076894105473045</v>
      </c>
      <c r="N298" s="22">
        <v>4.3000000000000007</v>
      </c>
      <c r="O298" s="22">
        <v>0</v>
      </c>
      <c r="P298" s="22">
        <v>0</v>
      </c>
    </row>
    <row r="299" spans="10:16" x14ac:dyDescent="0.25">
      <c r="J299">
        <f t="shared" si="16"/>
        <v>2019</v>
      </c>
      <c r="K299">
        <f t="shared" si="17"/>
        <v>10</v>
      </c>
      <c r="L299" s="23">
        <f t="shared" si="18"/>
        <v>43763</v>
      </c>
      <c r="M299" s="22">
        <v>6.9351574898103525</v>
      </c>
      <c r="N299" s="22">
        <v>4.3000000000000034</v>
      </c>
      <c r="O299" s="22">
        <v>0</v>
      </c>
      <c r="P299" s="22">
        <v>0</v>
      </c>
    </row>
    <row r="300" spans="10:16" x14ac:dyDescent="0.25">
      <c r="J300">
        <f t="shared" si="16"/>
        <v>2019</v>
      </c>
      <c r="K300">
        <f t="shared" si="17"/>
        <v>10</v>
      </c>
      <c r="L300" s="23">
        <f t="shared" si="18"/>
        <v>43764</v>
      </c>
      <c r="M300" s="22">
        <v>7.6453892241381665</v>
      </c>
      <c r="N300" s="22">
        <v>4.299999999999998</v>
      </c>
      <c r="O300" s="22">
        <v>0</v>
      </c>
      <c r="P300" s="22">
        <v>0</v>
      </c>
    </row>
    <row r="301" spans="10:16" x14ac:dyDescent="0.25">
      <c r="J301">
        <f t="shared" si="16"/>
        <v>2019</v>
      </c>
      <c r="K301">
        <f t="shared" si="17"/>
        <v>10</v>
      </c>
      <c r="L301" s="23">
        <f t="shared" si="18"/>
        <v>43765</v>
      </c>
      <c r="M301" s="22">
        <v>8.3827760945384302</v>
      </c>
      <c r="N301" s="22">
        <v>4.3000000000000016</v>
      </c>
      <c r="O301" s="22">
        <v>0</v>
      </c>
      <c r="P301" s="22">
        <v>0</v>
      </c>
    </row>
    <row r="302" spans="10:16" x14ac:dyDescent="0.25">
      <c r="J302">
        <f t="shared" si="16"/>
        <v>2019</v>
      </c>
      <c r="K302">
        <f t="shared" si="17"/>
        <v>10</v>
      </c>
      <c r="L302" s="23">
        <f t="shared" si="18"/>
        <v>43766</v>
      </c>
      <c r="M302" s="22">
        <v>8.4</v>
      </c>
      <c r="N302" s="22">
        <v>4.2999999999999936</v>
      </c>
      <c r="O302" s="22">
        <v>2.7387078303893811E-14</v>
      </c>
      <c r="P302" s="22">
        <v>0</v>
      </c>
    </row>
    <row r="303" spans="10:16" x14ac:dyDescent="0.25">
      <c r="J303">
        <f t="shared" si="16"/>
        <v>2019</v>
      </c>
      <c r="K303">
        <f t="shared" si="17"/>
        <v>10</v>
      </c>
      <c r="L303" s="23">
        <f t="shared" si="18"/>
        <v>43767</v>
      </c>
      <c r="M303" s="22">
        <v>3.1356559465956135E-16</v>
      </c>
      <c r="N303" s="22">
        <v>4.2999999999999989</v>
      </c>
      <c r="O303" s="22">
        <v>0</v>
      </c>
      <c r="P303" s="22">
        <v>8.5000000000000053</v>
      </c>
    </row>
    <row r="304" spans="10:16" x14ac:dyDescent="0.25">
      <c r="J304">
        <f t="shared" si="16"/>
        <v>2019</v>
      </c>
      <c r="K304">
        <f t="shared" si="17"/>
        <v>10</v>
      </c>
      <c r="L304" s="23">
        <f t="shared" si="18"/>
        <v>43768</v>
      </c>
      <c r="M304" s="22">
        <v>7.8237362387499996</v>
      </c>
      <c r="N304" s="22">
        <v>0</v>
      </c>
      <c r="O304" s="22">
        <v>0</v>
      </c>
      <c r="P304" s="22">
        <v>6.5378724638333363</v>
      </c>
    </row>
    <row r="305" spans="10:16" x14ac:dyDescent="0.25">
      <c r="J305">
        <f t="shared" si="16"/>
        <v>2019</v>
      </c>
      <c r="K305">
        <f t="shared" si="17"/>
        <v>10</v>
      </c>
      <c r="L305" s="23">
        <f t="shared" si="18"/>
        <v>43769</v>
      </c>
      <c r="M305" s="22">
        <v>7.8047514587499958</v>
      </c>
      <c r="N305" s="22">
        <v>0</v>
      </c>
      <c r="O305" s="22">
        <v>7.7311118548214282</v>
      </c>
      <c r="P305" s="22">
        <v>0</v>
      </c>
    </row>
    <row r="306" spans="10:16" x14ac:dyDescent="0.25">
      <c r="J306">
        <f t="shared" si="16"/>
        <v>2019</v>
      </c>
      <c r="K306">
        <f t="shared" si="17"/>
        <v>11</v>
      </c>
      <c r="L306" s="23">
        <f t="shared" si="18"/>
        <v>43770</v>
      </c>
      <c r="M306" s="22">
        <v>7.798344095499985</v>
      </c>
      <c r="N306" s="22">
        <v>0</v>
      </c>
      <c r="O306" s="22">
        <v>0</v>
      </c>
      <c r="P306" s="22">
        <v>8.0928318057999871</v>
      </c>
    </row>
    <row r="307" spans="10:16" x14ac:dyDescent="0.25">
      <c r="J307">
        <f t="shared" si="16"/>
        <v>2019</v>
      </c>
      <c r="K307">
        <f t="shared" si="17"/>
        <v>11</v>
      </c>
      <c r="L307" s="23">
        <f t="shared" si="18"/>
        <v>43771</v>
      </c>
      <c r="M307" s="22">
        <v>7.7965247207499822</v>
      </c>
      <c r="N307" s="22">
        <v>0</v>
      </c>
      <c r="O307" s="22">
        <v>8.1954321550499856</v>
      </c>
      <c r="P307" s="22">
        <v>0</v>
      </c>
    </row>
    <row r="308" spans="10:16" x14ac:dyDescent="0.25">
      <c r="J308">
        <f t="shared" si="16"/>
        <v>2019</v>
      </c>
      <c r="K308">
        <f t="shared" si="17"/>
        <v>11</v>
      </c>
      <c r="L308" s="23">
        <f t="shared" si="18"/>
        <v>43772</v>
      </c>
      <c r="M308" s="22">
        <v>7.8106876513406869</v>
      </c>
      <c r="N308" s="22">
        <v>0</v>
      </c>
      <c r="O308" s="22">
        <v>8.499999999999984</v>
      </c>
      <c r="P308" s="22">
        <v>0</v>
      </c>
    </row>
    <row r="309" spans="10:16" x14ac:dyDescent="0.25">
      <c r="J309">
        <f t="shared" si="16"/>
        <v>2019</v>
      </c>
      <c r="K309">
        <f t="shared" si="17"/>
        <v>11</v>
      </c>
      <c r="L309" s="23">
        <f t="shared" si="18"/>
        <v>43773</v>
      </c>
      <c r="M309" s="22">
        <v>7.8484737070679191</v>
      </c>
      <c r="N309" s="22">
        <v>0</v>
      </c>
      <c r="O309" s="22">
        <v>8.4999999999999876</v>
      </c>
      <c r="P309" s="22">
        <v>0</v>
      </c>
    </row>
    <row r="310" spans="10:16" x14ac:dyDescent="0.25">
      <c r="J310">
        <f t="shared" si="16"/>
        <v>2019</v>
      </c>
      <c r="K310">
        <f t="shared" si="17"/>
        <v>11</v>
      </c>
      <c r="L310" s="23">
        <f t="shared" si="18"/>
        <v>43774</v>
      </c>
      <c r="M310" s="22">
        <v>8.2594575493511613</v>
      </c>
      <c r="N310" s="22">
        <v>0</v>
      </c>
      <c r="O310" s="22">
        <v>0</v>
      </c>
      <c r="P310" s="22">
        <v>8.499999999999984</v>
      </c>
    </row>
    <row r="311" spans="10:16" x14ac:dyDescent="0.25">
      <c r="J311">
        <f t="shared" si="16"/>
        <v>2019</v>
      </c>
      <c r="K311">
        <f t="shared" si="17"/>
        <v>11</v>
      </c>
      <c r="L311" s="23">
        <f t="shared" si="18"/>
        <v>43775</v>
      </c>
      <c r="M311" s="22">
        <v>7.7732683652499981</v>
      </c>
      <c r="N311" s="22">
        <v>4.3</v>
      </c>
      <c r="O311" s="22">
        <v>4.9102676000866623</v>
      </c>
      <c r="P311" s="22">
        <v>0</v>
      </c>
    </row>
    <row r="312" spans="10:16" x14ac:dyDescent="0.25">
      <c r="J312">
        <f t="shared" si="16"/>
        <v>2019</v>
      </c>
      <c r="K312">
        <f t="shared" si="17"/>
        <v>11</v>
      </c>
      <c r="L312" s="23">
        <f t="shared" si="18"/>
        <v>43776</v>
      </c>
      <c r="M312" s="22">
        <v>7.9785707695950663</v>
      </c>
      <c r="N312" s="22">
        <v>0</v>
      </c>
      <c r="O312" s="22">
        <v>8.4999999999999876</v>
      </c>
      <c r="P312" s="22">
        <v>0</v>
      </c>
    </row>
    <row r="313" spans="10:16" x14ac:dyDescent="0.25">
      <c r="J313">
        <f t="shared" si="16"/>
        <v>2019</v>
      </c>
      <c r="K313">
        <f t="shared" si="17"/>
        <v>11</v>
      </c>
      <c r="L313" s="23">
        <f t="shared" si="18"/>
        <v>43777</v>
      </c>
      <c r="M313" s="22">
        <v>8.4000000000000057</v>
      </c>
      <c r="N313" s="22">
        <v>0</v>
      </c>
      <c r="O313" s="22">
        <v>8.5</v>
      </c>
      <c r="P313" s="22">
        <v>3.5724343191615856E-15</v>
      </c>
    </row>
    <row r="314" spans="10:16" x14ac:dyDescent="0.25">
      <c r="J314">
        <f t="shared" si="16"/>
        <v>2019</v>
      </c>
      <c r="K314">
        <f t="shared" si="17"/>
        <v>11</v>
      </c>
      <c r="L314" s="23">
        <f t="shared" si="18"/>
        <v>43778</v>
      </c>
      <c r="M314" s="22">
        <v>7.8075991757499992</v>
      </c>
      <c r="N314" s="22">
        <v>0</v>
      </c>
      <c r="O314" s="22">
        <v>0</v>
      </c>
      <c r="P314" s="22">
        <v>7.5701532890500038</v>
      </c>
    </row>
    <row r="315" spans="10:16" x14ac:dyDescent="0.25">
      <c r="J315">
        <f t="shared" ref="J315:J366" si="19">YEAR(L315)</f>
        <v>2019</v>
      </c>
      <c r="K315">
        <f t="shared" ref="K315:K366" si="20">MONTH(L315)</f>
        <v>11</v>
      </c>
      <c r="L315" s="23">
        <f t="shared" si="18"/>
        <v>43779</v>
      </c>
      <c r="M315" s="22">
        <v>7.8314883572499854</v>
      </c>
      <c r="N315" s="22">
        <v>0</v>
      </c>
      <c r="O315" s="22">
        <v>5.9610463918199921</v>
      </c>
      <c r="P315" s="22">
        <v>0</v>
      </c>
    </row>
    <row r="316" spans="10:16" x14ac:dyDescent="0.25">
      <c r="J316">
        <f t="shared" si="19"/>
        <v>2019</v>
      </c>
      <c r="K316">
        <f t="shared" si="20"/>
        <v>11</v>
      </c>
      <c r="L316" s="23">
        <f t="shared" si="18"/>
        <v>43780</v>
      </c>
      <c r="M316" s="22">
        <v>7.8340987644999895</v>
      </c>
      <c r="N316" s="22">
        <v>0</v>
      </c>
      <c r="O316" s="22">
        <v>5.766549142279997</v>
      </c>
      <c r="P316" s="22">
        <v>0</v>
      </c>
    </row>
    <row r="317" spans="10:16" x14ac:dyDescent="0.25">
      <c r="J317">
        <f t="shared" si="19"/>
        <v>2019</v>
      </c>
      <c r="K317">
        <f t="shared" si="20"/>
        <v>11</v>
      </c>
      <c r="L317" s="23">
        <f t="shared" si="18"/>
        <v>43781</v>
      </c>
      <c r="M317" s="22">
        <v>7.8339405579999788</v>
      </c>
      <c r="N317" s="22">
        <v>0</v>
      </c>
      <c r="O317" s="22">
        <v>0</v>
      </c>
      <c r="P317" s="22">
        <v>5.77834058181337</v>
      </c>
    </row>
    <row r="318" spans="10:16" x14ac:dyDescent="0.25">
      <c r="J318">
        <f t="shared" si="19"/>
        <v>2019</v>
      </c>
      <c r="K318">
        <f t="shared" si="20"/>
        <v>11</v>
      </c>
      <c r="L318" s="23">
        <f t="shared" si="18"/>
        <v>43782</v>
      </c>
      <c r="M318" s="22">
        <v>7.8335450417500097</v>
      </c>
      <c r="N318" s="22">
        <v>0</v>
      </c>
      <c r="O318" s="22">
        <v>5.8078170764466428</v>
      </c>
      <c r="P318" s="22">
        <v>0</v>
      </c>
    </row>
    <row r="319" spans="10:16" x14ac:dyDescent="0.25">
      <c r="J319">
        <f t="shared" si="19"/>
        <v>2019</v>
      </c>
      <c r="K319">
        <f t="shared" si="20"/>
        <v>11</v>
      </c>
      <c r="L319" s="23">
        <f t="shared" si="18"/>
        <v>43783</v>
      </c>
      <c r="M319" s="22">
        <v>7.8346524872499899</v>
      </c>
      <c r="N319" s="22">
        <v>0</v>
      </c>
      <c r="O319" s="22">
        <v>5.7252753163533256</v>
      </c>
      <c r="P319" s="22">
        <v>0</v>
      </c>
    </row>
    <row r="320" spans="10:16" x14ac:dyDescent="0.25">
      <c r="J320">
        <f t="shared" si="19"/>
        <v>2019</v>
      </c>
      <c r="K320">
        <f t="shared" si="20"/>
        <v>11</v>
      </c>
      <c r="L320" s="23">
        <f t="shared" si="18"/>
        <v>43784</v>
      </c>
      <c r="M320" s="22">
        <v>7.8065708334999986</v>
      </c>
      <c r="N320" s="22">
        <v>0</v>
      </c>
      <c r="O320" s="22">
        <v>7.6282909973428588</v>
      </c>
      <c r="P320" s="22">
        <v>0</v>
      </c>
    </row>
    <row r="321" spans="10:16" x14ac:dyDescent="0.25">
      <c r="J321">
        <f t="shared" si="19"/>
        <v>2019</v>
      </c>
      <c r="K321">
        <f t="shared" si="20"/>
        <v>11</v>
      </c>
      <c r="L321" s="23">
        <f t="shared" si="18"/>
        <v>43785</v>
      </c>
      <c r="M321" s="22">
        <v>7.8258720264998969</v>
      </c>
      <c r="N321" s="22">
        <v>0</v>
      </c>
      <c r="O321" s="22">
        <v>6.3790662450533588</v>
      </c>
      <c r="P321" s="22">
        <v>2.1391633503349548E-14</v>
      </c>
    </row>
    <row r="322" spans="10:16" x14ac:dyDescent="0.25">
      <c r="J322">
        <f t="shared" si="19"/>
        <v>2019</v>
      </c>
      <c r="K322">
        <f t="shared" si="20"/>
        <v>11</v>
      </c>
      <c r="L322" s="23">
        <f t="shared" si="18"/>
        <v>43786</v>
      </c>
      <c r="M322" s="22">
        <v>8.2410582741607445</v>
      </c>
      <c r="N322" s="22">
        <v>4.3000000000000007</v>
      </c>
      <c r="O322" s="22">
        <v>0</v>
      </c>
      <c r="P322" s="22">
        <v>0</v>
      </c>
    </row>
    <row r="323" spans="10:16" x14ac:dyDescent="0.25">
      <c r="J323">
        <f t="shared" si="19"/>
        <v>2019</v>
      </c>
      <c r="K323">
        <f t="shared" si="20"/>
        <v>11</v>
      </c>
      <c r="L323" s="23">
        <f t="shared" si="18"/>
        <v>43787</v>
      </c>
      <c r="M323" s="22">
        <v>8.1078415610738279</v>
      </c>
      <c r="N323" s="22">
        <v>4.3</v>
      </c>
      <c r="O323" s="22">
        <v>0</v>
      </c>
      <c r="P323" s="22">
        <v>0</v>
      </c>
    </row>
    <row r="324" spans="10:16" x14ac:dyDescent="0.25">
      <c r="J324">
        <f t="shared" si="19"/>
        <v>2019</v>
      </c>
      <c r="K324">
        <f t="shared" si="20"/>
        <v>11</v>
      </c>
      <c r="L324" s="23">
        <f t="shared" ref="L324:L366" si="21">L323+1</f>
        <v>43788</v>
      </c>
      <c r="M324" s="22">
        <v>7.8841901556738367</v>
      </c>
      <c r="N324" s="22">
        <v>4.3</v>
      </c>
      <c r="O324" s="22">
        <v>0</v>
      </c>
      <c r="P324" s="22">
        <v>0</v>
      </c>
    </row>
    <row r="325" spans="10:16" x14ac:dyDescent="0.25">
      <c r="J325">
        <f t="shared" si="19"/>
        <v>2019</v>
      </c>
      <c r="K325">
        <f t="shared" si="20"/>
        <v>11</v>
      </c>
      <c r="L325" s="23">
        <f t="shared" si="21"/>
        <v>43789</v>
      </c>
      <c r="M325" s="22">
        <v>8.0175496274807543</v>
      </c>
      <c r="N325" s="22">
        <v>4.3000000000000007</v>
      </c>
      <c r="O325" s="22">
        <v>0</v>
      </c>
      <c r="P325" s="22">
        <v>0</v>
      </c>
    </row>
    <row r="326" spans="10:16" x14ac:dyDescent="0.25">
      <c r="J326">
        <f t="shared" si="19"/>
        <v>2019</v>
      </c>
      <c r="K326">
        <f t="shared" si="20"/>
        <v>11</v>
      </c>
      <c r="L326" s="23">
        <f t="shared" si="21"/>
        <v>43790</v>
      </c>
      <c r="M326" s="22">
        <v>8.0863470240469049</v>
      </c>
      <c r="N326" s="22">
        <v>4.3</v>
      </c>
      <c r="O326" s="22">
        <v>0</v>
      </c>
      <c r="P326" s="22">
        <v>0</v>
      </c>
    </row>
    <row r="327" spans="10:16" x14ac:dyDescent="0.25">
      <c r="J327">
        <f t="shared" si="19"/>
        <v>2019</v>
      </c>
      <c r="K327">
        <f t="shared" si="20"/>
        <v>11</v>
      </c>
      <c r="L327" s="23">
        <f t="shared" si="21"/>
        <v>43791</v>
      </c>
      <c r="M327" s="22">
        <v>8.163716995823826</v>
      </c>
      <c r="N327" s="22">
        <v>4.3000000000000007</v>
      </c>
      <c r="O327" s="22">
        <v>0</v>
      </c>
      <c r="P327" s="22">
        <v>0</v>
      </c>
    </row>
    <row r="328" spans="10:16" x14ac:dyDescent="0.25">
      <c r="J328">
        <f t="shared" si="19"/>
        <v>2019</v>
      </c>
      <c r="K328">
        <f t="shared" si="20"/>
        <v>11</v>
      </c>
      <c r="L328" s="23">
        <f t="shared" si="21"/>
        <v>43792</v>
      </c>
      <c r="M328" s="22">
        <v>8.1937975691815161</v>
      </c>
      <c r="N328" s="22">
        <v>4.3</v>
      </c>
      <c r="O328" s="22">
        <v>0</v>
      </c>
      <c r="P328" s="22">
        <v>0</v>
      </c>
    </row>
    <row r="329" spans="10:16" x14ac:dyDescent="0.25">
      <c r="J329">
        <f t="shared" si="19"/>
        <v>2019</v>
      </c>
      <c r="K329">
        <f t="shared" si="20"/>
        <v>11</v>
      </c>
      <c r="L329" s="23">
        <f t="shared" si="21"/>
        <v>43793</v>
      </c>
      <c r="M329" s="22">
        <v>8.2238738030992078</v>
      </c>
      <c r="N329" s="22">
        <v>4.3000000000000007</v>
      </c>
      <c r="O329" s="22">
        <v>0</v>
      </c>
      <c r="P329" s="22">
        <v>0</v>
      </c>
    </row>
    <row r="330" spans="10:16" x14ac:dyDescent="0.25">
      <c r="J330">
        <f t="shared" si="19"/>
        <v>2019</v>
      </c>
      <c r="K330">
        <f t="shared" si="20"/>
        <v>11</v>
      </c>
      <c r="L330" s="23">
        <f t="shared" si="21"/>
        <v>43794</v>
      </c>
      <c r="M330" s="22">
        <v>7.9745397418269102</v>
      </c>
      <c r="N330" s="22">
        <v>4.3000000000000007</v>
      </c>
      <c r="O330" s="22">
        <v>0</v>
      </c>
      <c r="P330" s="22">
        <v>0</v>
      </c>
    </row>
    <row r="331" spans="10:16" x14ac:dyDescent="0.25">
      <c r="J331">
        <f t="shared" si="19"/>
        <v>2019</v>
      </c>
      <c r="K331">
        <f t="shared" si="20"/>
        <v>11</v>
      </c>
      <c r="L331" s="23">
        <f t="shared" si="21"/>
        <v>43795</v>
      </c>
      <c r="M331" s="22">
        <v>8.0175496274807543</v>
      </c>
      <c r="N331" s="22">
        <v>4.3000000000000007</v>
      </c>
      <c r="O331" s="22">
        <v>0</v>
      </c>
      <c r="P331" s="22">
        <v>0</v>
      </c>
    </row>
    <row r="332" spans="10:16" x14ac:dyDescent="0.25">
      <c r="J332">
        <f t="shared" si="19"/>
        <v>2019</v>
      </c>
      <c r="K332">
        <f t="shared" si="20"/>
        <v>11</v>
      </c>
      <c r="L332" s="23">
        <f t="shared" si="21"/>
        <v>43796</v>
      </c>
      <c r="M332" s="22">
        <v>8.3784830320930457</v>
      </c>
      <c r="N332" s="22">
        <v>4.3000000000000016</v>
      </c>
      <c r="O332" s="22">
        <v>0</v>
      </c>
      <c r="P332" s="22">
        <v>0</v>
      </c>
    </row>
    <row r="333" spans="10:16" x14ac:dyDescent="0.25">
      <c r="J333">
        <f t="shared" si="19"/>
        <v>2019</v>
      </c>
      <c r="K333">
        <f t="shared" si="20"/>
        <v>11</v>
      </c>
      <c r="L333" s="23">
        <f t="shared" si="21"/>
        <v>43797</v>
      </c>
      <c r="M333" s="22">
        <v>7.9530314779999873</v>
      </c>
      <c r="N333" s="22">
        <v>4.3</v>
      </c>
      <c r="O333" s="22">
        <v>0</v>
      </c>
      <c r="P333" s="22">
        <v>0</v>
      </c>
    </row>
    <row r="334" spans="10:16" x14ac:dyDescent="0.25">
      <c r="J334">
        <f t="shared" si="19"/>
        <v>2019</v>
      </c>
      <c r="K334">
        <f t="shared" si="20"/>
        <v>11</v>
      </c>
      <c r="L334" s="23">
        <f t="shared" si="21"/>
        <v>43798</v>
      </c>
      <c r="M334" s="22">
        <v>8.4000000000000021</v>
      </c>
      <c r="N334" s="22">
        <v>4.3000000000000034</v>
      </c>
      <c r="O334" s="22">
        <v>0</v>
      </c>
      <c r="P334" s="22">
        <v>0</v>
      </c>
    </row>
    <row r="335" spans="10:16" x14ac:dyDescent="0.25">
      <c r="J335">
        <f t="shared" si="19"/>
        <v>2019</v>
      </c>
      <c r="K335">
        <f t="shared" si="20"/>
        <v>11</v>
      </c>
      <c r="L335" s="23">
        <f t="shared" si="21"/>
        <v>43799</v>
      </c>
      <c r="M335" s="22">
        <v>7.8272167817499856</v>
      </c>
      <c r="N335" s="22">
        <v>0</v>
      </c>
      <c r="O335" s="22">
        <v>0</v>
      </c>
      <c r="P335" s="22">
        <v>6.2790321745799709</v>
      </c>
    </row>
    <row r="336" spans="10:16" x14ac:dyDescent="0.25">
      <c r="J336">
        <f t="shared" si="19"/>
        <v>2019</v>
      </c>
      <c r="K336">
        <f t="shared" si="20"/>
        <v>12</v>
      </c>
      <c r="L336" s="23">
        <f t="shared" si="21"/>
        <v>43800</v>
      </c>
      <c r="M336" s="22">
        <v>7.8228661029999973</v>
      </c>
      <c r="N336" s="22">
        <v>0</v>
      </c>
      <c r="O336" s="22">
        <v>0</v>
      </c>
      <c r="P336" s="22">
        <v>6.6025461635466698</v>
      </c>
    </row>
    <row r="337" spans="10:16" x14ac:dyDescent="0.25">
      <c r="J337">
        <f t="shared" si="19"/>
        <v>2019</v>
      </c>
      <c r="K337">
        <f t="shared" si="20"/>
        <v>12</v>
      </c>
      <c r="L337" s="23">
        <f t="shared" si="21"/>
        <v>43801</v>
      </c>
      <c r="M337" s="22">
        <v>7.8220750704999968</v>
      </c>
      <c r="N337" s="22">
        <v>0</v>
      </c>
      <c r="O337" s="22">
        <v>0</v>
      </c>
      <c r="P337" s="22">
        <v>6.6613278108133365</v>
      </c>
    </row>
    <row r="338" spans="10:16" x14ac:dyDescent="0.25">
      <c r="J338">
        <f t="shared" si="19"/>
        <v>2019</v>
      </c>
      <c r="K338">
        <f t="shared" si="20"/>
        <v>12</v>
      </c>
      <c r="L338" s="23">
        <f t="shared" si="21"/>
        <v>43802</v>
      </c>
      <c r="M338" s="22">
        <v>7.825951129749976</v>
      </c>
      <c r="N338" s="22">
        <v>0</v>
      </c>
      <c r="O338" s="22">
        <v>0</v>
      </c>
      <c r="P338" s="22">
        <v>6.3731828498866507</v>
      </c>
    </row>
    <row r="339" spans="10:16" x14ac:dyDescent="0.25">
      <c r="J339">
        <f t="shared" si="19"/>
        <v>2019</v>
      </c>
      <c r="K339">
        <f t="shared" si="20"/>
        <v>12</v>
      </c>
      <c r="L339" s="23">
        <f t="shared" si="21"/>
        <v>43803</v>
      </c>
      <c r="M339" s="22">
        <v>7.8178825982499891</v>
      </c>
      <c r="N339" s="22">
        <v>0</v>
      </c>
      <c r="O339" s="22">
        <v>0</v>
      </c>
      <c r="P339" s="22">
        <v>6.9726698006466608</v>
      </c>
    </row>
    <row r="340" spans="10:16" x14ac:dyDescent="0.25">
      <c r="J340">
        <f t="shared" si="19"/>
        <v>2019</v>
      </c>
      <c r="K340">
        <f t="shared" si="20"/>
        <v>12</v>
      </c>
      <c r="L340" s="23">
        <f t="shared" si="21"/>
        <v>43804</v>
      </c>
      <c r="M340" s="22">
        <v>8.4000000000000057</v>
      </c>
      <c r="N340" s="22">
        <v>0</v>
      </c>
      <c r="O340" s="22">
        <v>8.5</v>
      </c>
      <c r="P340" s="22">
        <v>3.5724343191615856E-15</v>
      </c>
    </row>
    <row r="341" spans="10:16" x14ac:dyDescent="0.25">
      <c r="J341">
        <f t="shared" si="19"/>
        <v>2019</v>
      </c>
      <c r="K341">
        <f t="shared" si="20"/>
        <v>12</v>
      </c>
      <c r="L341" s="23">
        <f t="shared" si="21"/>
        <v>43805</v>
      </c>
      <c r="M341" s="22">
        <v>7.7654371434999847</v>
      </c>
      <c r="N341" s="22">
        <v>4.3000000000000007</v>
      </c>
      <c r="O341" s="22">
        <v>5.4866390688789579</v>
      </c>
      <c r="P341" s="22">
        <v>0</v>
      </c>
    </row>
    <row r="342" spans="10:16" x14ac:dyDescent="0.25">
      <c r="J342">
        <f t="shared" si="19"/>
        <v>2019</v>
      </c>
      <c r="K342">
        <f t="shared" si="20"/>
        <v>12</v>
      </c>
      <c r="L342" s="23">
        <f t="shared" si="21"/>
        <v>43806</v>
      </c>
      <c r="M342" s="22">
        <v>7.7682848604999899</v>
      </c>
      <c r="N342" s="22">
        <v>4.3</v>
      </c>
      <c r="O342" s="22">
        <v>0</v>
      </c>
      <c r="P342" s="22">
        <v>5.2771857960235806</v>
      </c>
    </row>
    <row r="343" spans="10:16" x14ac:dyDescent="0.25">
      <c r="J343">
        <f t="shared" si="19"/>
        <v>2019</v>
      </c>
      <c r="K343">
        <f t="shared" si="20"/>
        <v>12</v>
      </c>
      <c r="L343" s="23">
        <f t="shared" si="21"/>
        <v>43807</v>
      </c>
      <c r="M343" s="22">
        <v>7.7689176864999903</v>
      </c>
      <c r="N343" s="22">
        <v>4.3</v>
      </c>
      <c r="O343" s="22">
        <v>0</v>
      </c>
      <c r="P343" s="22">
        <v>5.2306194620379376</v>
      </c>
    </row>
    <row r="344" spans="10:16" x14ac:dyDescent="0.25">
      <c r="J344">
        <f t="shared" si="19"/>
        <v>2019</v>
      </c>
      <c r="K344">
        <f t="shared" si="20"/>
        <v>12</v>
      </c>
      <c r="L344" s="23">
        <f t="shared" si="21"/>
        <v>43808</v>
      </c>
      <c r="M344" s="22">
        <v>7.7655953499999857</v>
      </c>
      <c r="N344" s="22">
        <v>4.3</v>
      </c>
      <c r="O344" s="22">
        <v>0</v>
      </c>
      <c r="P344" s="22">
        <v>5.4750068641025447</v>
      </c>
    </row>
    <row r="345" spans="10:16" x14ac:dyDescent="0.25">
      <c r="J345">
        <f t="shared" si="19"/>
        <v>2019</v>
      </c>
      <c r="K345">
        <f t="shared" si="20"/>
        <v>12</v>
      </c>
      <c r="L345" s="23">
        <f t="shared" si="21"/>
        <v>43809</v>
      </c>
      <c r="M345" s="22">
        <v>7.7646461109999834</v>
      </c>
      <c r="N345" s="22">
        <v>4.3000000000000336</v>
      </c>
      <c r="O345" s="22">
        <v>1.8208454342793731E-13</v>
      </c>
      <c r="P345" s="22">
        <v>5.5447928783607878</v>
      </c>
    </row>
    <row r="346" spans="10:16" x14ac:dyDescent="0.25">
      <c r="J346">
        <f t="shared" si="19"/>
        <v>2019</v>
      </c>
      <c r="K346">
        <f t="shared" si="20"/>
        <v>12</v>
      </c>
      <c r="L346" s="23">
        <f t="shared" si="21"/>
        <v>43810</v>
      </c>
      <c r="M346" s="22">
        <v>7.7615610842499789</v>
      </c>
      <c r="N346" s="22">
        <v>4.3000000000000007</v>
      </c>
      <c r="O346" s="22">
        <v>0</v>
      </c>
      <c r="P346" s="22">
        <v>5.7714778460210052</v>
      </c>
    </row>
    <row r="347" spans="10:16" x14ac:dyDescent="0.25">
      <c r="J347">
        <f t="shared" si="19"/>
        <v>2019</v>
      </c>
      <c r="K347">
        <f t="shared" si="20"/>
        <v>12</v>
      </c>
      <c r="L347" s="23">
        <f t="shared" si="21"/>
        <v>43811</v>
      </c>
      <c r="M347" s="22">
        <v>7.7614819809999789</v>
      </c>
      <c r="N347" s="22">
        <v>4.3</v>
      </c>
      <c r="O347" s="22">
        <v>5.7772878762892077</v>
      </c>
      <c r="P347" s="22">
        <v>0</v>
      </c>
    </row>
    <row r="348" spans="10:16" x14ac:dyDescent="0.25">
      <c r="J348">
        <f t="shared" si="19"/>
        <v>2019</v>
      </c>
      <c r="K348">
        <f t="shared" si="20"/>
        <v>12</v>
      </c>
      <c r="L348" s="23">
        <f t="shared" si="21"/>
        <v>43812</v>
      </c>
      <c r="M348" s="22">
        <v>7.7572104054999977</v>
      </c>
      <c r="N348" s="22">
        <v>4.3</v>
      </c>
      <c r="O348" s="22">
        <v>6.0908509543723115</v>
      </c>
      <c r="P348" s="22">
        <v>0</v>
      </c>
    </row>
    <row r="349" spans="10:16" x14ac:dyDescent="0.25">
      <c r="J349">
        <f t="shared" si="19"/>
        <v>2019</v>
      </c>
      <c r="K349">
        <f t="shared" si="20"/>
        <v>12</v>
      </c>
      <c r="L349" s="23">
        <f t="shared" si="21"/>
        <v>43813</v>
      </c>
      <c r="M349" s="22">
        <v>7.7559447534999961</v>
      </c>
      <c r="N349" s="22">
        <v>4.3</v>
      </c>
      <c r="O349" s="22">
        <v>6.1836911986635936</v>
      </c>
      <c r="P349" s="22">
        <v>0</v>
      </c>
    </row>
    <row r="350" spans="10:16" x14ac:dyDescent="0.25">
      <c r="J350">
        <f t="shared" si="19"/>
        <v>2019</v>
      </c>
      <c r="K350">
        <f t="shared" si="20"/>
        <v>12</v>
      </c>
      <c r="L350" s="23">
        <f t="shared" si="21"/>
        <v>43814</v>
      </c>
      <c r="M350" s="22">
        <v>7.7576850249999989</v>
      </c>
      <c r="N350" s="22">
        <v>4.3</v>
      </c>
      <c r="O350" s="22">
        <v>0</v>
      </c>
      <c r="P350" s="22">
        <v>6.0560279269230843</v>
      </c>
    </row>
    <row r="351" spans="10:16" x14ac:dyDescent="0.25">
      <c r="J351">
        <f t="shared" si="19"/>
        <v>2019</v>
      </c>
      <c r="K351">
        <f t="shared" si="20"/>
        <v>12</v>
      </c>
      <c r="L351" s="23">
        <f t="shared" si="21"/>
        <v>43815</v>
      </c>
      <c r="M351" s="22">
        <v>7.7482717382499837</v>
      </c>
      <c r="N351" s="22">
        <v>4.3</v>
      </c>
      <c r="O351" s="22">
        <v>0</v>
      </c>
      <c r="P351" s="22">
        <v>6.7458762043594493</v>
      </c>
    </row>
    <row r="352" spans="10:16" x14ac:dyDescent="0.25">
      <c r="J352">
        <f t="shared" si="19"/>
        <v>2019</v>
      </c>
      <c r="K352">
        <f t="shared" si="20"/>
        <v>12</v>
      </c>
      <c r="L352" s="23">
        <f t="shared" si="21"/>
        <v>43816</v>
      </c>
      <c r="M352" s="22">
        <v>7.7584760575000002</v>
      </c>
      <c r="N352" s="22">
        <v>4.3</v>
      </c>
      <c r="O352" s="22">
        <v>0</v>
      </c>
      <c r="P352" s="22">
        <v>5.9979799286410289</v>
      </c>
    </row>
    <row r="353" spans="10:16" x14ac:dyDescent="0.25">
      <c r="J353">
        <f t="shared" si="19"/>
        <v>2019</v>
      </c>
      <c r="K353">
        <f t="shared" si="20"/>
        <v>12</v>
      </c>
      <c r="L353" s="23">
        <f t="shared" si="21"/>
        <v>43817</v>
      </c>
      <c r="M353" s="22">
        <v>7.740598722999998</v>
      </c>
      <c r="N353" s="22">
        <v>4.3000000000000007</v>
      </c>
      <c r="O353" s="22">
        <v>0</v>
      </c>
      <c r="P353" s="22">
        <v>7.227957075832979</v>
      </c>
    </row>
    <row r="354" spans="10:16" x14ac:dyDescent="0.25">
      <c r="J354">
        <f t="shared" si="19"/>
        <v>2019</v>
      </c>
      <c r="K354">
        <f t="shared" si="20"/>
        <v>12</v>
      </c>
      <c r="L354" s="23">
        <f t="shared" si="21"/>
        <v>43818</v>
      </c>
      <c r="M354" s="22">
        <v>8.1180397225200061</v>
      </c>
      <c r="N354" s="22">
        <v>4.3</v>
      </c>
      <c r="O354" s="22">
        <v>0</v>
      </c>
      <c r="P354" s="22">
        <v>8.5000000000000018</v>
      </c>
    </row>
    <row r="355" spans="10:16" x14ac:dyDescent="0.25">
      <c r="J355">
        <f t="shared" si="19"/>
        <v>2019</v>
      </c>
      <c r="K355">
        <f t="shared" si="20"/>
        <v>12</v>
      </c>
      <c r="L355" s="23">
        <f t="shared" si="21"/>
        <v>43819</v>
      </c>
      <c r="M355" s="22">
        <v>8.4000000000000021</v>
      </c>
      <c r="N355" s="22">
        <v>4.3</v>
      </c>
      <c r="O355" s="22">
        <v>0</v>
      </c>
      <c r="P355" s="22">
        <v>8.5</v>
      </c>
    </row>
    <row r="356" spans="10:16" x14ac:dyDescent="0.25">
      <c r="J356">
        <f t="shared" si="19"/>
        <v>2019</v>
      </c>
      <c r="K356">
        <f t="shared" si="20"/>
        <v>12</v>
      </c>
      <c r="L356" s="23">
        <f t="shared" si="21"/>
        <v>43820</v>
      </c>
      <c r="M356" s="22">
        <v>8.010718954374596</v>
      </c>
      <c r="N356" s="22">
        <v>4.3</v>
      </c>
      <c r="O356" s="22">
        <v>8.5000000000000018</v>
      </c>
      <c r="P356" s="22">
        <v>0</v>
      </c>
    </row>
    <row r="357" spans="10:16" x14ac:dyDescent="0.25">
      <c r="J357">
        <f t="shared" si="19"/>
        <v>2019</v>
      </c>
      <c r="K357">
        <f t="shared" si="20"/>
        <v>12</v>
      </c>
      <c r="L357" s="23">
        <f t="shared" si="21"/>
        <v>43821</v>
      </c>
      <c r="M357" s="22">
        <v>7.8289628104978544</v>
      </c>
      <c r="N357" s="22">
        <v>4.3000000000000007</v>
      </c>
      <c r="O357" s="22">
        <v>8.5000000000000018</v>
      </c>
      <c r="P357" s="22">
        <v>0</v>
      </c>
    </row>
    <row r="358" spans="10:16" x14ac:dyDescent="0.25">
      <c r="J358">
        <f t="shared" si="19"/>
        <v>2019</v>
      </c>
      <c r="K358">
        <f t="shared" si="20"/>
        <v>12</v>
      </c>
      <c r="L358" s="23">
        <f t="shared" si="21"/>
        <v>43822</v>
      </c>
      <c r="M358" s="22">
        <v>8.0272337384215735</v>
      </c>
      <c r="N358" s="22">
        <v>4.3000000000000007</v>
      </c>
      <c r="O358" s="22">
        <v>8.5000000000000018</v>
      </c>
      <c r="P358" s="22">
        <v>0</v>
      </c>
    </row>
    <row r="359" spans="10:16" x14ac:dyDescent="0.25">
      <c r="J359">
        <f t="shared" si="19"/>
        <v>2019</v>
      </c>
      <c r="K359">
        <f t="shared" si="20"/>
        <v>12</v>
      </c>
      <c r="L359" s="23">
        <f t="shared" si="21"/>
        <v>43823</v>
      </c>
      <c r="M359" s="22">
        <v>7.9611661004736654</v>
      </c>
      <c r="N359" s="22">
        <v>4.3000000000000007</v>
      </c>
      <c r="O359" s="22">
        <v>0</v>
      </c>
      <c r="P359" s="22">
        <v>8.5000000000000018</v>
      </c>
    </row>
    <row r="360" spans="10:16" x14ac:dyDescent="0.25">
      <c r="J360">
        <f t="shared" si="19"/>
        <v>2019</v>
      </c>
      <c r="K360">
        <f t="shared" si="20"/>
        <v>12</v>
      </c>
      <c r="L360" s="23">
        <f t="shared" si="21"/>
        <v>43824</v>
      </c>
      <c r="M360" s="22">
        <v>7.9033383196692473</v>
      </c>
      <c r="N360" s="22">
        <v>4.3</v>
      </c>
      <c r="O360" s="22">
        <v>0</v>
      </c>
      <c r="P360" s="22">
        <v>8.5000000000000018</v>
      </c>
    </row>
    <row r="361" spans="10:16" x14ac:dyDescent="0.25">
      <c r="J361">
        <f t="shared" si="19"/>
        <v>2019</v>
      </c>
      <c r="K361">
        <f t="shared" si="20"/>
        <v>12</v>
      </c>
      <c r="L361" s="23">
        <f t="shared" si="21"/>
        <v>43825</v>
      </c>
      <c r="M361" s="22">
        <v>7.7233542144999969</v>
      </c>
      <c r="N361" s="22">
        <v>4.3</v>
      </c>
      <c r="O361" s="22">
        <v>0</v>
      </c>
      <c r="P361" s="22">
        <v>8.1878967007230852</v>
      </c>
    </row>
    <row r="362" spans="10:16" x14ac:dyDescent="0.25">
      <c r="J362">
        <f t="shared" si="19"/>
        <v>2019</v>
      </c>
      <c r="K362">
        <f t="shared" si="20"/>
        <v>12</v>
      </c>
      <c r="L362" s="23">
        <f t="shared" si="21"/>
        <v>43826</v>
      </c>
      <c r="M362" s="22">
        <v>7.7375927994999927</v>
      </c>
      <c r="N362" s="22">
        <v>4.3</v>
      </c>
      <c r="O362" s="22">
        <v>0</v>
      </c>
      <c r="P362" s="22">
        <v>7.3956012764153627</v>
      </c>
    </row>
    <row r="363" spans="10:16" x14ac:dyDescent="0.25">
      <c r="J363">
        <f t="shared" si="19"/>
        <v>2019</v>
      </c>
      <c r="K363">
        <f t="shared" si="20"/>
        <v>12</v>
      </c>
      <c r="L363" s="23">
        <f t="shared" si="21"/>
        <v>43827</v>
      </c>
      <c r="M363" s="22">
        <v>7.7496164934999863</v>
      </c>
      <c r="N363" s="22">
        <v>4.2999999999999989</v>
      </c>
      <c r="O363" s="22">
        <v>6.6474306985199902</v>
      </c>
      <c r="P363" s="22">
        <v>0</v>
      </c>
    </row>
    <row r="364" spans="10:16" x14ac:dyDescent="0.25">
      <c r="J364">
        <f t="shared" si="19"/>
        <v>2019</v>
      </c>
      <c r="K364">
        <f t="shared" si="20"/>
        <v>12</v>
      </c>
      <c r="L364" s="23">
        <f t="shared" si="21"/>
        <v>43828</v>
      </c>
      <c r="M364" s="22">
        <v>7.736485353999992</v>
      </c>
      <c r="N364" s="22">
        <v>4.3000000000000007</v>
      </c>
      <c r="O364" s="22">
        <v>7.4573313736615425</v>
      </c>
      <c r="P364" s="22">
        <v>0</v>
      </c>
    </row>
    <row r="365" spans="10:16" x14ac:dyDescent="0.25">
      <c r="J365">
        <f t="shared" si="19"/>
        <v>2019</v>
      </c>
      <c r="K365">
        <f t="shared" si="20"/>
        <v>12</v>
      </c>
      <c r="L365" s="23">
        <f t="shared" si="21"/>
        <v>43829</v>
      </c>
      <c r="M365" s="22">
        <v>7.7421807880000006</v>
      </c>
      <c r="N365" s="22">
        <v>4.3</v>
      </c>
      <c r="O365" s="22">
        <v>0</v>
      </c>
      <c r="P365" s="22">
        <v>7.1396698183384766</v>
      </c>
    </row>
    <row r="366" spans="10:16" x14ac:dyDescent="0.25">
      <c r="J366">
        <f t="shared" si="19"/>
        <v>2019</v>
      </c>
      <c r="K366">
        <f t="shared" si="20"/>
        <v>12</v>
      </c>
      <c r="L366" s="23">
        <f t="shared" si="21"/>
        <v>43830</v>
      </c>
      <c r="M366" s="22">
        <v>7.7334003272499867</v>
      </c>
      <c r="N366" s="22">
        <v>4.3</v>
      </c>
      <c r="O366" s="22">
        <v>0</v>
      </c>
      <c r="P366" s="22">
        <v>7.629198513482935</v>
      </c>
    </row>
    <row r="367" spans="10:16" x14ac:dyDescent="0.25">
      <c r="M367"/>
      <c r="N367"/>
      <c r="O367"/>
      <c r="P367"/>
    </row>
    <row r="368" spans="10:16" x14ac:dyDescent="0.25">
      <c r="M368"/>
      <c r="N368"/>
      <c r="O368"/>
      <c r="P368"/>
    </row>
    <row r="369" spans="13:16" x14ac:dyDescent="0.25">
      <c r="M369"/>
      <c r="N369"/>
      <c r="O369"/>
      <c r="P369"/>
    </row>
    <row r="370" spans="13:16" x14ac:dyDescent="0.25">
      <c r="M370"/>
      <c r="N370"/>
      <c r="O370"/>
      <c r="P370"/>
    </row>
    <row r="371" spans="13:16" x14ac:dyDescent="0.25">
      <c r="M371"/>
      <c r="N371"/>
      <c r="O371"/>
      <c r="P371"/>
    </row>
    <row r="372" spans="13:16" x14ac:dyDescent="0.25">
      <c r="M372"/>
      <c r="N372"/>
      <c r="O372"/>
      <c r="P372"/>
    </row>
    <row r="373" spans="13:16" x14ac:dyDescent="0.25">
      <c r="M373"/>
      <c r="N373"/>
      <c r="O373"/>
      <c r="P373"/>
    </row>
    <row r="374" spans="13:16" x14ac:dyDescent="0.25">
      <c r="M374"/>
      <c r="N374"/>
      <c r="O374"/>
      <c r="P374"/>
    </row>
    <row r="375" spans="13:16" x14ac:dyDescent="0.25">
      <c r="M375"/>
      <c r="N375"/>
      <c r="O375"/>
      <c r="P375"/>
    </row>
    <row r="376" spans="13:16" x14ac:dyDescent="0.25">
      <c r="M376"/>
      <c r="N376"/>
      <c r="O376"/>
      <c r="P376"/>
    </row>
    <row r="377" spans="13:16" x14ac:dyDescent="0.25">
      <c r="M377"/>
      <c r="N377"/>
      <c r="O377"/>
      <c r="P377"/>
    </row>
    <row r="378" spans="13:16" x14ac:dyDescent="0.25">
      <c r="M378"/>
      <c r="N378"/>
      <c r="O378"/>
      <c r="P378"/>
    </row>
    <row r="379" spans="13:16" x14ac:dyDescent="0.25">
      <c r="M379"/>
      <c r="N379"/>
      <c r="O379"/>
      <c r="P379"/>
    </row>
    <row r="380" spans="13:16" x14ac:dyDescent="0.25">
      <c r="M380"/>
      <c r="N380"/>
      <c r="O380"/>
      <c r="P380"/>
    </row>
    <row r="381" spans="13:16" x14ac:dyDescent="0.25">
      <c r="M381"/>
      <c r="N381"/>
      <c r="O381"/>
      <c r="P381"/>
    </row>
    <row r="382" spans="13:16" x14ac:dyDescent="0.25">
      <c r="M382"/>
      <c r="N382"/>
      <c r="O382"/>
      <c r="P382"/>
    </row>
    <row r="383" spans="13:16" x14ac:dyDescent="0.25">
      <c r="M383"/>
      <c r="N383"/>
      <c r="O383"/>
      <c r="P383"/>
    </row>
    <row r="384" spans="13:16" x14ac:dyDescent="0.25">
      <c r="M384"/>
      <c r="N384"/>
      <c r="O384"/>
      <c r="P384"/>
    </row>
    <row r="385" spans="13:16" x14ac:dyDescent="0.25">
      <c r="M385"/>
      <c r="N385"/>
      <c r="O385"/>
      <c r="P385"/>
    </row>
    <row r="386" spans="13:16" x14ac:dyDescent="0.25">
      <c r="M386"/>
      <c r="N386"/>
      <c r="O386"/>
      <c r="P386"/>
    </row>
    <row r="387" spans="13:16" x14ac:dyDescent="0.25">
      <c r="M387"/>
      <c r="N387"/>
      <c r="O387"/>
      <c r="P387"/>
    </row>
    <row r="388" spans="13:16" x14ac:dyDescent="0.25">
      <c r="M388"/>
      <c r="N388"/>
      <c r="O388"/>
      <c r="P388"/>
    </row>
    <row r="389" spans="13:16" x14ac:dyDescent="0.25">
      <c r="M389"/>
      <c r="N389"/>
      <c r="O389"/>
      <c r="P389"/>
    </row>
    <row r="390" spans="13:16" x14ac:dyDescent="0.25">
      <c r="M390"/>
      <c r="N390"/>
      <c r="O390"/>
      <c r="P390"/>
    </row>
    <row r="391" spans="13:16" x14ac:dyDescent="0.25">
      <c r="M391"/>
      <c r="N391"/>
      <c r="O391"/>
      <c r="P391"/>
    </row>
    <row r="392" spans="13:16" x14ac:dyDescent="0.25">
      <c r="M392"/>
      <c r="N392"/>
      <c r="O392"/>
      <c r="P392"/>
    </row>
    <row r="393" spans="13:16" x14ac:dyDescent="0.25">
      <c r="M393"/>
      <c r="N393"/>
      <c r="O393"/>
      <c r="P393"/>
    </row>
    <row r="394" spans="13:16" x14ac:dyDescent="0.25">
      <c r="M394"/>
      <c r="N394"/>
      <c r="O394"/>
      <c r="P394"/>
    </row>
    <row r="395" spans="13:16" x14ac:dyDescent="0.25">
      <c r="M395"/>
      <c r="N395"/>
      <c r="O395"/>
      <c r="P395"/>
    </row>
    <row r="396" spans="13:16" x14ac:dyDescent="0.25">
      <c r="M396"/>
      <c r="N396"/>
      <c r="O396"/>
      <c r="P396"/>
    </row>
    <row r="397" spans="13:16" x14ac:dyDescent="0.25">
      <c r="M397"/>
      <c r="N397"/>
      <c r="O397"/>
      <c r="P397"/>
    </row>
    <row r="398" spans="13:16" x14ac:dyDescent="0.25">
      <c r="M398"/>
      <c r="N398"/>
      <c r="O398"/>
      <c r="P398"/>
    </row>
    <row r="399" spans="13:16" x14ac:dyDescent="0.25">
      <c r="M399"/>
      <c r="N399"/>
      <c r="O399"/>
      <c r="P399"/>
    </row>
    <row r="400" spans="13:16" x14ac:dyDescent="0.25">
      <c r="M400"/>
      <c r="N400"/>
      <c r="O400"/>
      <c r="P400"/>
    </row>
    <row r="401" spans="13:16" x14ac:dyDescent="0.25">
      <c r="M401"/>
      <c r="N401"/>
      <c r="O401"/>
      <c r="P401"/>
    </row>
    <row r="402" spans="13:16" x14ac:dyDescent="0.25">
      <c r="M402"/>
      <c r="N402"/>
      <c r="O402"/>
      <c r="P402"/>
    </row>
    <row r="403" spans="13:16" x14ac:dyDescent="0.25">
      <c r="M403"/>
      <c r="N403"/>
      <c r="O403"/>
      <c r="P403"/>
    </row>
    <row r="404" spans="13:16" x14ac:dyDescent="0.25">
      <c r="M404"/>
      <c r="N404"/>
      <c r="O404"/>
      <c r="P404"/>
    </row>
    <row r="405" spans="13:16" x14ac:dyDescent="0.25">
      <c r="M405"/>
      <c r="N405"/>
      <c r="O405"/>
      <c r="P405"/>
    </row>
    <row r="406" spans="13:16" x14ac:dyDescent="0.25">
      <c r="M406"/>
      <c r="N406"/>
      <c r="O406"/>
      <c r="P406"/>
    </row>
    <row r="407" spans="13:16" x14ac:dyDescent="0.25">
      <c r="M407"/>
      <c r="N407"/>
      <c r="O407"/>
      <c r="P407"/>
    </row>
    <row r="408" spans="13:16" x14ac:dyDescent="0.25">
      <c r="M408"/>
      <c r="N408"/>
      <c r="O408"/>
      <c r="P408"/>
    </row>
    <row r="409" spans="13:16" x14ac:dyDescent="0.25">
      <c r="M409"/>
      <c r="N409"/>
      <c r="O409"/>
      <c r="P409"/>
    </row>
    <row r="410" spans="13:16" x14ac:dyDescent="0.25">
      <c r="M410"/>
      <c r="N410"/>
      <c r="O410"/>
      <c r="P410"/>
    </row>
    <row r="411" spans="13:16" x14ac:dyDescent="0.25">
      <c r="M411"/>
      <c r="N411"/>
      <c r="O411"/>
      <c r="P411"/>
    </row>
    <row r="412" spans="13:16" x14ac:dyDescent="0.25">
      <c r="M412"/>
      <c r="N412"/>
      <c r="O412"/>
      <c r="P412"/>
    </row>
    <row r="413" spans="13:16" x14ac:dyDescent="0.25">
      <c r="M413"/>
      <c r="N413"/>
      <c r="O413"/>
      <c r="P413"/>
    </row>
    <row r="414" spans="13:16" x14ac:dyDescent="0.25">
      <c r="M414"/>
      <c r="N414"/>
      <c r="O414"/>
      <c r="P414"/>
    </row>
    <row r="415" spans="13:16" x14ac:dyDescent="0.25">
      <c r="M415"/>
      <c r="N415"/>
      <c r="O415"/>
      <c r="P415"/>
    </row>
    <row r="416" spans="13:16" x14ac:dyDescent="0.25">
      <c r="M416"/>
      <c r="N416"/>
      <c r="O416"/>
      <c r="P416"/>
    </row>
    <row r="417" spans="13:16" x14ac:dyDescent="0.25">
      <c r="M417"/>
      <c r="N417"/>
      <c r="O417"/>
      <c r="P417"/>
    </row>
    <row r="418" spans="13:16" x14ac:dyDescent="0.25">
      <c r="M418"/>
      <c r="N418"/>
      <c r="O418"/>
      <c r="P418"/>
    </row>
    <row r="419" spans="13:16" x14ac:dyDescent="0.25">
      <c r="M419"/>
      <c r="N419"/>
      <c r="O419"/>
      <c r="P419"/>
    </row>
    <row r="420" spans="13:16" x14ac:dyDescent="0.25">
      <c r="M420"/>
      <c r="N420"/>
      <c r="O420"/>
      <c r="P420"/>
    </row>
    <row r="421" spans="13:16" x14ac:dyDescent="0.25">
      <c r="M421"/>
      <c r="N421"/>
      <c r="O421"/>
      <c r="P421"/>
    </row>
    <row r="422" spans="13:16" x14ac:dyDescent="0.25">
      <c r="M422"/>
      <c r="N422"/>
      <c r="O422"/>
      <c r="P422"/>
    </row>
    <row r="423" spans="13:16" x14ac:dyDescent="0.25">
      <c r="M423"/>
      <c r="N423"/>
      <c r="O423"/>
      <c r="P423"/>
    </row>
    <row r="424" spans="13:16" x14ac:dyDescent="0.25">
      <c r="M424"/>
      <c r="N424"/>
      <c r="O424"/>
      <c r="P424"/>
    </row>
    <row r="425" spans="13:16" x14ac:dyDescent="0.25">
      <c r="M425"/>
      <c r="N425"/>
      <c r="O425"/>
      <c r="P425"/>
    </row>
    <row r="426" spans="13:16" x14ac:dyDescent="0.25">
      <c r="M426"/>
      <c r="N426"/>
      <c r="O426"/>
      <c r="P426"/>
    </row>
    <row r="427" spans="13:16" x14ac:dyDescent="0.25">
      <c r="M427"/>
      <c r="N427"/>
      <c r="O427"/>
      <c r="P427"/>
    </row>
    <row r="428" spans="13:16" x14ac:dyDescent="0.25">
      <c r="M428"/>
      <c r="N428"/>
      <c r="O428"/>
      <c r="P428"/>
    </row>
    <row r="429" spans="13:16" x14ac:dyDescent="0.25">
      <c r="M429"/>
      <c r="N429"/>
      <c r="O429"/>
      <c r="P429"/>
    </row>
    <row r="430" spans="13:16" x14ac:dyDescent="0.25">
      <c r="M430"/>
      <c r="N430"/>
      <c r="O430"/>
      <c r="P430"/>
    </row>
    <row r="431" spans="13:16" x14ac:dyDescent="0.25">
      <c r="M431"/>
      <c r="N431"/>
      <c r="O431"/>
      <c r="P431"/>
    </row>
    <row r="432" spans="13:16" x14ac:dyDescent="0.25">
      <c r="M432"/>
      <c r="N432"/>
      <c r="O432"/>
      <c r="P432"/>
    </row>
    <row r="433" spans="13:16" x14ac:dyDescent="0.25">
      <c r="M433"/>
      <c r="N433"/>
      <c r="O433"/>
      <c r="P433"/>
    </row>
    <row r="434" spans="13:16" x14ac:dyDescent="0.25">
      <c r="M434"/>
      <c r="N434"/>
      <c r="O434"/>
      <c r="P434"/>
    </row>
    <row r="435" spans="13:16" x14ac:dyDescent="0.25">
      <c r="M435"/>
      <c r="N435"/>
      <c r="O435"/>
      <c r="P435"/>
    </row>
    <row r="436" spans="13:16" x14ac:dyDescent="0.25">
      <c r="M436"/>
      <c r="N436"/>
      <c r="O436"/>
      <c r="P436"/>
    </row>
    <row r="437" spans="13:16" x14ac:dyDescent="0.25">
      <c r="M437"/>
      <c r="N437"/>
      <c r="O437"/>
      <c r="P437"/>
    </row>
    <row r="438" spans="13:16" x14ac:dyDescent="0.25">
      <c r="M438"/>
      <c r="N438"/>
      <c r="O438"/>
      <c r="P438"/>
    </row>
    <row r="439" spans="13:16" x14ac:dyDescent="0.25">
      <c r="M439"/>
      <c r="N439"/>
      <c r="O439"/>
      <c r="P439"/>
    </row>
    <row r="440" spans="13:16" x14ac:dyDescent="0.25">
      <c r="M440"/>
      <c r="N440"/>
      <c r="O440"/>
      <c r="P440"/>
    </row>
    <row r="441" spans="13:16" x14ac:dyDescent="0.25">
      <c r="M441"/>
      <c r="N441"/>
      <c r="O441"/>
      <c r="P441"/>
    </row>
    <row r="442" spans="13:16" x14ac:dyDescent="0.25">
      <c r="M442"/>
      <c r="N442"/>
      <c r="O442"/>
      <c r="P442"/>
    </row>
    <row r="443" spans="13:16" x14ac:dyDescent="0.25">
      <c r="M443"/>
      <c r="N443"/>
      <c r="O443"/>
      <c r="P443"/>
    </row>
    <row r="444" spans="13:16" x14ac:dyDescent="0.25">
      <c r="M444"/>
      <c r="N444"/>
      <c r="O444"/>
      <c r="P444"/>
    </row>
    <row r="445" spans="13:16" x14ac:dyDescent="0.25">
      <c r="M445"/>
      <c r="N445"/>
      <c r="O445"/>
      <c r="P445"/>
    </row>
    <row r="446" spans="13:16" x14ac:dyDescent="0.25">
      <c r="M446"/>
      <c r="N446"/>
      <c r="O446"/>
      <c r="P446"/>
    </row>
    <row r="447" spans="13:16" x14ac:dyDescent="0.25">
      <c r="M447"/>
      <c r="N447"/>
      <c r="O447"/>
      <c r="P447"/>
    </row>
    <row r="448" spans="13:16" x14ac:dyDescent="0.25">
      <c r="M448"/>
      <c r="N448"/>
      <c r="O448"/>
      <c r="P448"/>
    </row>
    <row r="449" spans="13:16" x14ac:dyDescent="0.25">
      <c r="M449"/>
      <c r="N449"/>
      <c r="O449"/>
      <c r="P449"/>
    </row>
    <row r="450" spans="13:16" x14ac:dyDescent="0.25">
      <c r="M450"/>
      <c r="N450"/>
      <c r="O450"/>
      <c r="P450"/>
    </row>
    <row r="451" spans="13:16" x14ac:dyDescent="0.25">
      <c r="M451"/>
      <c r="N451"/>
      <c r="O451"/>
      <c r="P451"/>
    </row>
    <row r="452" spans="13:16" x14ac:dyDescent="0.25">
      <c r="M452"/>
      <c r="N452"/>
      <c r="O452"/>
      <c r="P452"/>
    </row>
    <row r="453" spans="13:16" x14ac:dyDescent="0.25">
      <c r="M453"/>
      <c r="N453"/>
      <c r="O453"/>
      <c r="P453"/>
    </row>
    <row r="454" spans="13:16" x14ac:dyDescent="0.25">
      <c r="M454"/>
      <c r="N454"/>
      <c r="O454"/>
      <c r="P454"/>
    </row>
    <row r="455" spans="13:16" x14ac:dyDescent="0.25">
      <c r="M455"/>
      <c r="N455"/>
      <c r="O455"/>
      <c r="P455"/>
    </row>
    <row r="456" spans="13:16" x14ac:dyDescent="0.25">
      <c r="M456"/>
      <c r="N456"/>
      <c r="O456"/>
      <c r="P456"/>
    </row>
    <row r="457" spans="13:16" x14ac:dyDescent="0.25">
      <c r="M457"/>
      <c r="N457"/>
      <c r="O457"/>
      <c r="P457"/>
    </row>
    <row r="458" spans="13:16" x14ac:dyDescent="0.25">
      <c r="M458"/>
      <c r="N458"/>
      <c r="O458"/>
      <c r="P458"/>
    </row>
    <row r="459" spans="13:16" x14ac:dyDescent="0.25">
      <c r="M459"/>
      <c r="N459"/>
      <c r="O459"/>
      <c r="P459"/>
    </row>
    <row r="460" spans="13:16" x14ac:dyDescent="0.25">
      <c r="M460"/>
      <c r="N460"/>
      <c r="O460"/>
      <c r="P460"/>
    </row>
    <row r="461" spans="13:16" x14ac:dyDescent="0.25">
      <c r="M461"/>
      <c r="N461"/>
      <c r="O461"/>
      <c r="P461"/>
    </row>
    <row r="462" spans="13:16" x14ac:dyDescent="0.25">
      <c r="M462"/>
      <c r="N462"/>
      <c r="O462"/>
      <c r="P462"/>
    </row>
    <row r="463" spans="13:16" x14ac:dyDescent="0.25">
      <c r="M463"/>
      <c r="N463"/>
      <c r="O463"/>
      <c r="P463"/>
    </row>
    <row r="464" spans="13:16" x14ac:dyDescent="0.25">
      <c r="M464"/>
      <c r="N464"/>
      <c r="O464"/>
      <c r="P464"/>
    </row>
    <row r="465" spans="13:16" x14ac:dyDescent="0.25">
      <c r="M465"/>
      <c r="N465"/>
      <c r="O465"/>
      <c r="P465"/>
    </row>
    <row r="466" spans="13:16" x14ac:dyDescent="0.25">
      <c r="M466"/>
      <c r="N466"/>
      <c r="O466"/>
      <c r="P466"/>
    </row>
    <row r="467" spans="13:16" x14ac:dyDescent="0.25">
      <c r="M467"/>
      <c r="N467"/>
      <c r="O467"/>
      <c r="P467"/>
    </row>
    <row r="468" spans="13:16" x14ac:dyDescent="0.25">
      <c r="M468"/>
      <c r="N468"/>
      <c r="O468"/>
      <c r="P468"/>
    </row>
    <row r="469" spans="13:16" x14ac:dyDescent="0.25">
      <c r="M469"/>
      <c r="N469"/>
      <c r="O469"/>
      <c r="P469"/>
    </row>
    <row r="470" spans="13:16" x14ac:dyDescent="0.25">
      <c r="M470"/>
      <c r="N470"/>
      <c r="O470"/>
      <c r="P470"/>
    </row>
    <row r="471" spans="13:16" x14ac:dyDescent="0.25">
      <c r="M471"/>
      <c r="N471"/>
      <c r="O471"/>
      <c r="P471"/>
    </row>
    <row r="472" spans="13:16" x14ac:dyDescent="0.25">
      <c r="M472"/>
      <c r="N472"/>
      <c r="O472"/>
      <c r="P472"/>
    </row>
    <row r="473" spans="13:16" x14ac:dyDescent="0.25">
      <c r="M473"/>
      <c r="N473"/>
      <c r="O473"/>
      <c r="P473"/>
    </row>
    <row r="474" spans="13:16" x14ac:dyDescent="0.25">
      <c r="M474"/>
      <c r="N474"/>
      <c r="O474"/>
      <c r="P474"/>
    </row>
    <row r="475" spans="13:16" x14ac:dyDescent="0.25">
      <c r="M475"/>
      <c r="N475"/>
      <c r="O475"/>
      <c r="P475"/>
    </row>
    <row r="476" spans="13:16" x14ac:dyDescent="0.25">
      <c r="M476"/>
      <c r="N476"/>
      <c r="O476"/>
      <c r="P476"/>
    </row>
    <row r="477" spans="13:16" x14ac:dyDescent="0.25">
      <c r="M477"/>
      <c r="N477"/>
      <c r="O477"/>
      <c r="P477"/>
    </row>
    <row r="478" spans="13:16" x14ac:dyDescent="0.25">
      <c r="M478"/>
      <c r="N478"/>
      <c r="O478"/>
      <c r="P478"/>
    </row>
    <row r="479" spans="13:16" x14ac:dyDescent="0.25">
      <c r="M479"/>
      <c r="N479"/>
      <c r="O479"/>
      <c r="P479"/>
    </row>
    <row r="480" spans="13:16" x14ac:dyDescent="0.25">
      <c r="M480"/>
      <c r="N480"/>
      <c r="O480"/>
      <c r="P480"/>
    </row>
    <row r="481" spans="13:16" x14ac:dyDescent="0.25">
      <c r="M481"/>
      <c r="N481"/>
      <c r="O481"/>
      <c r="P481"/>
    </row>
    <row r="482" spans="13:16" x14ac:dyDescent="0.25">
      <c r="M482"/>
      <c r="N482"/>
      <c r="O482"/>
      <c r="P482"/>
    </row>
    <row r="483" spans="13:16" x14ac:dyDescent="0.25">
      <c r="M483"/>
      <c r="N483"/>
      <c r="O483"/>
      <c r="P483"/>
    </row>
    <row r="484" spans="13:16" x14ac:dyDescent="0.25">
      <c r="M484"/>
      <c r="N484"/>
      <c r="O484"/>
      <c r="P484"/>
    </row>
    <row r="485" spans="13:16" x14ac:dyDescent="0.25">
      <c r="M485"/>
      <c r="N485"/>
      <c r="O485"/>
      <c r="P485"/>
    </row>
    <row r="486" spans="13:16" x14ac:dyDescent="0.25">
      <c r="M486"/>
      <c r="N486"/>
      <c r="O486"/>
      <c r="P486"/>
    </row>
    <row r="487" spans="13:16" x14ac:dyDescent="0.25">
      <c r="M487"/>
      <c r="N487"/>
      <c r="O487"/>
      <c r="P487"/>
    </row>
    <row r="488" spans="13:16" x14ac:dyDescent="0.25">
      <c r="M488"/>
      <c r="N488"/>
      <c r="O488"/>
      <c r="P488"/>
    </row>
    <row r="489" spans="13:16" x14ac:dyDescent="0.25">
      <c r="M489"/>
      <c r="N489"/>
      <c r="O489"/>
      <c r="P489"/>
    </row>
    <row r="490" spans="13:16" x14ac:dyDescent="0.25">
      <c r="M490"/>
      <c r="N490"/>
      <c r="O490"/>
      <c r="P490"/>
    </row>
    <row r="491" spans="13:16" x14ac:dyDescent="0.25">
      <c r="M491"/>
      <c r="N491"/>
      <c r="O491"/>
      <c r="P491"/>
    </row>
    <row r="492" spans="13:16" x14ac:dyDescent="0.25">
      <c r="M492"/>
      <c r="N492"/>
      <c r="O492"/>
      <c r="P492"/>
    </row>
    <row r="493" spans="13:16" x14ac:dyDescent="0.25">
      <c r="M493"/>
      <c r="N493"/>
      <c r="O493"/>
      <c r="P493"/>
    </row>
    <row r="494" spans="13:16" x14ac:dyDescent="0.25">
      <c r="M494"/>
      <c r="N494"/>
      <c r="O494"/>
      <c r="P494"/>
    </row>
    <row r="495" spans="13:16" x14ac:dyDescent="0.25">
      <c r="M495"/>
      <c r="N495"/>
      <c r="O495"/>
      <c r="P495"/>
    </row>
    <row r="496" spans="13:16" x14ac:dyDescent="0.25">
      <c r="M496"/>
      <c r="N496"/>
      <c r="O496"/>
      <c r="P496"/>
    </row>
    <row r="497" spans="13:16" x14ac:dyDescent="0.25">
      <c r="M497"/>
      <c r="N497"/>
      <c r="O497"/>
      <c r="P497"/>
    </row>
    <row r="498" spans="13:16" x14ac:dyDescent="0.25">
      <c r="M498"/>
      <c r="N498"/>
      <c r="O498"/>
      <c r="P498"/>
    </row>
    <row r="499" spans="13:16" x14ac:dyDescent="0.25">
      <c r="M499"/>
      <c r="N499"/>
      <c r="O499"/>
      <c r="P499"/>
    </row>
    <row r="500" spans="13:16" x14ac:dyDescent="0.25">
      <c r="M500"/>
      <c r="N500"/>
      <c r="O500"/>
      <c r="P500"/>
    </row>
    <row r="501" spans="13:16" x14ac:dyDescent="0.25">
      <c r="M501"/>
      <c r="N501"/>
      <c r="O501"/>
      <c r="P501"/>
    </row>
    <row r="502" spans="13:16" x14ac:dyDescent="0.25">
      <c r="M502"/>
      <c r="N502"/>
      <c r="O502"/>
      <c r="P502"/>
    </row>
    <row r="503" spans="13:16" x14ac:dyDescent="0.25">
      <c r="M503"/>
      <c r="N503"/>
      <c r="O503"/>
      <c r="P503"/>
    </row>
    <row r="504" spans="13:16" x14ac:dyDescent="0.25">
      <c r="M504"/>
      <c r="N504"/>
      <c r="O504"/>
      <c r="P504"/>
    </row>
    <row r="505" spans="13:16" x14ac:dyDescent="0.25">
      <c r="M505"/>
      <c r="N505"/>
      <c r="O505"/>
      <c r="P505"/>
    </row>
    <row r="506" spans="13:16" x14ac:dyDescent="0.25">
      <c r="M506"/>
      <c r="N506"/>
      <c r="O506"/>
      <c r="P506"/>
    </row>
    <row r="507" spans="13:16" x14ac:dyDescent="0.25">
      <c r="M507"/>
      <c r="N507"/>
      <c r="O507"/>
      <c r="P507"/>
    </row>
    <row r="508" spans="13:16" x14ac:dyDescent="0.25">
      <c r="M508"/>
      <c r="N508"/>
      <c r="O508"/>
      <c r="P508"/>
    </row>
    <row r="509" spans="13:16" x14ac:dyDescent="0.25">
      <c r="M509"/>
      <c r="N509"/>
      <c r="O509"/>
      <c r="P509"/>
    </row>
    <row r="510" spans="13:16" x14ac:dyDescent="0.25">
      <c r="M510"/>
      <c r="N510"/>
      <c r="O510"/>
      <c r="P510"/>
    </row>
    <row r="511" spans="13:16" x14ac:dyDescent="0.25">
      <c r="M511"/>
      <c r="N511"/>
      <c r="O511"/>
      <c r="P511"/>
    </row>
    <row r="512" spans="13:16" x14ac:dyDescent="0.25">
      <c r="M512"/>
      <c r="N512"/>
      <c r="O512"/>
      <c r="P512"/>
    </row>
    <row r="513" spans="13:16" x14ac:dyDescent="0.25">
      <c r="M513"/>
      <c r="N513"/>
      <c r="O513"/>
      <c r="P513"/>
    </row>
    <row r="514" spans="13:16" x14ac:dyDescent="0.25">
      <c r="M514"/>
      <c r="N514"/>
      <c r="O514"/>
      <c r="P514"/>
    </row>
    <row r="515" spans="13:16" x14ac:dyDescent="0.25">
      <c r="M515"/>
      <c r="N515"/>
      <c r="O515"/>
      <c r="P515"/>
    </row>
    <row r="516" spans="13:16" x14ac:dyDescent="0.25">
      <c r="M516"/>
      <c r="N516"/>
      <c r="O516"/>
      <c r="P516"/>
    </row>
    <row r="517" spans="13:16" x14ac:dyDescent="0.25">
      <c r="M517"/>
      <c r="N517"/>
      <c r="O517"/>
      <c r="P517"/>
    </row>
    <row r="518" spans="13:16" x14ac:dyDescent="0.25">
      <c r="M518"/>
      <c r="N518"/>
      <c r="O518"/>
      <c r="P518"/>
    </row>
    <row r="519" spans="13:16" x14ac:dyDescent="0.25">
      <c r="M519"/>
      <c r="N519"/>
      <c r="O519"/>
      <c r="P519"/>
    </row>
    <row r="520" spans="13:16" x14ac:dyDescent="0.25">
      <c r="M520"/>
      <c r="N520"/>
      <c r="O520"/>
      <c r="P520"/>
    </row>
    <row r="521" spans="13:16" x14ac:dyDescent="0.25">
      <c r="M521"/>
      <c r="N521"/>
      <c r="O521"/>
      <c r="P521"/>
    </row>
    <row r="522" spans="13:16" x14ac:dyDescent="0.25">
      <c r="M522"/>
      <c r="N522"/>
      <c r="O522"/>
      <c r="P522"/>
    </row>
    <row r="523" spans="13:16" x14ac:dyDescent="0.25">
      <c r="M523"/>
      <c r="N523"/>
      <c r="O523"/>
      <c r="P523"/>
    </row>
    <row r="524" spans="13:16" x14ac:dyDescent="0.25">
      <c r="M524"/>
      <c r="N524"/>
      <c r="O524"/>
      <c r="P524"/>
    </row>
    <row r="525" spans="13:16" x14ac:dyDescent="0.25">
      <c r="M525"/>
      <c r="N525"/>
      <c r="O525"/>
      <c r="P525"/>
    </row>
    <row r="526" spans="13:16" x14ac:dyDescent="0.25">
      <c r="M526"/>
      <c r="N526"/>
      <c r="O526"/>
      <c r="P526"/>
    </row>
    <row r="527" spans="13:16" x14ac:dyDescent="0.25">
      <c r="M527"/>
      <c r="N527"/>
      <c r="O527"/>
      <c r="P527"/>
    </row>
    <row r="528" spans="13:16" x14ac:dyDescent="0.25">
      <c r="M528"/>
      <c r="N528"/>
      <c r="O528"/>
      <c r="P528"/>
    </row>
    <row r="529" spans="13:16" x14ac:dyDescent="0.25">
      <c r="M529"/>
      <c r="N529"/>
      <c r="O529"/>
      <c r="P529"/>
    </row>
    <row r="530" spans="13:16" x14ac:dyDescent="0.25">
      <c r="M530"/>
      <c r="N530"/>
      <c r="O530"/>
      <c r="P530"/>
    </row>
    <row r="531" spans="13:16" x14ac:dyDescent="0.25">
      <c r="M531"/>
      <c r="N531"/>
      <c r="O531"/>
      <c r="P531"/>
    </row>
    <row r="532" spans="13:16" x14ac:dyDescent="0.25">
      <c r="M532"/>
      <c r="N532"/>
      <c r="O532"/>
      <c r="P532"/>
    </row>
    <row r="533" spans="13:16" x14ac:dyDescent="0.25">
      <c r="M533"/>
      <c r="N533"/>
      <c r="O533"/>
      <c r="P533"/>
    </row>
    <row r="534" spans="13:16" x14ac:dyDescent="0.25">
      <c r="M534"/>
      <c r="N534"/>
      <c r="O534"/>
      <c r="P534"/>
    </row>
    <row r="535" spans="13:16" x14ac:dyDescent="0.25">
      <c r="M535"/>
      <c r="N535"/>
      <c r="O535"/>
      <c r="P535"/>
    </row>
    <row r="536" spans="13:16" x14ac:dyDescent="0.25">
      <c r="M536"/>
      <c r="N536"/>
      <c r="O536"/>
      <c r="P536"/>
    </row>
    <row r="537" spans="13:16" x14ac:dyDescent="0.25">
      <c r="M537"/>
      <c r="N537"/>
      <c r="O537"/>
      <c r="P537"/>
    </row>
    <row r="538" spans="13:16" x14ac:dyDescent="0.25">
      <c r="M538"/>
      <c r="N538"/>
      <c r="O538"/>
      <c r="P538"/>
    </row>
    <row r="539" spans="13:16" x14ac:dyDescent="0.25">
      <c r="M539"/>
      <c r="N539"/>
      <c r="O539"/>
      <c r="P539"/>
    </row>
    <row r="540" spans="13:16" x14ac:dyDescent="0.25">
      <c r="M540"/>
      <c r="N540"/>
      <c r="O540"/>
      <c r="P540"/>
    </row>
    <row r="541" spans="13:16" x14ac:dyDescent="0.25">
      <c r="M541"/>
      <c r="N541"/>
      <c r="O541"/>
      <c r="P541"/>
    </row>
    <row r="542" spans="13:16" x14ac:dyDescent="0.25">
      <c r="M542"/>
      <c r="N542"/>
      <c r="O542"/>
      <c r="P542"/>
    </row>
    <row r="543" spans="13:16" x14ac:dyDescent="0.25">
      <c r="M543"/>
      <c r="N543"/>
      <c r="O543"/>
      <c r="P543"/>
    </row>
    <row r="544" spans="13:16" x14ac:dyDescent="0.25">
      <c r="M544"/>
      <c r="N544"/>
      <c r="O544"/>
      <c r="P544"/>
    </row>
    <row r="545" spans="13:16" x14ac:dyDescent="0.25">
      <c r="M545"/>
      <c r="N545"/>
      <c r="O545"/>
      <c r="P545"/>
    </row>
    <row r="546" spans="13:16" x14ac:dyDescent="0.25">
      <c r="M546"/>
      <c r="N546"/>
      <c r="O546"/>
      <c r="P546"/>
    </row>
    <row r="547" spans="13:16" x14ac:dyDescent="0.25">
      <c r="M547"/>
      <c r="N547"/>
      <c r="O547"/>
      <c r="P547"/>
    </row>
    <row r="548" spans="13:16" x14ac:dyDescent="0.25">
      <c r="M548"/>
      <c r="N548"/>
      <c r="O548"/>
      <c r="P548"/>
    </row>
    <row r="549" spans="13:16" x14ac:dyDescent="0.25">
      <c r="M549"/>
      <c r="N549"/>
      <c r="O549"/>
      <c r="P549"/>
    </row>
    <row r="550" spans="13:16" x14ac:dyDescent="0.25">
      <c r="M550"/>
      <c r="N550"/>
      <c r="O550"/>
      <c r="P550"/>
    </row>
    <row r="551" spans="13:16" x14ac:dyDescent="0.25">
      <c r="M551"/>
      <c r="N551"/>
      <c r="O551"/>
      <c r="P551"/>
    </row>
    <row r="552" spans="13:16" x14ac:dyDescent="0.25">
      <c r="M552"/>
      <c r="N552"/>
      <c r="O552"/>
      <c r="P552"/>
    </row>
    <row r="553" spans="13:16" x14ac:dyDescent="0.25">
      <c r="M553"/>
      <c r="N553"/>
      <c r="O553"/>
      <c r="P553"/>
    </row>
    <row r="554" spans="13:16" x14ac:dyDescent="0.25">
      <c r="M554"/>
      <c r="N554"/>
      <c r="O554"/>
      <c r="P554"/>
    </row>
    <row r="555" spans="13:16" x14ac:dyDescent="0.25">
      <c r="M555"/>
      <c r="N555"/>
      <c r="O555"/>
      <c r="P555"/>
    </row>
    <row r="556" spans="13:16" x14ac:dyDescent="0.25">
      <c r="M556"/>
      <c r="N556"/>
      <c r="O556"/>
      <c r="P556"/>
    </row>
    <row r="557" spans="13:16" x14ac:dyDescent="0.25">
      <c r="M557"/>
      <c r="N557"/>
      <c r="O557"/>
      <c r="P557"/>
    </row>
    <row r="558" spans="13:16" x14ac:dyDescent="0.25">
      <c r="M558"/>
      <c r="N558"/>
      <c r="O558"/>
      <c r="P558"/>
    </row>
    <row r="559" spans="13:16" x14ac:dyDescent="0.25">
      <c r="M559"/>
      <c r="N559"/>
      <c r="O559"/>
      <c r="P559"/>
    </row>
    <row r="560" spans="13:16" x14ac:dyDescent="0.25">
      <c r="M560"/>
      <c r="N560"/>
      <c r="O560"/>
      <c r="P560"/>
    </row>
    <row r="561" spans="13:16" x14ac:dyDescent="0.25">
      <c r="M561"/>
      <c r="N561"/>
      <c r="O561"/>
      <c r="P561"/>
    </row>
    <row r="562" spans="13:16" x14ac:dyDescent="0.25">
      <c r="M562"/>
      <c r="N562"/>
      <c r="O562"/>
      <c r="P562"/>
    </row>
    <row r="563" spans="13:16" x14ac:dyDescent="0.25">
      <c r="M563"/>
      <c r="N563"/>
      <c r="O563"/>
      <c r="P563"/>
    </row>
    <row r="564" spans="13:16" x14ac:dyDescent="0.25">
      <c r="M564"/>
      <c r="N564"/>
      <c r="O564"/>
      <c r="P564"/>
    </row>
    <row r="565" spans="13:16" x14ac:dyDescent="0.25">
      <c r="M565"/>
      <c r="N565"/>
      <c r="O565"/>
      <c r="P565"/>
    </row>
    <row r="566" spans="13:16" x14ac:dyDescent="0.25">
      <c r="M566"/>
      <c r="N566"/>
      <c r="O566"/>
      <c r="P566"/>
    </row>
    <row r="567" spans="13:16" x14ac:dyDescent="0.25">
      <c r="M567"/>
      <c r="N567"/>
      <c r="O567"/>
      <c r="P567"/>
    </row>
    <row r="568" spans="13:16" x14ac:dyDescent="0.25">
      <c r="M568"/>
      <c r="N568"/>
      <c r="O568"/>
      <c r="P568"/>
    </row>
    <row r="569" spans="13:16" x14ac:dyDescent="0.25">
      <c r="M569"/>
      <c r="N569"/>
      <c r="O569"/>
      <c r="P569"/>
    </row>
    <row r="570" spans="13:16" x14ac:dyDescent="0.25">
      <c r="M570"/>
      <c r="N570"/>
      <c r="O570"/>
      <c r="P570"/>
    </row>
    <row r="571" spans="13:16" x14ac:dyDescent="0.25">
      <c r="M571"/>
      <c r="N571"/>
      <c r="O571"/>
      <c r="P571"/>
    </row>
    <row r="572" spans="13:16" x14ac:dyDescent="0.25">
      <c r="M572"/>
      <c r="N572"/>
      <c r="O572"/>
      <c r="P572"/>
    </row>
    <row r="573" spans="13:16" x14ac:dyDescent="0.25">
      <c r="M573"/>
      <c r="N573"/>
      <c r="O573"/>
      <c r="P573"/>
    </row>
    <row r="574" spans="13:16" x14ac:dyDescent="0.25">
      <c r="M574"/>
      <c r="N574"/>
      <c r="O574"/>
      <c r="P574"/>
    </row>
    <row r="575" spans="13:16" x14ac:dyDescent="0.25">
      <c r="M575"/>
      <c r="N575"/>
      <c r="O575"/>
      <c r="P575"/>
    </row>
    <row r="576" spans="13:16" x14ac:dyDescent="0.25">
      <c r="M576"/>
      <c r="N576"/>
      <c r="O576"/>
      <c r="P576"/>
    </row>
    <row r="577" spans="13:16" x14ac:dyDescent="0.25">
      <c r="M577"/>
      <c r="N577"/>
      <c r="O577"/>
      <c r="P577"/>
    </row>
    <row r="578" spans="13:16" x14ac:dyDescent="0.25">
      <c r="M578"/>
      <c r="N578"/>
      <c r="O578"/>
      <c r="P578"/>
    </row>
    <row r="579" spans="13:16" x14ac:dyDescent="0.25">
      <c r="M579"/>
      <c r="N579"/>
      <c r="O579"/>
      <c r="P579"/>
    </row>
    <row r="580" spans="13:16" x14ac:dyDescent="0.25">
      <c r="M580"/>
      <c r="N580"/>
      <c r="O580"/>
      <c r="P580"/>
    </row>
    <row r="581" spans="13:16" x14ac:dyDescent="0.25">
      <c r="M581"/>
      <c r="N581"/>
      <c r="O581"/>
      <c r="P581"/>
    </row>
    <row r="582" spans="13:16" x14ac:dyDescent="0.25">
      <c r="M582"/>
      <c r="N582"/>
      <c r="O582"/>
      <c r="P582"/>
    </row>
    <row r="583" spans="13:16" x14ac:dyDescent="0.25">
      <c r="M583"/>
      <c r="N583"/>
      <c r="O583"/>
      <c r="P583"/>
    </row>
    <row r="584" spans="13:16" x14ac:dyDescent="0.25">
      <c r="M584"/>
      <c r="N584"/>
      <c r="O584"/>
      <c r="P584"/>
    </row>
    <row r="585" spans="13:16" x14ac:dyDescent="0.25">
      <c r="M585"/>
      <c r="N585"/>
      <c r="O585"/>
      <c r="P585"/>
    </row>
    <row r="586" spans="13:16" x14ac:dyDescent="0.25">
      <c r="M586"/>
      <c r="N586"/>
      <c r="O586"/>
      <c r="P586"/>
    </row>
    <row r="587" spans="13:16" x14ac:dyDescent="0.25">
      <c r="M587"/>
      <c r="N587"/>
      <c r="O587"/>
      <c r="P587"/>
    </row>
    <row r="588" spans="13:16" x14ac:dyDescent="0.25">
      <c r="M588"/>
      <c r="N588"/>
      <c r="O588"/>
      <c r="P588"/>
    </row>
    <row r="589" spans="13:16" x14ac:dyDescent="0.25">
      <c r="M589"/>
      <c r="N589"/>
      <c r="O589"/>
      <c r="P589"/>
    </row>
    <row r="590" spans="13:16" x14ac:dyDescent="0.25">
      <c r="M590"/>
      <c r="N590"/>
      <c r="O590"/>
      <c r="P590"/>
    </row>
    <row r="591" spans="13:16" x14ac:dyDescent="0.25">
      <c r="M591"/>
      <c r="N591"/>
      <c r="O591"/>
      <c r="P591"/>
    </row>
    <row r="592" spans="13:16" x14ac:dyDescent="0.25">
      <c r="M592"/>
      <c r="N592"/>
      <c r="O592"/>
      <c r="P592"/>
    </row>
    <row r="593" spans="13:16" x14ac:dyDescent="0.25">
      <c r="M593"/>
      <c r="N593"/>
      <c r="O593"/>
      <c r="P593"/>
    </row>
    <row r="594" spans="13:16" x14ac:dyDescent="0.25">
      <c r="M594"/>
      <c r="N594"/>
      <c r="O594"/>
      <c r="P594"/>
    </row>
    <row r="595" spans="13:16" x14ac:dyDescent="0.25">
      <c r="M595"/>
      <c r="N595"/>
      <c r="O595"/>
      <c r="P595"/>
    </row>
    <row r="596" spans="13:16" x14ac:dyDescent="0.25">
      <c r="M596"/>
      <c r="N596"/>
      <c r="O596"/>
      <c r="P596"/>
    </row>
    <row r="597" spans="13:16" x14ac:dyDescent="0.25">
      <c r="M597"/>
      <c r="N597"/>
      <c r="O597"/>
      <c r="P597"/>
    </row>
    <row r="598" spans="13:16" x14ac:dyDescent="0.25">
      <c r="M598"/>
      <c r="N598"/>
      <c r="O598"/>
      <c r="P598"/>
    </row>
    <row r="599" spans="13:16" x14ac:dyDescent="0.25">
      <c r="M599"/>
      <c r="N599"/>
      <c r="O599"/>
      <c r="P599"/>
    </row>
    <row r="600" spans="13:16" x14ac:dyDescent="0.25">
      <c r="M600"/>
      <c r="N600"/>
      <c r="O600"/>
      <c r="P600"/>
    </row>
    <row r="601" spans="13:16" x14ac:dyDescent="0.25">
      <c r="M601"/>
      <c r="N601"/>
      <c r="O601"/>
      <c r="P601"/>
    </row>
    <row r="602" spans="13:16" x14ac:dyDescent="0.25">
      <c r="M602"/>
      <c r="N602"/>
      <c r="O602"/>
      <c r="P602"/>
    </row>
    <row r="603" spans="13:16" x14ac:dyDescent="0.25">
      <c r="M603"/>
      <c r="N603"/>
      <c r="O603"/>
      <c r="P603"/>
    </row>
    <row r="604" spans="13:16" x14ac:dyDescent="0.25">
      <c r="M604"/>
      <c r="N604"/>
      <c r="O604"/>
      <c r="P604"/>
    </row>
    <row r="605" spans="13:16" x14ac:dyDescent="0.25">
      <c r="M605"/>
      <c r="N605"/>
      <c r="O605"/>
      <c r="P605"/>
    </row>
    <row r="606" spans="13:16" x14ac:dyDescent="0.25">
      <c r="M606"/>
      <c r="N606"/>
      <c r="O606"/>
      <c r="P606"/>
    </row>
    <row r="607" spans="13:16" x14ac:dyDescent="0.25">
      <c r="M607"/>
      <c r="N607"/>
      <c r="O607"/>
      <c r="P607"/>
    </row>
    <row r="608" spans="13:16" x14ac:dyDescent="0.25">
      <c r="M608"/>
      <c r="N608"/>
      <c r="O608"/>
      <c r="P608"/>
    </row>
    <row r="609" spans="13:16" x14ac:dyDescent="0.25">
      <c r="M609"/>
      <c r="N609"/>
      <c r="O609"/>
      <c r="P609"/>
    </row>
    <row r="610" spans="13:16" x14ac:dyDescent="0.25">
      <c r="M610"/>
      <c r="N610"/>
      <c r="O610"/>
      <c r="P610"/>
    </row>
    <row r="611" spans="13:16" x14ac:dyDescent="0.25">
      <c r="M611"/>
      <c r="N611"/>
      <c r="O611"/>
      <c r="P611"/>
    </row>
    <row r="612" spans="13:16" x14ac:dyDescent="0.25">
      <c r="M612"/>
      <c r="N612"/>
      <c r="O612"/>
      <c r="P612"/>
    </row>
    <row r="613" spans="13:16" x14ac:dyDescent="0.25">
      <c r="M613"/>
      <c r="N613"/>
      <c r="O613"/>
      <c r="P613"/>
    </row>
    <row r="614" spans="13:16" x14ac:dyDescent="0.25">
      <c r="M614"/>
      <c r="N614"/>
      <c r="O614"/>
      <c r="P614"/>
    </row>
    <row r="615" spans="13:16" x14ac:dyDescent="0.25">
      <c r="M615"/>
      <c r="N615"/>
      <c r="O615"/>
      <c r="P615"/>
    </row>
    <row r="616" spans="13:16" x14ac:dyDescent="0.25">
      <c r="M616"/>
      <c r="N616"/>
      <c r="O616"/>
      <c r="P616"/>
    </row>
    <row r="617" spans="13:16" x14ac:dyDescent="0.25">
      <c r="M617"/>
      <c r="N617"/>
      <c r="O617"/>
      <c r="P617"/>
    </row>
    <row r="618" spans="13:16" x14ac:dyDescent="0.25">
      <c r="M618"/>
      <c r="N618"/>
      <c r="O618"/>
      <c r="P618"/>
    </row>
    <row r="619" spans="13:16" x14ac:dyDescent="0.25">
      <c r="M619"/>
      <c r="N619"/>
      <c r="O619"/>
      <c r="P619"/>
    </row>
    <row r="620" spans="13:16" x14ac:dyDescent="0.25">
      <c r="M620"/>
      <c r="N620"/>
      <c r="O620"/>
      <c r="P620"/>
    </row>
    <row r="621" spans="13:16" x14ac:dyDescent="0.25">
      <c r="M621"/>
      <c r="N621"/>
      <c r="O621"/>
      <c r="P621"/>
    </row>
    <row r="622" spans="13:16" x14ac:dyDescent="0.25">
      <c r="M622"/>
      <c r="N622"/>
      <c r="O622"/>
      <c r="P622"/>
    </row>
    <row r="623" spans="13:16" x14ac:dyDescent="0.25">
      <c r="M623"/>
      <c r="N623"/>
      <c r="O623"/>
      <c r="P623"/>
    </row>
    <row r="624" spans="13:16" x14ac:dyDescent="0.25">
      <c r="M624"/>
      <c r="N624"/>
      <c r="O624"/>
      <c r="P624"/>
    </row>
    <row r="625" spans="13:16" x14ac:dyDescent="0.25">
      <c r="M625"/>
      <c r="N625"/>
      <c r="O625"/>
      <c r="P625"/>
    </row>
    <row r="626" spans="13:16" x14ac:dyDescent="0.25">
      <c r="M626"/>
      <c r="N626"/>
      <c r="O626"/>
      <c r="P626"/>
    </row>
    <row r="627" spans="13:16" x14ac:dyDescent="0.25">
      <c r="M627"/>
      <c r="N627"/>
      <c r="O627"/>
      <c r="P627"/>
    </row>
    <row r="628" spans="13:16" x14ac:dyDescent="0.25">
      <c r="M628"/>
      <c r="N628"/>
      <c r="O628"/>
      <c r="P628"/>
    </row>
    <row r="629" spans="13:16" x14ac:dyDescent="0.25">
      <c r="M629"/>
      <c r="N629"/>
      <c r="O629"/>
      <c r="P629"/>
    </row>
    <row r="630" spans="13:16" x14ac:dyDescent="0.25">
      <c r="M630"/>
      <c r="N630"/>
      <c r="O630"/>
      <c r="P630"/>
    </row>
    <row r="631" spans="13:16" x14ac:dyDescent="0.25">
      <c r="M631"/>
      <c r="N631"/>
      <c r="O631"/>
      <c r="P631"/>
    </row>
    <row r="632" spans="13:16" x14ac:dyDescent="0.25">
      <c r="M632"/>
      <c r="N632"/>
      <c r="O632"/>
      <c r="P632"/>
    </row>
    <row r="633" spans="13:16" x14ac:dyDescent="0.25">
      <c r="M633"/>
      <c r="N633"/>
      <c r="O633"/>
      <c r="P633"/>
    </row>
    <row r="634" spans="13:16" x14ac:dyDescent="0.25">
      <c r="M634"/>
      <c r="N634"/>
      <c r="O634"/>
      <c r="P634"/>
    </row>
    <row r="635" spans="13:16" x14ac:dyDescent="0.25">
      <c r="M635"/>
      <c r="N635"/>
      <c r="O635"/>
      <c r="P635"/>
    </row>
    <row r="636" spans="13:16" x14ac:dyDescent="0.25">
      <c r="M636"/>
      <c r="N636"/>
      <c r="O636"/>
      <c r="P636"/>
    </row>
    <row r="637" spans="13:16" x14ac:dyDescent="0.25">
      <c r="M637"/>
      <c r="N637"/>
      <c r="O637"/>
      <c r="P637"/>
    </row>
    <row r="638" spans="13:16" x14ac:dyDescent="0.25">
      <c r="M638"/>
      <c r="N638"/>
      <c r="O638"/>
      <c r="P638"/>
    </row>
    <row r="639" spans="13:16" x14ac:dyDescent="0.25">
      <c r="M639"/>
      <c r="N639"/>
      <c r="O639"/>
      <c r="P639"/>
    </row>
    <row r="640" spans="13:16" x14ac:dyDescent="0.25">
      <c r="M640"/>
      <c r="N640"/>
      <c r="O640"/>
      <c r="P640"/>
    </row>
    <row r="641" spans="13:16" x14ac:dyDescent="0.25">
      <c r="M641"/>
      <c r="N641"/>
      <c r="O641"/>
      <c r="P641"/>
    </row>
    <row r="642" spans="13:16" x14ac:dyDescent="0.25">
      <c r="M642"/>
      <c r="N642"/>
      <c r="O642"/>
      <c r="P642"/>
    </row>
    <row r="643" spans="13:16" x14ac:dyDescent="0.25">
      <c r="M643"/>
      <c r="N643"/>
      <c r="O643"/>
      <c r="P643"/>
    </row>
    <row r="644" spans="13:16" x14ac:dyDescent="0.25">
      <c r="M644"/>
      <c r="N644"/>
      <c r="O644"/>
      <c r="P644"/>
    </row>
    <row r="645" spans="13:16" x14ac:dyDescent="0.25">
      <c r="M645"/>
      <c r="N645"/>
      <c r="O645"/>
      <c r="P645"/>
    </row>
    <row r="646" spans="13:16" x14ac:dyDescent="0.25">
      <c r="M646"/>
      <c r="N646"/>
      <c r="O646"/>
      <c r="P646"/>
    </row>
    <row r="647" spans="13:16" x14ac:dyDescent="0.25">
      <c r="M647"/>
      <c r="N647"/>
      <c r="O647"/>
      <c r="P647"/>
    </row>
    <row r="648" spans="13:16" x14ac:dyDescent="0.25">
      <c r="M648"/>
      <c r="N648"/>
      <c r="O648"/>
      <c r="P648"/>
    </row>
    <row r="649" spans="13:16" x14ac:dyDescent="0.25">
      <c r="M649"/>
      <c r="N649"/>
      <c r="O649"/>
      <c r="P649"/>
    </row>
    <row r="650" spans="13:16" x14ac:dyDescent="0.25">
      <c r="M650"/>
      <c r="N650"/>
      <c r="O650"/>
      <c r="P650"/>
    </row>
    <row r="651" spans="13:16" x14ac:dyDescent="0.25">
      <c r="M651"/>
      <c r="N651"/>
      <c r="O651"/>
      <c r="P651"/>
    </row>
    <row r="652" spans="13:16" x14ac:dyDescent="0.25">
      <c r="M652"/>
      <c r="N652"/>
      <c r="O652"/>
      <c r="P652"/>
    </row>
    <row r="653" spans="13:16" x14ac:dyDescent="0.25">
      <c r="M653"/>
      <c r="N653"/>
      <c r="O653"/>
      <c r="P653"/>
    </row>
    <row r="654" spans="13:16" x14ac:dyDescent="0.25">
      <c r="M654"/>
      <c r="N654"/>
      <c r="O654"/>
      <c r="P654"/>
    </row>
    <row r="655" spans="13:16" x14ac:dyDescent="0.25">
      <c r="M655"/>
      <c r="N655"/>
      <c r="O655"/>
      <c r="P655"/>
    </row>
    <row r="656" spans="13:16" x14ac:dyDescent="0.25">
      <c r="M656"/>
      <c r="N656"/>
      <c r="O656"/>
      <c r="P656"/>
    </row>
    <row r="657" spans="13:16" x14ac:dyDescent="0.25">
      <c r="M657"/>
      <c r="N657"/>
      <c r="O657"/>
      <c r="P657"/>
    </row>
    <row r="658" spans="13:16" x14ac:dyDescent="0.25">
      <c r="M658"/>
      <c r="N658"/>
      <c r="O658"/>
      <c r="P658"/>
    </row>
    <row r="659" spans="13:16" x14ac:dyDescent="0.25">
      <c r="M659"/>
      <c r="N659"/>
      <c r="O659"/>
      <c r="P659"/>
    </row>
    <row r="660" spans="13:16" x14ac:dyDescent="0.25">
      <c r="M660"/>
      <c r="N660"/>
      <c r="O660"/>
      <c r="P660"/>
    </row>
    <row r="661" spans="13:16" x14ac:dyDescent="0.25">
      <c r="M661"/>
      <c r="N661"/>
      <c r="O661"/>
      <c r="P661"/>
    </row>
    <row r="662" spans="13:16" x14ac:dyDescent="0.25">
      <c r="M662"/>
      <c r="N662"/>
      <c r="O662"/>
      <c r="P662"/>
    </row>
    <row r="663" spans="13:16" x14ac:dyDescent="0.25">
      <c r="M663"/>
      <c r="N663"/>
      <c r="O663"/>
      <c r="P663"/>
    </row>
    <row r="664" spans="13:16" x14ac:dyDescent="0.25">
      <c r="M664"/>
      <c r="N664"/>
      <c r="O664"/>
      <c r="P664"/>
    </row>
    <row r="665" spans="13:16" x14ac:dyDescent="0.25">
      <c r="M665"/>
      <c r="N665"/>
      <c r="O665"/>
      <c r="P665"/>
    </row>
    <row r="666" spans="13:16" x14ac:dyDescent="0.25">
      <c r="M666"/>
      <c r="N666"/>
      <c r="O666"/>
      <c r="P666"/>
    </row>
    <row r="667" spans="13:16" x14ac:dyDescent="0.25">
      <c r="M667"/>
      <c r="N667"/>
      <c r="O667"/>
      <c r="P667"/>
    </row>
    <row r="668" spans="13:16" x14ac:dyDescent="0.25">
      <c r="M668"/>
      <c r="N668"/>
      <c r="O668"/>
      <c r="P668"/>
    </row>
    <row r="669" spans="13:16" x14ac:dyDescent="0.25">
      <c r="M669"/>
      <c r="N669"/>
      <c r="O669"/>
      <c r="P669"/>
    </row>
    <row r="670" spans="13:16" x14ac:dyDescent="0.25">
      <c r="M670"/>
      <c r="N670"/>
      <c r="O670"/>
      <c r="P670"/>
    </row>
    <row r="671" spans="13:16" x14ac:dyDescent="0.25">
      <c r="M671"/>
      <c r="N671"/>
      <c r="O671"/>
      <c r="P671"/>
    </row>
    <row r="672" spans="13:16" x14ac:dyDescent="0.25">
      <c r="M672"/>
      <c r="N672"/>
      <c r="O672"/>
      <c r="P672"/>
    </row>
    <row r="673" spans="13:16" x14ac:dyDescent="0.25">
      <c r="M673"/>
      <c r="N673"/>
      <c r="O673"/>
      <c r="P673"/>
    </row>
    <row r="674" spans="13:16" x14ac:dyDescent="0.25">
      <c r="M674"/>
      <c r="N674"/>
      <c r="O674"/>
      <c r="P674"/>
    </row>
    <row r="675" spans="13:16" x14ac:dyDescent="0.25">
      <c r="M675"/>
      <c r="N675"/>
      <c r="O675"/>
      <c r="P675"/>
    </row>
    <row r="676" spans="13:16" x14ac:dyDescent="0.25">
      <c r="M676"/>
      <c r="N676"/>
      <c r="O676"/>
      <c r="P676"/>
    </row>
    <row r="677" spans="13:16" x14ac:dyDescent="0.25">
      <c r="M677"/>
      <c r="N677"/>
      <c r="O677"/>
      <c r="P677"/>
    </row>
    <row r="678" spans="13:16" x14ac:dyDescent="0.25">
      <c r="M678"/>
      <c r="N678"/>
      <c r="O678"/>
      <c r="P678"/>
    </row>
    <row r="679" spans="13:16" x14ac:dyDescent="0.25">
      <c r="M679"/>
      <c r="N679"/>
      <c r="O679"/>
      <c r="P679"/>
    </row>
    <row r="680" spans="13:16" x14ac:dyDescent="0.25">
      <c r="M680"/>
      <c r="N680"/>
      <c r="O680"/>
      <c r="P680"/>
    </row>
    <row r="681" spans="13:16" x14ac:dyDescent="0.25">
      <c r="M681"/>
      <c r="N681"/>
      <c r="O681"/>
      <c r="P681"/>
    </row>
    <row r="682" spans="13:16" x14ac:dyDescent="0.25">
      <c r="M682"/>
      <c r="N682"/>
      <c r="O682"/>
      <c r="P682"/>
    </row>
    <row r="683" spans="13:16" x14ac:dyDescent="0.25">
      <c r="M683"/>
      <c r="N683"/>
      <c r="O683"/>
      <c r="P683"/>
    </row>
    <row r="684" spans="13:16" x14ac:dyDescent="0.25">
      <c r="M684"/>
      <c r="N684"/>
      <c r="O684"/>
      <c r="P684"/>
    </row>
    <row r="685" spans="13:16" x14ac:dyDescent="0.25">
      <c r="M685"/>
      <c r="N685"/>
      <c r="O685"/>
      <c r="P685"/>
    </row>
    <row r="686" spans="13:16" x14ac:dyDescent="0.25">
      <c r="M686"/>
      <c r="N686"/>
      <c r="O686"/>
      <c r="P686"/>
    </row>
    <row r="687" spans="13:16" x14ac:dyDescent="0.25">
      <c r="M687"/>
      <c r="N687"/>
      <c r="O687"/>
      <c r="P687"/>
    </row>
    <row r="688" spans="13:16" x14ac:dyDescent="0.25">
      <c r="M688"/>
      <c r="N688"/>
      <c r="O688"/>
      <c r="P688"/>
    </row>
    <row r="689" spans="13:16" x14ac:dyDescent="0.25">
      <c r="M689"/>
      <c r="N689"/>
      <c r="O689"/>
      <c r="P689"/>
    </row>
    <row r="690" spans="13:16" x14ac:dyDescent="0.25">
      <c r="M690"/>
      <c r="N690"/>
      <c r="O690"/>
      <c r="P690"/>
    </row>
    <row r="691" spans="13:16" x14ac:dyDescent="0.25">
      <c r="M691"/>
      <c r="N691"/>
      <c r="O691"/>
      <c r="P691"/>
    </row>
    <row r="692" spans="13:16" x14ac:dyDescent="0.25">
      <c r="M692"/>
      <c r="N692"/>
      <c r="O692"/>
      <c r="P692"/>
    </row>
    <row r="693" spans="13:16" x14ac:dyDescent="0.25">
      <c r="M693"/>
      <c r="N693"/>
      <c r="O693"/>
      <c r="P693"/>
    </row>
    <row r="694" spans="13:16" x14ac:dyDescent="0.25">
      <c r="M694"/>
      <c r="N694"/>
      <c r="O694"/>
      <c r="P694"/>
    </row>
    <row r="695" spans="13:16" x14ac:dyDescent="0.25">
      <c r="M695"/>
      <c r="N695"/>
      <c r="O695"/>
      <c r="P695"/>
    </row>
    <row r="696" spans="13:16" x14ac:dyDescent="0.25">
      <c r="M696"/>
      <c r="N696"/>
      <c r="O696"/>
      <c r="P696"/>
    </row>
    <row r="697" spans="13:16" x14ac:dyDescent="0.25">
      <c r="M697"/>
      <c r="N697"/>
      <c r="O697"/>
      <c r="P697"/>
    </row>
    <row r="698" spans="13:16" x14ac:dyDescent="0.25">
      <c r="M698"/>
      <c r="N698"/>
      <c r="O698"/>
      <c r="P698"/>
    </row>
    <row r="699" spans="13:16" x14ac:dyDescent="0.25">
      <c r="M699"/>
      <c r="N699"/>
      <c r="O699"/>
      <c r="P699"/>
    </row>
    <row r="700" spans="13:16" x14ac:dyDescent="0.25">
      <c r="M700"/>
      <c r="N700"/>
      <c r="O700"/>
      <c r="P700"/>
    </row>
    <row r="701" spans="13:16" x14ac:dyDescent="0.25">
      <c r="M701"/>
      <c r="N701"/>
      <c r="O701"/>
      <c r="P701"/>
    </row>
    <row r="702" spans="13:16" x14ac:dyDescent="0.25">
      <c r="M702"/>
      <c r="N702"/>
      <c r="O702"/>
      <c r="P702"/>
    </row>
    <row r="703" spans="13:16" x14ac:dyDescent="0.25">
      <c r="M703"/>
      <c r="N703"/>
      <c r="O703"/>
      <c r="P703"/>
    </row>
    <row r="704" spans="13:16" x14ac:dyDescent="0.25">
      <c r="M704"/>
      <c r="N704"/>
      <c r="O704"/>
      <c r="P704"/>
    </row>
    <row r="705" spans="13:16" x14ac:dyDescent="0.25">
      <c r="M705"/>
      <c r="N705"/>
      <c r="O705"/>
      <c r="P705"/>
    </row>
    <row r="706" spans="13:16" x14ac:dyDescent="0.25">
      <c r="M706"/>
      <c r="N706"/>
      <c r="O706"/>
      <c r="P706"/>
    </row>
    <row r="707" spans="13:16" x14ac:dyDescent="0.25">
      <c r="M707"/>
      <c r="N707"/>
      <c r="O707"/>
      <c r="P707"/>
    </row>
    <row r="708" spans="13:16" x14ac:dyDescent="0.25">
      <c r="M708"/>
      <c r="N708"/>
      <c r="O708"/>
      <c r="P708"/>
    </row>
    <row r="709" spans="13:16" x14ac:dyDescent="0.25">
      <c r="M709"/>
      <c r="N709"/>
      <c r="O709"/>
      <c r="P709"/>
    </row>
    <row r="710" spans="13:16" x14ac:dyDescent="0.25">
      <c r="M710"/>
      <c r="N710"/>
      <c r="O710"/>
      <c r="P710"/>
    </row>
    <row r="711" spans="13:16" x14ac:dyDescent="0.25">
      <c r="M711"/>
      <c r="N711"/>
      <c r="O711"/>
      <c r="P711"/>
    </row>
    <row r="712" spans="13:16" x14ac:dyDescent="0.25">
      <c r="M712"/>
      <c r="N712"/>
      <c r="O712"/>
      <c r="P712"/>
    </row>
    <row r="713" spans="13:16" x14ac:dyDescent="0.25">
      <c r="M713"/>
      <c r="N713"/>
      <c r="O713"/>
      <c r="P713"/>
    </row>
    <row r="714" spans="13:16" x14ac:dyDescent="0.25">
      <c r="M714"/>
      <c r="N714"/>
      <c r="O714"/>
      <c r="P714"/>
    </row>
    <row r="715" spans="13:16" x14ac:dyDescent="0.25">
      <c r="M715"/>
      <c r="N715"/>
      <c r="O715"/>
      <c r="P715"/>
    </row>
    <row r="716" spans="13:16" x14ac:dyDescent="0.25">
      <c r="M716"/>
      <c r="N716"/>
      <c r="O716"/>
      <c r="P716"/>
    </row>
    <row r="717" spans="13:16" x14ac:dyDescent="0.25">
      <c r="M717"/>
      <c r="N717"/>
      <c r="O717"/>
      <c r="P717"/>
    </row>
    <row r="718" spans="13:16" x14ac:dyDescent="0.25">
      <c r="M718"/>
      <c r="N718"/>
      <c r="O718"/>
      <c r="P718"/>
    </row>
    <row r="719" spans="13:16" x14ac:dyDescent="0.25">
      <c r="M719"/>
      <c r="N719"/>
      <c r="O719"/>
      <c r="P719"/>
    </row>
    <row r="720" spans="13:16" x14ac:dyDescent="0.25">
      <c r="M720"/>
      <c r="N720"/>
      <c r="O720"/>
      <c r="P720"/>
    </row>
    <row r="721" spans="13:16" x14ac:dyDescent="0.25">
      <c r="M721"/>
      <c r="N721"/>
      <c r="O721"/>
      <c r="P721"/>
    </row>
    <row r="722" spans="13:16" x14ac:dyDescent="0.25">
      <c r="M722"/>
      <c r="N722"/>
      <c r="O722"/>
      <c r="P722"/>
    </row>
    <row r="723" spans="13:16" x14ac:dyDescent="0.25">
      <c r="M723"/>
      <c r="N723"/>
      <c r="O723"/>
      <c r="P723"/>
    </row>
    <row r="724" spans="13:16" x14ac:dyDescent="0.25">
      <c r="M724"/>
      <c r="N724"/>
      <c r="O724"/>
      <c r="P724"/>
    </row>
    <row r="725" spans="13:16" x14ac:dyDescent="0.25">
      <c r="M725"/>
      <c r="N725"/>
      <c r="O725"/>
      <c r="P725"/>
    </row>
    <row r="726" spans="13:16" x14ac:dyDescent="0.25">
      <c r="M726"/>
      <c r="N726"/>
      <c r="O726"/>
      <c r="P726"/>
    </row>
    <row r="727" spans="13:16" x14ac:dyDescent="0.25">
      <c r="M727"/>
      <c r="N727"/>
      <c r="O727"/>
      <c r="P727"/>
    </row>
    <row r="728" spans="13:16" x14ac:dyDescent="0.25">
      <c r="M728"/>
      <c r="N728"/>
      <c r="O728"/>
      <c r="P728"/>
    </row>
    <row r="729" spans="13:16" x14ac:dyDescent="0.25">
      <c r="M729"/>
      <c r="N729"/>
      <c r="O729"/>
      <c r="P729"/>
    </row>
    <row r="730" spans="13:16" x14ac:dyDescent="0.25">
      <c r="M730"/>
      <c r="N730"/>
      <c r="O730"/>
      <c r="P730"/>
    </row>
    <row r="731" spans="13:16" x14ac:dyDescent="0.25">
      <c r="M731"/>
      <c r="N731"/>
      <c r="O731"/>
      <c r="P731"/>
    </row>
    <row r="732" spans="13:16" x14ac:dyDescent="0.25">
      <c r="M732"/>
      <c r="N732"/>
      <c r="O732"/>
      <c r="P732"/>
    </row>
    <row r="733" spans="13:16" x14ac:dyDescent="0.25">
      <c r="M733"/>
      <c r="N733"/>
      <c r="O733"/>
      <c r="P733"/>
    </row>
    <row r="734" spans="13:16" x14ac:dyDescent="0.25">
      <c r="M734"/>
      <c r="N734"/>
      <c r="O734"/>
      <c r="P734"/>
    </row>
    <row r="735" spans="13:16" x14ac:dyDescent="0.25">
      <c r="M735"/>
      <c r="N735"/>
      <c r="O735"/>
      <c r="P735"/>
    </row>
    <row r="736" spans="13:16" x14ac:dyDescent="0.25">
      <c r="M736"/>
      <c r="N736"/>
      <c r="O736"/>
      <c r="P736"/>
    </row>
    <row r="737" spans="13:16" x14ac:dyDescent="0.25">
      <c r="M737"/>
      <c r="N737"/>
      <c r="O737"/>
      <c r="P737"/>
    </row>
    <row r="738" spans="13:16" x14ac:dyDescent="0.25">
      <c r="M738"/>
      <c r="N738"/>
      <c r="O738"/>
      <c r="P738"/>
    </row>
    <row r="739" spans="13:16" x14ac:dyDescent="0.25">
      <c r="M739"/>
      <c r="N739"/>
      <c r="O739"/>
      <c r="P739"/>
    </row>
    <row r="740" spans="13:16" x14ac:dyDescent="0.25">
      <c r="M740"/>
      <c r="N740"/>
      <c r="O740"/>
      <c r="P740"/>
    </row>
    <row r="741" spans="13:16" x14ac:dyDescent="0.25">
      <c r="M741"/>
      <c r="N741"/>
      <c r="O741"/>
      <c r="P741"/>
    </row>
    <row r="742" spans="13:16" x14ac:dyDescent="0.25">
      <c r="M742"/>
      <c r="N742"/>
      <c r="O742"/>
      <c r="P742"/>
    </row>
    <row r="743" spans="13:16" x14ac:dyDescent="0.25">
      <c r="M743"/>
      <c r="N743"/>
      <c r="O743"/>
      <c r="P743"/>
    </row>
    <row r="744" spans="13:16" x14ac:dyDescent="0.25">
      <c r="M744"/>
      <c r="N744"/>
      <c r="O744"/>
      <c r="P744"/>
    </row>
    <row r="745" spans="13:16" x14ac:dyDescent="0.25">
      <c r="M745"/>
      <c r="N745"/>
      <c r="O745"/>
      <c r="P745"/>
    </row>
    <row r="746" spans="13:16" x14ac:dyDescent="0.25">
      <c r="M746"/>
      <c r="N746"/>
      <c r="O746"/>
      <c r="P746"/>
    </row>
    <row r="747" spans="13:16" x14ac:dyDescent="0.25">
      <c r="M747"/>
      <c r="N747"/>
      <c r="O747"/>
      <c r="P747"/>
    </row>
    <row r="748" spans="13:16" x14ac:dyDescent="0.25">
      <c r="M748"/>
      <c r="N748"/>
      <c r="O748"/>
      <c r="P748"/>
    </row>
    <row r="749" spans="13:16" x14ac:dyDescent="0.25">
      <c r="M749"/>
      <c r="N749"/>
      <c r="O749"/>
      <c r="P749"/>
    </row>
    <row r="750" spans="13:16" x14ac:dyDescent="0.25">
      <c r="M750"/>
      <c r="N750"/>
      <c r="O750"/>
      <c r="P750"/>
    </row>
    <row r="751" spans="13:16" x14ac:dyDescent="0.25">
      <c r="M751"/>
      <c r="N751"/>
      <c r="O751"/>
      <c r="P751"/>
    </row>
    <row r="752" spans="13:16" x14ac:dyDescent="0.25">
      <c r="M752"/>
      <c r="N752"/>
      <c r="O752"/>
      <c r="P752"/>
    </row>
    <row r="753" spans="13:16" x14ac:dyDescent="0.25">
      <c r="M753"/>
      <c r="N753"/>
      <c r="O753"/>
      <c r="P753"/>
    </row>
    <row r="754" spans="13:16" x14ac:dyDescent="0.25">
      <c r="M754"/>
      <c r="N754"/>
      <c r="O754"/>
      <c r="P754"/>
    </row>
    <row r="755" spans="13:16" x14ac:dyDescent="0.25">
      <c r="M755"/>
      <c r="N755"/>
      <c r="O755"/>
      <c r="P755"/>
    </row>
    <row r="756" spans="13:16" x14ac:dyDescent="0.25">
      <c r="M756"/>
      <c r="N756"/>
      <c r="O756"/>
      <c r="P756"/>
    </row>
    <row r="757" spans="13:16" x14ac:dyDescent="0.25">
      <c r="M757"/>
      <c r="N757"/>
      <c r="O757"/>
      <c r="P757"/>
    </row>
    <row r="758" spans="13:16" x14ac:dyDescent="0.25">
      <c r="M758"/>
      <c r="N758"/>
      <c r="O758"/>
      <c r="P758"/>
    </row>
    <row r="759" spans="13:16" x14ac:dyDescent="0.25">
      <c r="M759"/>
      <c r="N759"/>
      <c r="O759"/>
      <c r="P759"/>
    </row>
    <row r="760" spans="13:16" x14ac:dyDescent="0.25">
      <c r="M760"/>
      <c r="N760"/>
      <c r="O760"/>
      <c r="P760"/>
    </row>
    <row r="761" spans="13:16" x14ac:dyDescent="0.25">
      <c r="M761"/>
      <c r="N761"/>
      <c r="O761"/>
      <c r="P761"/>
    </row>
    <row r="762" spans="13:16" x14ac:dyDescent="0.25">
      <c r="M762"/>
      <c r="N762"/>
      <c r="O762"/>
      <c r="P762"/>
    </row>
    <row r="763" spans="13:16" x14ac:dyDescent="0.25">
      <c r="M763"/>
      <c r="N763"/>
      <c r="O763"/>
      <c r="P763"/>
    </row>
    <row r="764" spans="13:16" x14ac:dyDescent="0.25">
      <c r="M764"/>
      <c r="N764"/>
      <c r="O764"/>
      <c r="P764"/>
    </row>
    <row r="765" spans="13:16" x14ac:dyDescent="0.25">
      <c r="M765"/>
      <c r="N765"/>
      <c r="O765"/>
      <c r="P765"/>
    </row>
    <row r="766" spans="13:16" x14ac:dyDescent="0.25">
      <c r="M766"/>
      <c r="N766"/>
      <c r="O766"/>
      <c r="P766"/>
    </row>
    <row r="767" spans="13:16" x14ac:dyDescent="0.25">
      <c r="M767"/>
      <c r="N767"/>
      <c r="O767"/>
      <c r="P767"/>
    </row>
    <row r="768" spans="13:16" x14ac:dyDescent="0.25">
      <c r="M768"/>
      <c r="N768"/>
      <c r="O768"/>
      <c r="P768"/>
    </row>
    <row r="769" spans="13:16" x14ac:dyDescent="0.25">
      <c r="M769"/>
      <c r="N769"/>
      <c r="O769"/>
      <c r="P769"/>
    </row>
    <row r="770" spans="13:16" x14ac:dyDescent="0.25">
      <c r="M770"/>
      <c r="N770"/>
      <c r="O770"/>
      <c r="P770"/>
    </row>
    <row r="771" spans="13:16" x14ac:dyDescent="0.25">
      <c r="M771"/>
      <c r="N771"/>
      <c r="O771"/>
      <c r="P771"/>
    </row>
    <row r="772" spans="13:16" x14ac:dyDescent="0.25">
      <c r="M772"/>
      <c r="N772"/>
      <c r="O772"/>
      <c r="P772"/>
    </row>
    <row r="773" spans="13:16" x14ac:dyDescent="0.25">
      <c r="M773"/>
      <c r="N773"/>
      <c r="O773"/>
      <c r="P773"/>
    </row>
    <row r="774" spans="13:16" x14ac:dyDescent="0.25">
      <c r="M774"/>
      <c r="N774"/>
      <c r="O774"/>
      <c r="P774"/>
    </row>
    <row r="775" spans="13:16" x14ac:dyDescent="0.25">
      <c r="M775"/>
      <c r="N775"/>
      <c r="O775"/>
      <c r="P775"/>
    </row>
    <row r="776" spans="13:16" x14ac:dyDescent="0.25">
      <c r="M776"/>
      <c r="N776"/>
      <c r="O776"/>
      <c r="P776"/>
    </row>
    <row r="777" spans="13:16" x14ac:dyDescent="0.25">
      <c r="M777"/>
      <c r="N777"/>
      <c r="O777"/>
      <c r="P777"/>
    </row>
    <row r="778" spans="13:16" x14ac:dyDescent="0.25">
      <c r="M778"/>
      <c r="N778"/>
      <c r="O778"/>
      <c r="P778"/>
    </row>
    <row r="779" spans="13:16" x14ac:dyDescent="0.25">
      <c r="M779"/>
      <c r="N779"/>
      <c r="O779"/>
      <c r="P779"/>
    </row>
    <row r="780" spans="13:16" x14ac:dyDescent="0.25">
      <c r="M780"/>
      <c r="N780"/>
      <c r="O780"/>
      <c r="P780"/>
    </row>
    <row r="781" spans="13:16" x14ac:dyDescent="0.25">
      <c r="M781"/>
      <c r="N781"/>
      <c r="O781"/>
      <c r="P781"/>
    </row>
    <row r="782" spans="13:16" x14ac:dyDescent="0.25">
      <c r="M782"/>
      <c r="N782"/>
      <c r="O782"/>
      <c r="P782"/>
    </row>
    <row r="783" spans="13:16" x14ac:dyDescent="0.25">
      <c r="M783"/>
      <c r="N783"/>
      <c r="O783"/>
      <c r="P783"/>
    </row>
    <row r="784" spans="13:16" x14ac:dyDescent="0.25">
      <c r="M784"/>
      <c r="N784"/>
      <c r="O784"/>
      <c r="P784"/>
    </row>
    <row r="785" spans="13:16" x14ac:dyDescent="0.25">
      <c r="M785"/>
      <c r="N785"/>
      <c r="O785"/>
      <c r="P785"/>
    </row>
    <row r="786" spans="13:16" x14ac:dyDescent="0.25">
      <c r="M786"/>
      <c r="N786"/>
      <c r="O786"/>
      <c r="P786"/>
    </row>
    <row r="787" spans="13:16" x14ac:dyDescent="0.25">
      <c r="M787"/>
      <c r="N787"/>
      <c r="O787"/>
      <c r="P787"/>
    </row>
    <row r="788" spans="13:16" x14ac:dyDescent="0.25">
      <c r="M788"/>
      <c r="N788"/>
      <c r="O788"/>
      <c r="P788"/>
    </row>
    <row r="789" spans="13:16" x14ac:dyDescent="0.25">
      <c r="M789"/>
      <c r="N789"/>
      <c r="O789"/>
      <c r="P789"/>
    </row>
    <row r="790" spans="13:16" x14ac:dyDescent="0.25">
      <c r="M790"/>
      <c r="N790"/>
      <c r="O790"/>
      <c r="P790"/>
    </row>
    <row r="791" spans="13:16" x14ac:dyDescent="0.25">
      <c r="M791"/>
      <c r="N791"/>
      <c r="O791"/>
      <c r="P791"/>
    </row>
    <row r="792" spans="13:16" x14ac:dyDescent="0.25">
      <c r="M792"/>
      <c r="N792"/>
      <c r="O792"/>
      <c r="P792"/>
    </row>
    <row r="793" spans="13:16" x14ac:dyDescent="0.25">
      <c r="M793"/>
      <c r="N793"/>
      <c r="O793"/>
      <c r="P793"/>
    </row>
    <row r="794" spans="13:16" x14ac:dyDescent="0.25">
      <c r="M794"/>
      <c r="N794"/>
      <c r="O794"/>
      <c r="P794"/>
    </row>
    <row r="795" spans="13:16" x14ac:dyDescent="0.25">
      <c r="M795"/>
      <c r="N795"/>
      <c r="O795"/>
      <c r="P795"/>
    </row>
    <row r="796" spans="13:16" x14ac:dyDescent="0.25">
      <c r="M796"/>
      <c r="N796"/>
      <c r="O796"/>
      <c r="P796"/>
    </row>
    <row r="797" spans="13:16" x14ac:dyDescent="0.25">
      <c r="M797"/>
      <c r="N797"/>
      <c r="O797"/>
      <c r="P797"/>
    </row>
    <row r="798" spans="13:16" x14ac:dyDescent="0.25">
      <c r="M798"/>
      <c r="N798"/>
      <c r="O798"/>
      <c r="P798"/>
    </row>
    <row r="799" spans="13:16" x14ac:dyDescent="0.25">
      <c r="M799"/>
      <c r="N799"/>
      <c r="O799"/>
      <c r="P799"/>
    </row>
    <row r="800" spans="13:16" x14ac:dyDescent="0.25">
      <c r="M800"/>
      <c r="N800"/>
      <c r="O800"/>
      <c r="P800"/>
    </row>
    <row r="801" spans="13:16" x14ac:dyDescent="0.25">
      <c r="M801"/>
      <c r="N801"/>
      <c r="O801"/>
      <c r="P801"/>
    </row>
    <row r="802" spans="13:16" x14ac:dyDescent="0.25">
      <c r="M802"/>
      <c r="N802"/>
      <c r="O802"/>
      <c r="P802"/>
    </row>
    <row r="803" spans="13:16" x14ac:dyDescent="0.25">
      <c r="M803"/>
      <c r="N803"/>
      <c r="O803"/>
      <c r="P803"/>
    </row>
    <row r="804" spans="13:16" x14ac:dyDescent="0.25">
      <c r="M804"/>
      <c r="N804"/>
      <c r="O804"/>
      <c r="P804"/>
    </row>
    <row r="805" spans="13:16" x14ac:dyDescent="0.25">
      <c r="M805"/>
      <c r="N805"/>
      <c r="O805"/>
      <c r="P805"/>
    </row>
    <row r="806" spans="13:16" x14ac:dyDescent="0.25">
      <c r="M806"/>
      <c r="N806"/>
      <c r="O806"/>
      <c r="P806"/>
    </row>
    <row r="807" spans="13:16" x14ac:dyDescent="0.25">
      <c r="M807"/>
      <c r="N807"/>
      <c r="O807"/>
      <c r="P807"/>
    </row>
    <row r="808" spans="13:16" x14ac:dyDescent="0.25">
      <c r="M808"/>
      <c r="N808"/>
      <c r="O808"/>
      <c r="P808"/>
    </row>
    <row r="809" spans="13:16" x14ac:dyDescent="0.25">
      <c r="M809"/>
      <c r="N809"/>
      <c r="O809"/>
      <c r="P809"/>
    </row>
    <row r="810" spans="13:16" x14ac:dyDescent="0.25">
      <c r="M810"/>
      <c r="N810"/>
      <c r="O810"/>
      <c r="P810"/>
    </row>
    <row r="811" spans="13:16" x14ac:dyDescent="0.25">
      <c r="M811"/>
      <c r="N811"/>
      <c r="O811"/>
      <c r="P811"/>
    </row>
    <row r="812" spans="13:16" x14ac:dyDescent="0.25">
      <c r="M812"/>
      <c r="N812"/>
      <c r="O812"/>
      <c r="P812"/>
    </row>
    <row r="813" spans="13:16" x14ac:dyDescent="0.25">
      <c r="M813"/>
      <c r="N813"/>
      <c r="O813"/>
      <c r="P813"/>
    </row>
    <row r="814" spans="13:16" x14ac:dyDescent="0.25">
      <c r="M814"/>
      <c r="N814"/>
      <c r="O814"/>
      <c r="P814"/>
    </row>
    <row r="815" spans="13:16" x14ac:dyDescent="0.25">
      <c r="M815"/>
      <c r="N815"/>
      <c r="O815"/>
      <c r="P815"/>
    </row>
    <row r="816" spans="13:16" x14ac:dyDescent="0.25">
      <c r="M816"/>
      <c r="N816"/>
      <c r="O816"/>
      <c r="P816"/>
    </row>
    <row r="817" spans="13:16" x14ac:dyDescent="0.25">
      <c r="M817"/>
      <c r="N817"/>
      <c r="O817"/>
      <c r="P817"/>
    </row>
    <row r="818" spans="13:16" x14ac:dyDescent="0.25">
      <c r="M818"/>
      <c r="N818"/>
      <c r="O818"/>
      <c r="P818"/>
    </row>
    <row r="819" spans="13:16" x14ac:dyDescent="0.25">
      <c r="M819"/>
      <c r="N819"/>
      <c r="O819"/>
      <c r="P819"/>
    </row>
    <row r="820" spans="13:16" x14ac:dyDescent="0.25">
      <c r="M820"/>
      <c r="N820"/>
      <c r="O820"/>
      <c r="P820"/>
    </row>
    <row r="821" spans="13:16" x14ac:dyDescent="0.25">
      <c r="M821"/>
      <c r="N821"/>
      <c r="O821"/>
      <c r="P821"/>
    </row>
    <row r="822" spans="13:16" x14ac:dyDescent="0.25">
      <c r="M822"/>
      <c r="N822"/>
      <c r="O822"/>
      <c r="P822"/>
    </row>
    <row r="823" spans="13:16" x14ac:dyDescent="0.25">
      <c r="M823"/>
      <c r="N823"/>
      <c r="O823"/>
      <c r="P823"/>
    </row>
    <row r="824" spans="13:16" x14ac:dyDescent="0.25">
      <c r="M824"/>
      <c r="N824"/>
      <c r="O824"/>
      <c r="P824"/>
    </row>
    <row r="825" spans="13:16" x14ac:dyDescent="0.25">
      <c r="M825"/>
      <c r="N825"/>
      <c r="O825"/>
      <c r="P825"/>
    </row>
    <row r="826" spans="13:16" x14ac:dyDescent="0.25">
      <c r="M826"/>
      <c r="N826"/>
      <c r="O826"/>
      <c r="P826"/>
    </row>
    <row r="827" spans="13:16" x14ac:dyDescent="0.25">
      <c r="M827"/>
      <c r="N827"/>
      <c r="O827"/>
      <c r="P827"/>
    </row>
    <row r="828" spans="13:16" x14ac:dyDescent="0.25">
      <c r="M828"/>
      <c r="N828"/>
      <c r="O828"/>
      <c r="P828"/>
    </row>
    <row r="829" spans="13:16" x14ac:dyDescent="0.25">
      <c r="M829"/>
      <c r="N829"/>
      <c r="O829"/>
      <c r="P829"/>
    </row>
    <row r="830" spans="13:16" x14ac:dyDescent="0.25">
      <c r="M830"/>
      <c r="N830"/>
      <c r="O830"/>
      <c r="P830"/>
    </row>
    <row r="831" spans="13:16" x14ac:dyDescent="0.25">
      <c r="M831"/>
      <c r="N831"/>
      <c r="O831"/>
      <c r="P831"/>
    </row>
    <row r="832" spans="13:16" x14ac:dyDescent="0.25">
      <c r="M832"/>
      <c r="N832"/>
      <c r="O832"/>
      <c r="P832"/>
    </row>
    <row r="833" spans="13:16" x14ac:dyDescent="0.25">
      <c r="M833"/>
      <c r="N833"/>
      <c r="O833"/>
      <c r="P833"/>
    </row>
    <row r="834" spans="13:16" x14ac:dyDescent="0.25">
      <c r="M834"/>
      <c r="N834"/>
      <c r="O834"/>
      <c r="P834"/>
    </row>
    <row r="835" spans="13:16" x14ac:dyDescent="0.25">
      <c r="M835"/>
      <c r="N835"/>
      <c r="O835"/>
      <c r="P835"/>
    </row>
    <row r="836" spans="13:16" x14ac:dyDescent="0.25">
      <c r="M836"/>
      <c r="N836"/>
      <c r="O836"/>
      <c r="P836"/>
    </row>
    <row r="837" spans="13:16" x14ac:dyDescent="0.25">
      <c r="M837"/>
      <c r="N837"/>
      <c r="O837"/>
      <c r="P837"/>
    </row>
    <row r="838" spans="13:16" x14ac:dyDescent="0.25">
      <c r="M838"/>
      <c r="N838"/>
      <c r="O838"/>
      <c r="P838"/>
    </row>
    <row r="839" spans="13:16" x14ac:dyDescent="0.25">
      <c r="M839"/>
      <c r="N839"/>
      <c r="O839"/>
      <c r="P839"/>
    </row>
    <row r="840" spans="13:16" x14ac:dyDescent="0.25">
      <c r="M840"/>
      <c r="N840"/>
      <c r="O840"/>
      <c r="P840"/>
    </row>
    <row r="841" spans="13:16" x14ac:dyDescent="0.25">
      <c r="M841"/>
      <c r="N841"/>
      <c r="O841"/>
      <c r="P841"/>
    </row>
    <row r="842" spans="13:16" x14ac:dyDescent="0.25">
      <c r="M842"/>
      <c r="N842"/>
      <c r="O842"/>
      <c r="P842"/>
    </row>
    <row r="843" spans="13:16" x14ac:dyDescent="0.25">
      <c r="M843"/>
      <c r="N843"/>
      <c r="O843"/>
      <c r="P843"/>
    </row>
    <row r="844" spans="13:16" x14ac:dyDescent="0.25">
      <c r="M844"/>
      <c r="N844"/>
      <c r="O844"/>
      <c r="P844"/>
    </row>
    <row r="845" spans="13:16" x14ac:dyDescent="0.25">
      <c r="M845"/>
      <c r="N845"/>
      <c r="O845"/>
      <c r="P845"/>
    </row>
    <row r="846" spans="13:16" x14ac:dyDescent="0.25">
      <c r="M846"/>
      <c r="N846"/>
      <c r="O846"/>
      <c r="P846"/>
    </row>
    <row r="847" spans="13:16" x14ac:dyDescent="0.25">
      <c r="M847"/>
      <c r="N847"/>
      <c r="O847"/>
      <c r="P847"/>
    </row>
    <row r="848" spans="13:16" x14ac:dyDescent="0.25">
      <c r="M848"/>
      <c r="N848"/>
      <c r="O848"/>
      <c r="P848"/>
    </row>
    <row r="849" spans="13:16" x14ac:dyDescent="0.25">
      <c r="M849"/>
      <c r="N849"/>
      <c r="O849"/>
      <c r="P849"/>
    </row>
    <row r="850" spans="13:16" x14ac:dyDescent="0.25">
      <c r="M850"/>
      <c r="N850"/>
      <c r="O850"/>
      <c r="P850"/>
    </row>
    <row r="851" spans="13:16" x14ac:dyDescent="0.25">
      <c r="M851"/>
      <c r="N851"/>
      <c r="O851"/>
      <c r="P851"/>
    </row>
    <row r="852" spans="13:16" x14ac:dyDescent="0.25">
      <c r="M852"/>
      <c r="N852"/>
      <c r="O852"/>
      <c r="P852"/>
    </row>
    <row r="853" spans="13:16" x14ac:dyDescent="0.25">
      <c r="M853"/>
      <c r="N853"/>
      <c r="O853"/>
      <c r="P853"/>
    </row>
    <row r="854" spans="13:16" x14ac:dyDescent="0.25">
      <c r="M854"/>
      <c r="N854"/>
      <c r="O854"/>
      <c r="P854"/>
    </row>
    <row r="855" spans="13:16" x14ac:dyDescent="0.25">
      <c r="M855"/>
      <c r="N855"/>
      <c r="O855"/>
      <c r="P855"/>
    </row>
    <row r="856" spans="13:16" x14ac:dyDescent="0.25">
      <c r="M856"/>
      <c r="N856"/>
      <c r="O856"/>
      <c r="P856"/>
    </row>
    <row r="857" spans="13:16" x14ac:dyDescent="0.25">
      <c r="M857"/>
      <c r="N857"/>
      <c r="O857"/>
      <c r="P857"/>
    </row>
    <row r="858" spans="13:16" x14ac:dyDescent="0.25">
      <c r="M858"/>
      <c r="N858"/>
      <c r="O858"/>
      <c r="P858"/>
    </row>
    <row r="859" spans="13:16" x14ac:dyDescent="0.25">
      <c r="M859"/>
      <c r="N859"/>
      <c r="O859"/>
      <c r="P859"/>
    </row>
    <row r="860" spans="13:16" x14ac:dyDescent="0.25">
      <c r="M860"/>
      <c r="N860"/>
      <c r="O860"/>
      <c r="P860"/>
    </row>
    <row r="861" spans="13:16" x14ac:dyDescent="0.25">
      <c r="M861"/>
      <c r="N861"/>
      <c r="O861"/>
      <c r="P861"/>
    </row>
    <row r="862" spans="13:16" x14ac:dyDescent="0.25">
      <c r="M862"/>
      <c r="N862"/>
      <c r="O862"/>
      <c r="P862"/>
    </row>
    <row r="863" spans="13:16" x14ac:dyDescent="0.25">
      <c r="M863"/>
      <c r="N863"/>
      <c r="O863"/>
      <c r="P863"/>
    </row>
    <row r="864" spans="13:16" x14ac:dyDescent="0.25">
      <c r="M864"/>
      <c r="N864"/>
      <c r="O864"/>
      <c r="P864"/>
    </row>
    <row r="865" spans="13:16" x14ac:dyDescent="0.25">
      <c r="M865"/>
      <c r="N865"/>
      <c r="O865"/>
      <c r="P865"/>
    </row>
    <row r="866" spans="13:16" x14ac:dyDescent="0.25">
      <c r="M866"/>
      <c r="N866"/>
      <c r="O866"/>
      <c r="P866"/>
    </row>
    <row r="867" spans="13:16" x14ac:dyDescent="0.25">
      <c r="M867"/>
      <c r="N867"/>
      <c r="O867"/>
      <c r="P867"/>
    </row>
    <row r="868" spans="13:16" x14ac:dyDescent="0.25">
      <c r="M868"/>
      <c r="N868"/>
      <c r="O868"/>
      <c r="P868"/>
    </row>
    <row r="869" spans="13:16" x14ac:dyDescent="0.25">
      <c r="M869"/>
      <c r="N869"/>
      <c r="O869"/>
      <c r="P869"/>
    </row>
    <row r="870" spans="13:16" x14ac:dyDescent="0.25">
      <c r="M870"/>
      <c r="N870"/>
      <c r="O870"/>
      <c r="P870"/>
    </row>
    <row r="871" spans="13:16" x14ac:dyDescent="0.25">
      <c r="M871"/>
      <c r="N871"/>
      <c r="O871"/>
      <c r="P871"/>
    </row>
    <row r="872" spans="13:16" x14ac:dyDescent="0.25">
      <c r="M872"/>
      <c r="N872"/>
      <c r="O872"/>
      <c r="P872"/>
    </row>
    <row r="873" spans="13:16" x14ac:dyDescent="0.25">
      <c r="M873"/>
      <c r="N873"/>
      <c r="O873"/>
      <c r="P873"/>
    </row>
    <row r="874" spans="13:16" x14ac:dyDescent="0.25">
      <c r="M874"/>
      <c r="N874"/>
      <c r="O874"/>
      <c r="P874"/>
    </row>
    <row r="875" spans="13:16" x14ac:dyDescent="0.25">
      <c r="M875"/>
      <c r="N875"/>
      <c r="O875"/>
      <c r="P875"/>
    </row>
    <row r="876" spans="13:16" x14ac:dyDescent="0.25">
      <c r="M876"/>
      <c r="N876"/>
      <c r="O876"/>
      <c r="P876"/>
    </row>
    <row r="877" spans="13:16" x14ac:dyDescent="0.25">
      <c r="M877"/>
      <c r="N877"/>
      <c r="O877"/>
      <c r="P877"/>
    </row>
    <row r="878" spans="13:16" x14ac:dyDescent="0.25">
      <c r="M878"/>
      <c r="N878"/>
      <c r="O878"/>
      <c r="P878"/>
    </row>
    <row r="879" spans="13:16" x14ac:dyDescent="0.25">
      <c r="M879"/>
      <c r="N879"/>
      <c r="O879"/>
      <c r="P879"/>
    </row>
    <row r="880" spans="13:16" x14ac:dyDescent="0.25">
      <c r="M880"/>
      <c r="N880"/>
      <c r="O880"/>
      <c r="P880"/>
    </row>
    <row r="881" spans="13:16" x14ac:dyDescent="0.25">
      <c r="M881"/>
      <c r="N881"/>
      <c r="O881"/>
      <c r="P881"/>
    </row>
    <row r="882" spans="13:16" x14ac:dyDescent="0.25">
      <c r="M882"/>
      <c r="N882"/>
      <c r="O882"/>
      <c r="P882"/>
    </row>
    <row r="883" spans="13:16" x14ac:dyDescent="0.25">
      <c r="M883"/>
      <c r="N883"/>
      <c r="O883"/>
      <c r="P883"/>
    </row>
    <row r="884" spans="13:16" x14ac:dyDescent="0.25">
      <c r="M884"/>
      <c r="N884"/>
      <c r="O884"/>
      <c r="P884"/>
    </row>
    <row r="885" spans="13:16" x14ac:dyDescent="0.25">
      <c r="M885"/>
      <c r="N885"/>
      <c r="O885"/>
      <c r="P885"/>
    </row>
    <row r="886" spans="13:16" x14ac:dyDescent="0.25">
      <c r="M886"/>
      <c r="N886"/>
      <c r="O886"/>
      <c r="P886"/>
    </row>
    <row r="887" spans="13:16" x14ac:dyDescent="0.25">
      <c r="M887"/>
      <c r="N887"/>
      <c r="O887"/>
      <c r="P887"/>
    </row>
    <row r="888" spans="13:16" x14ac:dyDescent="0.25">
      <c r="M888"/>
      <c r="N888"/>
      <c r="O888"/>
      <c r="P888"/>
    </row>
    <row r="889" spans="13:16" x14ac:dyDescent="0.25">
      <c r="M889"/>
      <c r="N889"/>
      <c r="O889"/>
      <c r="P889"/>
    </row>
    <row r="890" spans="13:16" x14ac:dyDescent="0.25">
      <c r="M890"/>
      <c r="N890"/>
      <c r="O890"/>
      <c r="P890"/>
    </row>
    <row r="891" spans="13:16" x14ac:dyDescent="0.25">
      <c r="M891"/>
      <c r="N891"/>
      <c r="O891"/>
      <c r="P891"/>
    </row>
    <row r="892" spans="13:16" x14ac:dyDescent="0.25">
      <c r="M892"/>
      <c r="N892"/>
      <c r="O892"/>
      <c r="P892"/>
    </row>
    <row r="893" spans="13:16" x14ac:dyDescent="0.25">
      <c r="M893"/>
      <c r="N893"/>
      <c r="O893"/>
      <c r="P893"/>
    </row>
    <row r="894" spans="13:16" x14ac:dyDescent="0.25">
      <c r="M894"/>
      <c r="N894"/>
      <c r="O894"/>
      <c r="P894"/>
    </row>
    <row r="895" spans="13:16" x14ac:dyDescent="0.25">
      <c r="M895"/>
      <c r="N895"/>
      <c r="O895"/>
      <c r="P895"/>
    </row>
    <row r="896" spans="13:16" x14ac:dyDescent="0.25">
      <c r="M896"/>
      <c r="N896"/>
      <c r="O896"/>
      <c r="P896"/>
    </row>
    <row r="897" spans="13:16" x14ac:dyDescent="0.25">
      <c r="M897"/>
      <c r="N897"/>
      <c r="O897"/>
      <c r="P897"/>
    </row>
    <row r="898" spans="13:16" x14ac:dyDescent="0.25">
      <c r="M898"/>
      <c r="N898"/>
      <c r="O898"/>
      <c r="P898"/>
    </row>
    <row r="899" spans="13:16" x14ac:dyDescent="0.25">
      <c r="M899"/>
      <c r="N899"/>
      <c r="O899"/>
      <c r="P899"/>
    </row>
    <row r="900" spans="13:16" x14ac:dyDescent="0.25">
      <c r="M900"/>
      <c r="N900"/>
      <c r="O900"/>
      <c r="P900"/>
    </row>
    <row r="901" spans="13:16" x14ac:dyDescent="0.25">
      <c r="M901"/>
      <c r="N901"/>
      <c r="O901"/>
      <c r="P901"/>
    </row>
    <row r="902" spans="13:16" x14ac:dyDescent="0.25">
      <c r="M902"/>
      <c r="N902"/>
      <c r="O902"/>
      <c r="P902"/>
    </row>
    <row r="903" spans="13:16" x14ac:dyDescent="0.25">
      <c r="M903"/>
      <c r="N903"/>
      <c r="O903"/>
      <c r="P903"/>
    </row>
    <row r="904" spans="13:16" x14ac:dyDescent="0.25">
      <c r="M904"/>
      <c r="N904"/>
      <c r="O904"/>
      <c r="P904"/>
    </row>
    <row r="905" spans="13:16" x14ac:dyDescent="0.25">
      <c r="M905"/>
      <c r="N905"/>
      <c r="O905"/>
      <c r="P905"/>
    </row>
    <row r="906" spans="13:16" x14ac:dyDescent="0.25">
      <c r="M906"/>
      <c r="N906"/>
      <c r="O906"/>
      <c r="P906"/>
    </row>
    <row r="907" spans="13:16" x14ac:dyDescent="0.25">
      <c r="M907"/>
      <c r="N907"/>
      <c r="O907"/>
      <c r="P907"/>
    </row>
    <row r="908" spans="13:16" x14ac:dyDescent="0.25">
      <c r="M908"/>
      <c r="N908"/>
      <c r="O908"/>
      <c r="P908"/>
    </row>
    <row r="909" spans="13:16" x14ac:dyDescent="0.25">
      <c r="M909"/>
      <c r="N909"/>
      <c r="O909"/>
      <c r="P909"/>
    </row>
    <row r="910" spans="13:16" x14ac:dyDescent="0.25">
      <c r="M910"/>
      <c r="N910"/>
      <c r="O910"/>
      <c r="P910"/>
    </row>
    <row r="911" spans="13:16" x14ac:dyDescent="0.25">
      <c r="M911"/>
      <c r="N911"/>
      <c r="O911"/>
      <c r="P911"/>
    </row>
    <row r="912" spans="13:16" x14ac:dyDescent="0.25">
      <c r="M912"/>
      <c r="N912"/>
      <c r="O912"/>
      <c r="P912"/>
    </row>
    <row r="913" spans="13:16" x14ac:dyDescent="0.25">
      <c r="M913"/>
      <c r="N913"/>
      <c r="O913"/>
      <c r="P913"/>
    </row>
    <row r="914" spans="13:16" x14ac:dyDescent="0.25">
      <c r="M914"/>
      <c r="N914"/>
      <c r="O914"/>
      <c r="P914"/>
    </row>
    <row r="915" spans="13:16" x14ac:dyDescent="0.25">
      <c r="M915"/>
      <c r="N915"/>
      <c r="O915"/>
      <c r="P915"/>
    </row>
    <row r="916" spans="13:16" x14ac:dyDescent="0.25">
      <c r="M916"/>
      <c r="N916"/>
      <c r="O916"/>
      <c r="P916"/>
    </row>
    <row r="917" spans="13:16" x14ac:dyDescent="0.25">
      <c r="M917"/>
      <c r="N917"/>
      <c r="O917"/>
      <c r="P917"/>
    </row>
    <row r="918" spans="13:16" x14ac:dyDescent="0.25">
      <c r="M918"/>
      <c r="N918"/>
      <c r="O918"/>
      <c r="P918"/>
    </row>
    <row r="919" spans="13:16" x14ac:dyDescent="0.25">
      <c r="M919"/>
      <c r="N919"/>
      <c r="O919"/>
      <c r="P919"/>
    </row>
    <row r="920" spans="13:16" x14ac:dyDescent="0.25">
      <c r="M920"/>
      <c r="N920"/>
      <c r="O920"/>
      <c r="P920"/>
    </row>
    <row r="921" spans="13:16" x14ac:dyDescent="0.25">
      <c r="M921"/>
      <c r="N921"/>
      <c r="O921"/>
      <c r="P921"/>
    </row>
    <row r="922" spans="13:16" x14ac:dyDescent="0.25">
      <c r="M922"/>
      <c r="N922"/>
      <c r="O922"/>
      <c r="P922"/>
    </row>
    <row r="923" spans="13:16" x14ac:dyDescent="0.25">
      <c r="M923"/>
      <c r="N923"/>
      <c r="O923"/>
      <c r="P923"/>
    </row>
    <row r="924" spans="13:16" x14ac:dyDescent="0.25">
      <c r="M924"/>
      <c r="N924"/>
      <c r="O924"/>
      <c r="P924"/>
    </row>
    <row r="925" spans="13:16" x14ac:dyDescent="0.25">
      <c r="M925"/>
      <c r="N925"/>
      <c r="O925"/>
      <c r="P925"/>
    </row>
    <row r="926" spans="13:16" x14ac:dyDescent="0.25">
      <c r="M926"/>
      <c r="N926"/>
      <c r="O926"/>
      <c r="P926"/>
    </row>
    <row r="927" spans="13:16" x14ac:dyDescent="0.25">
      <c r="M927"/>
      <c r="N927"/>
      <c r="O927"/>
      <c r="P927"/>
    </row>
    <row r="928" spans="13:16" x14ac:dyDescent="0.25">
      <c r="M928"/>
      <c r="N928"/>
      <c r="O928"/>
      <c r="P928"/>
    </row>
    <row r="929" spans="13:16" x14ac:dyDescent="0.25">
      <c r="M929"/>
      <c r="N929"/>
      <c r="O929"/>
      <c r="P929"/>
    </row>
    <row r="930" spans="13:16" x14ac:dyDescent="0.25">
      <c r="M930"/>
      <c r="N930"/>
      <c r="O930"/>
      <c r="P930"/>
    </row>
    <row r="931" spans="13:16" x14ac:dyDescent="0.25">
      <c r="M931"/>
      <c r="N931"/>
      <c r="O931"/>
      <c r="P931"/>
    </row>
    <row r="932" spans="13:16" x14ac:dyDescent="0.25">
      <c r="M932"/>
      <c r="N932"/>
      <c r="O932"/>
      <c r="P932"/>
    </row>
    <row r="933" spans="13:16" x14ac:dyDescent="0.25">
      <c r="M933"/>
      <c r="N933"/>
      <c r="O933"/>
      <c r="P933"/>
    </row>
    <row r="934" spans="13:16" x14ac:dyDescent="0.25">
      <c r="M934"/>
      <c r="N934"/>
      <c r="O934"/>
      <c r="P934"/>
    </row>
    <row r="935" spans="13:16" x14ac:dyDescent="0.25">
      <c r="M935"/>
      <c r="N935"/>
      <c r="O935"/>
      <c r="P935"/>
    </row>
    <row r="936" spans="13:16" x14ac:dyDescent="0.25">
      <c r="M936"/>
      <c r="N936"/>
      <c r="O936"/>
      <c r="P936"/>
    </row>
    <row r="937" spans="13:16" x14ac:dyDescent="0.25">
      <c r="M937"/>
      <c r="N937"/>
      <c r="O937"/>
      <c r="P937"/>
    </row>
    <row r="938" spans="13:16" x14ac:dyDescent="0.25">
      <c r="M938"/>
      <c r="N938"/>
      <c r="O938"/>
      <c r="P938"/>
    </row>
    <row r="939" spans="13:16" x14ac:dyDescent="0.25">
      <c r="M939"/>
      <c r="N939"/>
      <c r="O939"/>
      <c r="P939"/>
    </row>
    <row r="940" spans="13:16" x14ac:dyDescent="0.25">
      <c r="M940"/>
      <c r="N940"/>
      <c r="O940"/>
      <c r="P940"/>
    </row>
    <row r="941" spans="13:16" x14ac:dyDescent="0.25">
      <c r="M941"/>
      <c r="N941"/>
      <c r="O941"/>
      <c r="P941"/>
    </row>
    <row r="942" spans="13:16" x14ac:dyDescent="0.25">
      <c r="M942"/>
      <c r="N942"/>
      <c r="O942"/>
      <c r="P942"/>
    </row>
    <row r="943" spans="13:16" x14ac:dyDescent="0.25">
      <c r="M943"/>
      <c r="N943"/>
      <c r="O943"/>
      <c r="P943"/>
    </row>
    <row r="944" spans="13:16" x14ac:dyDescent="0.25">
      <c r="M944"/>
      <c r="N944"/>
      <c r="O944"/>
      <c r="P944"/>
    </row>
    <row r="945" spans="13:16" x14ac:dyDescent="0.25">
      <c r="M945"/>
      <c r="N945"/>
      <c r="O945"/>
      <c r="P945"/>
    </row>
    <row r="946" spans="13:16" x14ac:dyDescent="0.25">
      <c r="M946"/>
      <c r="N946"/>
      <c r="O946"/>
      <c r="P946"/>
    </row>
    <row r="947" spans="13:16" x14ac:dyDescent="0.25">
      <c r="M947"/>
      <c r="N947"/>
      <c r="O947"/>
      <c r="P947"/>
    </row>
    <row r="948" spans="13:16" x14ac:dyDescent="0.25">
      <c r="M948"/>
      <c r="N948"/>
      <c r="O948"/>
      <c r="P948"/>
    </row>
    <row r="949" spans="13:16" x14ac:dyDescent="0.25">
      <c r="M949"/>
      <c r="N949"/>
      <c r="O949"/>
      <c r="P949"/>
    </row>
    <row r="950" spans="13:16" x14ac:dyDescent="0.25">
      <c r="M950"/>
      <c r="N950"/>
      <c r="O950"/>
      <c r="P950"/>
    </row>
    <row r="951" spans="13:16" x14ac:dyDescent="0.25">
      <c r="M951"/>
      <c r="N951"/>
      <c r="O951"/>
      <c r="P951"/>
    </row>
    <row r="952" spans="13:16" x14ac:dyDescent="0.25">
      <c r="M952"/>
      <c r="N952"/>
      <c r="O952"/>
      <c r="P952"/>
    </row>
    <row r="953" spans="13:16" x14ac:dyDescent="0.25">
      <c r="M953"/>
      <c r="N953"/>
      <c r="O953"/>
      <c r="P953"/>
    </row>
    <row r="954" spans="13:16" x14ac:dyDescent="0.25">
      <c r="M954"/>
      <c r="N954"/>
      <c r="O954"/>
      <c r="P954"/>
    </row>
    <row r="955" spans="13:16" x14ac:dyDescent="0.25">
      <c r="M955"/>
      <c r="N955"/>
      <c r="O955"/>
      <c r="P955"/>
    </row>
    <row r="956" spans="13:16" x14ac:dyDescent="0.25">
      <c r="M956"/>
      <c r="N956"/>
      <c r="O956"/>
      <c r="P956"/>
    </row>
    <row r="957" spans="13:16" x14ac:dyDescent="0.25">
      <c r="M957"/>
      <c r="N957"/>
      <c r="O957"/>
      <c r="P957"/>
    </row>
    <row r="958" spans="13:16" x14ac:dyDescent="0.25">
      <c r="M958"/>
      <c r="N958"/>
      <c r="O958"/>
      <c r="P958"/>
    </row>
    <row r="959" spans="13:16" x14ac:dyDescent="0.25">
      <c r="M959"/>
      <c r="N959"/>
      <c r="O959"/>
      <c r="P959"/>
    </row>
    <row r="960" spans="13:16" x14ac:dyDescent="0.25">
      <c r="M960"/>
      <c r="N960"/>
      <c r="O960"/>
      <c r="P960"/>
    </row>
    <row r="961" spans="13:16" x14ac:dyDescent="0.25">
      <c r="M961"/>
      <c r="N961"/>
      <c r="O961"/>
      <c r="P961"/>
    </row>
    <row r="962" spans="13:16" x14ac:dyDescent="0.25">
      <c r="M962"/>
      <c r="N962"/>
      <c r="O962"/>
      <c r="P962"/>
    </row>
    <row r="963" spans="13:16" x14ac:dyDescent="0.25">
      <c r="M963"/>
      <c r="N963"/>
      <c r="O963"/>
      <c r="P963"/>
    </row>
    <row r="964" spans="13:16" x14ac:dyDescent="0.25">
      <c r="M964"/>
      <c r="N964"/>
      <c r="O964"/>
      <c r="P964"/>
    </row>
    <row r="965" spans="13:16" x14ac:dyDescent="0.25">
      <c r="M965"/>
      <c r="N965"/>
      <c r="O965"/>
      <c r="P965"/>
    </row>
    <row r="966" spans="13:16" x14ac:dyDescent="0.25">
      <c r="M966"/>
      <c r="N966"/>
      <c r="O966"/>
      <c r="P966"/>
    </row>
    <row r="967" spans="13:16" x14ac:dyDescent="0.25">
      <c r="M967"/>
      <c r="N967"/>
      <c r="O967"/>
      <c r="P967"/>
    </row>
    <row r="968" spans="13:16" x14ac:dyDescent="0.25">
      <c r="M968"/>
      <c r="N968"/>
      <c r="O968"/>
      <c r="P968"/>
    </row>
    <row r="969" spans="13:16" x14ac:dyDescent="0.25">
      <c r="M969"/>
      <c r="N969"/>
      <c r="O969"/>
      <c r="P969"/>
    </row>
    <row r="970" spans="13:16" x14ac:dyDescent="0.25">
      <c r="M970"/>
      <c r="N970"/>
      <c r="O970"/>
      <c r="P970"/>
    </row>
    <row r="971" spans="13:16" x14ac:dyDescent="0.25">
      <c r="M971"/>
      <c r="N971"/>
      <c r="O971"/>
      <c r="P971"/>
    </row>
    <row r="972" spans="13:16" x14ac:dyDescent="0.25">
      <c r="M972"/>
      <c r="N972"/>
      <c r="O972"/>
      <c r="P972"/>
    </row>
    <row r="973" spans="13:16" x14ac:dyDescent="0.25">
      <c r="M973"/>
      <c r="N973"/>
      <c r="O973"/>
      <c r="P973"/>
    </row>
    <row r="974" spans="13:16" x14ac:dyDescent="0.25">
      <c r="M974"/>
      <c r="N974"/>
      <c r="O974"/>
      <c r="P974"/>
    </row>
    <row r="975" spans="13:16" x14ac:dyDescent="0.25">
      <c r="M975"/>
      <c r="N975"/>
      <c r="O975"/>
      <c r="P975"/>
    </row>
    <row r="976" spans="13:16" x14ac:dyDescent="0.25">
      <c r="M976"/>
      <c r="N976"/>
      <c r="O976"/>
      <c r="P976"/>
    </row>
    <row r="977" spans="13:16" x14ac:dyDescent="0.25">
      <c r="M977"/>
      <c r="N977"/>
      <c r="O977"/>
      <c r="P977"/>
    </row>
    <row r="978" spans="13:16" x14ac:dyDescent="0.25">
      <c r="M978"/>
      <c r="N978"/>
      <c r="O978"/>
      <c r="P978"/>
    </row>
    <row r="979" spans="13:16" x14ac:dyDescent="0.25">
      <c r="M979"/>
      <c r="N979"/>
      <c r="O979"/>
      <c r="P979"/>
    </row>
    <row r="980" spans="13:16" x14ac:dyDescent="0.25">
      <c r="M980"/>
      <c r="N980"/>
      <c r="O980"/>
      <c r="P980"/>
    </row>
    <row r="981" spans="13:16" x14ac:dyDescent="0.25">
      <c r="M981"/>
      <c r="N981"/>
      <c r="O981"/>
      <c r="P981"/>
    </row>
    <row r="982" spans="13:16" x14ac:dyDescent="0.25">
      <c r="M982"/>
      <c r="N982"/>
      <c r="O982"/>
      <c r="P982"/>
    </row>
    <row r="983" spans="13:16" x14ac:dyDescent="0.25">
      <c r="M983"/>
      <c r="N983"/>
      <c r="O983"/>
      <c r="P983"/>
    </row>
    <row r="984" spans="13:16" x14ac:dyDescent="0.25">
      <c r="M984"/>
      <c r="N984"/>
      <c r="O984"/>
      <c r="P984"/>
    </row>
    <row r="985" spans="13:16" x14ac:dyDescent="0.25">
      <c r="M985"/>
      <c r="N985"/>
      <c r="O985"/>
      <c r="P985"/>
    </row>
    <row r="986" spans="13:16" x14ac:dyDescent="0.25">
      <c r="M986"/>
      <c r="N986"/>
      <c r="O986"/>
      <c r="P986"/>
    </row>
    <row r="987" spans="13:16" x14ac:dyDescent="0.25">
      <c r="M987"/>
      <c r="N987"/>
      <c r="O987"/>
      <c r="P987"/>
    </row>
    <row r="988" spans="13:16" x14ac:dyDescent="0.25">
      <c r="M988"/>
      <c r="N988"/>
      <c r="O988"/>
      <c r="P988"/>
    </row>
    <row r="989" spans="13:16" x14ac:dyDescent="0.25">
      <c r="M989"/>
      <c r="N989"/>
      <c r="O989"/>
      <c r="P989"/>
    </row>
    <row r="990" spans="13:16" x14ac:dyDescent="0.25">
      <c r="M990"/>
      <c r="N990"/>
      <c r="O990"/>
      <c r="P990"/>
    </row>
    <row r="991" spans="13:16" x14ac:dyDescent="0.25">
      <c r="M991"/>
      <c r="N991"/>
      <c r="O991"/>
      <c r="P991"/>
    </row>
    <row r="992" spans="13:16" x14ac:dyDescent="0.25">
      <c r="M992"/>
      <c r="N992"/>
      <c r="O992"/>
      <c r="P992"/>
    </row>
    <row r="993" spans="13:16" x14ac:dyDescent="0.25">
      <c r="M993"/>
      <c r="N993"/>
      <c r="O993"/>
      <c r="P993"/>
    </row>
    <row r="994" spans="13:16" x14ac:dyDescent="0.25">
      <c r="M994"/>
      <c r="N994"/>
      <c r="O994"/>
      <c r="P994"/>
    </row>
    <row r="995" spans="13:16" x14ac:dyDescent="0.25">
      <c r="M995"/>
      <c r="N995"/>
      <c r="O995"/>
      <c r="P995"/>
    </row>
    <row r="996" spans="13:16" x14ac:dyDescent="0.25">
      <c r="M996"/>
      <c r="N996"/>
      <c r="O996"/>
      <c r="P996"/>
    </row>
    <row r="997" spans="13:16" x14ac:dyDescent="0.25">
      <c r="M997"/>
      <c r="N997"/>
      <c r="O997"/>
      <c r="P997"/>
    </row>
    <row r="998" spans="13:16" x14ac:dyDescent="0.25">
      <c r="M998"/>
      <c r="N998"/>
      <c r="O998"/>
      <c r="P998"/>
    </row>
    <row r="999" spans="13:16" x14ac:dyDescent="0.25">
      <c r="M999"/>
      <c r="N999"/>
      <c r="O999"/>
      <c r="P999"/>
    </row>
    <row r="1000" spans="13:16" x14ac:dyDescent="0.25">
      <c r="M1000"/>
      <c r="N1000"/>
      <c r="O1000"/>
      <c r="P1000"/>
    </row>
    <row r="1001" spans="13:16" x14ac:dyDescent="0.25">
      <c r="M1001"/>
      <c r="N1001"/>
      <c r="O1001"/>
      <c r="P1001"/>
    </row>
    <row r="1002" spans="13:16" x14ac:dyDescent="0.25">
      <c r="M1002"/>
      <c r="N1002"/>
      <c r="O1002"/>
      <c r="P1002"/>
    </row>
    <row r="1003" spans="13:16" x14ac:dyDescent="0.25">
      <c r="M1003"/>
      <c r="N1003"/>
      <c r="O1003"/>
      <c r="P1003"/>
    </row>
    <row r="1004" spans="13:16" x14ac:dyDescent="0.25">
      <c r="M1004"/>
      <c r="N1004"/>
      <c r="O1004"/>
      <c r="P1004"/>
    </row>
    <row r="1005" spans="13:16" x14ac:dyDescent="0.25">
      <c r="M1005"/>
      <c r="N1005"/>
      <c r="O1005"/>
      <c r="P1005"/>
    </row>
    <row r="1006" spans="13:16" x14ac:dyDescent="0.25">
      <c r="M1006"/>
      <c r="N1006"/>
      <c r="O1006"/>
      <c r="P1006"/>
    </row>
    <row r="1007" spans="13:16" x14ac:dyDescent="0.25">
      <c r="M1007"/>
      <c r="N1007"/>
      <c r="O1007"/>
      <c r="P1007"/>
    </row>
    <row r="1008" spans="13:16" x14ac:dyDescent="0.25">
      <c r="M1008"/>
      <c r="N1008"/>
      <c r="O1008"/>
      <c r="P1008"/>
    </row>
    <row r="1009" spans="13:16" x14ac:dyDescent="0.25">
      <c r="M1009"/>
      <c r="N1009"/>
      <c r="O1009"/>
      <c r="P1009"/>
    </row>
    <row r="1010" spans="13:16" x14ac:dyDescent="0.25">
      <c r="M1010"/>
      <c r="N1010"/>
      <c r="O1010"/>
      <c r="P1010"/>
    </row>
    <row r="1011" spans="13:16" x14ac:dyDescent="0.25">
      <c r="M1011"/>
      <c r="N1011"/>
      <c r="O1011"/>
      <c r="P1011"/>
    </row>
    <row r="1012" spans="13:16" x14ac:dyDescent="0.25">
      <c r="M1012"/>
      <c r="N1012"/>
      <c r="O1012"/>
      <c r="P1012"/>
    </row>
    <row r="1013" spans="13:16" x14ac:dyDescent="0.25">
      <c r="M1013"/>
      <c r="N1013"/>
      <c r="O1013"/>
      <c r="P1013"/>
    </row>
    <row r="1014" spans="13:16" x14ac:dyDescent="0.25">
      <c r="M1014"/>
      <c r="N1014"/>
      <c r="O1014"/>
      <c r="P1014"/>
    </row>
    <row r="1015" spans="13:16" x14ac:dyDescent="0.25">
      <c r="M1015"/>
      <c r="N1015"/>
      <c r="O1015"/>
      <c r="P1015"/>
    </row>
    <row r="1016" spans="13:16" x14ac:dyDescent="0.25">
      <c r="M1016"/>
      <c r="N1016"/>
      <c r="O1016"/>
      <c r="P1016"/>
    </row>
    <row r="1017" spans="13:16" x14ac:dyDescent="0.25">
      <c r="M1017"/>
      <c r="N1017"/>
      <c r="O1017"/>
      <c r="P1017"/>
    </row>
    <row r="1018" spans="13:16" x14ac:dyDescent="0.25">
      <c r="M1018"/>
      <c r="N1018"/>
      <c r="O1018"/>
      <c r="P1018"/>
    </row>
    <row r="1019" spans="13:16" x14ac:dyDescent="0.25">
      <c r="M1019"/>
      <c r="N1019"/>
      <c r="O1019"/>
      <c r="P1019"/>
    </row>
    <row r="1020" spans="13:16" x14ac:dyDescent="0.25">
      <c r="M1020"/>
      <c r="N1020"/>
      <c r="O1020"/>
      <c r="P1020"/>
    </row>
    <row r="1021" spans="13:16" x14ac:dyDescent="0.25">
      <c r="M1021"/>
      <c r="N1021"/>
      <c r="O1021"/>
      <c r="P1021"/>
    </row>
    <row r="1022" spans="13:16" x14ac:dyDescent="0.25">
      <c r="M1022"/>
      <c r="N1022"/>
      <c r="O1022"/>
      <c r="P1022"/>
    </row>
    <row r="1023" spans="13:16" x14ac:dyDescent="0.25">
      <c r="M1023"/>
      <c r="N1023"/>
      <c r="O1023"/>
      <c r="P1023"/>
    </row>
    <row r="1024" spans="13:16" x14ac:dyDescent="0.25">
      <c r="M1024"/>
      <c r="N1024"/>
      <c r="O1024"/>
      <c r="P1024"/>
    </row>
    <row r="1025" spans="13:16" x14ac:dyDescent="0.25">
      <c r="M1025"/>
      <c r="N1025"/>
      <c r="O1025"/>
      <c r="P1025"/>
    </row>
    <row r="1026" spans="13:16" x14ac:dyDescent="0.25">
      <c r="M1026"/>
      <c r="N1026"/>
      <c r="O1026"/>
      <c r="P1026"/>
    </row>
    <row r="1027" spans="13:16" x14ac:dyDescent="0.25">
      <c r="M1027"/>
      <c r="N1027"/>
      <c r="O1027"/>
      <c r="P1027"/>
    </row>
    <row r="1028" spans="13:16" x14ac:dyDescent="0.25">
      <c r="M1028"/>
      <c r="N1028"/>
      <c r="O1028"/>
      <c r="P1028"/>
    </row>
    <row r="1029" spans="13:16" x14ac:dyDescent="0.25">
      <c r="M1029"/>
      <c r="N1029"/>
      <c r="O1029"/>
      <c r="P1029"/>
    </row>
    <row r="1030" spans="13:16" x14ac:dyDescent="0.25">
      <c r="M1030"/>
      <c r="N1030"/>
      <c r="O1030"/>
      <c r="P1030"/>
    </row>
    <row r="1031" spans="13:16" x14ac:dyDescent="0.25">
      <c r="M1031"/>
      <c r="N1031"/>
      <c r="O1031"/>
      <c r="P1031"/>
    </row>
    <row r="1032" spans="13:16" x14ac:dyDescent="0.25">
      <c r="M1032"/>
      <c r="N1032"/>
      <c r="O1032"/>
      <c r="P1032"/>
    </row>
    <row r="1033" spans="13:16" x14ac:dyDescent="0.25">
      <c r="M1033"/>
      <c r="N1033"/>
      <c r="O1033"/>
      <c r="P1033"/>
    </row>
    <row r="1034" spans="13:16" x14ac:dyDescent="0.25">
      <c r="M1034"/>
      <c r="N1034"/>
      <c r="O1034"/>
      <c r="P1034"/>
    </row>
    <row r="1035" spans="13:16" x14ac:dyDescent="0.25">
      <c r="M1035"/>
      <c r="N1035"/>
      <c r="O1035"/>
      <c r="P1035"/>
    </row>
    <row r="1036" spans="13:16" x14ac:dyDescent="0.25">
      <c r="M1036"/>
      <c r="N1036"/>
      <c r="O1036"/>
      <c r="P1036"/>
    </row>
    <row r="1037" spans="13:16" x14ac:dyDescent="0.25">
      <c r="M1037"/>
      <c r="N1037"/>
      <c r="O1037"/>
      <c r="P1037"/>
    </row>
    <row r="1038" spans="13:16" x14ac:dyDescent="0.25">
      <c r="M1038"/>
      <c r="N1038"/>
      <c r="O1038"/>
      <c r="P1038"/>
    </row>
    <row r="1039" spans="13:16" x14ac:dyDescent="0.25">
      <c r="M1039"/>
      <c r="N1039"/>
      <c r="O1039"/>
      <c r="P1039"/>
    </row>
    <row r="1040" spans="13:16" x14ac:dyDescent="0.25">
      <c r="M1040"/>
      <c r="N1040"/>
      <c r="O1040"/>
      <c r="P1040"/>
    </row>
    <row r="1041" spans="13:16" x14ac:dyDescent="0.25">
      <c r="M1041"/>
      <c r="N1041"/>
      <c r="O1041"/>
      <c r="P1041"/>
    </row>
    <row r="1042" spans="13:16" x14ac:dyDescent="0.25">
      <c r="M1042"/>
      <c r="N1042"/>
      <c r="O1042"/>
      <c r="P1042"/>
    </row>
    <row r="1043" spans="13:16" x14ac:dyDescent="0.25">
      <c r="M1043"/>
      <c r="N1043"/>
      <c r="O1043"/>
      <c r="P1043"/>
    </row>
    <row r="1044" spans="13:16" x14ac:dyDescent="0.25">
      <c r="M1044"/>
      <c r="N1044"/>
      <c r="O1044"/>
      <c r="P1044"/>
    </row>
    <row r="1045" spans="13:16" x14ac:dyDescent="0.25">
      <c r="M1045"/>
      <c r="N1045"/>
      <c r="O1045"/>
      <c r="P1045"/>
    </row>
    <row r="1046" spans="13:16" x14ac:dyDescent="0.25">
      <c r="M1046"/>
      <c r="N1046"/>
      <c r="O1046"/>
      <c r="P1046"/>
    </row>
    <row r="1047" spans="13:16" x14ac:dyDescent="0.25">
      <c r="M1047"/>
      <c r="N1047"/>
      <c r="O1047"/>
      <c r="P1047"/>
    </row>
    <row r="1048" spans="13:16" x14ac:dyDescent="0.25">
      <c r="M1048"/>
      <c r="N1048"/>
      <c r="O1048"/>
      <c r="P1048"/>
    </row>
    <row r="1049" spans="13:16" x14ac:dyDescent="0.25">
      <c r="M1049"/>
      <c r="N1049"/>
      <c r="O1049"/>
      <c r="P1049"/>
    </row>
    <row r="1050" spans="13:16" x14ac:dyDescent="0.25">
      <c r="M1050"/>
      <c r="N1050"/>
      <c r="O1050"/>
      <c r="P1050"/>
    </row>
    <row r="1051" spans="13:16" x14ac:dyDescent="0.25">
      <c r="M1051"/>
      <c r="N1051"/>
      <c r="O1051"/>
      <c r="P1051"/>
    </row>
    <row r="1052" spans="13:16" x14ac:dyDescent="0.25">
      <c r="M1052"/>
      <c r="N1052"/>
      <c r="O1052"/>
      <c r="P1052"/>
    </row>
    <row r="1053" spans="13:16" x14ac:dyDescent="0.25">
      <c r="M1053"/>
      <c r="N1053"/>
      <c r="O1053"/>
      <c r="P1053"/>
    </row>
    <row r="1054" spans="13:16" x14ac:dyDescent="0.25">
      <c r="M1054"/>
      <c r="N1054"/>
      <c r="O1054"/>
      <c r="P1054"/>
    </row>
    <row r="1055" spans="13:16" x14ac:dyDescent="0.25">
      <c r="M1055"/>
      <c r="N1055"/>
      <c r="O1055"/>
      <c r="P1055"/>
    </row>
    <row r="1056" spans="13:16" x14ac:dyDescent="0.25">
      <c r="M1056"/>
      <c r="N1056"/>
      <c r="O1056"/>
      <c r="P1056"/>
    </row>
    <row r="1057" spans="13:16" x14ac:dyDescent="0.25">
      <c r="M1057"/>
      <c r="N1057"/>
      <c r="O1057"/>
      <c r="P1057"/>
    </row>
    <row r="1058" spans="13:16" x14ac:dyDescent="0.25">
      <c r="M1058"/>
      <c r="N1058"/>
      <c r="O1058"/>
      <c r="P1058"/>
    </row>
    <row r="1059" spans="13:16" x14ac:dyDescent="0.25">
      <c r="M1059"/>
      <c r="N1059"/>
      <c r="O1059"/>
      <c r="P1059"/>
    </row>
    <row r="1060" spans="13:16" x14ac:dyDescent="0.25">
      <c r="M1060"/>
      <c r="N1060"/>
      <c r="O1060"/>
      <c r="P1060"/>
    </row>
    <row r="1061" spans="13:16" x14ac:dyDescent="0.25">
      <c r="M1061"/>
      <c r="N1061"/>
      <c r="O1061"/>
      <c r="P1061"/>
    </row>
    <row r="1062" spans="13:16" x14ac:dyDescent="0.25">
      <c r="M1062"/>
      <c r="N1062"/>
      <c r="O1062"/>
      <c r="P1062"/>
    </row>
    <row r="1063" spans="13:16" x14ac:dyDescent="0.25">
      <c r="M1063"/>
      <c r="N1063"/>
      <c r="O1063"/>
      <c r="P1063"/>
    </row>
    <row r="1064" spans="13:16" x14ac:dyDescent="0.25">
      <c r="M1064"/>
      <c r="N1064"/>
      <c r="O1064"/>
      <c r="P1064"/>
    </row>
    <row r="1065" spans="13:16" x14ac:dyDescent="0.25">
      <c r="M1065"/>
      <c r="N1065"/>
      <c r="O1065"/>
      <c r="P1065"/>
    </row>
    <row r="1066" spans="13:16" x14ac:dyDescent="0.25">
      <c r="M1066"/>
      <c r="N1066"/>
      <c r="O1066"/>
      <c r="P1066"/>
    </row>
    <row r="1067" spans="13:16" x14ac:dyDescent="0.25">
      <c r="M1067"/>
      <c r="N1067"/>
      <c r="O1067"/>
      <c r="P1067"/>
    </row>
    <row r="1068" spans="13:16" x14ac:dyDescent="0.25">
      <c r="M1068"/>
      <c r="N1068"/>
      <c r="O1068"/>
      <c r="P1068"/>
    </row>
    <row r="1069" spans="13:16" x14ac:dyDescent="0.25">
      <c r="M1069"/>
      <c r="N1069"/>
      <c r="O1069"/>
      <c r="P1069"/>
    </row>
    <row r="1070" spans="13:16" x14ac:dyDescent="0.25">
      <c r="M1070"/>
      <c r="N1070"/>
      <c r="O1070"/>
      <c r="P1070"/>
    </row>
    <row r="1071" spans="13:16" x14ac:dyDescent="0.25">
      <c r="M1071"/>
      <c r="N1071"/>
      <c r="O1071"/>
      <c r="P1071"/>
    </row>
    <row r="1072" spans="13:16" x14ac:dyDescent="0.25">
      <c r="M1072"/>
      <c r="N1072"/>
      <c r="O1072"/>
      <c r="P1072"/>
    </row>
    <row r="1073" spans="13:16" x14ac:dyDescent="0.25">
      <c r="M1073"/>
      <c r="N1073"/>
      <c r="O1073"/>
      <c r="P1073"/>
    </row>
    <row r="1074" spans="13:16" x14ac:dyDescent="0.25">
      <c r="M1074"/>
      <c r="N1074"/>
      <c r="O1074"/>
      <c r="P1074"/>
    </row>
    <row r="1075" spans="13:16" x14ac:dyDescent="0.25">
      <c r="M1075"/>
      <c r="N1075"/>
      <c r="O1075"/>
      <c r="P1075"/>
    </row>
    <row r="1076" spans="13:16" x14ac:dyDescent="0.25">
      <c r="M1076"/>
      <c r="N1076"/>
      <c r="O1076"/>
      <c r="P1076"/>
    </row>
    <row r="1077" spans="13:16" x14ac:dyDescent="0.25">
      <c r="M1077"/>
      <c r="N1077"/>
      <c r="O1077"/>
      <c r="P1077"/>
    </row>
    <row r="1078" spans="13:16" x14ac:dyDescent="0.25">
      <c r="M1078"/>
      <c r="N1078"/>
      <c r="O1078"/>
      <c r="P1078"/>
    </row>
    <row r="1079" spans="13:16" x14ac:dyDescent="0.25">
      <c r="M1079"/>
      <c r="N1079"/>
      <c r="O1079"/>
      <c r="P1079"/>
    </row>
    <row r="1080" spans="13:16" x14ac:dyDescent="0.25">
      <c r="M1080"/>
      <c r="N1080"/>
      <c r="O1080"/>
      <c r="P1080"/>
    </row>
    <row r="1081" spans="13:16" x14ac:dyDescent="0.25">
      <c r="M1081"/>
      <c r="N1081"/>
      <c r="O1081"/>
      <c r="P1081"/>
    </row>
    <row r="1082" spans="13:16" x14ac:dyDescent="0.25">
      <c r="M1082"/>
      <c r="N1082"/>
      <c r="O1082"/>
      <c r="P1082"/>
    </row>
    <row r="1083" spans="13:16" x14ac:dyDescent="0.25">
      <c r="M1083"/>
      <c r="N1083"/>
      <c r="O1083"/>
      <c r="P1083"/>
    </row>
    <row r="1084" spans="13:16" x14ac:dyDescent="0.25">
      <c r="M1084"/>
      <c r="N1084"/>
      <c r="O1084"/>
      <c r="P1084"/>
    </row>
    <row r="1085" spans="13:16" x14ac:dyDescent="0.25">
      <c r="M1085"/>
      <c r="N1085"/>
      <c r="O1085"/>
      <c r="P1085"/>
    </row>
    <row r="1086" spans="13:16" x14ac:dyDescent="0.25">
      <c r="M1086"/>
      <c r="N1086"/>
      <c r="O1086"/>
      <c r="P1086"/>
    </row>
    <row r="1087" spans="13:16" x14ac:dyDescent="0.25">
      <c r="M1087"/>
      <c r="N1087"/>
      <c r="O1087"/>
      <c r="P1087"/>
    </row>
    <row r="1088" spans="13:16" x14ac:dyDescent="0.25">
      <c r="M1088"/>
      <c r="N1088"/>
      <c r="O1088"/>
      <c r="P1088"/>
    </row>
    <row r="1089" spans="13:16" x14ac:dyDescent="0.25">
      <c r="M1089"/>
      <c r="N1089"/>
      <c r="O1089"/>
      <c r="P1089"/>
    </row>
    <row r="1090" spans="13:16" x14ac:dyDescent="0.25">
      <c r="M1090"/>
      <c r="N1090"/>
      <c r="O1090"/>
      <c r="P1090"/>
    </row>
    <row r="1091" spans="13:16" x14ac:dyDescent="0.25">
      <c r="M1091"/>
      <c r="N1091"/>
      <c r="O1091"/>
      <c r="P1091"/>
    </row>
    <row r="1092" spans="13:16" x14ac:dyDescent="0.25">
      <c r="M1092"/>
      <c r="N1092"/>
      <c r="O1092"/>
      <c r="P1092"/>
    </row>
    <row r="1093" spans="13:16" x14ac:dyDescent="0.25">
      <c r="M1093"/>
      <c r="N1093"/>
      <c r="O1093"/>
      <c r="P1093"/>
    </row>
    <row r="1094" spans="13:16" x14ac:dyDescent="0.25">
      <c r="M1094"/>
      <c r="N1094"/>
      <c r="O1094"/>
      <c r="P1094"/>
    </row>
    <row r="1095" spans="13:16" x14ac:dyDescent="0.25">
      <c r="M1095"/>
      <c r="N1095"/>
      <c r="O1095"/>
      <c r="P1095"/>
    </row>
    <row r="1096" spans="13:16" x14ac:dyDescent="0.25">
      <c r="M1096"/>
      <c r="N1096"/>
      <c r="O1096"/>
      <c r="P1096"/>
    </row>
    <row r="1097" spans="13:16" x14ac:dyDescent="0.25">
      <c r="M1097"/>
      <c r="N1097"/>
      <c r="O1097"/>
      <c r="P1097"/>
    </row>
    <row r="1098" spans="13:16" x14ac:dyDescent="0.25">
      <c r="M1098"/>
      <c r="N1098"/>
      <c r="O1098"/>
      <c r="P1098"/>
    </row>
    <row r="1099" spans="13:16" x14ac:dyDescent="0.25">
      <c r="M1099"/>
      <c r="N1099"/>
      <c r="O1099"/>
      <c r="P1099"/>
    </row>
    <row r="1100" spans="13:16" x14ac:dyDescent="0.25">
      <c r="M1100"/>
      <c r="N1100"/>
      <c r="O1100"/>
      <c r="P1100"/>
    </row>
    <row r="1101" spans="13:16" x14ac:dyDescent="0.25">
      <c r="M1101"/>
      <c r="N1101"/>
      <c r="O1101"/>
      <c r="P1101"/>
    </row>
    <row r="1102" spans="13:16" x14ac:dyDescent="0.25">
      <c r="M1102"/>
      <c r="N1102"/>
      <c r="O1102"/>
      <c r="P1102"/>
    </row>
    <row r="1103" spans="13:16" x14ac:dyDescent="0.25">
      <c r="M1103"/>
      <c r="N1103"/>
      <c r="O1103"/>
      <c r="P1103"/>
    </row>
    <row r="1104" spans="13:16" x14ac:dyDescent="0.25">
      <c r="M1104"/>
      <c r="N1104"/>
      <c r="O1104"/>
      <c r="P1104"/>
    </row>
    <row r="1105" spans="13:16" x14ac:dyDescent="0.25">
      <c r="M1105"/>
      <c r="N1105"/>
      <c r="O1105"/>
      <c r="P1105"/>
    </row>
    <row r="1106" spans="13:16" x14ac:dyDescent="0.25">
      <c r="M1106"/>
      <c r="N1106"/>
      <c r="O1106"/>
      <c r="P1106"/>
    </row>
    <row r="1107" spans="13:16" x14ac:dyDescent="0.25">
      <c r="M1107"/>
      <c r="N1107"/>
      <c r="O1107"/>
      <c r="P1107"/>
    </row>
    <row r="1108" spans="13:16" x14ac:dyDescent="0.25">
      <c r="M1108"/>
      <c r="N1108"/>
      <c r="O1108"/>
      <c r="P1108"/>
    </row>
    <row r="1109" spans="13:16" x14ac:dyDescent="0.25">
      <c r="M1109"/>
      <c r="N1109"/>
      <c r="O1109"/>
      <c r="P1109"/>
    </row>
    <row r="1110" spans="13:16" x14ac:dyDescent="0.25">
      <c r="M1110"/>
      <c r="N1110"/>
      <c r="O1110"/>
      <c r="P1110"/>
    </row>
    <row r="1111" spans="13:16" x14ac:dyDescent="0.25">
      <c r="M1111"/>
      <c r="N1111"/>
      <c r="O1111"/>
      <c r="P1111"/>
    </row>
    <row r="1112" spans="13:16" x14ac:dyDescent="0.25">
      <c r="M1112"/>
      <c r="N1112"/>
      <c r="O1112"/>
      <c r="P1112"/>
    </row>
    <row r="1113" spans="13:16" x14ac:dyDescent="0.25">
      <c r="M1113"/>
      <c r="N1113"/>
      <c r="O1113"/>
      <c r="P1113"/>
    </row>
    <row r="1114" spans="13:16" x14ac:dyDescent="0.25">
      <c r="M1114"/>
      <c r="N1114"/>
      <c r="O1114"/>
      <c r="P1114"/>
    </row>
    <row r="1115" spans="13:16" x14ac:dyDescent="0.25">
      <c r="M1115"/>
      <c r="N1115"/>
      <c r="O1115"/>
      <c r="P1115"/>
    </row>
    <row r="1116" spans="13:16" x14ac:dyDescent="0.25">
      <c r="M1116"/>
      <c r="N1116"/>
      <c r="O1116"/>
      <c r="P1116"/>
    </row>
    <row r="1117" spans="13:16" x14ac:dyDescent="0.25">
      <c r="M1117"/>
      <c r="N1117"/>
      <c r="O1117"/>
      <c r="P1117"/>
    </row>
    <row r="1118" spans="13:16" x14ac:dyDescent="0.25">
      <c r="M1118"/>
      <c r="N1118"/>
      <c r="O1118"/>
      <c r="P1118"/>
    </row>
    <row r="1119" spans="13:16" x14ac:dyDescent="0.25">
      <c r="M1119"/>
      <c r="N1119"/>
      <c r="O1119"/>
      <c r="P1119"/>
    </row>
    <row r="1120" spans="13:16" x14ac:dyDescent="0.25">
      <c r="M1120"/>
      <c r="N1120"/>
      <c r="O1120"/>
      <c r="P1120"/>
    </row>
    <row r="1121" spans="13:16" x14ac:dyDescent="0.25">
      <c r="M1121"/>
      <c r="N1121"/>
      <c r="O1121"/>
      <c r="P1121"/>
    </row>
    <row r="1122" spans="13:16" x14ac:dyDescent="0.25">
      <c r="M1122"/>
      <c r="N1122"/>
      <c r="O1122"/>
      <c r="P1122"/>
    </row>
    <row r="1123" spans="13:16" x14ac:dyDescent="0.25">
      <c r="M1123"/>
      <c r="N1123"/>
      <c r="O1123"/>
      <c r="P1123"/>
    </row>
    <row r="1124" spans="13:16" x14ac:dyDescent="0.25">
      <c r="M1124"/>
      <c r="N1124"/>
      <c r="O1124"/>
      <c r="P1124"/>
    </row>
    <row r="1125" spans="13:16" x14ac:dyDescent="0.25">
      <c r="M1125"/>
      <c r="N1125"/>
      <c r="O1125"/>
      <c r="P1125"/>
    </row>
    <row r="1126" spans="13:16" x14ac:dyDescent="0.25">
      <c r="M1126"/>
      <c r="N1126"/>
      <c r="O1126"/>
      <c r="P1126"/>
    </row>
    <row r="1127" spans="13:16" x14ac:dyDescent="0.25">
      <c r="M1127"/>
      <c r="N1127"/>
      <c r="O1127"/>
      <c r="P1127"/>
    </row>
    <row r="1128" spans="13:16" x14ac:dyDescent="0.25">
      <c r="M1128"/>
      <c r="N1128"/>
      <c r="O1128"/>
      <c r="P1128"/>
    </row>
    <row r="1129" spans="13:16" x14ac:dyDescent="0.25">
      <c r="M1129"/>
      <c r="N1129"/>
      <c r="O1129"/>
      <c r="P1129"/>
    </row>
    <row r="1130" spans="13:16" x14ac:dyDescent="0.25">
      <c r="M1130"/>
      <c r="N1130"/>
      <c r="O1130"/>
      <c r="P1130"/>
    </row>
    <row r="1131" spans="13:16" x14ac:dyDescent="0.25">
      <c r="M1131"/>
      <c r="N1131"/>
      <c r="O1131"/>
      <c r="P1131"/>
    </row>
    <row r="1132" spans="13:16" x14ac:dyDescent="0.25">
      <c r="M1132"/>
      <c r="N1132"/>
      <c r="O1132"/>
      <c r="P1132"/>
    </row>
    <row r="1133" spans="13:16" x14ac:dyDescent="0.25">
      <c r="M1133"/>
      <c r="N1133"/>
      <c r="O1133"/>
      <c r="P1133"/>
    </row>
    <row r="1134" spans="13:16" x14ac:dyDescent="0.25">
      <c r="M1134"/>
      <c r="N1134"/>
      <c r="O1134"/>
      <c r="P1134"/>
    </row>
    <row r="1135" spans="13:16" x14ac:dyDescent="0.25">
      <c r="M1135"/>
      <c r="N1135"/>
      <c r="O1135"/>
      <c r="P1135"/>
    </row>
    <row r="1136" spans="13:16" x14ac:dyDescent="0.25">
      <c r="M1136"/>
      <c r="N1136"/>
      <c r="O1136"/>
      <c r="P1136"/>
    </row>
    <row r="1137" spans="13:16" x14ac:dyDescent="0.25">
      <c r="M1137"/>
      <c r="N1137"/>
      <c r="O1137"/>
      <c r="P1137"/>
    </row>
    <row r="1138" spans="13:16" x14ac:dyDescent="0.25">
      <c r="M1138"/>
      <c r="N1138"/>
      <c r="O1138"/>
      <c r="P1138"/>
    </row>
    <row r="1139" spans="13:16" x14ac:dyDescent="0.25">
      <c r="M1139"/>
      <c r="N1139"/>
      <c r="O1139"/>
      <c r="P1139"/>
    </row>
    <row r="1140" spans="13:16" x14ac:dyDescent="0.25">
      <c r="M1140"/>
      <c r="N1140"/>
      <c r="O1140"/>
      <c r="P1140"/>
    </row>
    <row r="1141" spans="13:16" x14ac:dyDescent="0.25">
      <c r="M1141"/>
      <c r="N1141"/>
      <c r="O1141"/>
      <c r="P1141"/>
    </row>
    <row r="1142" spans="13:16" x14ac:dyDescent="0.25">
      <c r="M1142"/>
      <c r="N1142"/>
      <c r="O1142"/>
      <c r="P1142"/>
    </row>
    <row r="1143" spans="13:16" x14ac:dyDescent="0.25">
      <c r="M1143"/>
      <c r="N1143"/>
      <c r="O1143"/>
      <c r="P1143"/>
    </row>
    <row r="1144" spans="13:16" x14ac:dyDescent="0.25">
      <c r="M1144"/>
      <c r="N1144"/>
      <c r="O1144"/>
      <c r="P1144"/>
    </row>
    <row r="1145" spans="13:16" x14ac:dyDescent="0.25">
      <c r="M1145"/>
      <c r="N1145"/>
      <c r="O1145"/>
      <c r="P1145"/>
    </row>
    <row r="1146" spans="13:16" x14ac:dyDescent="0.25">
      <c r="M1146"/>
      <c r="N1146"/>
      <c r="O1146"/>
      <c r="P1146"/>
    </row>
    <row r="1147" spans="13:16" x14ac:dyDescent="0.25">
      <c r="M1147"/>
      <c r="N1147"/>
      <c r="O1147"/>
      <c r="P1147"/>
    </row>
    <row r="1148" spans="13:16" x14ac:dyDescent="0.25">
      <c r="M1148"/>
      <c r="N1148"/>
      <c r="O1148"/>
      <c r="P1148"/>
    </row>
    <row r="1149" spans="13:16" x14ac:dyDescent="0.25">
      <c r="M1149"/>
      <c r="N1149"/>
      <c r="O1149"/>
      <c r="P1149"/>
    </row>
    <row r="1150" spans="13:16" x14ac:dyDescent="0.25">
      <c r="M1150"/>
      <c r="N1150"/>
      <c r="O1150"/>
      <c r="P1150"/>
    </row>
    <row r="1151" spans="13:16" x14ac:dyDescent="0.25">
      <c r="M1151"/>
      <c r="N1151"/>
      <c r="O1151"/>
      <c r="P1151"/>
    </row>
    <row r="1152" spans="13:16" x14ac:dyDescent="0.25">
      <c r="M1152"/>
      <c r="N1152"/>
      <c r="O1152"/>
      <c r="P1152"/>
    </row>
    <row r="1153" spans="13:16" x14ac:dyDescent="0.25">
      <c r="M1153"/>
      <c r="N1153"/>
      <c r="O1153"/>
      <c r="P1153"/>
    </row>
    <row r="1154" spans="13:16" x14ac:dyDescent="0.25">
      <c r="M1154"/>
      <c r="N1154"/>
      <c r="O1154"/>
      <c r="P1154"/>
    </row>
    <row r="1155" spans="13:16" x14ac:dyDescent="0.25">
      <c r="M1155"/>
      <c r="N1155"/>
      <c r="O1155"/>
      <c r="P1155"/>
    </row>
    <row r="1156" spans="13:16" x14ac:dyDescent="0.25">
      <c r="M1156"/>
      <c r="N1156"/>
      <c r="O1156"/>
      <c r="P1156"/>
    </row>
    <row r="1157" spans="13:16" x14ac:dyDescent="0.25">
      <c r="M1157"/>
      <c r="N1157"/>
      <c r="O1157"/>
      <c r="P1157"/>
    </row>
    <row r="1158" spans="13:16" x14ac:dyDescent="0.25">
      <c r="M1158"/>
      <c r="N1158"/>
      <c r="O1158"/>
      <c r="P1158"/>
    </row>
    <row r="1159" spans="13:16" x14ac:dyDescent="0.25">
      <c r="M1159"/>
      <c r="N1159"/>
      <c r="O1159"/>
      <c r="P1159"/>
    </row>
    <row r="1160" spans="13:16" x14ac:dyDescent="0.25">
      <c r="M1160"/>
      <c r="N1160"/>
      <c r="O1160"/>
      <c r="P1160"/>
    </row>
    <row r="1161" spans="13:16" x14ac:dyDescent="0.25">
      <c r="M1161"/>
      <c r="N1161"/>
      <c r="O1161"/>
      <c r="P1161"/>
    </row>
    <row r="1162" spans="13:16" x14ac:dyDescent="0.25">
      <c r="M1162"/>
      <c r="N1162"/>
      <c r="O1162"/>
      <c r="P1162"/>
    </row>
    <row r="1163" spans="13:16" x14ac:dyDescent="0.25">
      <c r="M1163"/>
      <c r="N1163"/>
      <c r="O1163"/>
      <c r="P1163"/>
    </row>
    <row r="1164" spans="13:16" x14ac:dyDescent="0.25">
      <c r="M1164"/>
      <c r="N1164"/>
      <c r="O1164"/>
      <c r="P1164"/>
    </row>
    <row r="1165" spans="13:16" x14ac:dyDescent="0.25">
      <c r="M1165"/>
      <c r="N1165"/>
      <c r="O1165"/>
      <c r="P1165"/>
    </row>
    <row r="1166" spans="13:16" x14ac:dyDescent="0.25">
      <c r="M1166"/>
      <c r="N1166"/>
      <c r="O1166"/>
      <c r="P1166"/>
    </row>
    <row r="1167" spans="13:16" x14ac:dyDescent="0.25">
      <c r="M1167"/>
      <c r="N1167"/>
      <c r="O1167"/>
      <c r="P1167"/>
    </row>
    <row r="1168" spans="13:16" x14ac:dyDescent="0.25">
      <c r="M1168"/>
      <c r="N1168"/>
      <c r="O1168"/>
      <c r="P1168"/>
    </row>
    <row r="1169" spans="13:16" x14ac:dyDescent="0.25">
      <c r="M1169"/>
      <c r="N1169"/>
      <c r="O1169"/>
      <c r="P1169"/>
    </row>
    <row r="1170" spans="13:16" x14ac:dyDescent="0.25">
      <c r="M1170"/>
      <c r="N1170"/>
      <c r="O1170"/>
      <c r="P1170"/>
    </row>
    <row r="1171" spans="13:16" x14ac:dyDescent="0.25">
      <c r="M1171"/>
      <c r="N1171"/>
      <c r="O1171"/>
      <c r="P1171"/>
    </row>
    <row r="1172" spans="13:16" x14ac:dyDescent="0.25">
      <c r="M1172"/>
      <c r="N1172"/>
      <c r="O1172"/>
      <c r="P1172"/>
    </row>
    <row r="1173" spans="13:16" x14ac:dyDescent="0.25">
      <c r="M1173"/>
      <c r="N1173"/>
      <c r="O1173"/>
      <c r="P1173"/>
    </row>
    <row r="1174" spans="13:16" x14ac:dyDescent="0.25">
      <c r="M1174"/>
      <c r="N1174"/>
      <c r="O1174"/>
      <c r="P1174"/>
    </row>
    <row r="1175" spans="13:16" x14ac:dyDescent="0.25">
      <c r="M1175"/>
      <c r="N1175"/>
      <c r="O1175"/>
      <c r="P1175"/>
    </row>
    <row r="1176" spans="13:16" x14ac:dyDescent="0.25">
      <c r="M1176"/>
      <c r="N1176"/>
      <c r="O1176"/>
      <c r="P1176"/>
    </row>
    <row r="1177" spans="13:16" x14ac:dyDescent="0.25">
      <c r="M1177"/>
      <c r="N1177"/>
      <c r="O1177"/>
      <c r="P1177"/>
    </row>
    <row r="1178" spans="13:16" x14ac:dyDescent="0.25">
      <c r="M1178"/>
      <c r="N1178"/>
      <c r="O1178"/>
      <c r="P1178"/>
    </row>
    <row r="1179" spans="13:16" x14ac:dyDescent="0.25">
      <c r="M1179"/>
      <c r="N1179"/>
      <c r="O1179"/>
      <c r="P1179"/>
    </row>
    <row r="1180" spans="13:16" x14ac:dyDescent="0.25">
      <c r="M1180"/>
      <c r="N1180"/>
      <c r="O1180"/>
      <c r="P1180"/>
    </row>
    <row r="1181" spans="13:16" x14ac:dyDescent="0.25">
      <c r="M1181"/>
      <c r="N1181"/>
      <c r="O1181"/>
      <c r="P1181"/>
    </row>
    <row r="1182" spans="13:16" x14ac:dyDescent="0.25">
      <c r="M1182"/>
      <c r="N1182"/>
      <c r="O1182"/>
      <c r="P1182"/>
    </row>
    <row r="1183" spans="13:16" x14ac:dyDescent="0.25">
      <c r="M1183"/>
      <c r="N1183"/>
      <c r="O1183"/>
      <c r="P1183"/>
    </row>
    <row r="1184" spans="13:16" x14ac:dyDescent="0.25">
      <c r="M1184"/>
      <c r="N1184"/>
      <c r="O1184"/>
      <c r="P1184"/>
    </row>
    <row r="1185" spans="13:16" x14ac:dyDescent="0.25">
      <c r="M1185"/>
      <c r="N1185"/>
      <c r="O1185"/>
      <c r="P1185"/>
    </row>
    <row r="1186" spans="13:16" x14ac:dyDescent="0.25">
      <c r="M1186"/>
      <c r="N1186"/>
      <c r="O1186"/>
      <c r="P1186"/>
    </row>
    <row r="1187" spans="13:16" x14ac:dyDescent="0.25">
      <c r="M1187"/>
      <c r="N1187"/>
      <c r="O1187"/>
      <c r="P1187"/>
    </row>
    <row r="1188" spans="13:16" x14ac:dyDescent="0.25">
      <c r="M1188"/>
      <c r="N1188"/>
      <c r="O1188"/>
      <c r="P1188"/>
    </row>
    <row r="1189" spans="13:16" x14ac:dyDescent="0.25">
      <c r="M1189"/>
      <c r="N1189"/>
      <c r="O1189"/>
      <c r="P1189"/>
    </row>
    <row r="1190" spans="13:16" x14ac:dyDescent="0.25">
      <c r="M1190"/>
      <c r="N1190"/>
      <c r="O1190"/>
      <c r="P1190"/>
    </row>
    <row r="1191" spans="13:16" x14ac:dyDescent="0.25">
      <c r="M1191"/>
      <c r="N1191"/>
      <c r="O1191"/>
      <c r="P1191"/>
    </row>
    <row r="1192" spans="13:16" x14ac:dyDescent="0.25">
      <c r="M1192"/>
      <c r="N1192"/>
      <c r="O1192"/>
      <c r="P1192"/>
    </row>
    <row r="1193" spans="13:16" x14ac:dyDescent="0.25">
      <c r="M1193"/>
      <c r="N1193"/>
      <c r="O1193"/>
      <c r="P1193"/>
    </row>
    <row r="1194" spans="13:16" x14ac:dyDescent="0.25">
      <c r="M1194"/>
      <c r="N1194"/>
      <c r="O1194"/>
      <c r="P1194"/>
    </row>
    <row r="1195" spans="13:16" x14ac:dyDescent="0.25">
      <c r="M1195"/>
      <c r="N1195"/>
      <c r="O1195"/>
      <c r="P1195"/>
    </row>
    <row r="1196" spans="13:16" x14ac:dyDescent="0.25">
      <c r="M1196"/>
      <c r="N1196"/>
      <c r="O1196"/>
      <c r="P1196"/>
    </row>
    <row r="1197" spans="13:16" x14ac:dyDescent="0.25">
      <c r="M1197"/>
      <c r="N1197"/>
      <c r="O1197"/>
      <c r="P1197"/>
    </row>
    <row r="1198" spans="13:16" x14ac:dyDescent="0.25">
      <c r="M1198"/>
      <c r="N1198"/>
      <c r="O1198"/>
      <c r="P1198"/>
    </row>
    <row r="1199" spans="13:16" x14ac:dyDescent="0.25">
      <c r="M1199"/>
      <c r="N1199"/>
      <c r="O1199"/>
      <c r="P1199"/>
    </row>
    <row r="1200" spans="13:16" x14ac:dyDescent="0.25">
      <c r="M1200"/>
      <c r="N1200"/>
      <c r="O1200"/>
      <c r="P1200"/>
    </row>
    <row r="1201" spans="13:16" x14ac:dyDescent="0.25">
      <c r="M1201"/>
      <c r="N1201"/>
      <c r="O1201"/>
      <c r="P1201"/>
    </row>
    <row r="1202" spans="13:16" x14ac:dyDescent="0.25">
      <c r="M1202"/>
      <c r="N1202"/>
      <c r="O1202"/>
      <c r="P1202"/>
    </row>
    <row r="1203" spans="13:16" x14ac:dyDescent="0.25">
      <c r="M1203"/>
      <c r="N1203"/>
      <c r="O1203"/>
      <c r="P1203"/>
    </row>
    <row r="1204" spans="13:16" x14ac:dyDescent="0.25">
      <c r="M1204"/>
      <c r="N1204"/>
      <c r="O1204"/>
      <c r="P1204"/>
    </row>
    <row r="1205" spans="13:16" x14ac:dyDescent="0.25">
      <c r="M1205"/>
      <c r="N1205"/>
      <c r="O1205"/>
      <c r="P1205"/>
    </row>
    <row r="1206" spans="13:16" x14ac:dyDescent="0.25">
      <c r="M1206"/>
      <c r="N1206"/>
      <c r="O1206"/>
      <c r="P1206"/>
    </row>
    <row r="1207" spans="13:16" x14ac:dyDescent="0.25">
      <c r="M1207"/>
      <c r="N1207"/>
      <c r="O1207"/>
      <c r="P1207"/>
    </row>
    <row r="1208" spans="13:16" x14ac:dyDescent="0.25">
      <c r="M1208"/>
      <c r="N1208"/>
      <c r="O1208"/>
      <c r="P1208"/>
    </row>
    <row r="1209" spans="13:16" x14ac:dyDescent="0.25">
      <c r="M1209"/>
      <c r="N1209"/>
      <c r="O1209"/>
      <c r="P1209"/>
    </row>
    <row r="1210" spans="13:16" x14ac:dyDescent="0.25">
      <c r="M1210"/>
      <c r="N1210"/>
      <c r="O1210"/>
      <c r="P1210"/>
    </row>
    <row r="1211" spans="13:16" x14ac:dyDescent="0.25">
      <c r="M1211"/>
      <c r="N1211"/>
      <c r="O1211"/>
      <c r="P1211"/>
    </row>
    <row r="1212" spans="13:16" x14ac:dyDescent="0.25">
      <c r="M1212"/>
      <c r="N1212"/>
      <c r="O1212"/>
      <c r="P1212"/>
    </row>
    <row r="1213" spans="13:16" x14ac:dyDescent="0.25">
      <c r="M1213"/>
      <c r="N1213"/>
      <c r="O1213"/>
      <c r="P1213"/>
    </row>
    <row r="1214" spans="13:16" x14ac:dyDescent="0.25">
      <c r="M1214"/>
      <c r="N1214"/>
      <c r="O1214"/>
      <c r="P1214"/>
    </row>
    <row r="1215" spans="13:16" x14ac:dyDescent="0.25">
      <c r="M1215"/>
      <c r="N1215"/>
      <c r="O1215"/>
      <c r="P1215"/>
    </row>
    <row r="1216" spans="13:16" x14ac:dyDescent="0.25">
      <c r="M1216"/>
      <c r="N1216"/>
      <c r="O1216"/>
      <c r="P1216"/>
    </row>
    <row r="1217" spans="13:16" x14ac:dyDescent="0.25">
      <c r="M1217"/>
      <c r="N1217"/>
      <c r="O1217"/>
      <c r="P1217"/>
    </row>
    <row r="1218" spans="13:16" x14ac:dyDescent="0.25">
      <c r="M1218"/>
      <c r="N1218"/>
      <c r="O1218"/>
      <c r="P1218"/>
    </row>
    <row r="1219" spans="13:16" x14ac:dyDescent="0.25">
      <c r="M1219"/>
      <c r="N1219"/>
      <c r="O1219"/>
      <c r="P1219"/>
    </row>
    <row r="1220" spans="13:16" x14ac:dyDescent="0.25">
      <c r="M1220"/>
      <c r="N1220"/>
      <c r="O1220"/>
      <c r="P1220"/>
    </row>
    <row r="1221" spans="13:16" x14ac:dyDescent="0.25">
      <c r="M1221"/>
      <c r="N1221"/>
      <c r="O1221"/>
      <c r="P1221"/>
    </row>
    <row r="1222" spans="13:16" x14ac:dyDescent="0.25">
      <c r="M1222"/>
      <c r="N1222"/>
      <c r="O1222"/>
      <c r="P1222"/>
    </row>
    <row r="1223" spans="13:16" x14ac:dyDescent="0.25">
      <c r="M1223"/>
      <c r="N1223"/>
      <c r="O1223"/>
      <c r="P1223"/>
    </row>
    <row r="1224" spans="13:16" x14ac:dyDescent="0.25">
      <c r="M1224"/>
      <c r="N1224"/>
      <c r="O1224"/>
      <c r="P1224"/>
    </row>
    <row r="1225" spans="13:16" x14ac:dyDescent="0.25">
      <c r="M1225"/>
      <c r="N1225"/>
      <c r="O1225"/>
      <c r="P1225"/>
    </row>
    <row r="1226" spans="13:16" x14ac:dyDescent="0.25">
      <c r="M1226"/>
      <c r="N1226"/>
      <c r="O1226"/>
      <c r="P1226"/>
    </row>
    <row r="1227" spans="13:16" x14ac:dyDescent="0.25">
      <c r="M1227"/>
      <c r="N1227"/>
      <c r="O1227"/>
      <c r="P1227"/>
    </row>
    <row r="1228" spans="13:16" x14ac:dyDescent="0.25">
      <c r="M1228"/>
      <c r="N1228"/>
      <c r="O1228"/>
      <c r="P1228"/>
    </row>
    <row r="1229" spans="13:16" x14ac:dyDescent="0.25">
      <c r="M1229"/>
      <c r="N1229"/>
      <c r="O1229"/>
      <c r="P1229"/>
    </row>
    <row r="1230" spans="13:16" x14ac:dyDescent="0.25">
      <c r="M1230"/>
      <c r="N1230"/>
      <c r="O1230"/>
      <c r="P1230"/>
    </row>
    <row r="1231" spans="13:16" x14ac:dyDescent="0.25">
      <c r="M1231"/>
      <c r="N1231"/>
      <c r="O1231"/>
      <c r="P1231"/>
    </row>
    <row r="1232" spans="13:16" x14ac:dyDescent="0.25">
      <c r="M1232"/>
      <c r="N1232"/>
      <c r="O1232"/>
      <c r="P1232"/>
    </row>
    <row r="1233" spans="13:16" x14ac:dyDescent="0.25">
      <c r="M1233"/>
      <c r="N1233"/>
      <c r="O1233"/>
      <c r="P1233"/>
    </row>
    <row r="1234" spans="13:16" x14ac:dyDescent="0.25">
      <c r="M1234"/>
      <c r="N1234"/>
      <c r="O1234"/>
      <c r="P1234"/>
    </row>
    <row r="1235" spans="13:16" x14ac:dyDescent="0.25">
      <c r="M1235"/>
      <c r="N1235"/>
      <c r="O1235"/>
      <c r="P1235"/>
    </row>
    <row r="1236" spans="13:16" x14ac:dyDescent="0.25">
      <c r="M1236"/>
      <c r="N1236"/>
      <c r="O1236"/>
      <c r="P1236"/>
    </row>
    <row r="1237" spans="13:16" x14ac:dyDescent="0.25">
      <c r="M1237"/>
      <c r="N1237"/>
      <c r="O1237"/>
      <c r="P1237"/>
    </row>
    <row r="1238" spans="13:16" x14ac:dyDescent="0.25">
      <c r="M1238"/>
      <c r="N1238"/>
      <c r="O1238"/>
      <c r="P1238"/>
    </row>
    <row r="1239" spans="13:16" x14ac:dyDescent="0.25">
      <c r="M1239"/>
      <c r="N1239"/>
      <c r="O1239"/>
      <c r="P1239"/>
    </row>
    <row r="1240" spans="13:16" x14ac:dyDescent="0.25">
      <c r="M1240"/>
      <c r="N1240"/>
      <c r="O1240"/>
      <c r="P1240"/>
    </row>
    <row r="1241" spans="13:16" x14ac:dyDescent="0.25">
      <c r="M1241"/>
      <c r="N1241"/>
      <c r="O1241"/>
      <c r="P1241"/>
    </row>
    <row r="1242" spans="13:16" x14ac:dyDescent="0.25">
      <c r="M1242"/>
      <c r="N1242"/>
      <c r="O1242"/>
      <c r="P1242"/>
    </row>
    <row r="1243" spans="13:16" x14ac:dyDescent="0.25">
      <c r="M1243"/>
      <c r="N1243"/>
      <c r="O1243"/>
      <c r="P1243"/>
    </row>
    <row r="1244" spans="13:16" x14ac:dyDescent="0.25">
      <c r="M1244"/>
      <c r="N1244"/>
      <c r="O1244"/>
      <c r="P1244"/>
    </row>
    <row r="1245" spans="13:16" x14ac:dyDescent="0.25">
      <c r="M1245"/>
      <c r="N1245"/>
      <c r="O1245"/>
      <c r="P1245"/>
    </row>
    <row r="1246" spans="13:16" x14ac:dyDescent="0.25">
      <c r="M1246"/>
      <c r="N1246"/>
      <c r="O1246"/>
      <c r="P1246"/>
    </row>
    <row r="1247" spans="13:16" x14ac:dyDescent="0.25">
      <c r="M1247"/>
      <c r="N1247"/>
      <c r="O1247"/>
      <c r="P1247"/>
    </row>
    <row r="1248" spans="13:16" x14ac:dyDescent="0.25">
      <c r="M1248"/>
      <c r="N1248"/>
      <c r="O1248"/>
      <c r="P1248"/>
    </row>
    <row r="1249" spans="13:16" x14ac:dyDescent="0.25">
      <c r="M1249"/>
      <c r="N1249"/>
      <c r="O1249"/>
      <c r="P1249"/>
    </row>
    <row r="1250" spans="13:16" x14ac:dyDescent="0.25">
      <c r="M1250"/>
      <c r="N1250"/>
      <c r="O1250"/>
      <c r="P1250"/>
    </row>
    <row r="1251" spans="13:16" x14ac:dyDescent="0.25">
      <c r="M1251"/>
      <c r="N1251"/>
      <c r="O1251"/>
      <c r="P1251"/>
    </row>
    <row r="1252" spans="13:16" x14ac:dyDescent="0.25">
      <c r="M1252"/>
      <c r="N1252"/>
      <c r="O1252"/>
      <c r="P1252"/>
    </row>
    <row r="1253" spans="13:16" x14ac:dyDescent="0.25">
      <c r="M1253"/>
      <c r="N1253"/>
      <c r="O1253"/>
      <c r="P1253"/>
    </row>
    <row r="1254" spans="13:16" x14ac:dyDescent="0.25">
      <c r="M1254"/>
      <c r="N1254"/>
      <c r="O1254"/>
      <c r="P1254"/>
    </row>
    <row r="1255" spans="13:16" x14ac:dyDescent="0.25">
      <c r="M1255"/>
      <c r="N1255"/>
      <c r="O1255"/>
      <c r="P1255"/>
    </row>
    <row r="1256" spans="13:16" x14ac:dyDescent="0.25">
      <c r="M1256"/>
      <c r="N1256"/>
      <c r="O1256"/>
      <c r="P1256"/>
    </row>
    <row r="1257" spans="13:16" x14ac:dyDescent="0.25">
      <c r="M1257"/>
      <c r="N1257"/>
      <c r="O1257"/>
      <c r="P1257"/>
    </row>
    <row r="1258" spans="13:16" x14ac:dyDescent="0.25">
      <c r="M1258"/>
      <c r="N1258"/>
      <c r="O1258"/>
      <c r="P1258"/>
    </row>
    <row r="1259" spans="13:16" x14ac:dyDescent="0.25">
      <c r="M1259"/>
      <c r="N1259"/>
      <c r="O1259"/>
      <c r="P1259"/>
    </row>
    <row r="1260" spans="13:16" x14ac:dyDescent="0.25">
      <c r="M1260"/>
      <c r="N1260"/>
      <c r="O1260"/>
      <c r="P1260"/>
    </row>
    <row r="1261" spans="13:16" x14ac:dyDescent="0.25">
      <c r="M1261"/>
      <c r="N1261"/>
      <c r="O1261"/>
      <c r="P1261"/>
    </row>
    <row r="1262" spans="13:16" x14ac:dyDescent="0.25">
      <c r="M1262"/>
      <c r="N1262"/>
      <c r="O1262"/>
      <c r="P1262"/>
    </row>
    <row r="1263" spans="13:16" x14ac:dyDescent="0.25">
      <c r="M1263"/>
      <c r="N1263"/>
      <c r="O1263"/>
      <c r="P1263"/>
    </row>
    <row r="1264" spans="13:16" x14ac:dyDescent="0.25">
      <c r="M1264"/>
      <c r="N1264"/>
      <c r="O1264"/>
      <c r="P1264"/>
    </row>
    <row r="1265" spans="13:16" x14ac:dyDescent="0.25">
      <c r="M1265"/>
      <c r="N1265"/>
      <c r="O1265"/>
      <c r="P1265"/>
    </row>
    <row r="1266" spans="13:16" x14ac:dyDescent="0.25">
      <c r="M1266"/>
      <c r="N1266"/>
      <c r="O1266"/>
      <c r="P1266"/>
    </row>
    <row r="1267" spans="13:16" x14ac:dyDescent="0.25">
      <c r="M1267"/>
      <c r="N1267"/>
      <c r="O1267"/>
      <c r="P1267"/>
    </row>
    <row r="1268" spans="13:16" x14ac:dyDescent="0.25">
      <c r="M1268"/>
      <c r="N1268"/>
      <c r="O1268"/>
      <c r="P1268"/>
    </row>
    <row r="1269" spans="13:16" x14ac:dyDescent="0.25">
      <c r="M1269"/>
      <c r="N1269"/>
      <c r="O1269"/>
      <c r="P1269"/>
    </row>
    <row r="1270" spans="13:16" x14ac:dyDescent="0.25">
      <c r="M1270"/>
      <c r="N1270"/>
      <c r="O1270"/>
      <c r="P1270"/>
    </row>
    <row r="1271" spans="13:16" x14ac:dyDescent="0.25">
      <c r="M1271"/>
      <c r="N1271"/>
      <c r="O1271"/>
      <c r="P1271"/>
    </row>
    <row r="1272" spans="13:16" x14ac:dyDescent="0.25">
      <c r="M1272"/>
      <c r="N1272"/>
      <c r="O1272"/>
      <c r="P1272"/>
    </row>
    <row r="1273" spans="13:16" x14ac:dyDescent="0.25">
      <c r="M1273"/>
      <c r="N1273"/>
      <c r="O1273"/>
      <c r="P1273"/>
    </row>
    <row r="1274" spans="13:16" x14ac:dyDescent="0.25">
      <c r="M1274"/>
      <c r="N1274"/>
      <c r="O1274"/>
      <c r="P1274"/>
    </row>
    <row r="1275" spans="13:16" x14ac:dyDescent="0.25">
      <c r="M1275"/>
      <c r="N1275"/>
      <c r="O1275"/>
      <c r="P1275"/>
    </row>
    <row r="1276" spans="13:16" x14ac:dyDescent="0.25">
      <c r="M1276"/>
      <c r="N1276"/>
      <c r="O1276"/>
      <c r="P1276"/>
    </row>
    <row r="1277" spans="13:16" x14ac:dyDescent="0.25">
      <c r="M1277"/>
      <c r="N1277"/>
      <c r="O1277"/>
      <c r="P1277"/>
    </row>
    <row r="1278" spans="13:16" x14ac:dyDescent="0.25">
      <c r="M1278"/>
      <c r="N1278"/>
      <c r="O1278"/>
      <c r="P1278"/>
    </row>
    <row r="1279" spans="13:16" x14ac:dyDescent="0.25">
      <c r="M1279"/>
      <c r="N1279"/>
      <c r="O1279"/>
      <c r="P1279"/>
    </row>
    <row r="1280" spans="13:16" x14ac:dyDescent="0.25">
      <c r="M1280"/>
      <c r="N1280"/>
      <c r="O1280"/>
      <c r="P1280"/>
    </row>
    <row r="1281" spans="13:16" x14ac:dyDescent="0.25">
      <c r="M1281"/>
      <c r="N1281"/>
      <c r="O1281"/>
      <c r="P1281"/>
    </row>
    <row r="1282" spans="13:16" x14ac:dyDescent="0.25">
      <c r="M1282"/>
      <c r="N1282"/>
      <c r="O1282"/>
      <c r="P1282"/>
    </row>
    <row r="1283" spans="13:16" x14ac:dyDescent="0.25">
      <c r="M1283"/>
      <c r="N1283"/>
      <c r="O1283"/>
      <c r="P1283"/>
    </row>
    <row r="1284" spans="13:16" x14ac:dyDescent="0.25">
      <c r="M1284"/>
      <c r="N1284"/>
      <c r="O1284"/>
      <c r="P1284"/>
    </row>
    <row r="1285" spans="13:16" x14ac:dyDescent="0.25">
      <c r="M1285"/>
      <c r="N1285"/>
      <c r="O1285"/>
      <c r="P1285"/>
    </row>
    <row r="1286" spans="13:16" x14ac:dyDescent="0.25">
      <c r="M1286"/>
      <c r="N1286"/>
      <c r="O1286"/>
      <c r="P1286"/>
    </row>
    <row r="1287" spans="13:16" x14ac:dyDescent="0.25">
      <c r="M1287"/>
      <c r="N1287"/>
      <c r="O1287"/>
      <c r="P1287"/>
    </row>
    <row r="1288" spans="13:16" x14ac:dyDescent="0.25">
      <c r="M1288"/>
      <c r="N1288"/>
      <c r="O1288"/>
      <c r="P1288"/>
    </row>
    <row r="1289" spans="13:16" x14ac:dyDescent="0.25">
      <c r="M1289"/>
      <c r="N1289"/>
      <c r="O1289"/>
      <c r="P1289"/>
    </row>
    <row r="1290" spans="13:16" x14ac:dyDescent="0.25">
      <c r="M1290"/>
      <c r="N1290"/>
      <c r="O1290"/>
      <c r="P1290"/>
    </row>
    <row r="1291" spans="13:16" x14ac:dyDescent="0.25">
      <c r="M1291"/>
      <c r="N1291"/>
      <c r="O1291"/>
      <c r="P1291"/>
    </row>
    <row r="1292" spans="13:16" x14ac:dyDescent="0.25">
      <c r="M1292"/>
      <c r="N1292"/>
      <c r="O1292"/>
      <c r="P1292"/>
    </row>
    <row r="1293" spans="13:16" x14ac:dyDescent="0.25">
      <c r="M1293"/>
      <c r="N1293"/>
      <c r="O1293"/>
      <c r="P1293"/>
    </row>
    <row r="1294" spans="13:16" x14ac:dyDescent="0.25">
      <c r="M1294"/>
      <c r="N1294"/>
      <c r="O1294"/>
      <c r="P1294"/>
    </row>
    <row r="1295" spans="13:16" x14ac:dyDescent="0.25">
      <c r="M1295"/>
      <c r="N1295"/>
      <c r="O1295"/>
      <c r="P1295"/>
    </row>
    <row r="1296" spans="13:16" x14ac:dyDescent="0.25">
      <c r="M1296"/>
      <c r="N1296"/>
      <c r="O1296"/>
      <c r="P1296"/>
    </row>
    <row r="1297" spans="13:16" x14ac:dyDescent="0.25">
      <c r="M1297"/>
      <c r="N1297"/>
      <c r="O1297"/>
      <c r="P1297"/>
    </row>
    <row r="1298" spans="13:16" x14ac:dyDescent="0.25">
      <c r="M1298"/>
      <c r="N1298"/>
      <c r="O1298"/>
      <c r="P1298"/>
    </row>
    <row r="1299" spans="13:16" x14ac:dyDescent="0.25">
      <c r="M1299"/>
      <c r="N1299"/>
      <c r="O1299"/>
      <c r="P1299"/>
    </row>
    <row r="1300" spans="13:16" x14ac:dyDescent="0.25">
      <c r="M1300"/>
      <c r="N1300"/>
      <c r="O1300"/>
      <c r="P1300"/>
    </row>
    <row r="1301" spans="13:16" x14ac:dyDescent="0.25">
      <c r="M1301"/>
      <c r="N1301"/>
      <c r="O1301"/>
      <c r="P1301"/>
    </row>
    <row r="1302" spans="13:16" x14ac:dyDescent="0.25">
      <c r="M1302"/>
      <c r="N1302"/>
      <c r="O1302"/>
      <c r="P1302"/>
    </row>
    <row r="1303" spans="13:16" x14ac:dyDescent="0.25">
      <c r="M1303"/>
      <c r="N1303"/>
      <c r="O1303"/>
      <c r="P1303"/>
    </row>
    <row r="1304" spans="13:16" x14ac:dyDescent="0.25">
      <c r="M1304"/>
      <c r="N1304"/>
      <c r="O1304"/>
      <c r="P1304"/>
    </row>
    <row r="1305" spans="13:16" x14ac:dyDescent="0.25">
      <c r="M1305"/>
      <c r="N1305"/>
      <c r="O1305"/>
      <c r="P1305"/>
    </row>
    <row r="1306" spans="13:16" x14ac:dyDescent="0.25">
      <c r="M1306"/>
      <c r="N1306"/>
      <c r="O1306"/>
      <c r="P1306"/>
    </row>
    <row r="1307" spans="13:16" x14ac:dyDescent="0.25">
      <c r="M1307"/>
      <c r="N1307"/>
      <c r="O1307"/>
      <c r="P1307"/>
    </row>
    <row r="1308" spans="13:16" x14ac:dyDescent="0.25">
      <c r="M1308"/>
      <c r="N1308"/>
      <c r="O1308"/>
      <c r="P1308"/>
    </row>
    <row r="1309" spans="13:16" x14ac:dyDescent="0.25">
      <c r="M1309"/>
      <c r="N1309"/>
      <c r="O1309"/>
      <c r="P1309"/>
    </row>
    <row r="1310" spans="13:16" x14ac:dyDescent="0.25">
      <c r="M1310"/>
      <c r="N1310"/>
      <c r="O1310"/>
      <c r="P1310"/>
    </row>
    <row r="1311" spans="13:16" x14ac:dyDescent="0.25">
      <c r="M1311"/>
      <c r="N1311"/>
      <c r="O1311"/>
      <c r="P1311"/>
    </row>
    <row r="1312" spans="13:16" x14ac:dyDescent="0.25">
      <c r="M1312"/>
      <c r="N1312"/>
      <c r="O1312"/>
      <c r="P1312"/>
    </row>
    <row r="1313" spans="13:16" x14ac:dyDescent="0.25">
      <c r="M1313"/>
      <c r="N1313"/>
      <c r="O1313"/>
      <c r="P1313"/>
    </row>
    <row r="1314" spans="13:16" x14ac:dyDescent="0.25">
      <c r="M1314"/>
      <c r="N1314"/>
      <c r="O1314"/>
      <c r="P1314"/>
    </row>
    <row r="1315" spans="13:16" x14ac:dyDescent="0.25">
      <c r="M1315"/>
      <c r="N1315"/>
      <c r="O1315"/>
      <c r="P1315"/>
    </row>
    <row r="1316" spans="13:16" x14ac:dyDescent="0.25">
      <c r="M1316"/>
      <c r="N1316"/>
      <c r="O1316"/>
      <c r="P1316"/>
    </row>
    <row r="1317" spans="13:16" x14ac:dyDescent="0.25">
      <c r="M1317"/>
      <c r="N1317"/>
      <c r="O1317"/>
      <c r="P1317"/>
    </row>
    <row r="1318" spans="13:16" x14ac:dyDescent="0.25">
      <c r="M1318"/>
      <c r="N1318"/>
      <c r="O1318"/>
      <c r="P1318"/>
    </row>
    <row r="1319" spans="13:16" x14ac:dyDescent="0.25">
      <c r="M1319"/>
      <c r="N1319"/>
      <c r="O1319"/>
      <c r="P1319"/>
    </row>
    <row r="1320" spans="13:16" x14ac:dyDescent="0.25">
      <c r="M1320"/>
      <c r="N1320"/>
      <c r="O1320"/>
      <c r="P1320"/>
    </row>
    <row r="1321" spans="13:16" x14ac:dyDescent="0.25">
      <c r="M1321"/>
      <c r="N1321"/>
      <c r="O1321"/>
      <c r="P1321"/>
    </row>
    <row r="1322" spans="13:16" x14ac:dyDescent="0.25">
      <c r="M1322"/>
      <c r="N1322"/>
      <c r="O1322"/>
      <c r="P1322"/>
    </row>
    <row r="1323" spans="13:16" x14ac:dyDescent="0.25">
      <c r="M1323"/>
      <c r="N1323"/>
      <c r="O1323"/>
      <c r="P1323"/>
    </row>
    <row r="1324" spans="13:16" x14ac:dyDescent="0.25">
      <c r="M1324"/>
      <c r="N1324"/>
      <c r="O1324"/>
      <c r="P1324"/>
    </row>
    <row r="1325" spans="13:16" x14ac:dyDescent="0.25">
      <c r="M1325"/>
      <c r="N1325"/>
      <c r="O1325"/>
      <c r="P1325"/>
    </row>
    <row r="1326" spans="13:16" x14ac:dyDescent="0.25">
      <c r="M1326"/>
      <c r="N1326"/>
      <c r="O1326"/>
      <c r="P1326"/>
    </row>
    <row r="1327" spans="13:16" x14ac:dyDescent="0.25">
      <c r="M1327"/>
      <c r="N1327"/>
      <c r="O1327"/>
      <c r="P1327"/>
    </row>
    <row r="1328" spans="13:16" x14ac:dyDescent="0.25">
      <c r="M1328"/>
      <c r="N1328"/>
      <c r="O1328"/>
      <c r="P1328"/>
    </row>
    <row r="1329" spans="13:16" x14ac:dyDescent="0.25">
      <c r="M1329"/>
      <c r="N1329"/>
      <c r="O1329"/>
      <c r="P1329"/>
    </row>
    <row r="1330" spans="13:16" x14ac:dyDescent="0.25">
      <c r="M1330"/>
      <c r="N1330"/>
      <c r="O1330"/>
      <c r="P1330"/>
    </row>
    <row r="1331" spans="13:16" x14ac:dyDescent="0.25">
      <c r="M1331"/>
      <c r="N1331"/>
      <c r="O1331"/>
      <c r="P1331"/>
    </row>
    <row r="1332" spans="13:16" x14ac:dyDescent="0.25">
      <c r="M1332"/>
      <c r="N1332"/>
      <c r="O1332"/>
      <c r="P1332"/>
    </row>
    <row r="1333" spans="13:16" x14ac:dyDescent="0.25">
      <c r="M1333"/>
      <c r="N1333"/>
      <c r="O1333"/>
      <c r="P1333"/>
    </row>
    <row r="1334" spans="13:16" x14ac:dyDescent="0.25">
      <c r="M1334"/>
      <c r="N1334"/>
      <c r="O1334"/>
      <c r="P1334"/>
    </row>
    <row r="1335" spans="13:16" x14ac:dyDescent="0.25">
      <c r="M1335"/>
      <c r="N1335"/>
      <c r="O1335"/>
      <c r="P1335"/>
    </row>
    <row r="1336" spans="13:16" x14ac:dyDescent="0.25">
      <c r="M1336"/>
      <c r="N1336"/>
      <c r="O1336"/>
      <c r="P1336"/>
    </row>
    <row r="1337" spans="13:16" x14ac:dyDescent="0.25">
      <c r="M1337"/>
      <c r="N1337"/>
      <c r="O1337"/>
      <c r="P1337"/>
    </row>
    <row r="1338" spans="13:16" x14ac:dyDescent="0.25">
      <c r="M1338"/>
      <c r="N1338"/>
      <c r="O1338"/>
      <c r="P1338"/>
    </row>
    <row r="1339" spans="13:16" x14ac:dyDescent="0.25">
      <c r="M1339"/>
      <c r="N1339"/>
      <c r="O1339"/>
      <c r="P1339"/>
    </row>
    <row r="1340" spans="13:16" x14ac:dyDescent="0.25">
      <c r="M1340"/>
      <c r="N1340"/>
      <c r="O1340"/>
      <c r="P1340"/>
    </row>
    <row r="1341" spans="13:16" x14ac:dyDescent="0.25">
      <c r="M1341"/>
      <c r="N1341"/>
      <c r="O1341"/>
      <c r="P1341"/>
    </row>
    <row r="1342" spans="13:16" x14ac:dyDescent="0.25">
      <c r="M1342"/>
      <c r="N1342"/>
      <c r="O1342"/>
      <c r="P1342"/>
    </row>
    <row r="1343" spans="13:16" x14ac:dyDescent="0.25">
      <c r="M1343"/>
      <c r="N1343"/>
      <c r="O1343"/>
      <c r="P1343"/>
    </row>
    <row r="1344" spans="13:16" x14ac:dyDescent="0.25">
      <c r="M1344"/>
      <c r="N1344"/>
      <c r="O1344"/>
      <c r="P1344"/>
    </row>
    <row r="1345" spans="13:16" x14ac:dyDescent="0.25">
      <c r="M1345"/>
      <c r="N1345"/>
      <c r="O1345"/>
      <c r="P1345"/>
    </row>
    <row r="1346" spans="13:16" x14ac:dyDescent="0.25">
      <c r="M1346"/>
      <c r="N1346"/>
      <c r="O1346"/>
      <c r="P1346"/>
    </row>
    <row r="1347" spans="13:16" x14ac:dyDescent="0.25">
      <c r="M1347"/>
      <c r="N1347"/>
      <c r="O1347"/>
      <c r="P1347"/>
    </row>
    <row r="1348" spans="13:16" x14ac:dyDescent="0.25">
      <c r="M1348"/>
      <c r="N1348"/>
      <c r="O1348"/>
      <c r="P1348"/>
    </row>
    <row r="1349" spans="13:16" x14ac:dyDescent="0.25">
      <c r="M1349"/>
      <c r="N1349"/>
      <c r="O1349"/>
      <c r="P1349"/>
    </row>
    <row r="1350" spans="13:16" x14ac:dyDescent="0.25">
      <c r="M1350"/>
      <c r="N1350"/>
      <c r="O1350"/>
      <c r="P1350"/>
    </row>
    <row r="1351" spans="13:16" x14ac:dyDescent="0.25">
      <c r="M1351"/>
      <c r="N1351"/>
      <c r="O1351"/>
      <c r="P1351"/>
    </row>
    <row r="1352" spans="13:16" x14ac:dyDescent="0.25">
      <c r="M1352"/>
      <c r="N1352"/>
      <c r="O1352"/>
      <c r="P1352"/>
    </row>
    <row r="1353" spans="13:16" x14ac:dyDescent="0.25">
      <c r="M1353"/>
      <c r="N1353"/>
      <c r="O1353"/>
      <c r="P1353"/>
    </row>
    <row r="1354" spans="13:16" x14ac:dyDescent="0.25">
      <c r="M1354"/>
      <c r="N1354"/>
      <c r="O1354"/>
      <c r="P1354"/>
    </row>
    <row r="1355" spans="13:16" x14ac:dyDescent="0.25">
      <c r="M1355"/>
      <c r="N1355"/>
      <c r="O1355"/>
      <c r="P1355"/>
    </row>
    <row r="1356" spans="13:16" x14ac:dyDescent="0.25">
      <c r="M1356"/>
      <c r="N1356"/>
      <c r="O1356"/>
      <c r="P1356"/>
    </row>
    <row r="1357" spans="13:16" x14ac:dyDescent="0.25">
      <c r="M1357"/>
      <c r="N1357"/>
      <c r="O1357"/>
      <c r="P1357"/>
    </row>
    <row r="1358" spans="13:16" x14ac:dyDescent="0.25">
      <c r="M1358"/>
      <c r="N1358"/>
      <c r="O1358"/>
      <c r="P1358"/>
    </row>
    <row r="1359" spans="13:16" x14ac:dyDescent="0.25">
      <c r="M1359"/>
      <c r="N1359"/>
      <c r="O1359"/>
      <c r="P1359"/>
    </row>
    <row r="1360" spans="13:16" x14ac:dyDescent="0.25">
      <c r="M1360"/>
      <c r="N1360"/>
      <c r="O1360"/>
      <c r="P1360"/>
    </row>
    <row r="1361" spans="13:16" x14ac:dyDescent="0.25">
      <c r="M1361"/>
      <c r="N1361"/>
      <c r="O1361"/>
      <c r="P1361"/>
    </row>
    <row r="1362" spans="13:16" x14ac:dyDescent="0.25">
      <c r="M1362"/>
      <c r="N1362"/>
      <c r="O1362"/>
      <c r="P1362"/>
    </row>
    <row r="1363" spans="13:16" x14ac:dyDescent="0.25">
      <c r="M1363"/>
      <c r="N1363"/>
      <c r="O1363"/>
      <c r="P1363"/>
    </row>
    <row r="1364" spans="13:16" x14ac:dyDescent="0.25">
      <c r="M1364"/>
      <c r="N1364"/>
      <c r="O1364"/>
      <c r="P1364"/>
    </row>
    <row r="1365" spans="13:16" x14ac:dyDescent="0.25">
      <c r="M1365"/>
      <c r="N1365"/>
      <c r="O1365"/>
      <c r="P1365"/>
    </row>
    <row r="1366" spans="13:16" x14ac:dyDescent="0.25">
      <c r="M1366"/>
      <c r="N1366"/>
      <c r="O1366"/>
      <c r="P1366"/>
    </row>
    <row r="1367" spans="13:16" x14ac:dyDescent="0.25">
      <c r="M1367"/>
      <c r="N1367"/>
      <c r="O1367"/>
      <c r="P1367"/>
    </row>
    <row r="1368" spans="13:16" x14ac:dyDescent="0.25">
      <c r="M1368"/>
      <c r="N1368"/>
      <c r="O1368"/>
      <c r="P1368"/>
    </row>
    <row r="1369" spans="13:16" x14ac:dyDescent="0.25">
      <c r="M1369"/>
      <c r="N1369"/>
      <c r="O1369"/>
      <c r="P1369"/>
    </row>
    <row r="1370" spans="13:16" x14ac:dyDescent="0.25">
      <c r="M1370"/>
      <c r="N1370"/>
      <c r="O1370"/>
      <c r="P1370"/>
    </row>
    <row r="1371" spans="13:16" x14ac:dyDescent="0.25">
      <c r="M1371"/>
      <c r="N1371"/>
      <c r="O1371"/>
      <c r="P1371"/>
    </row>
    <row r="1372" spans="13:16" x14ac:dyDescent="0.25">
      <c r="M1372"/>
      <c r="N1372"/>
      <c r="O1372"/>
      <c r="P1372"/>
    </row>
    <row r="1373" spans="13:16" x14ac:dyDescent="0.25">
      <c r="M1373"/>
      <c r="N1373"/>
      <c r="O1373"/>
      <c r="P1373"/>
    </row>
    <row r="1374" spans="13:16" x14ac:dyDescent="0.25">
      <c r="M1374"/>
      <c r="N1374"/>
      <c r="O1374"/>
      <c r="P1374"/>
    </row>
    <row r="1375" spans="13:16" x14ac:dyDescent="0.25">
      <c r="M1375"/>
      <c r="N1375"/>
      <c r="O1375"/>
      <c r="P1375"/>
    </row>
    <row r="1376" spans="13:16" x14ac:dyDescent="0.25">
      <c r="M1376"/>
      <c r="N1376"/>
      <c r="O1376"/>
      <c r="P1376"/>
    </row>
    <row r="1377" spans="13:16" x14ac:dyDescent="0.25">
      <c r="M1377"/>
      <c r="N1377"/>
      <c r="O1377"/>
      <c r="P1377"/>
    </row>
    <row r="1378" spans="13:16" x14ac:dyDescent="0.25">
      <c r="M1378"/>
      <c r="N1378"/>
      <c r="O1378"/>
      <c r="P1378"/>
    </row>
    <row r="1379" spans="13:16" x14ac:dyDescent="0.25">
      <c r="M1379"/>
      <c r="N1379"/>
      <c r="O1379"/>
      <c r="P1379"/>
    </row>
    <row r="1380" spans="13:16" x14ac:dyDescent="0.25">
      <c r="M1380"/>
      <c r="N1380"/>
      <c r="O1380"/>
      <c r="P1380"/>
    </row>
    <row r="1381" spans="13:16" x14ac:dyDescent="0.25">
      <c r="M1381"/>
      <c r="N1381"/>
      <c r="O1381"/>
      <c r="P1381"/>
    </row>
    <row r="1382" spans="13:16" x14ac:dyDescent="0.25">
      <c r="M1382"/>
      <c r="N1382"/>
      <c r="O1382"/>
      <c r="P1382"/>
    </row>
    <row r="1383" spans="13:16" x14ac:dyDescent="0.25">
      <c r="M1383"/>
      <c r="N1383"/>
      <c r="O1383"/>
      <c r="P1383"/>
    </row>
    <row r="1384" spans="13:16" x14ac:dyDescent="0.25">
      <c r="M1384"/>
      <c r="N1384"/>
      <c r="O1384"/>
      <c r="P1384"/>
    </row>
    <row r="1385" spans="13:16" x14ac:dyDescent="0.25">
      <c r="M1385"/>
      <c r="N1385"/>
      <c r="O1385"/>
      <c r="P1385"/>
    </row>
    <row r="1386" spans="13:16" x14ac:dyDescent="0.25">
      <c r="M1386"/>
      <c r="N1386"/>
      <c r="O1386"/>
      <c r="P1386"/>
    </row>
    <row r="1387" spans="13:16" x14ac:dyDescent="0.25">
      <c r="M1387"/>
      <c r="N1387"/>
      <c r="O1387"/>
      <c r="P1387"/>
    </row>
    <row r="1388" spans="13:16" x14ac:dyDescent="0.25">
      <c r="M1388"/>
      <c r="N1388"/>
      <c r="O1388"/>
      <c r="P1388"/>
    </row>
    <row r="1389" spans="13:16" x14ac:dyDescent="0.25">
      <c r="M1389"/>
      <c r="N1389"/>
      <c r="O1389"/>
      <c r="P1389"/>
    </row>
    <row r="1390" spans="13:16" x14ac:dyDescent="0.25">
      <c r="M1390"/>
      <c r="N1390"/>
      <c r="O1390"/>
      <c r="P1390"/>
    </row>
    <row r="1391" spans="13:16" x14ac:dyDescent="0.25">
      <c r="M1391"/>
      <c r="N1391"/>
      <c r="O1391"/>
      <c r="P1391"/>
    </row>
    <row r="1392" spans="13:16" x14ac:dyDescent="0.25">
      <c r="M1392"/>
      <c r="N1392"/>
      <c r="O1392"/>
      <c r="P1392"/>
    </row>
    <row r="1393" spans="13:16" x14ac:dyDescent="0.25">
      <c r="M1393"/>
      <c r="N1393"/>
      <c r="O1393"/>
      <c r="P1393"/>
    </row>
    <row r="1394" spans="13:16" x14ac:dyDescent="0.25">
      <c r="M1394"/>
      <c r="N1394"/>
      <c r="O1394"/>
      <c r="P1394"/>
    </row>
    <row r="1395" spans="13:16" x14ac:dyDescent="0.25">
      <c r="M1395"/>
      <c r="N1395"/>
      <c r="O1395"/>
      <c r="P1395"/>
    </row>
    <row r="1396" spans="13:16" x14ac:dyDescent="0.25">
      <c r="M1396"/>
      <c r="N1396"/>
      <c r="O1396"/>
      <c r="P1396"/>
    </row>
    <row r="1397" spans="13:16" x14ac:dyDescent="0.25">
      <c r="M1397"/>
      <c r="N1397"/>
      <c r="O1397"/>
      <c r="P1397"/>
    </row>
    <row r="1398" spans="13:16" x14ac:dyDescent="0.25">
      <c r="M1398"/>
      <c r="N1398"/>
      <c r="O1398"/>
      <c r="P1398"/>
    </row>
    <row r="1399" spans="13:16" x14ac:dyDescent="0.25">
      <c r="M1399"/>
      <c r="N1399"/>
      <c r="O1399"/>
      <c r="P1399"/>
    </row>
    <row r="1400" spans="13:16" x14ac:dyDescent="0.25">
      <c r="M1400"/>
      <c r="N1400"/>
      <c r="O1400"/>
      <c r="P1400"/>
    </row>
    <row r="1401" spans="13:16" x14ac:dyDescent="0.25">
      <c r="M1401"/>
      <c r="N1401"/>
      <c r="O1401"/>
      <c r="P1401"/>
    </row>
    <row r="1402" spans="13:16" x14ac:dyDescent="0.25">
      <c r="M1402"/>
      <c r="N1402"/>
      <c r="O1402"/>
      <c r="P1402"/>
    </row>
    <row r="1403" spans="13:16" x14ac:dyDescent="0.25">
      <c r="M1403"/>
      <c r="N1403"/>
      <c r="O1403"/>
      <c r="P1403"/>
    </row>
    <row r="1404" spans="13:16" x14ac:dyDescent="0.25">
      <c r="M1404"/>
      <c r="N1404"/>
      <c r="O1404"/>
      <c r="P1404"/>
    </row>
    <row r="1405" spans="13:16" x14ac:dyDescent="0.25">
      <c r="M1405"/>
      <c r="N1405"/>
      <c r="O1405"/>
      <c r="P1405"/>
    </row>
    <row r="1406" spans="13:16" x14ac:dyDescent="0.25">
      <c r="M1406"/>
      <c r="N1406"/>
      <c r="O1406"/>
      <c r="P1406"/>
    </row>
    <row r="1407" spans="13:16" x14ac:dyDescent="0.25">
      <c r="M1407"/>
      <c r="N1407"/>
      <c r="O1407"/>
      <c r="P1407"/>
    </row>
    <row r="1408" spans="13:16" x14ac:dyDescent="0.25">
      <c r="M1408"/>
      <c r="N1408"/>
      <c r="O1408"/>
      <c r="P1408"/>
    </row>
    <row r="1409" spans="13:16" x14ac:dyDescent="0.25">
      <c r="M1409"/>
      <c r="N1409"/>
      <c r="O1409"/>
      <c r="P1409"/>
    </row>
    <row r="1410" spans="13:16" x14ac:dyDescent="0.25">
      <c r="M1410"/>
      <c r="N1410"/>
      <c r="O1410"/>
      <c r="P1410"/>
    </row>
    <row r="1411" spans="13:16" x14ac:dyDescent="0.25">
      <c r="M1411"/>
      <c r="N1411"/>
      <c r="O1411"/>
      <c r="P1411"/>
    </row>
    <row r="1412" spans="13:16" x14ac:dyDescent="0.25">
      <c r="M1412"/>
      <c r="N1412"/>
      <c r="O1412"/>
      <c r="P1412"/>
    </row>
    <row r="1413" spans="13:16" x14ac:dyDescent="0.25">
      <c r="M1413"/>
      <c r="N1413"/>
      <c r="O1413"/>
      <c r="P1413"/>
    </row>
    <row r="1414" spans="13:16" x14ac:dyDescent="0.25">
      <c r="M1414"/>
      <c r="N1414"/>
      <c r="O1414"/>
      <c r="P1414"/>
    </row>
    <row r="1415" spans="13:16" x14ac:dyDescent="0.25">
      <c r="M1415"/>
      <c r="N1415"/>
      <c r="O1415"/>
      <c r="P1415"/>
    </row>
    <row r="1416" spans="13:16" x14ac:dyDescent="0.25">
      <c r="M1416"/>
      <c r="N1416"/>
      <c r="O1416"/>
      <c r="P1416"/>
    </row>
    <row r="1417" spans="13:16" x14ac:dyDescent="0.25">
      <c r="M1417"/>
      <c r="N1417"/>
      <c r="O1417"/>
      <c r="P1417"/>
    </row>
    <row r="1418" spans="13:16" x14ac:dyDescent="0.25">
      <c r="M1418"/>
      <c r="N1418"/>
      <c r="O1418"/>
      <c r="P1418"/>
    </row>
    <row r="1419" spans="13:16" x14ac:dyDescent="0.25">
      <c r="M1419"/>
      <c r="N1419"/>
      <c r="O1419"/>
      <c r="P1419"/>
    </row>
    <row r="1420" spans="13:16" x14ac:dyDescent="0.25">
      <c r="M1420"/>
      <c r="N1420"/>
      <c r="O1420"/>
      <c r="P1420"/>
    </row>
    <row r="1421" spans="13:16" x14ac:dyDescent="0.25">
      <c r="M1421"/>
      <c r="N1421"/>
      <c r="O1421"/>
      <c r="P1421"/>
    </row>
    <row r="1422" spans="13:16" x14ac:dyDescent="0.25">
      <c r="M1422"/>
      <c r="N1422"/>
      <c r="O1422"/>
      <c r="P1422"/>
    </row>
    <row r="1423" spans="13:16" x14ac:dyDescent="0.25">
      <c r="M1423"/>
      <c r="N1423"/>
      <c r="O1423"/>
      <c r="P1423"/>
    </row>
    <row r="1424" spans="13:16" x14ac:dyDescent="0.25">
      <c r="M1424"/>
      <c r="N1424"/>
      <c r="O1424"/>
      <c r="P1424"/>
    </row>
    <row r="1425" spans="13:16" x14ac:dyDescent="0.25">
      <c r="M1425"/>
      <c r="N1425"/>
      <c r="O1425"/>
      <c r="P1425"/>
    </row>
    <row r="1426" spans="13:16" x14ac:dyDescent="0.25">
      <c r="M1426"/>
      <c r="N1426"/>
      <c r="O1426"/>
      <c r="P1426"/>
    </row>
    <row r="1427" spans="13:16" x14ac:dyDescent="0.25">
      <c r="M1427"/>
      <c r="N1427"/>
      <c r="O1427"/>
      <c r="P1427"/>
    </row>
    <row r="1428" spans="13:16" x14ac:dyDescent="0.25">
      <c r="M1428"/>
      <c r="N1428"/>
      <c r="O1428"/>
      <c r="P1428"/>
    </row>
    <row r="1429" spans="13:16" x14ac:dyDescent="0.25">
      <c r="M1429"/>
      <c r="N1429"/>
      <c r="O1429"/>
      <c r="P1429"/>
    </row>
    <row r="1430" spans="13:16" x14ac:dyDescent="0.25">
      <c r="M1430"/>
      <c r="N1430"/>
      <c r="O1430"/>
      <c r="P1430"/>
    </row>
    <row r="1431" spans="13:16" x14ac:dyDescent="0.25">
      <c r="M1431"/>
      <c r="N1431"/>
      <c r="O1431"/>
      <c r="P1431"/>
    </row>
    <row r="1432" spans="13:16" x14ac:dyDescent="0.25">
      <c r="M1432"/>
      <c r="N1432"/>
      <c r="O1432"/>
      <c r="P1432"/>
    </row>
    <row r="1433" spans="13:16" x14ac:dyDescent="0.25">
      <c r="M1433"/>
      <c r="N1433"/>
      <c r="O1433"/>
      <c r="P1433"/>
    </row>
    <row r="1434" spans="13:16" x14ac:dyDescent="0.25">
      <c r="M1434"/>
      <c r="N1434"/>
      <c r="O1434"/>
      <c r="P1434"/>
    </row>
    <row r="1435" spans="13:16" x14ac:dyDescent="0.25">
      <c r="M1435"/>
      <c r="N1435"/>
      <c r="O1435"/>
      <c r="P1435"/>
    </row>
    <row r="1436" spans="13:16" x14ac:dyDescent="0.25">
      <c r="M1436"/>
      <c r="N1436"/>
      <c r="O1436"/>
      <c r="P1436"/>
    </row>
    <row r="1437" spans="13:16" x14ac:dyDescent="0.25">
      <c r="M1437"/>
      <c r="N1437"/>
      <c r="O1437"/>
      <c r="P1437"/>
    </row>
    <row r="1438" spans="13:16" x14ac:dyDescent="0.25">
      <c r="M1438"/>
      <c r="N1438"/>
      <c r="O1438"/>
      <c r="P1438"/>
    </row>
    <row r="1439" spans="13:16" x14ac:dyDescent="0.25">
      <c r="M1439"/>
      <c r="N1439"/>
      <c r="O1439"/>
      <c r="P1439"/>
    </row>
    <row r="1440" spans="13:16" x14ac:dyDescent="0.25">
      <c r="M1440"/>
      <c r="N1440"/>
      <c r="O1440"/>
      <c r="P1440"/>
    </row>
    <row r="1441" spans="13:16" x14ac:dyDescent="0.25">
      <c r="M1441"/>
      <c r="N1441"/>
      <c r="O1441"/>
      <c r="P1441"/>
    </row>
    <row r="1442" spans="13:16" x14ac:dyDescent="0.25">
      <c r="M1442"/>
      <c r="N1442"/>
      <c r="O1442"/>
      <c r="P1442"/>
    </row>
    <row r="1443" spans="13:16" x14ac:dyDescent="0.25">
      <c r="M1443"/>
      <c r="N1443"/>
      <c r="O1443"/>
      <c r="P1443"/>
    </row>
    <row r="1444" spans="13:16" x14ac:dyDescent="0.25">
      <c r="M1444"/>
      <c r="N1444"/>
      <c r="O1444"/>
      <c r="P1444"/>
    </row>
    <row r="1445" spans="13:16" x14ac:dyDescent="0.25">
      <c r="M1445"/>
      <c r="N1445"/>
      <c r="O1445"/>
      <c r="P1445"/>
    </row>
    <row r="1446" spans="13:16" x14ac:dyDescent="0.25">
      <c r="M1446"/>
      <c r="N1446"/>
      <c r="O1446"/>
      <c r="P1446"/>
    </row>
    <row r="1447" spans="13:16" x14ac:dyDescent="0.25">
      <c r="M1447"/>
      <c r="N1447"/>
      <c r="O1447"/>
      <c r="P1447"/>
    </row>
    <row r="1448" spans="13:16" x14ac:dyDescent="0.25">
      <c r="M1448"/>
      <c r="N1448"/>
      <c r="O1448"/>
      <c r="P1448"/>
    </row>
    <row r="1449" spans="13:16" x14ac:dyDescent="0.25">
      <c r="M1449"/>
      <c r="N1449"/>
      <c r="O1449"/>
      <c r="P1449"/>
    </row>
    <row r="1450" spans="13:16" x14ac:dyDescent="0.25">
      <c r="M1450"/>
      <c r="N1450"/>
      <c r="O1450"/>
      <c r="P1450"/>
    </row>
    <row r="1451" spans="13:16" x14ac:dyDescent="0.25">
      <c r="M1451"/>
      <c r="N1451"/>
      <c r="O1451"/>
      <c r="P1451"/>
    </row>
    <row r="1452" spans="13:16" x14ac:dyDescent="0.25">
      <c r="M1452"/>
      <c r="N1452"/>
      <c r="O1452"/>
      <c r="P1452"/>
    </row>
    <row r="1453" spans="13:16" x14ac:dyDescent="0.25">
      <c r="M1453"/>
      <c r="N1453"/>
      <c r="O1453"/>
      <c r="P1453"/>
    </row>
    <row r="1454" spans="13:16" x14ac:dyDescent="0.25">
      <c r="M1454"/>
      <c r="N1454"/>
      <c r="O1454"/>
      <c r="P1454"/>
    </row>
    <row r="1455" spans="13:16" x14ac:dyDescent="0.25">
      <c r="M1455"/>
      <c r="N1455"/>
      <c r="O1455"/>
      <c r="P1455"/>
    </row>
    <row r="1456" spans="13:16" x14ac:dyDescent="0.25">
      <c r="M1456"/>
      <c r="N1456"/>
      <c r="O1456"/>
      <c r="P1456"/>
    </row>
    <row r="1457" spans="13:16" x14ac:dyDescent="0.25">
      <c r="M1457"/>
      <c r="N1457"/>
      <c r="O1457"/>
      <c r="P1457"/>
    </row>
    <row r="1458" spans="13:16" x14ac:dyDescent="0.25">
      <c r="M1458"/>
      <c r="N1458"/>
      <c r="O1458"/>
      <c r="P1458"/>
    </row>
    <row r="1459" spans="13:16" x14ac:dyDescent="0.25">
      <c r="M1459"/>
      <c r="N1459"/>
      <c r="O1459"/>
      <c r="P1459"/>
    </row>
    <row r="1460" spans="13:16" x14ac:dyDescent="0.25">
      <c r="M1460"/>
      <c r="N1460"/>
      <c r="O1460"/>
      <c r="P1460"/>
    </row>
    <row r="1461" spans="13:16" x14ac:dyDescent="0.25">
      <c r="M1461"/>
      <c r="N1461"/>
      <c r="O1461"/>
      <c r="P1461"/>
    </row>
    <row r="1462" spans="13:16" x14ac:dyDescent="0.25">
      <c r="M1462"/>
      <c r="N1462"/>
      <c r="O1462"/>
      <c r="P1462"/>
    </row>
    <row r="1463" spans="13:16" x14ac:dyDescent="0.25">
      <c r="M1463"/>
      <c r="N1463"/>
      <c r="O1463"/>
      <c r="P1463"/>
    </row>
    <row r="1464" spans="13:16" x14ac:dyDescent="0.25">
      <c r="M1464"/>
      <c r="N1464"/>
      <c r="O1464"/>
      <c r="P1464"/>
    </row>
    <row r="1465" spans="13:16" x14ac:dyDescent="0.25">
      <c r="M1465"/>
      <c r="N1465"/>
      <c r="O1465"/>
      <c r="P1465"/>
    </row>
    <row r="1466" spans="13:16" x14ac:dyDescent="0.25">
      <c r="M1466"/>
      <c r="N1466"/>
      <c r="O1466"/>
      <c r="P1466"/>
    </row>
    <row r="1467" spans="13:16" x14ac:dyDescent="0.25">
      <c r="M1467"/>
      <c r="N1467"/>
      <c r="O1467"/>
      <c r="P1467"/>
    </row>
    <row r="1468" spans="13:16" x14ac:dyDescent="0.25">
      <c r="M1468"/>
      <c r="N1468"/>
      <c r="O1468"/>
      <c r="P1468"/>
    </row>
    <row r="1469" spans="13:16" x14ac:dyDescent="0.25">
      <c r="M1469"/>
      <c r="N1469"/>
      <c r="O1469"/>
      <c r="P1469"/>
    </row>
    <row r="1470" spans="13:16" x14ac:dyDescent="0.25">
      <c r="M1470"/>
      <c r="N1470"/>
      <c r="O1470"/>
      <c r="P1470"/>
    </row>
    <row r="1471" spans="13:16" x14ac:dyDescent="0.25">
      <c r="M1471"/>
      <c r="N1471"/>
      <c r="O1471"/>
      <c r="P1471"/>
    </row>
    <row r="1472" spans="13:16" x14ac:dyDescent="0.25">
      <c r="M1472"/>
      <c r="N1472"/>
      <c r="O1472"/>
      <c r="P1472"/>
    </row>
    <row r="1473" spans="13:16" x14ac:dyDescent="0.25">
      <c r="M1473"/>
      <c r="N1473"/>
      <c r="O1473"/>
      <c r="P1473"/>
    </row>
    <row r="1474" spans="13:16" x14ac:dyDescent="0.25">
      <c r="M1474"/>
      <c r="N1474"/>
      <c r="O1474"/>
      <c r="P1474"/>
    </row>
    <row r="1475" spans="13:16" x14ac:dyDescent="0.25">
      <c r="M1475"/>
      <c r="N1475"/>
      <c r="O1475"/>
      <c r="P1475"/>
    </row>
    <row r="1476" spans="13:16" x14ac:dyDescent="0.25">
      <c r="M1476"/>
      <c r="N1476"/>
      <c r="O1476"/>
      <c r="P1476"/>
    </row>
    <row r="1477" spans="13:16" x14ac:dyDescent="0.25">
      <c r="M1477"/>
      <c r="N1477"/>
      <c r="O1477"/>
      <c r="P1477"/>
    </row>
    <row r="1478" spans="13:16" x14ac:dyDescent="0.25">
      <c r="M1478"/>
      <c r="N1478"/>
      <c r="O1478"/>
      <c r="P1478"/>
    </row>
    <row r="1479" spans="13:16" x14ac:dyDescent="0.25">
      <c r="M1479"/>
      <c r="N1479"/>
      <c r="O1479"/>
      <c r="P1479"/>
    </row>
    <row r="1480" spans="13:16" x14ac:dyDescent="0.25">
      <c r="M1480"/>
      <c r="N1480"/>
      <c r="O1480"/>
      <c r="P1480"/>
    </row>
    <row r="1481" spans="13:16" x14ac:dyDescent="0.25">
      <c r="M1481"/>
      <c r="N1481"/>
      <c r="O1481"/>
      <c r="P1481"/>
    </row>
    <row r="1482" spans="13:16" x14ac:dyDescent="0.25">
      <c r="M1482"/>
      <c r="N1482"/>
      <c r="O1482"/>
      <c r="P1482"/>
    </row>
    <row r="1483" spans="13:16" x14ac:dyDescent="0.25">
      <c r="M1483"/>
      <c r="N1483"/>
      <c r="O1483"/>
      <c r="P1483"/>
    </row>
    <row r="1484" spans="13:16" x14ac:dyDescent="0.25">
      <c r="M1484"/>
      <c r="N1484"/>
      <c r="O1484"/>
      <c r="P1484"/>
    </row>
    <row r="1485" spans="13:16" x14ac:dyDescent="0.25">
      <c r="M1485"/>
      <c r="N1485"/>
      <c r="O1485"/>
      <c r="P1485"/>
    </row>
    <row r="1486" spans="13:16" x14ac:dyDescent="0.25">
      <c r="M1486"/>
      <c r="N1486"/>
      <c r="O1486"/>
      <c r="P1486"/>
    </row>
    <row r="1487" spans="13:16" x14ac:dyDescent="0.25">
      <c r="M1487"/>
      <c r="N1487"/>
      <c r="O1487"/>
      <c r="P1487"/>
    </row>
    <row r="1488" spans="13:16" x14ac:dyDescent="0.25">
      <c r="M1488"/>
      <c r="N1488"/>
      <c r="O1488"/>
      <c r="P1488"/>
    </row>
    <row r="1489" spans="13:16" x14ac:dyDescent="0.25">
      <c r="M1489"/>
      <c r="N1489"/>
      <c r="O1489"/>
      <c r="P1489"/>
    </row>
    <row r="1490" spans="13:16" x14ac:dyDescent="0.25">
      <c r="M1490"/>
      <c r="N1490"/>
      <c r="O1490"/>
      <c r="P1490"/>
    </row>
    <row r="1491" spans="13:16" x14ac:dyDescent="0.25">
      <c r="M1491"/>
      <c r="N1491"/>
      <c r="O1491"/>
      <c r="P1491"/>
    </row>
    <row r="1492" spans="13:16" x14ac:dyDescent="0.25">
      <c r="M1492"/>
      <c r="N1492"/>
      <c r="O1492"/>
      <c r="P1492"/>
    </row>
    <row r="1493" spans="13:16" x14ac:dyDescent="0.25">
      <c r="M1493"/>
      <c r="N1493"/>
      <c r="O1493"/>
      <c r="P1493"/>
    </row>
    <row r="1494" spans="13:16" x14ac:dyDescent="0.25">
      <c r="M1494"/>
      <c r="N1494"/>
      <c r="O1494"/>
      <c r="P1494"/>
    </row>
    <row r="1495" spans="13:16" x14ac:dyDescent="0.25">
      <c r="M1495"/>
      <c r="N1495"/>
      <c r="O1495"/>
      <c r="P1495"/>
    </row>
    <row r="1496" spans="13:16" x14ac:dyDescent="0.25">
      <c r="M1496"/>
      <c r="N1496"/>
      <c r="O1496"/>
      <c r="P1496"/>
    </row>
    <row r="1497" spans="13:16" x14ac:dyDescent="0.25">
      <c r="M1497"/>
      <c r="N1497"/>
      <c r="O1497"/>
      <c r="P1497"/>
    </row>
    <row r="1498" spans="13:16" x14ac:dyDescent="0.25">
      <c r="M1498"/>
      <c r="N1498"/>
      <c r="O1498"/>
      <c r="P1498"/>
    </row>
    <row r="1499" spans="13:16" x14ac:dyDescent="0.25">
      <c r="M1499"/>
      <c r="N1499"/>
      <c r="O1499"/>
      <c r="P1499"/>
    </row>
    <row r="1500" spans="13:16" x14ac:dyDescent="0.25">
      <c r="M1500"/>
      <c r="N1500"/>
      <c r="O1500"/>
      <c r="P1500"/>
    </row>
    <row r="1501" spans="13:16" x14ac:dyDescent="0.25">
      <c r="M1501"/>
      <c r="N1501"/>
      <c r="O1501"/>
      <c r="P1501"/>
    </row>
    <row r="1502" spans="13:16" x14ac:dyDescent="0.25">
      <c r="M1502"/>
      <c r="N1502"/>
      <c r="O1502"/>
      <c r="P1502"/>
    </row>
    <row r="1503" spans="13:16" x14ac:dyDescent="0.25">
      <c r="M1503"/>
      <c r="N1503"/>
      <c r="O1503"/>
      <c r="P1503"/>
    </row>
    <row r="1504" spans="13:16" x14ac:dyDescent="0.25">
      <c r="M1504"/>
      <c r="N1504"/>
      <c r="O1504"/>
      <c r="P1504"/>
    </row>
    <row r="1505" spans="13:16" x14ac:dyDescent="0.25">
      <c r="M1505"/>
      <c r="N1505"/>
      <c r="O1505"/>
      <c r="P1505"/>
    </row>
    <row r="1506" spans="13:16" x14ac:dyDescent="0.25">
      <c r="M1506"/>
      <c r="N1506"/>
      <c r="O1506"/>
      <c r="P1506"/>
    </row>
    <row r="1507" spans="13:16" x14ac:dyDescent="0.25">
      <c r="M1507"/>
      <c r="N1507"/>
      <c r="O1507"/>
      <c r="P1507"/>
    </row>
    <row r="1508" spans="13:16" x14ac:dyDescent="0.25">
      <c r="M1508"/>
      <c r="N1508"/>
      <c r="O1508"/>
      <c r="P1508"/>
    </row>
    <row r="1509" spans="13:16" x14ac:dyDescent="0.25">
      <c r="M1509"/>
      <c r="N1509"/>
      <c r="O1509"/>
      <c r="P1509"/>
    </row>
    <row r="1510" spans="13:16" x14ac:dyDescent="0.25">
      <c r="M1510"/>
      <c r="N1510"/>
      <c r="O1510"/>
      <c r="P1510"/>
    </row>
    <row r="1511" spans="13:16" x14ac:dyDescent="0.25">
      <c r="M1511"/>
      <c r="N1511"/>
      <c r="O1511"/>
      <c r="P1511"/>
    </row>
    <row r="1512" spans="13:16" x14ac:dyDescent="0.25">
      <c r="M1512"/>
      <c r="N1512"/>
      <c r="O1512"/>
      <c r="P1512"/>
    </row>
    <row r="1513" spans="13:16" x14ac:dyDescent="0.25">
      <c r="M1513"/>
      <c r="N1513"/>
      <c r="O1513"/>
      <c r="P1513"/>
    </row>
    <row r="1514" spans="13:16" x14ac:dyDescent="0.25">
      <c r="M1514"/>
      <c r="N1514"/>
      <c r="O1514"/>
      <c r="P1514"/>
    </row>
    <row r="1515" spans="13:16" x14ac:dyDescent="0.25">
      <c r="M1515"/>
      <c r="N1515"/>
      <c r="O1515"/>
      <c r="P1515"/>
    </row>
    <row r="1516" spans="13:16" x14ac:dyDescent="0.25">
      <c r="M1516"/>
      <c r="N1516"/>
      <c r="O1516"/>
      <c r="P1516"/>
    </row>
    <row r="1517" spans="13:16" x14ac:dyDescent="0.25">
      <c r="M1517"/>
      <c r="N1517"/>
      <c r="O1517"/>
      <c r="P1517"/>
    </row>
    <row r="1518" spans="13:16" x14ac:dyDescent="0.25">
      <c r="M1518"/>
      <c r="N1518"/>
      <c r="O1518"/>
      <c r="P1518"/>
    </row>
    <row r="1519" spans="13:16" x14ac:dyDescent="0.25">
      <c r="M1519"/>
      <c r="N1519"/>
      <c r="O1519"/>
      <c r="P1519"/>
    </row>
    <row r="1520" spans="13:16" x14ac:dyDescent="0.25">
      <c r="M1520"/>
      <c r="N1520"/>
      <c r="O1520"/>
      <c r="P1520"/>
    </row>
    <row r="1521" spans="13:16" x14ac:dyDescent="0.25">
      <c r="M1521"/>
      <c r="N1521"/>
      <c r="O1521"/>
      <c r="P1521"/>
    </row>
    <row r="1522" spans="13:16" x14ac:dyDescent="0.25">
      <c r="M1522"/>
      <c r="N1522"/>
      <c r="O1522"/>
      <c r="P1522"/>
    </row>
    <row r="1523" spans="13:16" x14ac:dyDescent="0.25">
      <c r="M1523"/>
      <c r="N1523"/>
      <c r="O1523"/>
      <c r="P1523"/>
    </row>
    <row r="1524" spans="13:16" x14ac:dyDescent="0.25">
      <c r="M1524"/>
      <c r="N1524"/>
      <c r="O1524"/>
      <c r="P1524"/>
    </row>
    <row r="1525" spans="13:16" x14ac:dyDescent="0.25">
      <c r="M1525"/>
      <c r="N1525"/>
      <c r="O1525"/>
      <c r="P1525"/>
    </row>
    <row r="1526" spans="13:16" x14ac:dyDescent="0.25">
      <c r="M1526"/>
      <c r="N1526"/>
      <c r="O1526"/>
      <c r="P1526"/>
    </row>
    <row r="1527" spans="13:16" x14ac:dyDescent="0.25">
      <c r="M1527"/>
      <c r="N1527"/>
      <c r="O1527"/>
      <c r="P1527"/>
    </row>
    <row r="1528" spans="13:16" x14ac:dyDescent="0.25">
      <c r="M1528"/>
      <c r="N1528"/>
      <c r="O1528"/>
      <c r="P1528"/>
    </row>
    <row r="1529" spans="13:16" x14ac:dyDescent="0.25">
      <c r="M1529"/>
      <c r="N1529"/>
      <c r="O1529"/>
      <c r="P1529"/>
    </row>
    <row r="1530" spans="13:16" x14ac:dyDescent="0.25">
      <c r="M1530"/>
      <c r="N1530"/>
      <c r="O1530"/>
      <c r="P1530"/>
    </row>
    <row r="1531" spans="13:16" x14ac:dyDescent="0.25">
      <c r="M1531"/>
      <c r="N1531"/>
      <c r="O1531"/>
      <c r="P1531"/>
    </row>
    <row r="1532" spans="13:16" x14ac:dyDescent="0.25">
      <c r="M1532"/>
      <c r="N1532"/>
      <c r="O1532"/>
      <c r="P1532"/>
    </row>
    <row r="1533" spans="13:16" x14ac:dyDescent="0.25">
      <c r="M1533"/>
      <c r="N1533"/>
      <c r="O1533"/>
      <c r="P1533"/>
    </row>
    <row r="1534" spans="13:16" x14ac:dyDescent="0.25">
      <c r="M1534"/>
      <c r="N1534"/>
      <c r="O1534"/>
      <c r="P1534"/>
    </row>
    <row r="1535" spans="13:16" x14ac:dyDescent="0.25">
      <c r="M1535"/>
      <c r="N1535"/>
      <c r="O1535"/>
      <c r="P1535"/>
    </row>
    <row r="1536" spans="13:16" x14ac:dyDescent="0.25">
      <c r="M1536"/>
      <c r="N1536"/>
      <c r="O1536"/>
      <c r="P1536"/>
    </row>
    <row r="1537" spans="13:16" x14ac:dyDescent="0.25">
      <c r="M1537"/>
      <c r="N1537"/>
      <c r="O1537"/>
      <c r="P1537"/>
    </row>
    <row r="1538" spans="13:16" x14ac:dyDescent="0.25">
      <c r="M1538"/>
      <c r="N1538"/>
      <c r="O1538"/>
      <c r="P1538"/>
    </row>
    <row r="1539" spans="13:16" x14ac:dyDescent="0.25">
      <c r="M1539"/>
      <c r="N1539"/>
      <c r="O1539"/>
      <c r="P1539"/>
    </row>
    <row r="1540" spans="13:16" x14ac:dyDescent="0.25">
      <c r="M1540"/>
      <c r="N1540"/>
      <c r="O1540"/>
      <c r="P1540"/>
    </row>
    <row r="1541" spans="13:16" x14ac:dyDescent="0.25">
      <c r="M1541"/>
      <c r="N1541"/>
      <c r="O1541"/>
      <c r="P1541"/>
    </row>
    <row r="1542" spans="13:16" x14ac:dyDescent="0.25">
      <c r="M1542"/>
      <c r="N1542"/>
      <c r="O1542"/>
      <c r="P1542"/>
    </row>
    <row r="1543" spans="13:16" x14ac:dyDescent="0.25">
      <c r="M1543"/>
      <c r="N1543"/>
      <c r="O1543"/>
      <c r="P1543"/>
    </row>
    <row r="1544" spans="13:16" x14ac:dyDescent="0.25">
      <c r="M1544"/>
      <c r="N1544"/>
      <c r="O1544"/>
      <c r="P1544"/>
    </row>
    <row r="1545" spans="13:16" x14ac:dyDescent="0.25">
      <c r="M1545"/>
      <c r="N1545"/>
      <c r="O1545"/>
      <c r="P1545"/>
    </row>
    <row r="1546" spans="13:16" x14ac:dyDescent="0.25">
      <c r="M1546"/>
      <c r="N1546"/>
      <c r="O1546"/>
      <c r="P1546"/>
    </row>
    <row r="1547" spans="13:16" x14ac:dyDescent="0.25">
      <c r="M1547"/>
      <c r="N1547"/>
      <c r="O1547"/>
      <c r="P1547"/>
    </row>
    <row r="1548" spans="13:16" x14ac:dyDescent="0.25">
      <c r="M1548"/>
      <c r="N1548"/>
      <c r="O1548"/>
      <c r="P1548"/>
    </row>
    <row r="1549" spans="13:16" x14ac:dyDescent="0.25">
      <c r="M1549"/>
      <c r="N1549"/>
      <c r="O1549"/>
      <c r="P1549"/>
    </row>
    <row r="1550" spans="13:16" x14ac:dyDescent="0.25">
      <c r="M1550"/>
      <c r="N1550"/>
      <c r="O1550"/>
      <c r="P1550"/>
    </row>
    <row r="1551" spans="13:16" x14ac:dyDescent="0.25">
      <c r="M1551"/>
      <c r="N1551"/>
      <c r="O1551"/>
      <c r="P1551"/>
    </row>
    <row r="1552" spans="13:16" x14ac:dyDescent="0.25">
      <c r="M1552"/>
      <c r="N1552"/>
      <c r="O1552"/>
      <c r="P1552"/>
    </row>
    <row r="1553" spans="13:16" x14ac:dyDescent="0.25">
      <c r="M1553"/>
      <c r="N1553"/>
      <c r="O1553"/>
      <c r="P1553"/>
    </row>
    <row r="1554" spans="13:16" x14ac:dyDescent="0.25">
      <c r="M1554"/>
      <c r="N1554"/>
      <c r="O1554"/>
      <c r="P1554"/>
    </row>
    <row r="1555" spans="13:16" x14ac:dyDescent="0.25">
      <c r="M1555"/>
      <c r="N1555"/>
      <c r="O1555"/>
      <c r="P1555"/>
    </row>
    <row r="1556" spans="13:16" x14ac:dyDescent="0.25">
      <c r="M1556"/>
      <c r="N1556"/>
      <c r="O1556"/>
      <c r="P1556"/>
    </row>
    <row r="1557" spans="13:16" x14ac:dyDescent="0.25">
      <c r="M1557"/>
      <c r="N1557"/>
      <c r="O1557"/>
      <c r="P1557"/>
    </row>
    <row r="1558" spans="13:16" x14ac:dyDescent="0.25">
      <c r="M1558"/>
      <c r="N1558"/>
      <c r="O1558"/>
      <c r="P1558"/>
    </row>
    <row r="1559" spans="13:16" x14ac:dyDescent="0.25">
      <c r="M1559"/>
      <c r="N1559"/>
      <c r="O1559"/>
      <c r="P1559"/>
    </row>
    <row r="1560" spans="13:16" x14ac:dyDescent="0.25">
      <c r="M1560"/>
      <c r="N1560"/>
      <c r="O1560"/>
      <c r="P1560"/>
    </row>
    <row r="1561" spans="13:16" x14ac:dyDescent="0.25">
      <c r="M1561"/>
      <c r="N1561"/>
      <c r="O1561"/>
      <c r="P1561"/>
    </row>
    <row r="1562" spans="13:16" x14ac:dyDescent="0.25">
      <c r="M1562"/>
      <c r="N1562"/>
      <c r="O1562"/>
      <c r="P1562"/>
    </row>
    <row r="1563" spans="13:16" x14ac:dyDescent="0.25">
      <c r="M1563"/>
      <c r="N1563"/>
      <c r="O1563"/>
      <c r="P1563"/>
    </row>
    <row r="1564" spans="13:16" x14ac:dyDescent="0.25">
      <c r="M1564"/>
      <c r="N1564"/>
      <c r="O1564"/>
      <c r="P1564"/>
    </row>
    <row r="1565" spans="13:16" x14ac:dyDescent="0.25">
      <c r="M1565"/>
      <c r="N1565"/>
      <c r="O1565"/>
      <c r="P1565"/>
    </row>
    <row r="1566" spans="13:16" x14ac:dyDescent="0.25">
      <c r="M1566"/>
      <c r="N1566"/>
      <c r="O1566"/>
      <c r="P1566"/>
    </row>
    <row r="1567" spans="13:16" x14ac:dyDescent="0.25">
      <c r="M1567"/>
      <c r="N1567"/>
      <c r="O1567"/>
      <c r="P1567"/>
    </row>
    <row r="1568" spans="13:16" x14ac:dyDescent="0.25">
      <c r="M1568"/>
      <c r="N1568"/>
      <c r="O1568"/>
      <c r="P1568"/>
    </row>
    <row r="1569" spans="13:16" x14ac:dyDescent="0.25">
      <c r="M1569"/>
      <c r="N1569"/>
      <c r="O1569"/>
      <c r="P1569"/>
    </row>
    <row r="1570" spans="13:16" x14ac:dyDescent="0.25">
      <c r="M1570"/>
      <c r="N1570"/>
      <c r="O1570"/>
      <c r="P1570"/>
    </row>
    <row r="1571" spans="13:16" x14ac:dyDescent="0.25">
      <c r="M1571"/>
      <c r="N1571"/>
      <c r="O1571"/>
      <c r="P1571"/>
    </row>
    <row r="1572" spans="13:16" x14ac:dyDescent="0.25">
      <c r="M1572"/>
      <c r="N1572"/>
      <c r="O1572"/>
      <c r="P1572"/>
    </row>
    <row r="1573" spans="13:16" x14ac:dyDescent="0.25">
      <c r="M1573"/>
      <c r="N1573"/>
      <c r="O1573"/>
      <c r="P1573"/>
    </row>
    <row r="1574" spans="13:16" x14ac:dyDescent="0.25">
      <c r="M1574"/>
      <c r="N1574"/>
      <c r="O1574"/>
      <c r="P1574"/>
    </row>
    <row r="1575" spans="13:16" x14ac:dyDescent="0.25">
      <c r="M1575"/>
      <c r="N1575"/>
      <c r="O1575"/>
      <c r="P1575"/>
    </row>
    <row r="1576" spans="13:16" x14ac:dyDescent="0.25">
      <c r="M1576"/>
      <c r="N1576"/>
      <c r="O1576"/>
      <c r="P1576"/>
    </row>
    <row r="1577" spans="13:16" x14ac:dyDescent="0.25">
      <c r="M1577"/>
      <c r="N1577"/>
      <c r="O1577"/>
      <c r="P1577"/>
    </row>
    <row r="1578" spans="13:16" x14ac:dyDescent="0.25">
      <c r="M1578"/>
      <c r="N1578"/>
      <c r="O1578"/>
      <c r="P1578"/>
    </row>
    <row r="1579" spans="13:16" x14ac:dyDescent="0.25">
      <c r="M1579"/>
      <c r="N1579"/>
      <c r="O1579"/>
      <c r="P1579"/>
    </row>
    <row r="1580" spans="13:16" x14ac:dyDescent="0.25">
      <c r="M1580"/>
      <c r="N1580"/>
      <c r="O1580"/>
      <c r="P1580"/>
    </row>
    <row r="1581" spans="13:16" x14ac:dyDescent="0.25">
      <c r="M1581"/>
      <c r="N1581"/>
      <c r="O1581"/>
      <c r="P1581"/>
    </row>
    <row r="1582" spans="13:16" x14ac:dyDescent="0.25">
      <c r="M1582"/>
      <c r="N1582"/>
      <c r="O1582"/>
      <c r="P1582"/>
    </row>
    <row r="1583" spans="13:16" x14ac:dyDescent="0.25">
      <c r="M1583"/>
      <c r="N1583"/>
      <c r="O1583"/>
      <c r="P1583"/>
    </row>
    <row r="1584" spans="13:16" x14ac:dyDescent="0.25">
      <c r="M1584"/>
      <c r="N1584"/>
      <c r="O1584"/>
      <c r="P1584"/>
    </row>
    <row r="1585" spans="13:16" x14ac:dyDescent="0.25">
      <c r="M1585"/>
      <c r="N1585"/>
      <c r="O1585"/>
      <c r="P1585"/>
    </row>
    <row r="1586" spans="13:16" x14ac:dyDescent="0.25">
      <c r="M1586"/>
      <c r="N1586"/>
      <c r="O1586"/>
      <c r="P1586"/>
    </row>
    <row r="1587" spans="13:16" x14ac:dyDescent="0.25">
      <c r="M1587"/>
      <c r="N1587"/>
      <c r="O1587"/>
      <c r="P1587"/>
    </row>
    <row r="1588" spans="13:16" x14ac:dyDescent="0.25">
      <c r="M1588"/>
      <c r="N1588"/>
      <c r="O1588"/>
      <c r="P1588"/>
    </row>
    <row r="1589" spans="13:16" x14ac:dyDescent="0.25">
      <c r="M1589"/>
      <c r="N1589"/>
      <c r="O1589"/>
      <c r="P1589"/>
    </row>
    <row r="1590" spans="13:16" x14ac:dyDescent="0.25">
      <c r="M1590"/>
      <c r="N1590"/>
      <c r="O1590"/>
      <c r="P1590"/>
    </row>
    <row r="1591" spans="13:16" x14ac:dyDescent="0.25">
      <c r="M1591"/>
      <c r="N1591"/>
      <c r="O1591"/>
      <c r="P1591"/>
    </row>
    <row r="1592" spans="13:16" x14ac:dyDescent="0.25">
      <c r="M1592"/>
      <c r="N1592"/>
      <c r="O1592"/>
      <c r="P1592"/>
    </row>
    <row r="1593" spans="13:16" x14ac:dyDescent="0.25">
      <c r="M1593"/>
      <c r="N1593"/>
      <c r="O1593"/>
      <c r="P1593"/>
    </row>
    <row r="1594" spans="13:16" x14ac:dyDescent="0.25">
      <c r="M1594"/>
      <c r="N1594"/>
      <c r="O1594"/>
      <c r="P1594"/>
    </row>
    <row r="1595" spans="13:16" x14ac:dyDescent="0.25">
      <c r="M1595"/>
      <c r="N1595"/>
      <c r="O1595"/>
      <c r="P1595"/>
    </row>
    <row r="1596" spans="13:16" x14ac:dyDescent="0.25">
      <c r="M1596"/>
      <c r="N1596"/>
      <c r="O1596"/>
      <c r="P1596"/>
    </row>
    <row r="1597" spans="13:16" x14ac:dyDescent="0.25">
      <c r="M1597"/>
      <c r="N1597"/>
      <c r="O1597"/>
      <c r="P1597"/>
    </row>
    <row r="1598" spans="13:16" x14ac:dyDescent="0.25">
      <c r="M1598"/>
      <c r="N1598"/>
      <c r="O1598"/>
      <c r="P1598"/>
    </row>
    <row r="1599" spans="13:16" x14ac:dyDescent="0.25">
      <c r="M1599"/>
      <c r="N1599"/>
      <c r="O1599"/>
      <c r="P1599"/>
    </row>
    <row r="1600" spans="13:16" x14ac:dyDescent="0.25">
      <c r="M1600"/>
      <c r="N1600"/>
      <c r="O1600"/>
      <c r="P1600"/>
    </row>
    <row r="1601" spans="13:16" x14ac:dyDescent="0.25">
      <c r="M1601"/>
      <c r="N1601"/>
      <c r="O1601"/>
      <c r="P1601"/>
    </row>
    <row r="1602" spans="13:16" x14ac:dyDescent="0.25">
      <c r="M1602"/>
      <c r="N1602"/>
      <c r="O1602"/>
      <c r="P1602"/>
    </row>
    <row r="1603" spans="13:16" x14ac:dyDescent="0.25">
      <c r="M1603"/>
      <c r="N1603"/>
      <c r="O1603"/>
      <c r="P1603"/>
    </row>
    <row r="1604" spans="13:16" x14ac:dyDescent="0.25">
      <c r="M1604"/>
      <c r="N1604"/>
      <c r="O1604"/>
      <c r="P1604"/>
    </row>
    <row r="1605" spans="13:16" x14ac:dyDescent="0.25">
      <c r="M1605"/>
      <c r="N1605"/>
      <c r="O1605"/>
      <c r="P1605"/>
    </row>
    <row r="1606" spans="13:16" x14ac:dyDescent="0.25">
      <c r="M1606"/>
      <c r="N1606"/>
      <c r="O1606"/>
      <c r="P1606"/>
    </row>
    <row r="1607" spans="13:16" x14ac:dyDescent="0.25">
      <c r="M1607"/>
      <c r="N1607"/>
      <c r="O1607"/>
      <c r="P1607"/>
    </row>
    <row r="1608" spans="13:16" x14ac:dyDescent="0.25">
      <c r="M1608"/>
      <c r="N1608"/>
      <c r="O1608"/>
      <c r="P1608"/>
    </row>
    <row r="1609" spans="13:16" x14ac:dyDescent="0.25">
      <c r="M1609"/>
      <c r="N1609"/>
      <c r="O1609"/>
      <c r="P1609"/>
    </row>
    <row r="1610" spans="13:16" x14ac:dyDescent="0.25">
      <c r="M1610"/>
      <c r="N1610"/>
      <c r="O1610"/>
      <c r="P1610"/>
    </row>
    <row r="1611" spans="13:16" x14ac:dyDescent="0.25">
      <c r="M1611"/>
      <c r="N1611"/>
      <c r="O1611"/>
      <c r="P1611"/>
    </row>
    <row r="1612" spans="13:16" x14ac:dyDescent="0.25">
      <c r="M1612"/>
      <c r="N1612"/>
      <c r="O1612"/>
      <c r="P1612"/>
    </row>
    <row r="1613" spans="13:16" x14ac:dyDescent="0.25">
      <c r="M1613"/>
      <c r="N1613"/>
      <c r="O1613"/>
      <c r="P1613"/>
    </row>
    <row r="1614" spans="13:16" x14ac:dyDescent="0.25">
      <c r="M1614"/>
      <c r="N1614"/>
      <c r="O1614"/>
      <c r="P1614"/>
    </row>
    <row r="1615" spans="13:16" x14ac:dyDescent="0.25">
      <c r="M1615"/>
      <c r="N1615"/>
      <c r="O1615"/>
      <c r="P1615"/>
    </row>
    <row r="1616" spans="13:16" x14ac:dyDescent="0.25">
      <c r="M1616"/>
      <c r="N1616"/>
      <c r="O1616"/>
      <c r="P1616"/>
    </row>
    <row r="1617" spans="13:16" x14ac:dyDescent="0.25">
      <c r="M1617"/>
      <c r="N1617"/>
      <c r="O1617"/>
      <c r="P1617"/>
    </row>
    <row r="1618" spans="13:16" x14ac:dyDescent="0.25">
      <c r="M1618"/>
      <c r="N1618"/>
      <c r="O1618"/>
      <c r="P1618"/>
    </row>
    <row r="1619" spans="13:16" x14ac:dyDescent="0.25">
      <c r="M1619"/>
      <c r="N1619"/>
      <c r="O1619"/>
      <c r="P1619"/>
    </row>
    <row r="1620" spans="13:16" x14ac:dyDescent="0.25">
      <c r="M1620"/>
      <c r="N1620"/>
      <c r="O1620"/>
      <c r="P1620"/>
    </row>
    <row r="1621" spans="13:16" x14ac:dyDescent="0.25">
      <c r="M1621"/>
      <c r="N1621"/>
      <c r="O1621"/>
      <c r="P1621"/>
    </row>
    <row r="1622" spans="13:16" x14ac:dyDescent="0.25">
      <c r="M1622"/>
      <c r="N1622"/>
      <c r="O1622"/>
      <c r="P1622"/>
    </row>
    <row r="1623" spans="13:16" x14ac:dyDescent="0.25">
      <c r="M1623"/>
      <c r="N1623"/>
      <c r="O1623"/>
      <c r="P1623"/>
    </row>
    <row r="1624" spans="13:16" x14ac:dyDescent="0.25">
      <c r="M1624"/>
      <c r="N1624"/>
      <c r="O1624"/>
      <c r="P1624"/>
    </row>
    <row r="1625" spans="13:16" x14ac:dyDescent="0.25">
      <c r="M1625"/>
      <c r="N1625"/>
      <c r="O1625"/>
      <c r="P1625"/>
    </row>
    <row r="1626" spans="13:16" x14ac:dyDescent="0.25">
      <c r="M1626"/>
      <c r="N1626"/>
      <c r="O1626"/>
      <c r="P1626"/>
    </row>
    <row r="1627" spans="13:16" x14ac:dyDescent="0.25">
      <c r="M1627"/>
      <c r="N1627"/>
      <c r="O1627"/>
      <c r="P1627"/>
    </row>
    <row r="1628" spans="13:16" x14ac:dyDescent="0.25">
      <c r="M1628"/>
      <c r="N1628"/>
      <c r="O1628"/>
      <c r="P1628"/>
    </row>
    <row r="1629" spans="13:16" x14ac:dyDescent="0.25">
      <c r="M1629"/>
      <c r="N1629"/>
      <c r="O1629"/>
      <c r="P1629"/>
    </row>
    <row r="1630" spans="13:16" x14ac:dyDescent="0.25">
      <c r="M1630"/>
      <c r="N1630"/>
      <c r="O1630"/>
      <c r="P1630"/>
    </row>
    <row r="1631" spans="13:16" x14ac:dyDescent="0.25">
      <c r="M1631"/>
      <c r="N1631"/>
      <c r="O1631"/>
      <c r="P1631"/>
    </row>
    <row r="1632" spans="13:16" x14ac:dyDescent="0.25">
      <c r="M1632"/>
      <c r="N1632"/>
      <c r="O1632"/>
      <c r="P1632"/>
    </row>
    <row r="1633" spans="13:16" x14ac:dyDescent="0.25">
      <c r="M1633"/>
      <c r="N1633"/>
      <c r="O1633"/>
      <c r="P1633"/>
    </row>
    <row r="1634" spans="13:16" x14ac:dyDescent="0.25">
      <c r="M1634"/>
      <c r="N1634"/>
      <c r="O1634"/>
      <c r="P1634"/>
    </row>
    <row r="1635" spans="13:16" x14ac:dyDescent="0.25">
      <c r="M1635"/>
      <c r="N1635"/>
      <c r="O1635"/>
      <c r="P1635"/>
    </row>
    <row r="1636" spans="13:16" x14ac:dyDescent="0.25">
      <c r="M1636"/>
      <c r="N1636"/>
      <c r="O1636"/>
      <c r="P1636"/>
    </row>
    <row r="1637" spans="13:16" x14ac:dyDescent="0.25">
      <c r="M1637"/>
      <c r="N1637"/>
      <c r="O1637"/>
      <c r="P1637"/>
    </row>
    <row r="1638" spans="13:16" x14ac:dyDescent="0.25">
      <c r="M1638"/>
      <c r="N1638"/>
      <c r="O1638"/>
      <c r="P1638"/>
    </row>
    <row r="1639" spans="13:16" x14ac:dyDescent="0.25">
      <c r="M1639"/>
      <c r="N1639"/>
      <c r="O1639"/>
      <c r="P1639"/>
    </row>
    <row r="1640" spans="13:16" x14ac:dyDescent="0.25">
      <c r="M1640"/>
      <c r="N1640"/>
      <c r="O1640"/>
      <c r="P1640"/>
    </row>
    <row r="1641" spans="13:16" x14ac:dyDescent="0.25">
      <c r="M1641"/>
      <c r="N1641"/>
      <c r="O1641"/>
      <c r="P1641"/>
    </row>
    <row r="1642" spans="13:16" x14ac:dyDescent="0.25">
      <c r="M1642"/>
      <c r="N1642"/>
      <c r="O1642"/>
      <c r="P1642"/>
    </row>
    <row r="1643" spans="13:16" x14ac:dyDescent="0.25">
      <c r="M1643"/>
      <c r="N1643"/>
      <c r="O1643"/>
      <c r="P1643"/>
    </row>
    <row r="1644" spans="13:16" x14ac:dyDescent="0.25">
      <c r="M1644"/>
      <c r="N1644"/>
      <c r="O1644"/>
      <c r="P1644"/>
    </row>
    <row r="1645" spans="13:16" x14ac:dyDescent="0.25">
      <c r="M1645"/>
      <c r="N1645"/>
      <c r="O1645"/>
      <c r="P1645"/>
    </row>
    <row r="1646" spans="13:16" x14ac:dyDescent="0.25">
      <c r="M1646"/>
      <c r="N1646"/>
      <c r="O1646"/>
      <c r="P1646"/>
    </row>
    <row r="1647" spans="13:16" x14ac:dyDescent="0.25">
      <c r="M1647"/>
      <c r="N1647"/>
      <c r="O1647"/>
      <c r="P1647"/>
    </row>
    <row r="1648" spans="13:16" x14ac:dyDescent="0.25">
      <c r="M1648"/>
      <c r="N1648"/>
      <c r="O1648"/>
      <c r="P1648"/>
    </row>
    <row r="1649" spans="13:16" x14ac:dyDescent="0.25">
      <c r="M1649"/>
      <c r="N1649"/>
      <c r="O1649"/>
      <c r="P1649"/>
    </row>
    <row r="1650" spans="13:16" x14ac:dyDescent="0.25">
      <c r="M1650"/>
      <c r="N1650"/>
      <c r="O1650"/>
      <c r="P1650"/>
    </row>
    <row r="1651" spans="13:16" x14ac:dyDescent="0.25">
      <c r="M1651"/>
      <c r="N1651"/>
      <c r="O1651"/>
      <c r="P1651"/>
    </row>
    <row r="1652" spans="13:16" x14ac:dyDescent="0.25">
      <c r="M1652"/>
      <c r="N1652"/>
      <c r="O1652"/>
      <c r="P1652"/>
    </row>
    <row r="1653" spans="13:16" x14ac:dyDescent="0.25">
      <c r="M1653"/>
      <c r="N1653"/>
      <c r="O1653"/>
      <c r="P1653"/>
    </row>
    <row r="1654" spans="13:16" x14ac:dyDescent="0.25">
      <c r="M1654"/>
      <c r="N1654"/>
      <c r="O1654"/>
      <c r="P1654"/>
    </row>
    <row r="1655" spans="13:16" x14ac:dyDescent="0.25">
      <c r="M1655"/>
      <c r="N1655"/>
      <c r="O1655"/>
      <c r="P1655"/>
    </row>
    <row r="1656" spans="13:16" x14ac:dyDescent="0.25">
      <c r="M1656"/>
      <c r="N1656"/>
      <c r="O1656"/>
      <c r="P1656"/>
    </row>
    <row r="1657" spans="13:16" x14ac:dyDescent="0.25">
      <c r="M1657"/>
      <c r="N1657"/>
      <c r="O1657"/>
      <c r="P1657"/>
    </row>
    <row r="1658" spans="13:16" x14ac:dyDescent="0.25">
      <c r="M1658"/>
      <c r="N1658"/>
      <c r="O1658"/>
      <c r="P1658"/>
    </row>
    <row r="1659" spans="13:16" x14ac:dyDescent="0.25">
      <c r="M1659"/>
      <c r="N1659"/>
      <c r="O1659"/>
      <c r="P1659"/>
    </row>
    <row r="1660" spans="13:16" x14ac:dyDescent="0.25">
      <c r="M1660"/>
      <c r="N1660"/>
      <c r="O1660"/>
      <c r="P1660"/>
    </row>
    <row r="1661" spans="13:16" x14ac:dyDescent="0.25">
      <c r="M1661"/>
      <c r="N1661"/>
      <c r="O1661"/>
      <c r="P1661"/>
    </row>
    <row r="1662" spans="13:16" x14ac:dyDescent="0.25">
      <c r="M1662"/>
      <c r="N1662"/>
      <c r="O1662"/>
      <c r="P1662"/>
    </row>
    <row r="1663" spans="13:16" x14ac:dyDescent="0.25">
      <c r="M1663"/>
      <c r="N1663"/>
      <c r="O1663"/>
      <c r="P1663"/>
    </row>
    <row r="1664" spans="13:16" x14ac:dyDescent="0.25">
      <c r="M1664"/>
      <c r="N1664"/>
      <c r="O1664"/>
      <c r="P1664"/>
    </row>
    <row r="1665" spans="13:16" x14ac:dyDescent="0.25">
      <c r="M1665"/>
      <c r="N1665"/>
      <c r="O1665"/>
      <c r="P1665"/>
    </row>
    <row r="1666" spans="13:16" x14ac:dyDescent="0.25">
      <c r="M1666"/>
      <c r="N1666"/>
      <c r="O1666"/>
      <c r="P1666"/>
    </row>
    <row r="1667" spans="13:16" x14ac:dyDescent="0.25">
      <c r="M1667"/>
      <c r="N1667"/>
      <c r="O1667"/>
      <c r="P1667"/>
    </row>
    <row r="1668" spans="13:16" x14ac:dyDescent="0.25">
      <c r="M1668"/>
      <c r="N1668"/>
      <c r="O1668"/>
      <c r="P1668"/>
    </row>
    <row r="1669" spans="13:16" x14ac:dyDescent="0.25">
      <c r="M1669"/>
      <c r="N1669"/>
      <c r="O1669"/>
      <c r="P1669"/>
    </row>
    <row r="1670" spans="13:16" x14ac:dyDescent="0.25">
      <c r="M1670"/>
      <c r="N1670"/>
      <c r="O1670"/>
      <c r="P1670"/>
    </row>
    <row r="1671" spans="13:16" x14ac:dyDescent="0.25">
      <c r="M1671"/>
      <c r="N1671"/>
      <c r="O1671"/>
      <c r="P1671"/>
    </row>
    <row r="1672" spans="13:16" x14ac:dyDescent="0.25">
      <c r="M1672"/>
      <c r="N1672"/>
      <c r="O1672"/>
      <c r="P1672"/>
    </row>
    <row r="1673" spans="13:16" x14ac:dyDescent="0.25">
      <c r="M1673"/>
      <c r="N1673"/>
      <c r="O1673"/>
      <c r="P1673"/>
    </row>
    <row r="1674" spans="13:16" x14ac:dyDescent="0.25">
      <c r="M1674"/>
      <c r="N1674"/>
      <c r="O1674"/>
      <c r="P1674"/>
    </row>
    <row r="1675" spans="13:16" x14ac:dyDescent="0.25">
      <c r="M1675"/>
      <c r="N1675"/>
      <c r="O1675"/>
      <c r="P1675"/>
    </row>
    <row r="1676" spans="13:16" x14ac:dyDescent="0.25">
      <c r="M1676"/>
      <c r="N1676"/>
      <c r="O1676"/>
      <c r="P1676"/>
    </row>
    <row r="1677" spans="13:16" x14ac:dyDescent="0.25">
      <c r="M1677"/>
      <c r="N1677"/>
      <c r="O1677"/>
      <c r="P1677"/>
    </row>
    <row r="1678" spans="13:16" x14ac:dyDescent="0.25">
      <c r="M1678"/>
      <c r="N1678"/>
      <c r="O1678"/>
      <c r="P1678"/>
    </row>
    <row r="1679" spans="13:16" x14ac:dyDescent="0.25">
      <c r="M1679"/>
      <c r="N1679"/>
      <c r="O1679"/>
      <c r="P1679"/>
    </row>
    <row r="1680" spans="13:16" x14ac:dyDescent="0.25">
      <c r="M1680"/>
      <c r="N1680"/>
      <c r="O1680"/>
      <c r="P1680"/>
    </row>
    <row r="1681" spans="13:16" x14ac:dyDescent="0.25">
      <c r="M1681"/>
      <c r="N1681"/>
      <c r="O1681"/>
      <c r="P1681"/>
    </row>
    <row r="1682" spans="13:16" x14ac:dyDescent="0.25">
      <c r="M1682"/>
      <c r="N1682"/>
      <c r="O1682"/>
      <c r="P1682"/>
    </row>
    <row r="1683" spans="13:16" x14ac:dyDescent="0.25">
      <c r="M1683"/>
      <c r="N1683"/>
      <c r="O1683"/>
      <c r="P1683"/>
    </row>
    <row r="1684" spans="13:16" x14ac:dyDescent="0.25">
      <c r="M1684"/>
      <c r="N1684"/>
      <c r="O1684"/>
      <c r="P1684"/>
    </row>
    <row r="1685" spans="13:16" x14ac:dyDescent="0.25">
      <c r="M1685"/>
      <c r="N1685"/>
      <c r="O1685"/>
      <c r="P1685"/>
    </row>
    <row r="1686" spans="13:16" x14ac:dyDescent="0.25">
      <c r="M1686"/>
      <c r="N1686"/>
      <c r="O1686"/>
      <c r="P1686"/>
    </row>
    <row r="1687" spans="13:16" x14ac:dyDescent="0.25">
      <c r="M1687"/>
      <c r="N1687"/>
      <c r="O1687"/>
      <c r="P1687"/>
    </row>
    <row r="1688" spans="13:16" x14ac:dyDescent="0.25">
      <c r="M1688"/>
      <c r="N1688"/>
      <c r="O1688"/>
      <c r="P1688"/>
    </row>
    <row r="1689" spans="13:16" x14ac:dyDescent="0.25">
      <c r="M1689"/>
      <c r="N1689"/>
      <c r="O1689"/>
      <c r="P1689"/>
    </row>
    <row r="1690" spans="13:16" x14ac:dyDescent="0.25">
      <c r="M1690"/>
      <c r="N1690"/>
      <c r="O1690"/>
      <c r="P1690"/>
    </row>
    <row r="1691" spans="13:16" x14ac:dyDescent="0.25">
      <c r="M1691"/>
      <c r="N1691"/>
      <c r="O1691"/>
      <c r="P1691"/>
    </row>
    <row r="1692" spans="13:16" x14ac:dyDescent="0.25">
      <c r="M1692"/>
      <c r="N1692"/>
      <c r="O1692"/>
      <c r="P1692"/>
    </row>
    <row r="1693" spans="13:16" x14ac:dyDescent="0.25">
      <c r="M1693"/>
      <c r="N1693"/>
      <c r="O1693"/>
      <c r="P1693"/>
    </row>
    <row r="1694" spans="13:16" x14ac:dyDescent="0.25">
      <c r="M1694"/>
      <c r="N1694"/>
      <c r="O1694"/>
      <c r="P1694"/>
    </row>
    <row r="1695" spans="13:16" x14ac:dyDescent="0.25">
      <c r="M1695"/>
      <c r="N1695"/>
      <c r="O1695"/>
      <c r="P1695"/>
    </row>
    <row r="1696" spans="13:16" x14ac:dyDescent="0.25">
      <c r="M1696"/>
      <c r="N1696"/>
      <c r="O1696"/>
      <c r="P1696"/>
    </row>
    <row r="1697" spans="13:16" x14ac:dyDescent="0.25">
      <c r="M1697"/>
      <c r="N1697"/>
      <c r="O1697"/>
      <c r="P1697"/>
    </row>
    <row r="1698" spans="13:16" x14ac:dyDescent="0.25">
      <c r="M1698"/>
      <c r="N1698"/>
      <c r="O1698"/>
      <c r="P1698"/>
    </row>
    <row r="1699" spans="13:16" x14ac:dyDescent="0.25">
      <c r="M1699"/>
      <c r="N1699"/>
      <c r="O1699"/>
      <c r="P1699"/>
    </row>
    <row r="1700" spans="13:16" x14ac:dyDescent="0.25">
      <c r="M1700"/>
      <c r="N1700"/>
      <c r="O1700"/>
      <c r="P1700"/>
    </row>
    <row r="1701" spans="13:16" x14ac:dyDescent="0.25">
      <c r="M1701"/>
      <c r="N1701"/>
      <c r="O1701"/>
      <c r="P1701"/>
    </row>
    <row r="1702" spans="13:16" x14ac:dyDescent="0.25">
      <c r="M1702"/>
      <c r="N1702"/>
      <c r="O1702"/>
      <c r="P1702"/>
    </row>
    <row r="1703" spans="13:16" x14ac:dyDescent="0.25">
      <c r="M1703"/>
      <c r="N1703"/>
      <c r="O1703"/>
      <c r="P1703"/>
    </row>
    <row r="1704" spans="13:16" x14ac:dyDescent="0.25">
      <c r="M1704"/>
      <c r="N1704"/>
      <c r="O1704"/>
      <c r="P1704"/>
    </row>
    <row r="1705" spans="13:16" x14ac:dyDescent="0.25">
      <c r="M1705"/>
      <c r="N1705"/>
      <c r="O1705"/>
      <c r="P1705"/>
    </row>
    <row r="1706" spans="13:16" x14ac:dyDescent="0.25">
      <c r="M1706"/>
      <c r="N1706"/>
      <c r="O1706"/>
      <c r="P1706"/>
    </row>
    <row r="1707" spans="13:16" x14ac:dyDescent="0.25">
      <c r="M1707"/>
      <c r="N1707"/>
      <c r="O1707"/>
      <c r="P1707"/>
    </row>
    <row r="1708" spans="13:16" x14ac:dyDescent="0.25">
      <c r="M1708"/>
      <c r="N1708"/>
      <c r="O1708"/>
      <c r="P1708"/>
    </row>
    <row r="1709" spans="13:16" x14ac:dyDescent="0.25">
      <c r="M1709"/>
      <c r="N1709"/>
      <c r="O1709"/>
      <c r="P1709"/>
    </row>
    <row r="1710" spans="13:16" x14ac:dyDescent="0.25">
      <c r="M1710"/>
      <c r="N1710"/>
      <c r="O1710"/>
      <c r="P1710"/>
    </row>
    <row r="1711" spans="13:16" x14ac:dyDescent="0.25">
      <c r="M1711"/>
      <c r="N1711"/>
      <c r="O1711"/>
      <c r="P1711"/>
    </row>
    <row r="1712" spans="13:16" x14ac:dyDescent="0.25">
      <c r="M1712"/>
      <c r="N1712"/>
      <c r="O1712"/>
      <c r="P1712"/>
    </row>
    <row r="1713" spans="13:16" x14ac:dyDescent="0.25">
      <c r="M1713"/>
      <c r="N1713"/>
      <c r="O1713"/>
      <c r="P1713"/>
    </row>
    <row r="1714" spans="13:16" x14ac:dyDescent="0.25">
      <c r="M1714"/>
      <c r="N1714"/>
      <c r="O1714"/>
      <c r="P1714"/>
    </row>
    <row r="1715" spans="13:16" x14ac:dyDescent="0.25">
      <c r="M1715"/>
      <c r="N1715"/>
      <c r="O1715"/>
      <c r="P1715"/>
    </row>
    <row r="1716" spans="13:16" x14ac:dyDescent="0.25">
      <c r="M1716"/>
      <c r="N1716"/>
      <c r="O1716"/>
      <c r="P1716"/>
    </row>
    <row r="1717" spans="13:16" x14ac:dyDescent="0.25">
      <c r="M1717"/>
      <c r="N1717"/>
      <c r="O1717"/>
      <c r="P1717"/>
    </row>
    <row r="1718" spans="13:16" x14ac:dyDescent="0.25">
      <c r="M1718"/>
      <c r="N1718"/>
      <c r="O1718"/>
      <c r="P1718"/>
    </row>
    <row r="1719" spans="13:16" x14ac:dyDescent="0.25">
      <c r="M1719"/>
      <c r="N1719"/>
      <c r="O1719"/>
      <c r="P1719"/>
    </row>
    <row r="1720" spans="13:16" x14ac:dyDescent="0.25">
      <c r="M1720"/>
      <c r="N1720"/>
      <c r="O1720"/>
      <c r="P1720"/>
    </row>
    <row r="1721" spans="13:16" x14ac:dyDescent="0.25">
      <c r="M1721"/>
      <c r="N1721"/>
      <c r="O1721"/>
      <c r="P1721"/>
    </row>
    <row r="1722" spans="13:16" x14ac:dyDescent="0.25">
      <c r="M1722"/>
      <c r="N1722"/>
      <c r="O1722"/>
      <c r="P1722"/>
    </row>
    <row r="1723" spans="13:16" x14ac:dyDescent="0.25">
      <c r="M1723"/>
      <c r="N1723"/>
      <c r="O1723"/>
      <c r="P1723"/>
    </row>
    <row r="1724" spans="13:16" x14ac:dyDescent="0.25">
      <c r="M1724"/>
      <c r="N1724"/>
      <c r="O1724"/>
      <c r="P1724"/>
    </row>
    <row r="1725" spans="13:16" x14ac:dyDescent="0.25">
      <c r="M1725"/>
      <c r="N1725"/>
      <c r="O1725"/>
      <c r="P1725"/>
    </row>
    <row r="1726" spans="13:16" x14ac:dyDescent="0.25">
      <c r="M1726"/>
      <c r="N1726"/>
      <c r="O1726"/>
      <c r="P1726"/>
    </row>
    <row r="1727" spans="13:16" x14ac:dyDescent="0.25">
      <c r="M1727"/>
      <c r="N1727"/>
      <c r="O1727"/>
      <c r="P1727"/>
    </row>
    <row r="1728" spans="13:16" x14ac:dyDescent="0.25">
      <c r="M1728"/>
      <c r="N1728"/>
      <c r="O1728"/>
      <c r="P1728"/>
    </row>
    <row r="1729" spans="13:16" x14ac:dyDescent="0.25">
      <c r="M1729"/>
      <c r="N1729"/>
      <c r="O1729"/>
      <c r="P1729"/>
    </row>
    <row r="1730" spans="13:16" x14ac:dyDescent="0.25">
      <c r="M1730"/>
      <c r="N1730"/>
      <c r="O1730"/>
      <c r="P1730"/>
    </row>
    <row r="1731" spans="13:16" x14ac:dyDescent="0.25">
      <c r="M1731"/>
      <c r="N1731"/>
      <c r="O1731"/>
      <c r="P1731"/>
    </row>
    <row r="1732" spans="13:16" x14ac:dyDescent="0.25">
      <c r="M1732"/>
      <c r="N1732"/>
      <c r="O1732"/>
      <c r="P1732"/>
    </row>
    <row r="1733" spans="13:16" x14ac:dyDescent="0.25">
      <c r="M1733"/>
      <c r="N1733"/>
      <c r="O1733"/>
      <c r="P1733"/>
    </row>
    <row r="1734" spans="13:16" x14ac:dyDescent="0.25">
      <c r="M1734"/>
      <c r="N1734"/>
      <c r="O1734"/>
      <c r="P1734"/>
    </row>
    <row r="1735" spans="13:16" x14ac:dyDescent="0.25">
      <c r="M1735"/>
      <c r="N1735"/>
      <c r="O1735"/>
      <c r="P1735"/>
    </row>
    <row r="1736" spans="13:16" x14ac:dyDescent="0.25">
      <c r="M1736"/>
      <c r="N1736"/>
      <c r="O1736"/>
      <c r="P1736"/>
    </row>
    <row r="1737" spans="13:16" x14ac:dyDescent="0.25">
      <c r="M1737"/>
      <c r="N1737"/>
      <c r="O1737"/>
      <c r="P1737"/>
    </row>
    <row r="1738" spans="13:16" x14ac:dyDescent="0.25">
      <c r="M1738"/>
      <c r="N1738"/>
      <c r="O1738"/>
      <c r="P1738"/>
    </row>
    <row r="1739" spans="13:16" x14ac:dyDescent="0.25">
      <c r="M1739"/>
      <c r="N1739"/>
      <c r="O1739"/>
      <c r="P1739"/>
    </row>
    <row r="1740" spans="13:16" x14ac:dyDescent="0.25">
      <c r="M1740"/>
      <c r="N1740"/>
      <c r="O1740"/>
      <c r="P1740"/>
    </row>
    <row r="1741" spans="13:16" x14ac:dyDescent="0.25">
      <c r="M1741"/>
      <c r="N1741"/>
      <c r="O1741"/>
      <c r="P1741"/>
    </row>
    <row r="1742" spans="13:16" x14ac:dyDescent="0.25">
      <c r="M1742"/>
      <c r="N1742"/>
      <c r="O1742"/>
      <c r="P1742"/>
    </row>
    <row r="1743" spans="13:16" x14ac:dyDescent="0.25">
      <c r="M1743"/>
      <c r="N1743"/>
      <c r="O1743"/>
      <c r="P1743"/>
    </row>
    <row r="1744" spans="13:16" x14ac:dyDescent="0.25">
      <c r="M1744"/>
      <c r="N1744"/>
      <c r="O1744"/>
      <c r="P1744"/>
    </row>
    <row r="1745" spans="13:16" x14ac:dyDescent="0.25">
      <c r="M1745"/>
      <c r="N1745"/>
      <c r="O1745"/>
      <c r="P1745"/>
    </row>
    <row r="1746" spans="13:16" x14ac:dyDescent="0.25">
      <c r="M1746"/>
      <c r="N1746"/>
      <c r="O1746"/>
      <c r="P1746"/>
    </row>
    <row r="1747" spans="13:16" x14ac:dyDescent="0.25">
      <c r="M1747"/>
      <c r="N1747"/>
      <c r="O1747"/>
      <c r="P1747"/>
    </row>
    <row r="1748" spans="13:16" x14ac:dyDescent="0.25">
      <c r="M1748"/>
      <c r="N1748"/>
      <c r="O1748"/>
      <c r="P1748"/>
    </row>
    <row r="1749" spans="13:16" x14ac:dyDescent="0.25">
      <c r="M1749"/>
      <c r="N1749"/>
      <c r="O1749"/>
      <c r="P1749"/>
    </row>
    <row r="1750" spans="13:16" x14ac:dyDescent="0.25">
      <c r="M1750"/>
      <c r="N1750"/>
      <c r="O1750"/>
      <c r="P1750"/>
    </row>
    <row r="1751" spans="13:16" x14ac:dyDescent="0.25">
      <c r="M1751"/>
      <c r="N1751"/>
      <c r="O1751"/>
      <c r="P1751"/>
    </row>
    <row r="1752" spans="13:16" x14ac:dyDescent="0.25">
      <c r="M1752"/>
      <c r="N1752"/>
      <c r="O1752"/>
      <c r="P1752"/>
    </row>
    <row r="1753" spans="13:16" x14ac:dyDescent="0.25">
      <c r="M1753"/>
      <c r="N1753"/>
      <c r="O1753"/>
      <c r="P1753"/>
    </row>
    <row r="1754" spans="13:16" x14ac:dyDescent="0.25">
      <c r="M1754"/>
      <c r="N1754"/>
      <c r="O1754"/>
      <c r="P1754"/>
    </row>
    <row r="1755" spans="13:16" x14ac:dyDescent="0.25">
      <c r="M1755"/>
      <c r="N1755"/>
      <c r="O1755"/>
      <c r="P1755"/>
    </row>
    <row r="1756" spans="13:16" x14ac:dyDescent="0.25">
      <c r="M1756"/>
      <c r="N1756"/>
      <c r="O1756"/>
      <c r="P1756"/>
    </row>
    <row r="1757" spans="13:16" x14ac:dyDescent="0.25">
      <c r="M1757"/>
      <c r="N1757"/>
      <c r="O1757"/>
      <c r="P1757"/>
    </row>
    <row r="1758" spans="13:16" x14ac:dyDescent="0.25">
      <c r="M1758"/>
      <c r="N1758"/>
      <c r="O1758"/>
      <c r="P1758"/>
    </row>
    <row r="1759" spans="13:16" x14ac:dyDescent="0.25">
      <c r="M1759"/>
      <c r="N1759"/>
      <c r="O1759"/>
      <c r="P1759"/>
    </row>
    <row r="1760" spans="13:16" x14ac:dyDescent="0.25">
      <c r="M1760"/>
      <c r="N1760"/>
      <c r="O1760"/>
      <c r="P1760"/>
    </row>
    <row r="1761" spans="13:16" x14ac:dyDescent="0.25">
      <c r="M1761"/>
      <c r="N1761"/>
      <c r="O1761"/>
      <c r="P1761"/>
    </row>
    <row r="1762" spans="13:16" x14ac:dyDescent="0.25">
      <c r="M1762"/>
      <c r="N1762"/>
      <c r="O1762"/>
      <c r="P1762"/>
    </row>
    <row r="1763" spans="13:16" x14ac:dyDescent="0.25">
      <c r="M1763"/>
      <c r="N1763"/>
      <c r="O1763"/>
      <c r="P1763"/>
    </row>
    <row r="1764" spans="13:16" x14ac:dyDescent="0.25">
      <c r="M1764"/>
      <c r="N1764"/>
      <c r="O1764"/>
      <c r="P1764"/>
    </row>
    <row r="1765" spans="13:16" x14ac:dyDescent="0.25">
      <c r="M1765"/>
      <c r="N1765"/>
      <c r="O1765"/>
      <c r="P1765"/>
    </row>
    <row r="1766" spans="13:16" x14ac:dyDescent="0.25">
      <c r="M1766"/>
      <c r="N1766"/>
      <c r="O1766"/>
      <c r="P1766"/>
    </row>
    <row r="1767" spans="13:16" x14ac:dyDescent="0.25">
      <c r="M1767"/>
      <c r="N1767"/>
      <c r="O1767"/>
      <c r="P1767"/>
    </row>
    <row r="1768" spans="13:16" x14ac:dyDescent="0.25">
      <c r="M1768"/>
      <c r="N1768"/>
      <c r="O1768"/>
      <c r="P1768"/>
    </row>
    <row r="1769" spans="13:16" x14ac:dyDescent="0.25">
      <c r="M1769"/>
      <c r="N1769"/>
      <c r="O1769"/>
      <c r="P1769"/>
    </row>
    <row r="1770" spans="13:16" x14ac:dyDescent="0.25">
      <c r="M1770"/>
      <c r="N1770"/>
      <c r="O1770"/>
      <c r="P1770"/>
    </row>
    <row r="1771" spans="13:16" x14ac:dyDescent="0.25">
      <c r="M1771"/>
      <c r="N1771"/>
      <c r="O1771"/>
      <c r="P1771"/>
    </row>
    <row r="1772" spans="13:16" x14ac:dyDescent="0.25">
      <c r="M1772"/>
      <c r="N1772"/>
      <c r="O1772"/>
      <c r="P1772"/>
    </row>
    <row r="1773" spans="13:16" x14ac:dyDescent="0.25">
      <c r="M1773"/>
      <c r="N1773"/>
      <c r="O1773"/>
      <c r="P1773"/>
    </row>
    <row r="1774" spans="13:16" x14ac:dyDescent="0.25">
      <c r="M1774"/>
      <c r="N1774"/>
      <c r="O1774"/>
      <c r="P1774"/>
    </row>
    <row r="1775" spans="13:16" x14ac:dyDescent="0.25">
      <c r="M1775"/>
      <c r="N1775"/>
      <c r="O1775"/>
      <c r="P1775"/>
    </row>
    <row r="1776" spans="13:16" x14ac:dyDescent="0.25">
      <c r="M1776"/>
      <c r="N1776"/>
      <c r="O1776"/>
      <c r="P1776"/>
    </row>
    <row r="1777" spans="13:16" x14ac:dyDescent="0.25">
      <c r="M1777"/>
      <c r="N1777"/>
      <c r="O1777"/>
      <c r="P1777"/>
    </row>
    <row r="1778" spans="13:16" x14ac:dyDescent="0.25">
      <c r="M1778"/>
      <c r="N1778"/>
      <c r="O1778"/>
      <c r="P1778"/>
    </row>
    <row r="1779" spans="13:16" x14ac:dyDescent="0.25">
      <c r="M1779"/>
      <c r="N1779"/>
      <c r="O1779"/>
      <c r="P1779"/>
    </row>
    <row r="1780" spans="13:16" x14ac:dyDescent="0.25">
      <c r="M1780"/>
      <c r="N1780"/>
      <c r="O1780"/>
      <c r="P1780"/>
    </row>
    <row r="1781" spans="13:16" x14ac:dyDescent="0.25">
      <c r="M1781"/>
      <c r="N1781"/>
      <c r="O1781"/>
      <c r="P1781"/>
    </row>
    <row r="1782" spans="13:16" x14ac:dyDescent="0.25">
      <c r="M1782"/>
      <c r="N1782"/>
      <c r="O1782"/>
      <c r="P1782"/>
    </row>
    <row r="1783" spans="13:16" x14ac:dyDescent="0.25">
      <c r="M1783"/>
      <c r="N1783"/>
      <c r="O1783"/>
      <c r="P1783"/>
    </row>
    <row r="1784" spans="13:16" x14ac:dyDescent="0.25">
      <c r="M1784"/>
      <c r="N1784"/>
      <c r="O1784"/>
      <c r="P1784"/>
    </row>
    <row r="1785" spans="13:16" x14ac:dyDescent="0.25">
      <c r="M1785"/>
      <c r="N1785"/>
      <c r="O1785"/>
      <c r="P1785"/>
    </row>
    <row r="1786" spans="13:16" x14ac:dyDescent="0.25">
      <c r="M1786"/>
      <c r="N1786"/>
      <c r="O1786"/>
      <c r="P1786"/>
    </row>
    <row r="1787" spans="13:16" x14ac:dyDescent="0.25">
      <c r="M1787"/>
      <c r="N1787"/>
      <c r="O1787"/>
      <c r="P1787"/>
    </row>
    <row r="1788" spans="13:16" x14ac:dyDescent="0.25">
      <c r="M1788"/>
      <c r="N1788"/>
      <c r="O1788"/>
      <c r="P1788"/>
    </row>
    <row r="1789" spans="13:16" x14ac:dyDescent="0.25">
      <c r="M1789"/>
      <c r="N1789"/>
      <c r="O1789"/>
      <c r="P1789"/>
    </row>
    <row r="1790" spans="13:16" x14ac:dyDescent="0.25">
      <c r="M1790"/>
      <c r="N1790"/>
      <c r="O1790"/>
      <c r="P1790"/>
    </row>
    <row r="1791" spans="13:16" x14ac:dyDescent="0.25">
      <c r="M1791"/>
      <c r="N1791"/>
      <c r="O1791"/>
      <c r="P1791"/>
    </row>
    <row r="1792" spans="13:16" x14ac:dyDescent="0.25">
      <c r="M1792"/>
      <c r="N1792"/>
      <c r="O1792"/>
      <c r="P1792"/>
    </row>
    <row r="1793" spans="13:16" x14ac:dyDescent="0.25">
      <c r="M1793"/>
      <c r="N1793"/>
      <c r="O1793"/>
      <c r="P1793"/>
    </row>
    <row r="1794" spans="13:16" x14ac:dyDescent="0.25">
      <c r="M1794"/>
      <c r="N1794"/>
      <c r="O1794"/>
      <c r="P1794"/>
    </row>
    <row r="1795" spans="13:16" x14ac:dyDescent="0.25">
      <c r="M1795"/>
      <c r="N1795"/>
      <c r="O1795"/>
      <c r="P1795"/>
    </row>
    <row r="1796" spans="13:16" x14ac:dyDescent="0.25">
      <c r="M1796"/>
      <c r="N1796"/>
      <c r="O1796"/>
      <c r="P1796"/>
    </row>
    <row r="1797" spans="13:16" x14ac:dyDescent="0.25">
      <c r="M1797"/>
      <c r="N1797"/>
      <c r="O1797"/>
      <c r="P1797"/>
    </row>
    <row r="1798" spans="13:16" x14ac:dyDescent="0.25">
      <c r="M1798"/>
      <c r="N1798"/>
      <c r="O1798"/>
      <c r="P1798"/>
    </row>
    <row r="1799" spans="13:16" x14ac:dyDescent="0.25">
      <c r="M1799"/>
      <c r="N1799"/>
      <c r="O1799"/>
      <c r="P1799"/>
    </row>
    <row r="1800" spans="13:16" x14ac:dyDescent="0.25">
      <c r="M1800"/>
      <c r="N1800"/>
      <c r="O1800"/>
      <c r="P1800"/>
    </row>
    <row r="1801" spans="13:16" x14ac:dyDescent="0.25">
      <c r="M1801"/>
      <c r="N1801"/>
      <c r="O1801"/>
      <c r="P1801"/>
    </row>
    <row r="1802" spans="13:16" x14ac:dyDescent="0.25">
      <c r="M1802"/>
      <c r="N1802"/>
      <c r="O1802"/>
      <c r="P1802"/>
    </row>
    <row r="1803" spans="13:16" x14ac:dyDescent="0.25">
      <c r="M1803"/>
      <c r="N1803"/>
      <c r="O1803"/>
      <c r="P1803"/>
    </row>
    <row r="1804" spans="13:16" x14ac:dyDescent="0.25">
      <c r="M1804"/>
      <c r="N1804"/>
      <c r="O1804"/>
      <c r="P1804"/>
    </row>
    <row r="1805" spans="13:16" x14ac:dyDescent="0.25">
      <c r="M1805"/>
      <c r="N1805"/>
      <c r="O1805"/>
      <c r="P1805"/>
    </row>
    <row r="1806" spans="13:16" x14ac:dyDescent="0.25">
      <c r="M1806"/>
      <c r="N1806"/>
      <c r="O1806"/>
      <c r="P1806"/>
    </row>
    <row r="1807" spans="13:16" x14ac:dyDescent="0.25">
      <c r="M1807"/>
      <c r="N1807"/>
      <c r="O1807"/>
      <c r="P1807"/>
    </row>
    <row r="1808" spans="13:16" x14ac:dyDescent="0.25">
      <c r="M1808"/>
      <c r="N1808"/>
      <c r="O1808"/>
      <c r="P1808"/>
    </row>
    <row r="1809" spans="13:16" x14ac:dyDescent="0.25">
      <c r="M1809"/>
      <c r="N1809"/>
      <c r="O1809"/>
      <c r="P1809"/>
    </row>
    <row r="1810" spans="13:16" x14ac:dyDescent="0.25">
      <c r="M1810"/>
      <c r="N1810"/>
      <c r="O1810"/>
      <c r="P1810"/>
    </row>
    <row r="1811" spans="13:16" x14ac:dyDescent="0.25">
      <c r="M1811"/>
      <c r="N1811"/>
      <c r="O1811"/>
      <c r="P1811"/>
    </row>
    <row r="1812" spans="13:16" x14ac:dyDescent="0.25">
      <c r="M1812"/>
      <c r="N1812"/>
      <c r="O1812"/>
      <c r="P1812"/>
    </row>
    <row r="1813" spans="13:16" x14ac:dyDescent="0.25">
      <c r="M1813"/>
      <c r="N1813"/>
      <c r="O1813"/>
      <c r="P1813"/>
    </row>
    <row r="1814" spans="13:16" x14ac:dyDescent="0.25">
      <c r="M1814"/>
      <c r="N1814"/>
      <c r="O1814"/>
      <c r="P1814"/>
    </row>
    <row r="1815" spans="13:16" x14ac:dyDescent="0.25">
      <c r="M1815"/>
      <c r="N1815"/>
      <c r="O1815"/>
      <c r="P1815"/>
    </row>
    <row r="1816" spans="13:16" x14ac:dyDescent="0.25">
      <c r="M1816"/>
      <c r="N1816"/>
      <c r="O1816"/>
      <c r="P1816"/>
    </row>
    <row r="1817" spans="13:16" x14ac:dyDescent="0.25">
      <c r="M1817"/>
      <c r="N1817"/>
      <c r="O1817"/>
      <c r="P1817"/>
    </row>
    <row r="1818" spans="13:16" x14ac:dyDescent="0.25">
      <c r="M1818"/>
      <c r="N1818"/>
      <c r="O1818"/>
      <c r="P1818"/>
    </row>
    <row r="1819" spans="13:16" x14ac:dyDescent="0.25">
      <c r="M1819"/>
      <c r="N1819"/>
      <c r="O1819"/>
      <c r="P1819"/>
    </row>
    <row r="1820" spans="13:16" x14ac:dyDescent="0.25">
      <c r="M1820"/>
      <c r="N1820"/>
      <c r="O1820"/>
      <c r="P1820"/>
    </row>
    <row r="1821" spans="13:16" x14ac:dyDescent="0.25">
      <c r="M1821"/>
      <c r="N1821"/>
      <c r="O1821"/>
      <c r="P1821"/>
    </row>
    <row r="1822" spans="13:16" x14ac:dyDescent="0.25">
      <c r="M1822"/>
      <c r="N1822"/>
      <c r="O1822"/>
      <c r="P1822"/>
    </row>
    <row r="1823" spans="13:16" x14ac:dyDescent="0.25">
      <c r="M1823"/>
      <c r="N1823"/>
      <c r="O1823"/>
      <c r="P1823"/>
    </row>
    <row r="1824" spans="13:16" x14ac:dyDescent="0.25">
      <c r="M1824"/>
      <c r="N1824"/>
      <c r="O1824"/>
      <c r="P1824"/>
    </row>
    <row r="1825" spans="13:16" x14ac:dyDescent="0.25">
      <c r="M1825"/>
      <c r="N1825"/>
      <c r="O1825"/>
      <c r="P1825"/>
    </row>
    <row r="1826" spans="13:16" x14ac:dyDescent="0.25">
      <c r="M1826"/>
      <c r="N1826"/>
      <c r="O1826"/>
      <c r="P1826"/>
    </row>
    <row r="1827" spans="13:16" x14ac:dyDescent="0.25">
      <c r="M1827"/>
      <c r="N1827"/>
      <c r="O1827"/>
      <c r="P1827"/>
    </row>
    <row r="1828" spans="13:16" x14ac:dyDescent="0.25">
      <c r="M1828"/>
      <c r="N1828"/>
      <c r="O1828"/>
      <c r="P1828"/>
    </row>
    <row r="1829" spans="13:16" x14ac:dyDescent="0.25">
      <c r="M1829"/>
      <c r="N1829"/>
      <c r="O1829"/>
      <c r="P1829"/>
    </row>
    <row r="1830" spans="13:16" x14ac:dyDescent="0.25">
      <c r="M1830"/>
      <c r="N1830"/>
      <c r="O1830"/>
      <c r="P1830"/>
    </row>
    <row r="1831" spans="13:16" x14ac:dyDescent="0.25">
      <c r="M1831"/>
      <c r="N1831"/>
      <c r="O1831"/>
      <c r="P1831"/>
    </row>
    <row r="1832" spans="13:16" x14ac:dyDescent="0.25">
      <c r="M1832"/>
      <c r="N1832"/>
      <c r="O1832"/>
      <c r="P1832"/>
    </row>
    <row r="1833" spans="13:16" x14ac:dyDescent="0.25">
      <c r="M1833"/>
      <c r="N1833"/>
      <c r="O1833"/>
      <c r="P1833"/>
    </row>
    <row r="1834" spans="13:16" x14ac:dyDescent="0.25">
      <c r="M1834"/>
      <c r="N1834"/>
      <c r="O1834"/>
      <c r="P1834"/>
    </row>
    <row r="1835" spans="13:16" x14ac:dyDescent="0.25">
      <c r="M1835"/>
      <c r="N1835"/>
      <c r="O1835"/>
      <c r="P1835"/>
    </row>
    <row r="1836" spans="13:16" x14ac:dyDescent="0.25">
      <c r="M1836"/>
      <c r="N1836"/>
      <c r="O1836"/>
      <c r="P1836"/>
    </row>
    <row r="1837" spans="13:16" x14ac:dyDescent="0.25">
      <c r="M1837"/>
      <c r="N1837"/>
      <c r="O1837"/>
      <c r="P1837"/>
    </row>
    <row r="1838" spans="13:16" x14ac:dyDescent="0.25">
      <c r="M1838"/>
      <c r="N1838"/>
      <c r="O1838"/>
      <c r="P1838"/>
    </row>
    <row r="1839" spans="13:16" x14ac:dyDescent="0.25">
      <c r="M1839"/>
      <c r="N1839"/>
      <c r="O1839"/>
      <c r="P1839"/>
    </row>
    <row r="1840" spans="13:16" x14ac:dyDescent="0.25">
      <c r="M1840"/>
      <c r="N1840"/>
      <c r="O1840"/>
      <c r="P1840"/>
    </row>
    <row r="1841" spans="13:16" x14ac:dyDescent="0.25">
      <c r="M1841"/>
      <c r="N1841"/>
      <c r="O1841"/>
      <c r="P1841"/>
    </row>
    <row r="1842" spans="13:16" x14ac:dyDescent="0.25">
      <c r="M1842"/>
      <c r="N1842"/>
      <c r="O1842"/>
      <c r="P1842"/>
    </row>
    <row r="1843" spans="13:16" x14ac:dyDescent="0.25">
      <c r="M1843"/>
      <c r="N1843"/>
      <c r="O1843"/>
      <c r="P1843"/>
    </row>
    <row r="1844" spans="13:16" x14ac:dyDescent="0.25">
      <c r="M1844"/>
      <c r="N1844"/>
      <c r="O1844"/>
      <c r="P1844"/>
    </row>
    <row r="1845" spans="13:16" x14ac:dyDescent="0.25">
      <c r="M1845"/>
      <c r="N1845"/>
      <c r="O1845"/>
      <c r="P1845"/>
    </row>
    <row r="1846" spans="13:16" x14ac:dyDescent="0.25">
      <c r="M1846"/>
      <c r="N1846"/>
      <c r="O1846"/>
      <c r="P1846"/>
    </row>
    <row r="1847" spans="13:16" x14ac:dyDescent="0.25">
      <c r="M1847"/>
      <c r="N1847"/>
      <c r="O1847"/>
      <c r="P1847"/>
    </row>
    <row r="1848" spans="13:16" x14ac:dyDescent="0.25">
      <c r="M1848"/>
      <c r="N1848"/>
      <c r="O1848"/>
      <c r="P1848"/>
    </row>
    <row r="1849" spans="13:16" x14ac:dyDescent="0.25">
      <c r="M1849"/>
      <c r="N1849"/>
      <c r="O1849"/>
      <c r="P1849"/>
    </row>
    <row r="1850" spans="13:16" x14ac:dyDescent="0.25">
      <c r="M1850"/>
      <c r="N1850"/>
      <c r="O1850"/>
      <c r="P1850"/>
    </row>
    <row r="1851" spans="13:16" x14ac:dyDescent="0.25">
      <c r="M1851"/>
      <c r="N1851"/>
      <c r="O1851"/>
      <c r="P1851"/>
    </row>
    <row r="1852" spans="13:16" x14ac:dyDescent="0.25">
      <c r="M1852"/>
      <c r="N1852"/>
      <c r="O1852"/>
      <c r="P1852"/>
    </row>
    <row r="1853" spans="13:16" x14ac:dyDescent="0.25">
      <c r="M1853"/>
      <c r="N1853"/>
      <c r="O1853"/>
      <c r="P1853"/>
    </row>
    <row r="1854" spans="13:16" x14ac:dyDescent="0.25">
      <c r="M1854"/>
      <c r="N1854"/>
      <c r="O1854"/>
      <c r="P1854"/>
    </row>
    <row r="1855" spans="13:16" x14ac:dyDescent="0.25">
      <c r="M1855"/>
      <c r="N1855"/>
      <c r="O1855"/>
      <c r="P1855"/>
    </row>
    <row r="1856" spans="13:16" x14ac:dyDescent="0.25">
      <c r="M1856"/>
      <c r="N1856"/>
      <c r="O1856"/>
      <c r="P1856"/>
    </row>
    <row r="1857" spans="13:16" x14ac:dyDescent="0.25">
      <c r="M1857"/>
      <c r="N1857"/>
      <c r="O1857"/>
      <c r="P1857"/>
    </row>
    <row r="1858" spans="13:16" x14ac:dyDescent="0.25">
      <c r="M1858"/>
      <c r="N1858"/>
      <c r="O1858"/>
      <c r="P1858"/>
    </row>
    <row r="1859" spans="13:16" x14ac:dyDescent="0.25">
      <c r="M1859"/>
      <c r="N1859"/>
      <c r="O1859"/>
      <c r="P1859"/>
    </row>
    <row r="1860" spans="13:16" x14ac:dyDescent="0.25">
      <c r="M1860"/>
      <c r="N1860"/>
      <c r="O1860"/>
      <c r="P1860"/>
    </row>
    <row r="1861" spans="13:16" x14ac:dyDescent="0.25">
      <c r="M1861"/>
      <c r="N1861"/>
      <c r="O1861"/>
      <c r="P1861"/>
    </row>
    <row r="1862" spans="13:16" x14ac:dyDescent="0.25">
      <c r="M1862"/>
      <c r="N1862"/>
      <c r="O1862"/>
      <c r="P1862"/>
    </row>
    <row r="1863" spans="13:16" x14ac:dyDescent="0.25">
      <c r="M1863"/>
      <c r="N1863"/>
      <c r="O1863"/>
      <c r="P1863"/>
    </row>
    <row r="1864" spans="13:16" x14ac:dyDescent="0.25">
      <c r="M1864"/>
      <c r="N1864"/>
      <c r="O1864"/>
      <c r="P1864"/>
    </row>
    <row r="1865" spans="13:16" x14ac:dyDescent="0.25">
      <c r="M1865"/>
      <c r="N1865"/>
      <c r="O1865"/>
      <c r="P1865"/>
    </row>
    <row r="1866" spans="13:16" x14ac:dyDescent="0.25">
      <c r="M1866"/>
      <c r="N1866"/>
      <c r="O1866"/>
      <c r="P1866"/>
    </row>
    <row r="1867" spans="13:16" x14ac:dyDescent="0.25">
      <c r="M1867"/>
      <c r="N1867"/>
      <c r="O1867"/>
      <c r="P1867"/>
    </row>
    <row r="1868" spans="13:16" x14ac:dyDescent="0.25">
      <c r="M1868"/>
      <c r="N1868"/>
      <c r="O1868"/>
      <c r="P1868"/>
    </row>
    <row r="1869" spans="13:16" x14ac:dyDescent="0.25">
      <c r="M1869"/>
      <c r="N1869"/>
      <c r="O1869"/>
      <c r="P1869"/>
    </row>
    <row r="1870" spans="13:16" x14ac:dyDescent="0.25">
      <c r="M1870"/>
      <c r="N1870"/>
      <c r="O1870"/>
      <c r="P1870"/>
    </row>
    <row r="1871" spans="13:16" x14ac:dyDescent="0.25">
      <c r="M1871"/>
      <c r="N1871"/>
      <c r="O1871"/>
      <c r="P1871"/>
    </row>
    <row r="1872" spans="13:16" x14ac:dyDescent="0.25">
      <c r="M1872"/>
      <c r="N1872"/>
      <c r="O1872"/>
      <c r="P1872"/>
    </row>
    <row r="1873" spans="13:16" x14ac:dyDescent="0.25">
      <c r="M1873"/>
      <c r="N1873"/>
      <c r="O1873"/>
      <c r="P1873"/>
    </row>
    <row r="1874" spans="13:16" x14ac:dyDescent="0.25">
      <c r="M1874"/>
      <c r="N1874"/>
      <c r="O1874"/>
      <c r="P1874"/>
    </row>
    <row r="1875" spans="13:16" x14ac:dyDescent="0.25">
      <c r="M1875"/>
      <c r="N1875"/>
      <c r="O1875"/>
      <c r="P1875"/>
    </row>
    <row r="1876" spans="13:16" x14ac:dyDescent="0.25">
      <c r="M1876"/>
      <c r="N1876"/>
      <c r="O1876"/>
      <c r="P1876"/>
    </row>
    <row r="1877" spans="13:16" x14ac:dyDescent="0.25">
      <c r="M1877"/>
      <c r="N1877"/>
      <c r="O1877"/>
      <c r="P1877"/>
    </row>
    <row r="1878" spans="13:16" x14ac:dyDescent="0.25">
      <c r="M1878"/>
      <c r="N1878"/>
      <c r="O1878"/>
      <c r="P1878"/>
    </row>
    <row r="1879" spans="13:16" x14ac:dyDescent="0.25">
      <c r="M1879"/>
      <c r="N1879"/>
      <c r="O1879"/>
      <c r="P1879"/>
    </row>
    <row r="1880" spans="13:16" x14ac:dyDescent="0.25">
      <c r="M1880"/>
      <c r="N1880"/>
      <c r="O1880"/>
      <c r="P1880"/>
    </row>
    <row r="1881" spans="13:16" x14ac:dyDescent="0.25">
      <c r="M1881"/>
      <c r="N1881"/>
      <c r="O1881"/>
      <c r="P1881"/>
    </row>
    <row r="1882" spans="13:16" x14ac:dyDescent="0.25">
      <c r="M1882"/>
      <c r="N1882"/>
      <c r="O1882"/>
      <c r="P1882"/>
    </row>
    <row r="1883" spans="13:16" x14ac:dyDescent="0.25">
      <c r="M1883"/>
      <c r="N1883"/>
      <c r="O1883"/>
      <c r="P1883"/>
    </row>
    <row r="1884" spans="13:16" x14ac:dyDescent="0.25">
      <c r="M1884"/>
      <c r="N1884"/>
      <c r="O1884"/>
      <c r="P1884"/>
    </row>
    <row r="1885" spans="13:16" x14ac:dyDescent="0.25">
      <c r="M1885"/>
      <c r="N1885"/>
      <c r="O1885"/>
      <c r="P1885"/>
    </row>
    <row r="1886" spans="13:16" x14ac:dyDescent="0.25">
      <c r="M1886"/>
      <c r="N1886"/>
      <c r="O1886"/>
      <c r="P1886"/>
    </row>
    <row r="1887" spans="13:16" x14ac:dyDescent="0.25">
      <c r="M1887"/>
      <c r="N1887"/>
      <c r="O1887"/>
      <c r="P1887"/>
    </row>
    <row r="1888" spans="13:16" x14ac:dyDescent="0.25">
      <c r="M1888"/>
      <c r="N1888"/>
      <c r="O1888"/>
      <c r="P1888"/>
    </row>
    <row r="1889" spans="13:16" x14ac:dyDescent="0.25">
      <c r="M1889"/>
      <c r="N1889"/>
      <c r="O1889"/>
      <c r="P1889"/>
    </row>
    <row r="1890" spans="13:16" x14ac:dyDescent="0.25">
      <c r="M1890"/>
      <c r="N1890"/>
      <c r="O1890"/>
      <c r="P1890"/>
    </row>
    <row r="1891" spans="13:16" x14ac:dyDescent="0.25">
      <c r="M1891"/>
      <c r="N1891"/>
      <c r="O1891"/>
      <c r="P1891"/>
    </row>
    <row r="1892" spans="13:16" x14ac:dyDescent="0.25">
      <c r="M1892"/>
      <c r="N1892"/>
      <c r="O1892"/>
      <c r="P1892"/>
    </row>
    <row r="1893" spans="13:16" x14ac:dyDescent="0.25">
      <c r="M1893"/>
      <c r="N1893"/>
      <c r="O1893"/>
      <c r="P1893"/>
    </row>
    <row r="1894" spans="13:16" x14ac:dyDescent="0.25">
      <c r="M1894"/>
      <c r="N1894"/>
      <c r="O1894"/>
      <c r="P1894"/>
    </row>
    <row r="1895" spans="13:16" x14ac:dyDescent="0.25">
      <c r="M1895"/>
      <c r="N1895"/>
      <c r="O1895"/>
      <c r="P1895"/>
    </row>
    <row r="1896" spans="13:16" x14ac:dyDescent="0.25">
      <c r="M1896"/>
      <c r="N1896"/>
      <c r="O1896"/>
      <c r="P1896"/>
    </row>
    <row r="1897" spans="13:16" x14ac:dyDescent="0.25">
      <c r="M1897"/>
      <c r="N1897"/>
      <c r="O1897"/>
      <c r="P1897"/>
    </row>
    <row r="1898" spans="13:16" x14ac:dyDescent="0.25">
      <c r="M1898"/>
      <c r="N1898"/>
      <c r="O1898"/>
      <c r="P1898"/>
    </row>
    <row r="1899" spans="13:16" x14ac:dyDescent="0.25">
      <c r="M1899"/>
      <c r="N1899"/>
      <c r="O1899"/>
      <c r="P1899"/>
    </row>
    <row r="1900" spans="13:16" x14ac:dyDescent="0.25">
      <c r="M1900"/>
      <c r="N1900"/>
      <c r="O1900"/>
      <c r="P1900"/>
    </row>
    <row r="1901" spans="13:16" x14ac:dyDescent="0.25">
      <c r="M1901"/>
      <c r="N1901"/>
      <c r="O1901"/>
      <c r="P1901"/>
    </row>
    <row r="1902" spans="13:16" x14ac:dyDescent="0.25">
      <c r="M1902"/>
      <c r="N1902"/>
      <c r="O1902"/>
      <c r="P1902"/>
    </row>
    <row r="1903" spans="13:16" x14ac:dyDescent="0.25">
      <c r="M1903"/>
      <c r="N1903"/>
      <c r="O1903"/>
      <c r="P1903"/>
    </row>
    <row r="1904" spans="13:16" x14ac:dyDescent="0.25">
      <c r="M1904"/>
      <c r="N1904"/>
      <c r="O1904"/>
      <c r="P1904"/>
    </row>
    <row r="1905" spans="13:16" x14ac:dyDescent="0.25">
      <c r="M1905"/>
      <c r="N1905"/>
      <c r="O1905"/>
      <c r="P1905"/>
    </row>
    <row r="1906" spans="13:16" x14ac:dyDescent="0.25">
      <c r="M1906"/>
      <c r="N1906"/>
      <c r="O1906"/>
      <c r="P1906"/>
    </row>
    <row r="1907" spans="13:16" x14ac:dyDescent="0.25">
      <c r="M1907"/>
      <c r="N1907"/>
      <c r="O1907"/>
      <c r="P1907"/>
    </row>
    <row r="1908" spans="13:16" x14ac:dyDescent="0.25">
      <c r="M1908"/>
      <c r="N1908"/>
      <c r="O1908"/>
      <c r="P1908"/>
    </row>
    <row r="1909" spans="13:16" x14ac:dyDescent="0.25">
      <c r="M1909"/>
      <c r="N1909"/>
      <c r="O1909"/>
      <c r="P1909"/>
    </row>
    <row r="1910" spans="13:16" x14ac:dyDescent="0.25">
      <c r="M1910"/>
      <c r="N1910"/>
      <c r="O1910"/>
      <c r="P1910"/>
    </row>
    <row r="1911" spans="13:16" x14ac:dyDescent="0.25">
      <c r="M1911"/>
      <c r="N1911"/>
      <c r="O1911"/>
      <c r="P1911"/>
    </row>
    <row r="1912" spans="13:16" x14ac:dyDescent="0.25">
      <c r="M1912"/>
      <c r="N1912"/>
      <c r="O1912"/>
      <c r="P1912"/>
    </row>
    <row r="1913" spans="13:16" x14ac:dyDescent="0.25">
      <c r="M1913"/>
      <c r="N1913"/>
      <c r="O1913"/>
      <c r="P1913"/>
    </row>
    <row r="1914" spans="13:16" x14ac:dyDescent="0.25">
      <c r="M1914"/>
      <c r="N1914"/>
      <c r="O1914"/>
      <c r="P1914"/>
    </row>
    <row r="1915" spans="13:16" x14ac:dyDescent="0.25">
      <c r="M1915"/>
      <c r="N1915"/>
      <c r="O1915"/>
      <c r="P1915"/>
    </row>
    <row r="1916" spans="13:16" x14ac:dyDescent="0.25">
      <c r="M1916"/>
      <c r="N1916"/>
      <c r="O1916"/>
      <c r="P1916"/>
    </row>
    <row r="1917" spans="13:16" x14ac:dyDescent="0.25">
      <c r="M1917"/>
      <c r="N1917"/>
      <c r="O1917"/>
      <c r="P1917"/>
    </row>
    <row r="1918" spans="13:16" x14ac:dyDescent="0.25">
      <c r="M1918"/>
      <c r="N1918"/>
      <c r="O1918"/>
      <c r="P1918"/>
    </row>
    <row r="1919" spans="13:16" x14ac:dyDescent="0.25">
      <c r="M1919"/>
      <c r="N1919"/>
      <c r="O1919"/>
      <c r="P1919"/>
    </row>
    <row r="1920" spans="13:16" x14ac:dyDescent="0.25">
      <c r="M1920"/>
      <c r="N1920"/>
      <c r="O1920"/>
      <c r="P1920"/>
    </row>
    <row r="1921" spans="13:16" x14ac:dyDescent="0.25">
      <c r="M1921"/>
      <c r="N1921"/>
      <c r="O1921"/>
      <c r="P1921"/>
    </row>
    <row r="1922" spans="13:16" x14ac:dyDescent="0.25">
      <c r="M1922"/>
      <c r="N1922"/>
      <c r="O1922"/>
      <c r="P1922"/>
    </row>
    <row r="1923" spans="13:16" x14ac:dyDescent="0.25">
      <c r="M1923"/>
      <c r="N1923"/>
      <c r="O1923"/>
      <c r="P1923"/>
    </row>
    <row r="1924" spans="13:16" x14ac:dyDescent="0.25">
      <c r="M1924"/>
      <c r="N1924"/>
      <c r="O1924"/>
      <c r="P1924"/>
    </row>
    <row r="1925" spans="13:16" x14ac:dyDescent="0.25">
      <c r="M1925"/>
      <c r="N1925"/>
      <c r="O1925"/>
      <c r="P1925"/>
    </row>
    <row r="1926" spans="13:16" x14ac:dyDescent="0.25">
      <c r="M1926"/>
      <c r="N1926"/>
      <c r="O1926"/>
      <c r="P1926"/>
    </row>
    <row r="1927" spans="13:16" x14ac:dyDescent="0.25">
      <c r="M1927"/>
      <c r="N1927"/>
      <c r="O1927"/>
      <c r="P1927"/>
    </row>
    <row r="1928" spans="13:16" x14ac:dyDescent="0.25">
      <c r="M1928"/>
      <c r="N1928"/>
      <c r="O1928"/>
      <c r="P1928"/>
    </row>
    <row r="1929" spans="13:16" x14ac:dyDescent="0.25">
      <c r="M1929"/>
      <c r="N1929"/>
      <c r="O1929"/>
      <c r="P1929"/>
    </row>
    <row r="1930" spans="13:16" x14ac:dyDescent="0.25">
      <c r="M1930"/>
      <c r="N1930"/>
      <c r="O1930"/>
      <c r="P1930"/>
    </row>
    <row r="1931" spans="13:16" x14ac:dyDescent="0.25">
      <c r="M1931"/>
      <c r="N1931"/>
      <c r="O1931"/>
      <c r="P1931"/>
    </row>
    <row r="1932" spans="13:16" x14ac:dyDescent="0.25">
      <c r="M1932"/>
      <c r="N1932"/>
      <c r="O1932"/>
      <c r="P1932"/>
    </row>
    <row r="1933" spans="13:16" x14ac:dyDescent="0.25">
      <c r="M1933"/>
      <c r="N1933"/>
      <c r="O1933"/>
      <c r="P1933"/>
    </row>
    <row r="1934" spans="13:16" x14ac:dyDescent="0.25">
      <c r="M1934"/>
      <c r="N1934"/>
      <c r="O1934"/>
      <c r="P1934"/>
    </row>
    <row r="1935" spans="13:16" x14ac:dyDescent="0.25">
      <c r="M1935"/>
      <c r="N1935"/>
      <c r="O1935"/>
      <c r="P1935"/>
    </row>
    <row r="1936" spans="13:16" x14ac:dyDescent="0.25">
      <c r="M1936"/>
      <c r="N1936"/>
      <c r="O1936"/>
      <c r="P1936"/>
    </row>
    <row r="1937" spans="13:16" x14ac:dyDescent="0.25">
      <c r="M1937"/>
      <c r="N1937"/>
      <c r="O1937"/>
      <c r="P1937"/>
    </row>
    <row r="1938" spans="13:16" x14ac:dyDescent="0.25">
      <c r="M1938"/>
      <c r="N1938"/>
      <c r="O1938"/>
      <c r="P1938"/>
    </row>
    <row r="1939" spans="13:16" x14ac:dyDescent="0.25">
      <c r="M1939"/>
      <c r="N1939"/>
      <c r="O1939"/>
      <c r="P1939"/>
    </row>
    <row r="1940" spans="13:16" x14ac:dyDescent="0.25">
      <c r="M1940"/>
      <c r="N1940"/>
      <c r="O1940"/>
      <c r="P1940"/>
    </row>
    <row r="1941" spans="13:16" x14ac:dyDescent="0.25">
      <c r="M1941"/>
      <c r="N1941"/>
      <c r="O1941"/>
      <c r="P1941"/>
    </row>
    <row r="1942" spans="13:16" x14ac:dyDescent="0.25">
      <c r="M1942"/>
      <c r="N1942"/>
      <c r="O1942"/>
      <c r="P1942"/>
    </row>
    <row r="1943" spans="13:16" x14ac:dyDescent="0.25">
      <c r="M1943"/>
      <c r="N1943"/>
      <c r="O1943"/>
      <c r="P1943"/>
    </row>
    <row r="1944" spans="13:16" x14ac:dyDescent="0.25">
      <c r="M1944"/>
      <c r="N1944"/>
      <c r="O1944"/>
      <c r="P1944"/>
    </row>
    <row r="1945" spans="13:16" x14ac:dyDescent="0.25">
      <c r="M1945"/>
      <c r="N1945"/>
      <c r="O1945"/>
      <c r="P1945"/>
    </row>
    <row r="1946" spans="13:16" x14ac:dyDescent="0.25">
      <c r="M1946"/>
      <c r="N1946"/>
      <c r="O1946"/>
      <c r="P1946"/>
    </row>
    <row r="1947" spans="13:16" x14ac:dyDescent="0.25">
      <c r="M1947"/>
      <c r="N1947"/>
      <c r="O1947"/>
      <c r="P1947"/>
    </row>
    <row r="1948" spans="13:16" x14ac:dyDescent="0.25">
      <c r="M1948"/>
      <c r="N1948"/>
      <c r="O1948"/>
      <c r="P1948"/>
    </row>
    <row r="1949" spans="13:16" x14ac:dyDescent="0.25">
      <c r="M1949"/>
      <c r="N1949"/>
      <c r="O1949"/>
      <c r="P1949"/>
    </row>
    <row r="1950" spans="13:16" x14ac:dyDescent="0.25">
      <c r="M1950"/>
      <c r="N1950"/>
      <c r="O1950"/>
      <c r="P1950"/>
    </row>
    <row r="1951" spans="13:16" x14ac:dyDescent="0.25">
      <c r="M1951"/>
      <c r="N1951"/>
      <c r="O1951"/>
      <c r="P1951"/>
    </row>
    <row r="1952" spans="13:16" x14ac:dyDescent="0.25">
      <c r="M1952"/>
      <c r="N1952"/>
      <c r="O1952"/>
      <c r="P1952"/>
    </row>
    <row r="1953" spans="13:16" x14ac:dyDescent="0.25">
      <c r="M1953"/>
      <c r="N1953"/>
      <c r="O1953"/>
      <c r="P1953"/>
    </row>
    <row r="1954" spans="13:16" x14ac:dyDescent="0.25">
      <c r="M1954"/>
      <c r="N1954"/>
      <c r="O1954"/>
      <c r="P1954"/>
    </row>
    <row r="1955" spans="13:16" x14ac:dyDescent="0.25">
      <c r="M1955"/>
      <c r="N1955"/>
      <c r="O1955"/>
      <c r="P1955"/>
    </row>
    <row r="1956" spans="13:16" x14ac:dyDescent="0.25">
      <c r="M1956"/>
      <c r="N1956"/>
      <c r="O1956"/>
      <c r="P1956"/>
    </row>
    <row r="1957" spans="13:16" x14ac:dyDescent="0.25">
      <c r="M1957"/>
      <c r="N1957"/>
      <c r="O1957"/>
      <c r="P1957"/>
    </row>
    <row r="1958" spans="13:16" x14ac:dyDescent="0.25">
      <c r="M1958"/>
      <c r="N1958"/>
      <c r="O1958"/>
      <c r="P1958"/>
    </row>
    <row r="1959" spans="13:16" x14ac:dyDescent="0.25">
      <c r="M1959"/>
      <c r="N1959"/>
      <c r="O1959"/>
      <c r="P1959"/>
    </row>
    <row r="1960" spans="13:16" x14ac:dyDescent="0.25">
      <c r="M1960"/>
      <c r="N1960"/>
      <c r="O1960"/>
      <c r="P1960"/>
    </row>
    <row r="1961" spans="13:16" x14ac:dyDescent="0.25">
      <c r="M1961"/>
      <c r="N1961"/>
      <c r="O1961"/>
      <c r="P1961"/>
    </row>
    <row r="1962" spans="13:16" x14ac:dyDescent="0.25">
      <c r="M1962"/>
      <c r="N1962"/>
      <c r="O1962"/>
      <c r="P1962"/>
    </row>
    <row r="1963" spans="13:16" x14ac:dyDescent="0.25">
      <c r="M1963"/>
      <c r="N1963"/>
      <c r="O1963"/>
      <c r="P1963"/>
    </row>
    <row r="1964" spans="13:16" x14ac:dyDescent="0.25">
      <c r="M1964"/>
      <c r="N1964"/>
      <c r="O1964"/>
      <c r="P1964"/>
    </row>
    <row r="1965" spans="13:16" x14ac:dyDescent="0.25">
      <c r="M1965"/>
      <c r="N1965"/>
      <c r="O1965"/>
      <c r="P1965"/>
    </row>
    <row r="1966" spans="13:16" x14ac:dyDescent="0.25">
      <c r="M1966"/>
      <c r="N1966"/>
      <c r="O1966"/>
      <c r="P1966"/>
    </row>
    <row r="1967" spans="13:16" x14ac:dyDescent="0.25">
      <c r="M1967"/>
      <c r="N1967"/>
      <c r="O1967"/>
      <c r="P1967"/>
    </row>
    <row r="1968" spans="13:16" x14ac:dyDescent="0.25">
      <c r="M1968"/>
      <c r="N1968"/>
      <c r="O1968"/>
      <c r="P1968"/>
    </row>
    <row r="1969" spans="13:16" x14ac:dyDescent="0.25">
      <c r="M1969"/>
      <c r="N1969"/>
      <c r="O1969"/>
      <c r="P1969"/>
    </row>
    <row r="1970" spans="13:16" x14ac:dyDescent="0.25">
      <c r="M1970"/>
      <c r="N1970"/>
      <c r="O1970"/>
      <c r="P1970"/>
    </row>
    <row r="1971" spans="13:16" x14ac:dyDescent="0.25">
      <c r="M1971"/>
      <c r="N1971"/>
      <c r="O1971"/>
      <c r="P1971"/>
    </row>
    <row r="1972" spans="13:16" x14ac:dyDescent="0.25">
      <c r="M1972"/>
      <c r="N1972"/>
      <c r="O1972"/>
      <c r="P1972"/>
    </row>
    <row r="1973" spans="13:16" x14ac:dyDescent="0.25">
      <c r="M1973"/>
      <c r="N1973"/>
      <c r="O1973"/>
      <c r="P1973"/>
    </row>
    <row r="1974" spans="13:16" x14ac:dyDescent="0.25">
      <c r="M1974"/>
      <c r="N1974"/>
      <c r="O1974"/>
      <c r="P1974"/>
    </row>
    <row r="1975" spans="13:16" x14ac:dyDescent="0.25">
      <c r="M1975"/>
      <c r="N1975"/>
      <c r="O1975"/>
      <c r="P1975"/>
    </row>
    <row r="1976" spans="13:16" x14ac:dyDescent="0.25">
      <c r="M1976"/>
      <c r="N1976"/>
      <c r="O1976"/>
      <c r="P1976"/>
    </row>
    <row r="1977" spans="13:16" x14ac:dyDescent="0.25">
      <c r="M1977"/>
      <c r="N1977"/>
      <c r="O1977"/>
      <c r="P1977"/>
    </row>
    <row r="1978" spans="13:16" x14ac:dyDescent="0.25">
      <c r="M1978"/>
      <c r="N1978"/>
      <c r="O1978"/>
      <c r="P1978"/>
    </row>
    <row r="1979" spans="13:16" x14ac:dyDescent="0.25">
      <c r="M1979"/>
      <c r="N1979"/>
      <c r="O1979"/>
      <c r="P1979"/>
    </row>
    <row r="1980" spans="13:16" x14ac:dyDescent="0.25">
      <c r="M1980"/>
      <c r="N1980"/>
      <c r="O1980"/>
      <c r="P1980"/>
    </row>
    <row r="1981" spans="13:16" x14ac:dyDescent="0.25">
      <c r="M1981"/>
      <c r="N1981"/>
      <c r="O1981"/>
      <c r="P1981"/>
    </row>
    <row r="1982" spans="13:16" x14ac:dyDescent="0.25">
      <c r="M1982"/>
      <c r="N1982"/>
      <c r="O1982"/>
      <c r="P1982"/>
    </row>
    <row r="1983" spans="13:16" x14ac:dyDescent="0.25">
      <c r="M1983"/>
      <c r="N1983"/>
      <c r="O1983"/>
      <c r="P1983"/>
    </row>
    <row r="1984" spans="13:16" x14ac:dyDescent="0.25">
      <c r="M1984"/>
      <c r="N1984"/>
      <c r="O1984"/>
      <c r="P1984"/>
    </row>
    <row r="1985" spans="13:16" x14ac:dyDescent="0.25">
      <c r="M1985"/>
      <c r="N1985"/>
      <c r="O1985"/>
      <c r="P1985"/>
    </row>
    <row r="1986" spans="13:16" x14ac:dyDescent="0.25">
      <c r="M1986"/>
      <c r="N1986"/>
      <c r="O1986"/>
      <c r="P1986"/>
    </row>
    <row r="1987" spans="13:16" x14ac:dyDescent="0.25">
      <c r="M1987"/>
      <c r="N1987"/>
      <c r="O1987"/>
      <c r="P1987"/>
    </row>
    <row r="1988" spans="13:16" x14ac:dyDescent="0.25">
      <c r="M1988"/>
      <c r="N1988"/>
      <c r="O1988"/>
      <c r="P1988"/>
    </row>
    <row r="1989" spans="13:16" x14ac:dyDescent="0.25">
      <c r="M1989"/>
      <c r="N1989"/>
      <c r="O1989"/>
      <c r="P1989"/>
    </row>
    <row r="1990" spans="13:16" x14ac:dyDescent="0.25">
      <c r="M1990"/>
      <c r="N1990"/>
      <c r="O1990"/>
      <c r="P1990"/>
    </row>
    <row r="1991" spans="13:16" x14ac:dyDescent="0.25">
      <c r="M1991"/>
      <c r="N1991"/>
      <c r="O1991"/>
      <c r="P1991"/>
    </row>
    <row r="1992" spans="13:16" x14ac:dyDescent="0.25">
      <c r="M1992"/>
      <c r="N1992"/>
      <c r="O1992"/>
      <c r="P1992"/>
    </row>
    <row r="1993" spans="13:16" x14ac:dyDescent="0.25">
      <c r="M1993"/>
      <c r="N1993"/>
      <c r="O1993"/>
      <c r="P1993"/>
    </row>
    <row r="1994" spans="13:16" x14ac:dyDescent="0.25">
      <c r="M1994"/>
      <c r="N1994"/>
      <c r="O1994"/>
      <c r="P1994"/>
    </row>
    <row r="1995" spans="13:16" x14ac:dyDescent="0.25">
      <c r="M1995"/>
      <c r="N1995"/>
      <c r="O1995"/>
      <c r="P1995"/>
    </row>
    <row r="1996" spans="13:16" x14ac:dyDescent="0.25">
      <c r="M1996"/>
      <c r="N1996"/>
      <c r="O1996"/>
      <c r="P1996"/>
    </row>
    <row r="1997" spans="13:16" x14ac:dyDescent="0.25">
      <c r="M1997"/>
      <c r="N1997"/>
      <c r="O1997"/>
      <c r="P1997"/>
    </row>
    <row r="1998" spans="13:16" x14ac:dyDescent="0.25">
      <c r="M1998"/>
      <c r="N1998"/>
      <c r="O1998"/>
      <c r="P1998"/>
    </row>
    <row r="1999" spans="13:16" x14ac:dyDescent="0.25">
      <c r="M1999"/>
      <c r="N1999"/>
      <c r="O1999"/>
      <c r="P1999"/>
    </row>
    <row r="2000" spans="13:16" x14ac:dyDescent="0.25">
      <c r="M2000"/>
      <c r="N2000"/>
      <c r="O2000"/>
      <c r="P2000"/>
    </row>
    <row r="2001" spans="13:16" x14ac:dyDescent="0.25">
      <c r="M2001"/>
      <c r="N2001"/>
      <c r="O2001"/>
      <c r="P2001"/>
    </row>
    <row r="2002" spans="13:16" x14ac:dyDescent="0.25">
      <c r="M2002"/>
      <c r="N2002"/>
      <c r="O2002"/>
      <c r="P2002"/>
    </row>
    <row r="2003" spans="13:16" x14ac:dyDescent="0.25">
      <c r="M2003"/>
      <c r="N2003"/>
      <c r="O2003"/>
      <c r="P2003"/>
    </row>
    <row r="2004" spans="13:16" x14ac:dyDescent="0.25">
      <c r="M2004"/>
      <c r="N2004"/>
      <c r="O2004"/>
      <c r="P2004"/>
    </row>
    <row r="2005" spans="13:16" x14ac:dyDescent="0.25">
      <c r="M2005"/>
      <c r="N2005"/>
      <c r="O2005"/>
      <c r="P2005"/>
    </row>
    <row r="2006" spans="13:16" x14ac:dyDescent="0.25">
      <c r="M2006"/>
      <c r="N2006"/>
      <c r="O2006"/>
      <c r="P2006"/>
    </row>
    <row r="2007" spans="13:16" x14ac:dyDescent="0.25">
      <c r="M2007"/>
      <c r="N2007"/>
      <c r="O2007"/>
      <c r="P2007"/>
    </row>
    <row r="2008" spans="13:16" x14ac:dyDescent="0.25">
      <c r="M2008"/>
      <c r="N2008"/>
      <c r="O2008"/>
      <c r="P2008"/>
    </row>
    <row r="2009" spans="13:16" x14ac:dyDescent="0.25">
      <c r="M2009"/>
      <c r="N2009"/>
      <c r="O2009"/>
      <c r="P2009"/>
    </row>
    <row r="2010" spans="13:16" x14ac:dyDescent="0.25">
      <c r="M2010"/>
      <c r="N2010"/>
      <c r="O2010"/>
      <c r="P2010"/>
    </row>
    <row r="2011" spans="13:16" x14ac:dyDescent="0.25">
      <c r="M2011"/>
      <c r="N2011"/>
      <c r="O2011"/>
      <c r="P2011"/>
    </row>
    <row r="2012" spans="13:16" x14ac:dyDescent="0.25">
      <c r="M2012"/>
      <c r="N2012"/>
      <c r="O2012"/>
      <c r="P2012"/>
    </row>
    <row r="2013" spans="13:16" x14ac:dyDescent="0.25">
      <c r="M2013"/>
      <c r="N2013"/>
      <c r="O2013"/>
      <c r="P2013"/>
    </row>
    <row r="2014" spans="13:16" x14ac:dyDescent="0.25">
      <c r="M2014"/>
      <c r="N2014"/>
      <c r="O2014"/>
      <c r="P2014"/>
    </row>
    <row r="2015" spans="13:16" x14ac:dyDescent="0.25">
      <c r="M2015"/>
      <c r="N2015"/>
      <c r="O2015"/>
      <c r="P2015"/>
    </row>
    <row r="2016" spans="13:16" x14ac:dyDescent="0.25">
      <c r="M2016"/>
      <c r="N2016"/>
      <c r="O2016"/>
      <c r="P2016"/>
    </row>
    <row r="2017" spans="13:16" x14ac:dyDescent="0.25">
      <c r="M2017"/>
      <c r="N2017"/>
      <c r="O2017"/>
      <c r="P2017"/>
    </row>
    <row r="2018" spans="13:16" x14ac:dyDescent="0.25">
      <c r="M2018"/>
      <c r="N2018"/>
      <c r="O2018"/>
      <c r="P2018"/>
    </row>
    <row r="2019" spans="13:16" x14ac:dyDescent="0.25">
      <c r="M2019"/>
      <c r="N2019"/>
      <c r="O2019"/>
      <c r="P2019"/>
    </row>
    <row r="2020" spans="13:16" x14ac:dyDescent="0.25">
      <c r="M2020"/>
      <c r="N2020"/>
      <c r="O2020"/>
      <c r="P2020"/>
    </row>
    <row r="2021" spans="13:16" x14ac:dyDescent="0.25">
      <c r="M2021"/>
      <c r="N2021"/>
      <c r="O2021"/>
      <c r="P2021"/>
    </row>
    <row r="2022" spans="13:16" x14ac:dyDescent="0.25">
      <c r="M2022"/>
      <c r="N2022"/>
      <c r="O2022"/>
      <c r="P2022"/>
    </row>
    <row r="2023" spans="13:16" x14ac:dyDescent="0.25">
      <c r="M2023"/>
      <c r="N2023"/>
      <c r="O2023"/>
      <c r="P2023"/>
    </row>
    <row r="2024" spans="13:16" x14ac:dyDescent="0.25">
      <c r="M2024"/>
      <c r="N2024"/>
      <c r="O2024"/>
      <c r="P2024"/>
    </row>
    <row r="2025" spans="13:16" x14ac:dyDescent="0.25">
      <c r="M2025"/>
      <c r="N2025"/>
      <c r="O2025"/>
      <c r="P2025"/>
    </row>
    <row r="2026" spans="13:16" x14ac:dyDescent="0.25">
      <c r="M2026"/>
      <c r="N2026"/>
      <c r="O2026"/>
      <c r="P2026"/>
    </row>
    <row r="2027" spans="13:16" x14ac:dyDescent="0.25">
      <c r="M2027"/>
      <c r="N2027"/>
      <c r="O2027"/>
      <c r="P2027"/>
    </row>
    <row r="2028" spans="13:16" x14ac:dyDescent="0.25">
      <c r="M2028"/>
      <c r="N2028"/>
      <c r="O2028"/>
      <c r="P2028"/>
    </row>
    <row r="2029" spans="13:16" x14ac:dyDescent="0.25">
      <c r="M2029"/>
      <c r="N2029"/>
      <c r="O2029"/>
      <c r="P2029"/>
    </row>
    <row r="2030" spans="13:16" x14ac:dyDescent="0.25">
      <c r="M2030"/>
      <c r="N2030"/>
      <c r="O2030"/>
      <c r="P2030"/>
    </row>
    <row r="2031" spans="13:16" x14ac:dyDescent="0.25">
      <c r="M2031"/>
      <c r="N2031"/>
      <c r="O2031"/>
      <c r="P2031"/>
    </row>
    <row r="2032" spans="13:16" x14ac:dyDescent="0.25">
      <c r="M2032"/>
      <c r="N2032"/>
      <c r="O2032"/>
      <c r="P2032"/>
    </row>
    <row r="2033" spans="13:16" x14ac:dyDescent="0.25">
      <c r="M2033"/>
      <c r="N2033"/>
      <c r="O2033"/>
      <c r="P2033"/>
    </row>
    <row r="2034" spans="13:16" x14ac:dyDescent="0.25">
      <c r="M2034"/>
      <c r="N2034"/>
      <c r="O2034"/>
      <c r="P2034"/>
    </row>
    <row r="2035" spans="13:16" x14ac:dyDescent="0.25">
      <c r="M2035"/>
      <c r="N2035"/>
      <c r="O2035"/>
      <c r="P2035"/>
    </row>
    <row r="2036" spans="13:16" x14ac:dyDescent="0.25">
      <c r="M2036"/>
      <c r="N2036"/>
      <c r="O2036"/>
      <c r="P2036"/>
    </row>
    <row r="2037" spans="13:16" x14ac:dyDescent="0.25">
      <c r="M2037"/>
      <c r="N2037"/>
      <c r="O2037"/>
      <c r="P2037"/>
    </row>
    <row r="2038" spans="13:16" x14ac:dyDescent="0.25">
      <c r="M2038"/>
      <c r="N2038"/>
      <c r="O2038"/>
      <c r="P2038"/>
    </row>
    <row r="2039" spans="13:16" x14ac:dyDescent="0.25">
      <c r="M2039"/>
      <c r="N2039"/>
      <c r="O2039"/>
      <c r="P2039"/>
    </row>
    <row r="2040" spans="13:16" x14ac:dyDescent="0.25">
      <c r="M2040"/>
      <c r="N2040"/>
      <c r="O2040"/>
      <c r="P2040"/>
    </row>
    <row r="2041" spans="13:16" x14ac:dyDescent="0.25">
      <c r="M2041"/>
      <c r="N2041"/>
      <c r="O2041"/>
      <c r="P2041"/>
    </row>
    <row r="2042" spans="13:16" x14ac:dyDescent="0.25">
      <c r="M2042"/>
      <c r="N2042"/>
      <c r="O2042"/>
      <c r="P2042"/>
    </row>
    <row r="2043" spans="13:16" x14ac:dyDescent="0.25">
      <c r="M2043"/>
      <c r="N2043"/>
      <c r="O2043"/>
      <c r="P2043"/>
    </row>
    <row r="2044" spans="13:16" x14ac:dyDescent="0.25">
      <c r="M2044"/>
      <c r="N2044"/>
      <c r="O2044"/>
      <c r="P2044"/>
    </row>
    <row r="2045" spans="13:16" x14ac:dyDescent="0.25">
      <c r="M2045"/>
      <c r="N2045"/>
      <c r="O2045"/>
      <c r="P2045"/>
    </row>
    <row r="2046" spans="13:16" x14ac:dyDescent="0.25">
      <c r="M2046"/>
      <c r="N2046"/>
      <c r="O2046"/>
      <c r="P2046"/>
    </row>
    <row r="2047" spans="13:16" x14ac:dyDescent="0.25">
      <c r="M2047"/>
      <c r="N2047"/>
      <c r="O2047"/>
      <c r="P2047"/>
    </row>
    <row r="2048" spans="13:16" x14ac:dyDescent="0.25">
      <c r="M2048"/>
      <c r="N2048"/>
      <c r="O2048"/>
      <c r="P2048"/>
    </row>
    <row r="2049" spans="13:16" x14ac:dyDescent="0.25">
      <c r="M2049"/>
      <c r="N2049"/>
      <c r="O2049"/>
      <c r="P2049"/>
    </row>
    <row r="2050" spans="13:16" x14ac:dyDescent="0.25">
      <c r="M2050"/>
      <c r="N2050"/>
      <c r="O2050"/>
      <c r="P2050"/>
    </row>
    <row r="2051" spans="13:16" x14ac:dyDescent="0.25">
      <c r="M2051"/>
      <c r="N2051"/>
      <c r="O2051"/>
      <c r="P2051"/>
    </row>
    <row r="2052" spans="13:16" x14ac:dyDescent="0.25">
      <c r="M2052"/>
      <c r="N2052"/>
      <c r="O2052"/>
      <c r="P2052"/>
    </row>
    <row r="2053" spans="13:16" x14ac:dyDescent="0.25">
      <c r="M2053"/>
      <c r="N2053"/>
      <c r="O2053"/>
      <c r="P2053"/>
    </row>
    <row r="2054" spans="13:16" x14ac:dyDescent="0.25">
      <c r="M2054"/>
      <c r="N2054"/>
      <c r="O2054"/>
      <c r="P2054"/>
    </row>
    <row r="2055" spans="13:16" x14ac:dyDescent="0.25">
      <c r="M2055"/>
      <c r="N2055"/>
      <c r="O2055"/>
      <c r="P2055"/>
    </row>
    <row r="2056" spans="13:16" x14ac:dyDescent="0.25">
      <c r="M2056"/>
      <c r="N2056"/>
      <c r="O2056"/>
      <c r="P2056"/>
    </row>
    <row r="2057" spans="13:16" x14ac:dyDescent="0.25">
      <c r="M2057"/>
      <c r="N2057"/>
      <c r="O2057"/>
      <c r="P2057"/>
    </row>
    <row r="2058" spans="13:16" x14ac:dyDescent="0.25">
      <c r="M2058"/>
      <c r="N2058"/>
      <c r="O2058"/>
      <c r="P2058"/>
    </row>
    <row r="2059" spans="13:16" x14ac:dyDescent="0.25">
      <c r="M2059"/>
      <c r="N2059"/>
      <c r="O2059"/>
      <c r="P2059"/>
    </row>
    <row r="2060" spans="13:16" x14ac:dyDescent="0.25">
      <c r="M2060"/>
      <c r="N2060"/>
      <c r="O2060"/>
      <c r="P2060"/>
    </row>
    <row r="2061" spans="13:16" x14ac:dyDescent="0.25">
      <c r="M2061"/>
      <c r="N2061"/>
      <c r="O2061"/>
      <c r="P2061"/>
    </row>
    <row r="2062" spans="13:16" x14ac:dyDescent="0.25">
      <c r="M2062"/>
      <c r="N2062"/>
      <c r="O2062"/>
      <c r="P2062"/>
    </row>
    <row r="2063" spans="13:16" x14ac:dyDescent="0.25">
      <c r="M2063"/>
      <c r="N2063"/>
      <c r="O2063"/>
      <c r="P2063"/>
    </row>
    <row r="2064" spans="13:16" x14ac:dyDescent="0.25">
      <c r="M2064"/>
      <c r="N2064"/>
      <c r="O2064"/>
      <c r="P2064"/>
    </row>
    <row r="2065" spans="13:16" x14ac:dyDescent="0.25">
      <c r="M2065"/>
      <c r="N2065"/>
      <c r="O2065"/>
      <c r="P2065"/>
    </row>
    <row r="2066" spans="13:16" x14ac:dyDescent="0.25">
      <c r="M2066"/>
      <c r="N2066"/>
      <c r="O2066"/>
      <c r="P2066"/>
    </row>
    <row r="2067" spans="13:16" x14ac:dyDescent="0.25">
      <c r="M2067"/>
      <c r="N2067"/>
      <c r="O2067"/>
      <c r="P2067"/>
    </row>
    <row r="2068" spans="13:16" x14ac:dyDescent="0.25">
      <c r="M2068"/>
      <c r="N2068"/>
      <c r="O2068"/>
      <c r="P2068"/>
    </row>
    <row r="2069" spans="13:16" x14ac:dyDescent="0.25">
      <c r="M2069"/>
      <c r="N2069"/>
      <c r="O2069"/>
      <c r="P2069"/>
    </row>
    <row r="2070" spans="13:16" x14ac:dyDescent="0.25">
      <c r="M2070"/>
      <c r="N2070"/>
      <c r="O2070"/>
      <c r="P2070"/>
    </row>
    <row r="2071" spans="13:16" x14ac:dyDescent="0.25">
      <c r="M2071"/>
      <c r="N2071"/>
      <c r="O2071"/>
      <c r="P2071"/>
    </row>
    <row r="2072" spans="13:16" x14ac:dyDescent="0.25">
      <c r="M2072"/>
      <c r="N2072"/>
      <c r="O2072"/>
      <c r="P2072"/>
    </row>
    <row r="2073" spans="13:16" x14ac:dyDescent="0.25">
      <c r="M2073"/>
      <c r="N2073"/>
      <c r="O2073"/>
      <c r="P2073"/>
    </row>
    <row r="2074" spans="13:16" x14ac:dyDescent="0.25">
      <c r="M2074"/>
      <c r="N2074"/>
      <c r="O2074"/>
      <c r="P2074"/>
    </row>
    <row r="2075" spans="13:16" x14ac:dyDescent="0.25">
      <c r="M2075"/>
      <c r="N2075"/>
      <c r="O2075"/>
      <c r="P2075"/>
    </row>
    <row r="2076" spans="13:16" x14ac:dyDescent="0.25">
      <c r="M2076"/>
      <c r="N2076"/>
      <c r="O2076"/>
      <c r="P2076"/>
    </row>
    <row r="2077" spans="13:16" x14ac:dyDescent="0.25">
      <c r="M2077"/>
      <c r="N2077"/>
      <c r="O2077"/>
      <c r="P2077"/>
    </row>
    <row r="2078" spans="13:16" x14ac:dyDescent="0.25">
      <c r="M2078"/>
      <c r="N2078"/>
      <c r="O2078"/>
      <c r="P2078"/>
    </row>
    <row r="2079" spans="13:16" x14ac:dyDescent="0.25">
      <c r="M2079"/>
      <c r="N2079"/>
      <c r="O2079"/>
      <c r="P2079"/>
    </row>
    <row r="2080" spans="13:16" x14ac:dyDescent="0.25">
      <c r="M2080"/>
      <c r="N2080"/>
      <c r="O2080"/>
      <c r="P2080"/>
    </row>
    <row r="2081" spans="13:16" x14ac:dyDescent="0.25">
      <c r="M2081"/>
      <c r="N2081"/>
      <c r="O2081"/>
      <c r="P2081"/>
    </row>
    <row r="2082" spans="13:16" x14ac:dyDescent="0.25">
      <c r="M2082"/>
      <c r="N2082"/>
      <c r="O2082"/>
      <c r="P2082"/>
    </row>
    <row r="2083" spans="13:16" x14ac:dyDescent="0.25">
      <c r="M2083"/>
      <c r="N2083"/>
      <c r="O2083"/>
      <c r="P2083"/>
    </row>
    <row r="2084" spans="13:16" x14ac:dyDescent="0.25">
      <c r="M2084"/>
      <c r="N2084"/>
      <c r="O2084"/>
      <c r="P2084"/>
    </row>
    <row r="2085" spans="13:16" x14ac:dyDescent="0.25">
      <c r="M2085"/>
      <c r="N2085"/>
      <c r="O2085"/>
      <c r="P2085"/>
    </row>
    <row r="2086" spans="13:16" x14ac:dyDescent="0.25">
      <c r="M2086"/>
      <c r="N2086"/>
      <c r="O2086"/>
      <c r="P2086"/>
    </row>
    <row r="2087" spans="13:16" x14ac:dyDescent="0.25">
      <c r="M2087"/>
      <c r="N2087"/>
      <c r="O2087"/>
      <c r="P2087"/>
    </row>
    <row r="2088" spans="13:16" x14ac:dyDescent="0.25">
      <c r="M2088"/>
      <c r="N2088"/>
      <c r="O2088"/>
      <c r="P2088"/>
    </row>
    <row r="2089" spans="13:16" x14ac:dyDescent="0.25">
      <c r="M2089"/>
      <c r="N2089"/>
      <c r="O2089"/>
      <c r="P2089"/>
    </row>
    <row r="2090" spans="13:16" x14ac:dyDescent="0.25">
      <c r="M2090"/>
      <c r="N2090"/>
      <c r="O2090"/>
      <c r="P2090"/>
    </row>
    <row r="2091" spans="13:16" x14ac:dyDescent="0.25">
      <c r="M2091"/>
      <c r="N2091"/>
      <c r="O2091"/>
      <c r="P2091"/>
    </row>
    <row r="2092" spans="13:16" x14ac:dyDescent="0.25">
      <c r="M2092"/>
      <c r="N2092"/>
      <c r="O2092"/>
      <c r="P2092"/>
    </row>
    <row r="2093" spans="13:16" x14ac:dyDescent="0.25">
      <c r="M2093"/>
      <c r="N2093"/>
      <c r="O2093"/>
      <c r="P2093"/>
    </row>
    <row r="2094" spans="13:16" x14ac:dyDescent="0.25">
      <c r="M2094"/>
      <c r="N2094"/>
      <c r="O2094"/>
      <c r="P2094"/>
    </row>
    <row r="2095" spans="13:16" x14ac:dyDescent="0.25">
      <c r="M2095"/>
      <c r="N2095"/>
      <c r="O2095"/>
      <c r="P2095"/>
    </row>
    <row r="2096" spans="13:16" x14ac:dyDescent="0.25">
      <c r="M2096"/>
      <c r="N2096"/>
      <c r="O2096"/>
      <c r="P2096"/>
    </row>
    <row r="2097" spans="13:16" x14ac:dyDescent="0.25">
      <c r="M2097"/>
      <c r="N2097"/>
      <c r="O2097"/>
      <c r="P2097"/>
    </row>
    <row r="2098" spans="13:16" x14ac:dyDescent="0.25">
      <c r="M2098"/>
      <c r="N2098"/>
      <c r="O2098"/>
      <c r="P2098"/>
    </row>
    <row r="2099" spans="13:16" x14ac:dyDescent="0.25">
      <c r="M2099"/>
      <c r="N2099"/>
      <c r="O2099"/>
      <c r="P2099"/>
    </row>
    <row r="2100" spans="13:16" x14ac:dyDescent="0.25">
      <c r="M2100"/>
      <c r="N2100"/>
      <c r="O2100"/>
      <c r="P2100"/>
    </row>
    <row r="2101" spans="13:16" x14ac:dyDescent="0.25">
      <c r="M2101"/>
      <c r="N2101"/>
      <c r="O2101"/>
      <c r="P2101"/>
    </row>
    <row r="2102" spans="13:16" x14ac:dyDescent="0.25">
      <c r="M2102"/>
      <c r="N2102"/>
      <c r="O2102"/>
      <c r="P2102"/>
    </row>
    <row r="2103" spans="13:16" x14ac:dyDescent="0.25">
      <c r="M2103"/>
      <c r="N2103"/>
      <c r="O2103"/>
      <c r="P2103"/>
    </row>
    <row r="2104" spans="13:16" x14ac:dyDescent="0.25">
      <c r="M2104"/>
      <c r="N2104"/>
      <c r="O2104"/>
      <c r="P2104"/>
    </row>
    <row r="2105" spans="13:16" x14ac:dyDescent="0.25">
      <c r="M2105"/>
      <c r="N2105"/>
      <c r="O2105"/>
      <c r="P2105"/>
    </row>
    <row r="2106" spans="13:16" x14ac:dyDescent="0.25">
      <c r="M2106"/>
      <c r="N2106"/>
      <c r="O2106"/>
      <c r="P2106"/>
    </row>
    <row r="2107" spans="13:16" x14ac:dyDescent="0.25">
      <c r="M2107"/>
      <c r="N2107"/>
      <c r="O2107"/>
      <c r="P2107"/>
    </row>
    <row r="2108" spans="13:16" x14ac:dyDescent="0.25">
      <c r="M2108"/>
      <c r="N2108"/>
      <c r="O2108"/>
      <c r="P2108"/>
    </row>
    <row r="2109" spans="13:16" x14ac:dyDescent="0.25">
      <c r="M2109"/>
      <c r="N2109"/>
      <c r="O2109"/>
      <c r="P2109"/>
    </row>
    <row r="2110" spans="13:16" x14ac:dyDescent="0.25">
      <c r="M2110"/>
      <c r="N2110"/>
      <c r="O2110"/>
      <c r="P2110"/>
    </row>
    <row r="2111" spans="13:16" x14ac:dyDescent="0.25">
      <c r="M2111"/>
      <c r="N2111"/>
      <c r="O2111"/>
      <c r="P2111"/>
    </row>
    <row r="2112" spans="13:16" x14ac:dyDescent="0.25">
      <c r="M2112"/>
      <c r="N2112"/>
      <c r="O2112"/>
      <c r="P2112"/>
    </row>
    <row r="2113" spans="13:16" x14ac:dyDescent="0.25">
      <c r="M2113"/>
      <c r="N2113"/>
      <c r="O2113"/>
      <c r="P2113"/>
    </row>
    <row r="2114" spans="13:16" x14ac:dyDescent="0.25">
      <c r="M2114"/>
      <c r="N2114"/>
      <c r="O2114"/>
      <c r="P2114"/>
    </row>
    <row r="2115" spans="13:16" x14ac:dyDescent="0.25">
      <c r="M2115"/>
      <c r="N2115"/>
      <c r="O2115"/>
      <c r="P2115"/>
    </row>
    <row r="2116" spans="13:16" x14ac:dyDescent="0.25">
      <c r="M2116"/>
      <c r="N2116"/>
      <c r="O2116"/>
      <c r="P2116"/>
    </row>
    <row r="2117" spans="13:16" x14ac:dyDescent="0.25">
      <c r="M2117"/>
      <c r="N2117"/>
      <c r="O2117"/>
      <c r="P2117"/>
    </row>
    <row r="2118" spans="13:16" x14ac:dyDescent="0.25">
      <c r="M2118"/>
      <c r="N2118"/>
      <c r="O2118"/>
      <c r="P2118"/>
    </row>
    <row r="2119" spans="13:16" x14ac:dyDescent="0.25">
      <c r="M2119"/>
      <c r="N2119"/>
      <c r="O2119"/>
      <c r="P2119"/>
    </row>
    <row r="2120" spans="13:16" x14ac:dyDescent="0.25">
      <c r="M2120"/>
      <c r="N2120"/>
      <c r="O2120"/>
      <c r="P2120"/>
    </row>
    <row r="2121" spans="13:16" x14ac:dyDescent="0.25">
      <c r="M2121"/>
      <c r="N2121"/>
      <c r="O2121"/>
      <c r="P2121"/>
    </row>
    <row r="2122" spans="13:16" x14ac:dyDescent="0.25">
      <c r="M2122"/>
      <c r="N2122"/>
      <c r="O2122"/>
      <c r="P2122"/>
    </row>
    <row r="2123" spans="13:16" x14ac:dyDescent="0.25">
      <c r="M2123"/>
      <c r="N2123"/>
      <c r="O2123"/>
      <c r="P2123"/>
    </row>
    <row r="2124" spans="13:16" x14ac:dyDescent="0.25">
      <c r="M2124"/>
      <c r="N2124"/>
      <c r="O2124"/>
      <c r="P2124"/>
    </row>
    <row r="2125" spans="13:16" x14ac:dyDescent="0.25">
      <c r="M2125"/>
      <c r="N2125"/>
      <c r="O2125"/>
      <c r="P2125"/>
    </row>
    <row r="2126" spans="13:16" x14ac:dyDescent="0.25">
      <c r="M2126"/>
      <c r="N2126"/>
      <c r="O2126"/>
      <c r="P2126"/>
    </row>
    <row r="2127" spans="13:16" x14ac:dyDescent="0.25">
      <c r="M2127"/>
      <c r="N2127"/>
      <c r="O2127"/>
      <c r="P2127"/>
    </row>
    <row r="2128" spans="13:16" x14ac:dyDescent="0.25">
      <c r="M2128"/>
      <c r="N2128"/>
      <c r="O2128"/>
      <c r="P2128"/>
    </row>
    <row r="2129" spans="13:16" x14ac:dyDescent="0.25">
      <c r="M2129"/>
      <c r="N2129"/>
      <c r="O2129"/>
      <c r="P2129"/>
    </row>
    <row r="2130" spans="13:16" x14ac:dyDescent="0.25">
      <c r="M2130"/>
      <c r="N2130"/>
      <c r="O2130"/>
      <c r="P2130"/>
    </row>
    <row r="2131" spans="13:16" x14ac:dyDescent="0.25">
      <c r="M2131"/>
      <c r="N2131"/>
      <c r="O2131"/>
      <c r="P2131"/>
    </row>
    <row r="2132" spans="13:16" x14ac:dyDescent="0.25">
      <c r="M2132"/>
      <c r="N2132"/>
      <c r="O2132"/>
      <c r="P2132"/>
    </row>
    <row r="2133" spans="13:16" x14ac:dyDescent="0.25">
      <c r="M2133"/>
      <c r="N2133"/>
      <c r="O2133"/>
      <c r="P2133"/>
    </row>
    <row r="2134" spans="13:16" x14ac:dyDescent="0.25">
      <c r="M2134"/>
      <c r="N2134"/>
      <c r="O2134"/>
      <c r="P2134"/>
    </row>
    <row r="2135" spans="13:16" x14ac:dyDescent="0.25">
      <c r="M2135"/>
      <c r="N2135"/>
      <c r="O2135"/>
      <c r="P2135"/>
    </row>
    <row r="2136" spans="13:16" x14ac:dyDescent="0.25">
      <c r="M2136"/>
      <c r="N2136"/>
      <c r="O2136"/>
      <c r="P2136"/>
    </row>
    <row r="2137" spans="13:16" x14ac:dyDescent="0.25">
      <c r="M2137"/>
      <c r="N2137"/>
      <c r="O2137"/>
      <c r="P2137"/>
    </row>
    <row r="2138" spans="13:16" x14ac:dyDescent="0.25">
      <c r="M2138"/>
      <c r="N2138"/>
      <c r="O2138"/>
      <c r="P2138"/>
    </row>
    <row r="2139" spans="13:16" x14ac:dyDescent="0.25">
      <c r="M2139"/>
      <c r="N2139"/>
      <c r="O2139"/>
      <c r="P2139"/>
    </row>
    <row r="2140" spans="13:16" x14ac:dyDescent="0.25">
      <c r="M2140"/>
      <c r="N2140"/>
      <c r="O2140"/>
      <c r="P2140"/>
    </row>
    <row r="2141" spans="13:16" x14ac:dyDescent="0.25">
      <c r="M2141"/>
      <c r="N2141"/>
      <c r="O2141"/>
      <c r="P2141"/>
    </row>
    <row r="2142" spans="13:16" x14ac:dyDescent="0.25">
      <c r="M2142"/>
      <c r="N2142"/>
      <c r="O2142"/>
      <c r="P2142"/>
    </row>
    <row r="2143" spans="13:16" x14ac:dyDescent="0.25">
      <c r="M2143"/>
      <c r="N2143"/>
      <c r="O2143"/>
      <c r="P2143"/>
    </row>
    <row r="2144" spans="13:16" x14ac:dyDescent="0.25">
      <c r="M2144"/>
      <c r="N2144"/>
      <c r="O2144"/>
      <c r="P2144"/>
    </row>
    <row r="2145" spans="13:16" x14ac:dyDescent="0.25">
      <c r="M2145"/>
      <c r="N2145"/>
      <c r="O2145"/>
      <c r="P2145"/>
    </row>
    <row r="2146" spans="13:16" x14ac:dyDescent="0.25">
      <c r="M2146"/>
      <c r="N2146"/>
      <c r="O2146"/>
      <c r="P2146"/>
    </row>
    <row r="2147" spans="13:16" x14ac:dyDescent="0.25">
      <c r="M2147"/>
      <c r="N2147"/>
      <c r="O2147"/>
      <c r="P2147"/>
    </row>
    <row r="2148" spans="13:16" x14ac:dyDescent="0.25">
      <c r="M2148"/>
      <c r="N2148"/>
      <c r="O2148"/>
      <c r="P2148"/>
    </row>
    <row r="2149" spans="13:16" x14ac:dyDescent="0.25">
      <c r="M2149"/>
      <c r="N2149"/>
      <c r="O2149"/>
      <c r="P2149"/>
    </row>
    <row r="2150" spans="13:16" x14ac:dyDescent="0.25">
      <c r="M2150"/>
      <c r="N2150"/>
      <c r="O2150"/>
      <c r="P2150"/>
    </row>
    <row r="2151" spans="13:16" x14ac:dyDescent="0.25">
      <c r="M2151"/>
      <c r="N2151"/>
      <c r="O2151"/>
      <c r="P2151"/>
    </row>
    <row r="2152" spans="13:16" x14ac:dyDescent="0.25">
      <c r="M2152"/>
      <c r="N2152"/>
      <c r="O2152"/>
      <c r="P2152"/>
    </row>
    <row r="2153" spans="13:16" x14ac:dyDescent="0.25">
      <c r="M2153"/>
      <c r="N2153"/>
      <c r="O2153"/>
      <c r="P2153"/>
    </row>
    <row r="2154" spans="13:16" x14ac:dyDescent="0.25">
      <c r="M2154"/>
      <c r="N2154"/>
      <c r="O2154"/>
      <c r="P2154"/>
    </row>
    <row r="2155" spans="13:16" x14ac:dyDescent="0.25">
      <c r="M2155"/>
      <c r="N2155"/>
      <c r="O2155"/>
      <c r="P2155"/>
    </row>
    <row r="2156" spans="13:16" x14ac:dyDescent="0.25">
      <c r="M2156"/>
      <c r="N2156"/>
      <c r="O2156"/>
      <c r="P2156"/>
    </row>
    <row r="2157" spans="13:16" x14ac:dyDescent="0.25">
      <c r="M2157"/>
      <c r="N2157"/>
      <c r="O2157"/>
      <c r="P2157"/>
    </row>
    <row r="2158" spans="13:16" x14ac:dyDescent="0.25">
      <c r="M2158"/>
      <c r="N2158"/>
      <c r="O2158"/>
      <c r="P2158"/>
    </row>
    <row r="2159" spans="13:16" x14ac:dyDescent="0.25">
      <c r="M2159"/>
      <c r="N2159"/>
      <c r="O2159"/>
      <c r="P2159"/>
    </row>
    <row r="2160" spans="13:16" x14ac:dyDescent="0.25">
      <c r="M2160"/>
      <c r="N2160"/>
      <c r="O2160"/>
      <c r="P2160"/>
    </row>
    <row r="2161" spans="13:16" x14ac:dyDescent="0.25">
      <c r="M2161"/>
      <c r="N2161"/>
      <c r="O2161"/>
      <c r="P2161"/>
    </row>
    <row r="2162" spans="13:16" x14ac:dyDescent="0.25">
      <c r="M2162"/>
      <c r="N2162"/>
      <c r="O2162"/>
      <c r="P2162"/>
    </row>
    <row r="2163" spans="13:16" x14ac:dyDescent="0.25">
      <c r="M2163"/>
      <c r="N2163"/>
      <c r="O2163"/>
      <c r="P2163"/>
    </row>
    <row r="2164" spans="13:16" x14ac:dyDescent="0.25">
      <c r="M2164"/>
      <c r="N2164"/>
      <c r="O2164"/>
      <c r="P2164"/>
    </row>
    <row r="2165" spans="13:16" x14ac:dyDescent="0.25">
      <c r="M2165"/>
      <c r="N2165"/>
      <c r="O2165"/>
      <c r="P2165"/>
    </row>
    <row r="2166" spans="13:16" x14ac:dyDescent="0.25">
      <c r="M2166"/>
      <c r="N2166"/>
      <c r="O2166"/>
      <c r="P2166"/>
    </row>
    <row r="2167" spans="13:16" x14ac:dyDescent="0.25">
      <c r="M2167"/>
      <c r="N2167"/>
      <c r="O2167"/>
      <c r="P2167"/>
    </row>
    <row r="2168" spans="13:16" x14ac:dyDescent="0.25">
      <c r="M2168"/>
      <c r="N2168"/>
      <c r="O2168"/>
      <c r="P2168"/>
    </row>
    <row r="2169" spans="13:16" x14ac:dyDescent="0.25">
      <c r="M2169"/>
      <c r="N2169"/>
      <c r="O2169"/>
      <c r="P2169"/>
    </row>
    <row r="2170" spans="13:16" x14ac:dyDescent="0.25">
      <c r="M2170"/>
      <c r="N2170"/>
      <c r="O2170"/>
      <c r="P2170"/>
    </row>
    <row r="2171" spans="13:16" x14ac:dyDescent="0.25">
      <c r="M2171"/>
      <c r="N2171"/>
      <c r="O2171"/>
      <c r="P2171"/>
    </row>
    <row r="2172" spans="13:16" x14ac:dyDescent="0.25">
      <c r="M2172"/>
      <c r="N2172"/>
      <c r="O2172"/>
      <c r="P2172"/>
    </row>
    <row r="2173" spans="13:16" x14ac:dyDescent="0.25">
      <c r="M2173"/>
      <c r="N2173"/>
      <c r="O2173"/>
      <c r="P2173"/>
    </row>
    <row r="2174" spans="13:16" x14ac:dyDescent="0.25">
      <c r="M2174"/>
      <c r="N2174"/>
      <c r="O2174"/>
      <c r="P2174"/>
    </row>
    <row r="2175" spans="13:16" x14ac:dyDescent="0.25">
      <c r="M2175"/>
      <c r="N2175"/>
      <c r="O2175"/>
      <c r="P2175"/>
    </row>
    <row r="2176" spans="13:16" x14ac:dyDescent="0.25">
      <c r="M2176"/>
      <c r="N2176"/>
      <c r="O2176"/>
      <c r="P2176"/>
    </row>
    <row r="2177" spans="13:16" x14ac:dyDescent="0.25">
      <c r="M2177"/>
      <c r="N2177"/>
      <c r="O2177"/>
      <c r="P2177"/>
    </row>
    <row r="2178" spans="13:16" x14ac:dyDescent="0.25">
      <c r="M2178"/>
      <c r="N2178"/>
      <c r="O2178"/>
      <c r="P2178"/>
    </row>
    <row r="2179" spans="13:16" x14ac:dyDescent="0.25">
      <c r="M2179"/>
      <c r="N2179"/>
      <c r="O2179"/>
      <c r="P2179"/>
    </row>
    <row r="2180" spans="13:16" x14ac:dyDescent="0.25">
      <c r="M2180"/>
      <c r="N2180"/>
      <c r="O2180"/>
      <c r="P2180"/>
    </row>
    <row r="2181" spans="13:16" x14ac:dyDescent="0.25">
      <c r="M2181"/>
      <c r="N2181"/>
      <c r="O2181"/>
      <c r="P2181"/>
    </row>
    <row r="2182" spans="13:16" x14ac:dyDescent="0.25">
      <c r="M2182"/>
      <c r="N2182"/>
      <c r="O2182"/>
      <c r="P2182"/>
    </row>
    <row r="2183" spans="13:16" x14ac:dyDescent="0.25">
      <c r="M2183"/>
      <c r="N2183"/>
      <c r="O2183"/>
      <c r="P2183"/>
    </row>
    <row r="2184" spans="13:16" x14ac:dyDescent="0.25">
      <c r="M2184"/>
      <c r="N2184"/>
      <c r="O2184"/>
      <c r="P2184"/>
    </row>
    <row r="2185" spans="13:16" x14ac:dyDescent="0.25">
      <c r="M2185"/>
      <c r="N2185"/>
      <c r="O2185"/>
      <c r="P2185"/>
    </row>
    <row r="2186" spans="13:16" x14ac:dyDescent="0.25">
      <c r="M2186"/>
      <c r="N2186"/>
      <c r="O2186"/>
      <c r="P2186"/>
    </row>
    <row r="2187" spans="13:16" x14ac:dyDescent="0.25">
      <c r="M2187"/>
      <c r="N2187"/>
      <c r="O2187"/>
      <c r="P2187"/>
    </row>
    <row r="2188" spans="13:16" x14ac:dyDescent="0.25">
      <c r="M2188"/>
      <c r="N2188"/>
      <c r="O2188"/>
      <c r="P2188"/>
    </row>
    <row r="2189" spans="13:16" x14ac:dyDescent="0.25">
      <c r="M2189"/>
      <c r="N2189"/>
      <c r="O2189"/>
      <c r="P2189"/>
    </row>
    <row r="2190" spans="13:16" x14ac:dyDescent="0.25">
      <c r="M2190"/>
      <c r="N2190"/>
      <c r="O2190"/>
      <c r="P2190"/>
    </row>
    <row r="2191" spans="13:16" x14ac:dyDescent="0.25">
      <c r="M2191"/>
      <c r="N2191"/>
      <c r="O2191"/>
      <c r="P2191"/>
    </row>
    <row r="2192" spans="13:16" x14ac:dyDescent="0.25">
      <c r="M2192"/>
      <c r="N2192"/>
      <c r="O2192"/>
      <c r="P2192"/>
    </row>
    <row r="2193" spans="13:16" x14ac:dyDescent="0.25">
      <c r="M2193"/>
      <c r="N2193"/>
      <c r="O2193"/>
      <c r="P2193"/>
    </row>
    <row r="2194" spans="13:16" x14ac:dyDescent="0.25">
      <c r="M2194"/>
      <c r="N2194"/>
      <c r="O2194"/>
      <c r="P2194"/>
    </row>
    <row r="2195" spans="13:16" x14ac:dyDescent="0.25">
      <c r="M2195"/>
      <c r="N2195"/>
      <c r="O2195"/>
      <c r="P2195"/>
    </row>
    <row r="2196" spans="13:16" x14ac:dyDescent="0.25">
      <c r="M2196"/>
      <c r="N2196"/>
      <c r="O2196"/>
      <c r="P2196"/>
    </row>
    <row r="2197" spans="13:16" x14ac:dyDescent="0.25">
      <c r="M2197"/>
      <c r="N2197"/>
      <c r="O2197"/>
      <c r="P2197"/>
    </row>
    <row r="2198" spans="13:16" x14ac:dyDescent="0.25">
      <c r="M2198"/>
      <c r="N2198"/>
      <c r="O2198"/>
      <c r="P2198"/>
    </row>
    <row r="2199" spans="13:16" x14ac:dyDescent="0.25">
      <c r="M2199"/>
      <c r="N2199"/>
      <c r="O2199"/>
      <c r="P2199"/>
    </row>
    <row r="2200" spans="13:16" x14ac:dyDescent="0.25">
      <c r="M2200"/>
      <c r="N2200"/>
      <c r="O2200"/>
      <c r="P2200"/>
    </row>
    <row r="2201" spans="13:16" x14ac:dyDescent="0.25">
      <c r="M2201"/>
      <c r="N2201"/>
      <c r="O2201"/>
      <c r="P2201"/>
    </row>
    <row r="2202" spans="13:16" x14ac:dyDescent="0.25">
      <c r="M2202"/>
      <c r="N2202"/>
      <c r="O2202"/>
      <c r="P2202"/>
    </row>
    <row r="2203" spans="13:16" x14ac:dyDescent="0.25">
      <c r="M2203"/>
      <c r="N2203"/>
      <c r="O2203"/>
      <c r="P2203"/>
    </row>
    <row r="2204" spans="13:16" x14ac:dyDescent="0.25">
      <c r="M2204"/>
      <c r="N2204"/>
      <c r="O2204"/>
      <c r="P2204"/>
    </row>
    <row r="2205" spans="13:16" x14ac:dyDescent="0.25">
      <c r="M2205"/>
      <c r="N2205"/>
      <c r="O2205"/>
      <c r="P2205"/>
    </row>
    <row r="2206" spans="13:16" x14ac:dyDescent="0.25">
      <c r="M2206"/>
      <c r="N2206"/>
      <c r="O2206"/>
      <c r="P2206"/>
    </row>
    <row r="2207" spans="13:16" x14ac:dyDescent="0.25">
      <c r="M2207"/>
      <c r="N2207"/>
      <c r="O2207"/>
      <c r="P2207"/>
    </row>
    <row r="2208" spans="13:16" x14ac:dyDescent="0.25">
      <c r="M2208"/>
      <c r="N2208"/>
      <c r="O2208"/>
      <c r="P2208"/>
    </row>
    <row r="2209" spans="13:16" x14ac:dyDescent="0.25">
      <c r="M2209"/>
      <c r="N2209"/>
      <c r="O2209"/>
      <c r="P2209"/>
    </row>
    <row r="2210" spans="13:16" x14ac:dyDescent="0.25">
      <c r="M2210"/>
      <c r="N2210"/>
      <c r="O2210"/>
      <c r="P2210"/>
    </row>
    <row r="2211" spans="13:16" x14ac:dyDescent="0.25">
      <c r="M2211"/>
      <c r="N2211"/>
      <c r="O2211"/>
      <c r="P2211"/>
    </row>
    <row r="2212" spans="13:16" x14ac:dyDescent="0.25">
      <c r="M2212"/>
      <c r="N2212"/>
      <c r="O2212"/>
      <c r="P2212"/>
    </row>
    <row r="2213" spans="13:16" x14ac:dyDescent="0.25">
      <c r="M2213"/>
      <c r="N2213"/>
      <c r="O2213"/>
      <c r="P2213"/>
    </row>
    <row r="2214" spans="13:16" x14ac:dyDescent="0.25">
      <c r="M2214"/>
      <c r="N2214"/>
      <c r="O2214"/>
      <c r="P2214"/>
    </row>
    <row r="2215" spans="13:16" x14ac:dyDescent="0.25">
      <c r="M2215"/>
      <c r="N2215"/>
      <c r="O2215"/>
      <c r="P2215"/>
    </row>
    <row r="2216" spans="13:16" x14ac:dyDescent="0.25">
      <c r="M2216"/>
      <c r="N2216"/>
      <c r="O2216"/>
      <c r="P2216"/>
    </row>
    <row r="2217" spans="13:16" x14ac:dyDescent="0.25">
      <c r="M2217"/>
      <c r="N2217"/>
      <c r="O2217"/>
      <c r="P2217"/>
    </row>
    <row r="2218" spans="13:16" x14ac:dyDescent="0.25">
      <c r="M2218"/>
      <c r="N2218"/>
      <c r="O2218"/>
      <c r="P2218"/>
    </row>
    <row r="2219" spans="13:16" x14ac:dyDescent="0.25">
      <c r="M2219"/>
      <c r="N2219"/>
      <c r="O2219"/>
      <c r="P2219"/>
    </row>
    <row r="2220" spans="13:16" x14ac:dyDescent="0.25">
      <c r="M2220"/>
      <c r="N2220"/>
      <c r="O2220"/>
      <c r="P2220"/>
    </row>
    <row r="2221" spans="13:16" x14ac:dyDescent="0.25">
      <c r="M2221"/>
      <c r="N2221"/>
      <c r="O2221"/>
      <c r="P2221"/>
    </row>
    <row r="2222" spans="13:16" x14ac:dyDescent="0.25">
      <c r="M2222"/>
      <c r="N2222"/>
      <c r="O2222"/>
      <c r="P2222"/>
    </row>
    <row r="2223" spans="13:16" x14ac:dyDescent="0.25">
      <c r="M2223"/>
      <c r="N2223"/>
      <c r="O2223"/>
      <c r="P2223"/>
    </row>
    <row r="2224" spans="13:16" x14ac:dyDescent="0.25">
      <c r="M2224"/>
      <c r="N2224"/>
      <c r="O2224"/>
      <c r="P2224"/>
    </row>
    <row r="2225" spans="13:16" x14ac:dyDescent="0.25">
      <c r="M2225"/>
      <c r="N2225"/>
      <c r="O2225"/>
      <c r="P2225"/>
    </row>
    <row r="2226" spans="13:16" x14ac:dyDescent="0.25">
      <c r="M2226"/>
      <c r="N2226"/>
      <c r="O2226"/>
      <c r="P2226"/>
    </row>
    <row r="2227" spans="13:16" x14ac:dyDescent="0.25">
      <c r="M2227"/>
      <c r="N2227"/>
      <c r="O2227"/>
      <c r="P2227"/>
    </row>
    <row r="2228" spans="13:16" x14ac:dyDescent="0.25">
      <c r="M2228"/>
      <c r="N2228"/>
      <c r="O2228"/>
      <c r="P2228"/>
    </row>
    <row r="2229" spans="13:16" x14ac:dyDescent="0.25">
      <c r="M2229"/>
      <c r="N2229"/>
      <c r="O2229"/>
      <c r="P2229"/>
    </row>
    <row r="2230" spans="13:16" x14ac:dyDescent="0.25">
      <c r="M2230"/>
      <c r="N2230"/>
      <c r="O2230"/>
      <c r="P2230"/>
    </row>
    <row r="2231" spans="13:16" x14ac:dyDescent="0.25">
      <c r="M2231"/>
      <c r="N2231"/>
      <c r="O2231"/>
      <c r="P2231"/>
    </row>
    <row r="2232" spans="13:16" x14ac:dyDescent="0.25">
      <c r="M2232"/>
      <c r="N2232"/>
      <c r="O2232"/>
      <c r="P2232"/>
    </row>
    <row r="2233" spans="13:16" x14ac:dyDescent="0.25">
      <c r="M2233"/>
      <c r="N2233"/>
      <c r="O2233"/>
      <c r="P2233"/>
    </row>
    <row r="2234" spans="13:16" x14ac:dyDescent="0.25">
      <c r="M2234"/>
      <c r="N2234"/>
      <c r="O2234"/>
      <c r="P2234"/>
    </row>
    <row r="2235" spans="13:16" x14ac:dyDescent="0.25">
      <c r="M2235"/>
      <c r="N2235"/>
      <c r="O2235"/>
      <c r="P2235"/>
    </row>
    <row r="2236" spans="13:16" x14ac:dyDescent="0.25">
      <c r="M2236"/>
      <c r="N2236"/>
      <c r="O2236"/>
      <c r="P2236"/>
    </row>
    <row r="2237" spans="13:16" x14ac:dyDescent="0.25">
      <c r="M2237"/>
      <c r="N2237"/>
      <c r="O2237"/>
      <c r="P2237"/>
    </row>
    <row r="2238" spans="13:16" x14ac:dyDescent="0.25">
      <c r="M2238"/>
      <c r="N2238"/>
      <c r="O2238"/>
      <c r="P2238"/>
    </row>
    <row r="2239" spans="13:16" x14ac:dyDescent="0.25">
      <c r="M2239"/>
      <c r="N2239"/>
      <c r="O2239"/>
      <c r="P2239"/>
    </row>
    <row r="2240" spans="13:16" x14ac:dyDescent="0.25">
      <c r="M2240"/>
      <c r="N2240"/>
      <c r="O2240"/>
      <c r="P2240"/>
    </row>
    <row r="2241" spans="13:16" x14ac:dyDescent="0.25">
      <c r="M2241"/>
      <c r="N2241"/>
      <c r="O2241"/>
      <c r="P2241"/>
    </row>
    <row r="2242" spans="13:16" x14ac:dyDescent="0.25">
      <c r="M2242"/>
      <c r="N2242"/>
      <c r="O2242"/>
      <c r="P2242"/>
    </row>
    <row r="2243" spans="13:16" x14ac:dyDescent="0.25">
      <c r="M2243"/>
      <c r="N2243"/>
      <c r="O2243"/>
      <c r="P2243"/>
    </row>
    <row r="2244" spans="13:16" x14ac:dyDescent="0.25">
      <c r="M2244"/>
      <c r="N2244"/>
      <c r="O2244"/>
      <c r="P2244"/>
    </row>
    <row r="2245" spans="13:16" x14ac:dyDescent="0.25">
      <c r="M2245"/>
      <c r="N2245"/>
      <c r="O2245"/>
      <c r="P2245"/>
    </row>
    <row r="2246" spans="13:16" x14ac:dyDescent="0.25">
      <c r="M2246"/>
      <c r="N2246"/>
      <c r="O2246"/>
      <c r="P2246"/>
    </row>
    <row r="2247" spans="13:16" x14ac:dyDescent="0.25">
      <c r="M2247"/>
      <c r="N2247"/>
      <c r="O2247"/>
      <c r="P2247"/>
    </row>
    <row r="2248" spans="13:16" x14ac:dyDescent="0.25">
      <c r="M2248"/>
      <c r="N2248"/>
      <c r="O2248"/>
      <c r="P2248"/>
    </row>
    <row r="2249" spans="13:16" x14ac:dyDescent="0.25">
      <c r="M2249"/>
      <c r="N2249"/>
      <c r="O2249"/>
      <c r="P2249"/>
    </row>
    <row r="2250" spans="13:16" x14ac:dyDescent="0.25">
      <c r="M2250"/>
      <c r="N2250"/>
      <c r="O2250"/>
      <c r="P2250"/>
    </row>
    <row r="2251" spans="13:16" x14ac:dyDescent="0.25">
      <c r="M2251"/>
      <c r="N2251"/>
      <c r="O2251"/>
      <c r="P2251"/>
    </row>
    <row r="2252" spans="13:16" x14ac:dyDescent="0.25">
      <c r="M2252"/>
      <c r="N2252"/>
      <c r="O2252"/>
      <c r="P2252"/>
    </row>
    <row r="2253" spans="13:16" x14ac:dyDescent="0.25">
      <c r="M2253"/>
      <c r="N2253"/>
      <c r="O2253"/>
      <c r="P2253"/>
    </row>
    <row r="2254" spans="13:16" x14ac:dyDescent="0.25">
      <c r="M2254"/>
      <c r="N2254"/>
      <c r="O2254"/>
      <c r="P2254"/>
    </row>
    <row r="2255" spans="13:16" x14ac:dyDescent="0.25">
      <c r="M2255"/>
      <c r="N2255"/>
      <c r="O2255"/>
      <c r="P2255"/>
    </row>
    <row r="2256" spans="13:16" x14ac:dyDescent="0.25">
      <c r="M2256"/>
      <c r="N2256"/>
      <c r="O2256"/>
      <c r="P2256"/>
    </row>
    <row r="2257" spans="13:16" x14ac:dyDescent="0.25">
      <c r="M2257"/>
      <c r="N2257"/>
      <c r="O2257"/>
      <c r="P2257"/>
    </row>
    <row r="2258" spans="13:16" x14ac:dyDescent="0.25">
      <c r="M2258"/>
      <c r="N2258"/>
      <c r="O2258"/>
      <c r="P2258"/>
    </row>
    <row r="2259" spans="13:16" x14ac:dyDescent="0.25">
      <c r="M2259"/>
      <c r="N2259"/>
      <c r="O2259"/>
      <c r="P2259"/>
    </row>
    <row r="2260" spans="13:16" x14ac:dyDescent="0.25">
      <c r="M2260"/>
      <c r="N2260"/>
      <c r="O2260"/>
      <c r="P2260"/>
    </row>
    <row r="2261" spans="13:16" x14ac:dyDescent="0.25">
      <c r="M2261"/>
      <c r="N2261"/>
      <c r="O2261"/>
      <c r="P2261"/>
    </row>
    <row r="2262" spans="13:16" x14ac:dyDescent="0.25">
      <c r="M2262"/>
      <c r="N2262"/>
      <c r="O2262"/>
      <c r="P2262"/>
    </row>
    <row r="2263" spans="13:16" x14ac:dyDescent="0.25">
      <c r="M2263"/>
      <c r="N2263"/>
      <c r="O2263"/>
      <c r="P2263"/>
    </row>
    <row r="2264" spans="13:16" x14ac:dyDescent="0.25">
      <c r="M2264"/>
      <c r="N2264"/>
      <c r="O2264"/>
      <c r="P2264"/>
    </row>
    <row r="2265" spans="13:16" x14ac:dyDescent="0.25">
      <c r="M2265"/>
      <c r="N2265"/>
      <c r="O2265"/>
      <c r="P2265"/>
    </row>
    <row r="2266" spans="13:16" x14ac:dyDescent="0.25">
      <c r="M2266"/>
      <c r="N2266"/>
      <c r="O2266"/>
      <c r="P2266"/>
    </row>
    <row r="2267" spans="13:16" x14ac:dyDescent="0.25">
      <c r="M2267"/>
      <c r="N2267"/>
      <c r="O2267"/>
      <c r="P2267"/>
    </row>
    <row r="2268" spans="13:16" x14ac:dyDescent="0.25">
      <c r="M2268"/>
      <c r="N2268"/>
      <c r="O2268"/>
      <c r="P2268"/>
    </row>
    <row r="2269" spans="13:16" x14ac:dyDescent="0.25">
      <c r="M2269"/>
      <c r="N2269"/>
      <c r="O2269"/>
      <c r="P2269"/>
    </row>
    <row r="2270" spans="13:16" x14ac:dyDescent="0.25">
      <c r="M2270"/>
      <c r="N2270"/>
      <c r="O2270"/>
      <c r="P2270"/>
    </row>
    <row r="2271" spans="13:16" x14ac:dyDescent="0.25">
      <c r="M2271"/>
      <c r="N2271"/>
      <c r="O2271"/>
      <c r="P2271"/>
    </row>
    <row r="2272" spans="13:16" x14ac:dyDescent="0.25">
      <c r="M2272"/>
      <c r="N2272"/>
      <c r="O2272"/>
      <c r="P2272"/>
    </row>
    <row r="2273" spans="13:16" x14ac:dyDescent="0.25">
      <c r="M2273"/>
      <c r="N2273"/>
      <c r="O2273"/>
      <c r="P2273"/>
    </row>
    <row r="2274" spans="13:16" x14ac:dyDescent="0.25">
      <c r="M2274"/>
      <c r="N2274"/>
      <c r="O2274"/>
      <c r="P2274"/>
    </row>
    <row r="2275" spans="13:16" x14ac:dyDescent="0.25">
      <c r="M2275"/>
      <c r="N2275"/>
      <c r="O2275"/>
      <c r="P2275"/>
    </row>
    <row r="2276" spans="13:16" x14ac:dyDescent="0.25">
      <c r="M2276"/>
      <c r="N2276"/>
      <c r="O2276"/>
      <c r="P2276"/>
    </row>
    <row r="2277" spans="13:16" x14ac:dyDescent="0.25">
      <c r="M2277"/>
      <c r="N2277"/>
      <c r="O2277"/>
      <c r="P2277"/>
    </row>
    <row r="2278" spans="13:16" x14ac:dyDescent="0.25">
      <c r="M2278"/>
      <c r="N2278"/>
      <c r="O2278"/>
      <c r="P2278"/>
    </row>
    <row r="2279" spans="13:16" x14ac:dyDescent="0.25">
      <c r="M2279"/>
      <c r="N2279"/>
      <c r="O2279"/>
      <c r="P2279"/>
    </row>
    <row r="2280" spans="13:16" x14ac:dyDescent="0.25">
      <c r="M2280"/>
      <c r="N2280"/>
      <c r="O2280"/>
      <c r="P2280"/>
    </row>
    <row r="2281" spans="13:16" x14ac:dyDescent="0.25">
      <c r="M2281"/>
      <c r="N2281"/>
      <c r="O2281"/>
      <c r="P2281"/>
    </row>
    <row r="2282" spans="13:16" x14ac:dyDescent="0.25">
      <c r="M2282"/>
      <c r="N2282"/>
      <c r="O2282"/>
      <c r="P2282"/>
    </row>
    <row r="2283" spans="13:16" x14ac:dyDescent="0.25">
      <c r="M2283"/>
      <c r="N2283"/>
      <c r="O2283"/>
      <c r="P2283"/>
    </row>
    <row r="2284" spans="13:16" x14ac:dyDescent="0.25">
      <c r="M2284"/>
      <c r="N2284"/>
      <c r="O2284"/>
      <c r="P2284"/>
    </row>
    <row r="2285" spans="13:16" x14ac:dyDescent="0.25">
      <c r="M2285"/>
      <c r="N2285"/>
      <c r="O2285"/>
      <c r="P2285"/>
    </row>
    <row r="2286" spans="13:16" x14ac:dyDescent="0.25">
      <c r="M2286"/>
      <c r="N2286"/>
      <c r="O2286"/>
      <c r="P2286"/>
    </row>
    <row r="2287" spans="13:16" x14ac:dyDescent="0.25">
      <c r="M2287"/>
      <c r="N2287"/>
      <c r="O2287"/>
      <c r="P2287"/>
    </row>
    <row r="2288" spans="13:16" x14ac:dyDescent="0.25">
      <c r="M2288"/>
      <c r="N2288"/>
      <c r="O2288"/>
      <c r="P2288"/>
    </row>
    <row r="2289" spans="13:16" x14ac:dyDescent="0.25">
      <c r="M2289"/>
      <c r="N2289"/>
      <c r="O2289"/>
      <c r="P2289"/>
    </row>
    <row r="2290" spans="13:16" x14ac:dyDescent="0.25">
      <c r="M2290"/>
      <c r="N2290"/>
      <c r="O2290"/>
      <c r="P2290"/>
    </row>
    <row r="2291" spans="13:16" x14ac:dyDescent="0.25">
      <c r="M2291"/>
      <c r="N2291"/>
      <c r="O2291"/>
      <c r="P2291"/>
    </row>
    <row r="2292" spans="13:16" x14ac:dyDescent="0.25">
      <c r="M2292"/>
      <c r="N2292"/>
      <c r="O2292"/>
      <c r="P2292"/>
    </row>
    <row r="2293" spans="13:16" x14ac:dyDescent="0.25">
      <c r="M2293"/>
      <c r="N2293"/>
      <c r="O2293"/>
      <c r="P2293"/>
    </row>
    <row r="2294" spans="13:16" x14ac:dyDescent="0.25">
      <c r="M2294"/>
      <c r="N2294"/>
      <c r="O2294"/>
      <c r="P2294"/>
    </row>
    <row r="2295" spans="13:16" x14ac:dyDescent="0.25">
      <c r="M2295"/>
      <c r="N2295"/>
      <c r="O2295"/>
      <c r="P2295"/>
    </row>
    <row r="2296" spans="13:16" x14ac:dyDescent="0.25">
      <c r="M2296"/>
      <c r="N2296"/>
      <c r="O2296"/>
      <c r="P2296"/>
    </row>
    <row r="2297" spans="13:16" x14ac:dyDescent="0.25">
      <c r="M2297"/>
      <c r="N2297"/>
      <c r="O2297"/>
      <c r="P2297"/>
    </row>
    <row r="2298" spans="13:16" x14ac:dyDescent="0.25">
      <c r="M2298"/>
      <c r="N2298"/>
      <c r="O2298"/>
      <c r="P2298"/>
    </row>
    <row r="2299" spans="13:16" x14ac:dyDescent="0.25">
      <c r="M2299"/>
      <c r="N2299"/>
      <c r="O2299"/>
      <c r="P2299"/>
    </row>
    <row r="2300" spans="13:16" x14ac:dyDescent="0.25">
      <c r="M2300"/>
      <c r="N2300"/>
      <c r="O2300"/>
      <c r="P2300"/>
    </row>
    <row r="2301" spans="13:16" x14ac:dyDescent="0.25">
      <c r="M2301"/>
      <c r="N2301"/>
      <c r="O2301"/>
      <c r="P2301"/>
    </row>
    <row r="2302" spans="13:16" x14ac:dyDescent="0.25">
      <c r="M2302"/>
      <c r="N2302"/>
      <c r="O2302"/>
      <c r="P2302"/>
    </row>
    <row r="2303" spans="13:16" x14ac:dyDescent="0.25">
      <c r="M2303"/>
      <c r="N2303"/>
      <c r="O2303"/>
      <c r="P2303"/>
    </row>
    <row r="2304" spans="13:16" x14ac:dyDescent="0.25">
      <c r="M2304"/>
      <c r="N2304"/>
      <c r="O2304"/>
      <c r="P2304"/>
    </row>
    <row r="2305" spans="13:16" x14ac:dyDescent="0.25">
      <c r="M2305"/>
      <c r="N2305"/>
      <c r="O2305"/>
      <c r="P2305"/>
    </row>
    <row r="2306" spans="13:16" x14ac:dyDescent="0.25">
      <c r="M2306"/>
      <c r="N2306"/>
      <c r="O2306"/>
      <c r="P2306"/>
    </row>
    <row r="2307" spans="13:16" x14ac:dyDescent="0.25">
      <c r="M2307"/>
      <c r="N2307"/>
      <c r="O2307"/>
      <c r="P2307"/>
    </row>
    <row r="2308" spans="13:16" x14ac:dyDescent="0.25">
      <c r="M2308"/>
      <c r="N2308"/>
      <c r="O2308"/>
      <c r="P2308"/>
    </row>
    <row r="2309" spans="13:16" x14ac:dyDescent="0.25">
      <c r="M2309"/>
      <c r="N2309"/>
      <c r="O2309"/>
      <c r="P2309"/>
    </row>
    <row r="2310" spans="13:16" x14ac:dyDescent="0.25">
      <c r="M2310"/>
      <c r="N2310"/>
      <c r="O2310"/>
      <c r="P2310"/>
    </row>
    <row r="2311" spans="13:16" x14ac:dyDescent="0.25">
      <c r="M2311"/>
      <c r="N2311"/>
      <c r="O2311"/>
      <c r="P2311"/>
    </row>
    <row r="2312" spans="13:16" x14ac:dyDescent="0.25">
      <c r="M2312"/>
      <c r="N2312"/>
      <c r="O2312"/>
      <c r="P2312"/>
    </row>
    <row r="2313" spans="13:16" x14ac:dyDescent="0.25">
      <c r="M2313"/>
      <c r="N2313"/>
      <c r="O2313"/>
      <c r="P2313"/>
    </row>
    <row r="2314" spans="13:16" x14ac:dyDescent="0.25">
      <c r="M2314"/>
      <c r="N2314"/>
      <c r="O2314"/>
      <c r="P2314"/>
    </row>
    <row r="2315" spans="13:16" x14ac:dyDescent="0.25">
      <c r="M2315"/>
      <c r="N2315"/>
      <c r="O2315"/>
      <c r="P2315"/>
    </row>
    <row r="2316" spans="13:16" x14ac:dyDescent="0.25">
      <c r="M2316"/>
      <c r="N2316"/>
      <c r="O2316"/>
      <c r="P2316"/>
    </row>
    <row r="2317" spans="13:16" x14ac:dyDescent="0.25">
      <c r="M2317"/>
      <c r="N2317"/>
      <c r="O2317"/>
      <c r="P2317"/>
    </row>
    <row r="2318" spans="13:16" x14ac:dyDescent="0.25">
      <c r="M2318"/>
      <c r="N2318"/>
      <c r="O2318"/>
      <c r="P2318"/>
    </row>
    <row r="2319" spans="13:16" x14ac:dyDescent="0.25">
      <c r="M2319"/>
      <c r="N2319"/>
      <c r="O2319"/>
      <c r="P2319"/>
    </row>
    <row r="2320" spans="13:16" x14ac:dyDescent="0.25">
      <c r="M2320"/>
      <c r="N2320"/>
      <c r="O2320"/>
      <c r="P2320"/>
    </row>
    <row r="2321" spans="13:16" x14ac:dyDescent="0.25">
      <c r="M2321"/>
      <c r="N2321"/>
      <c r="O2321"/>
      <c r="P2321"/>
    </row>
    <row r="2322" spans="13:16" x14ac:dyDescent="0.25">
      <c r="M2322"/>
      <c r="N2322"/>
      <c r="O2322"/>
      <c r="P2322"/>
    </row>
    <row r="2323" spans="13:16" x14ac:dyDescent="0.25">
      <c r="M2323"/>
      <c r="N2323"/>
      <c r="O2323"/>
      <c r="P2323"/>
    </row>
    <row r="2324" spans="13:16" x14ac:dyDescent="0.25">
      <c r="M2324"/>
      <c r="N2324"/>
      <c r="O2324"/>
      <c r="P2324"/>
    </row>
    <row r="2325" spans="13:16" x14ac:dyDescent="0.25">
      <c r="M2325"/>
      <c r="N2325"/>
      <c r="O2325"/>
      <c r="P2325"/>
    </row>
    <row r="2326" spans="13:16" x14ac:dyDescent="0.25">
      <c r="M2326"/>
      <c r="N2326"/>
      <c r="O2326"/>
      <c r="P2326"/>
    </row>
    <row r="2327" spans="13:16" x14ac:dyDescent="0.25">
      <c r="M2327"/>
      <c r="N2327"/>
      <c r="O2327"/>
      <c r="P2327"/>
    </row>
    <row r="2328" spans="13:16" x14ac:dyDescent="0.25">
      <c r="M2328"/>
      <c r="N2328"/>
      <c r="O2328"/>
      <c r="P2328"/>
    </row>
    <row r="2329" spans="13:16" x14ac:dyDescent="0.25">
      <c r="M2329"/>
      <c r="N2329"/>
      <c r="O2329"/>
      <c r="P2329"/>
    </row>
    <row r="2330" spans="13:16" x14ac:dyDescent="0.25">
      <c r="M2330"/>
      <c r="N2330"/>
      <c r="O2330"/>
      <c r="P2330"/>
    </row>
    <row r="2331" spans="13:16" x14ac:dyDescent="0.25">
      <c r="M2331"/>
      <c r="N2331"/>
      <c r="O2331"/>
      <c r="P2331"/>
    </row>
    <row r="2332" spans="13:16" x14ac:dyDescent="0.25">
      <c r="M2332"/>
      <c r="N2332"/>
      <c r="O2332"/>
      <c r="P2332"/>
    </row>
    <row r="2333" spans="13:16" x14ac:dyDescent="0.25">
      <c r="M2333"/>
      <c r="N2333"/>
      <c r="O2333"/>
      <c r="P2333"/>
    </row>
    <row r="2334" spans="13:16" x14ac:dyDescent="0.25">
      <c r="M2334"/>
      <c r="N2334"/>
      <c r="O2334"/>
      <c r="P2334"/>
    </row>
    <row r="2335" spans="13:16" x14ac:dyDescent="0.25">
      <c r="M2335"/>
      <c r="N2335"/>
      <c r="O2335"/>
      <c r="P2335"/>
    </row>
    <row r="2336" spans="13:16" x14ac:dyDescent="0.25">
      <c r="M2336"/>
      <c r="N2336"/>
      <c r="O2336"/>
      <c r="P2336"/>
    </row>
    <row r="2337" spans="13:16" x14ac:dyDescent="0.25">
      <c r="M2337"/>
      <c r="N2337"/>
      <c r="O2337"/>
      <c r="P2337"/>
    </row>
    <row r="2338" spans="13:16" x14ac:dyDescent="0.25">
      <c r="M2338"/>
      <c r="N2338"/>
      <c r="O2338"/>
      <c r="P2338"/>
    </row>
    <row r="2339" spans="13:16" x14ac:dyDescent="0.25">
      <c r="M2339"/>
      <c r="N2339"/>
      <c r="O2339"/>
      <c r="P2339"/>
    </row>
    <row r="2340" spans="13:16" x14ac:dyDescent="0.25">
      <c r="M2340"/>
      <c r="N2340"/>
      <c r="O2340"/>
      <c r="P2340"/>
    </row>
    <row r="2341" spans="13:16" x14ac:dyDescent="0.25">
      <c r="M2341"/>
      <c r="N2341"/>
      <c r="O2341"/>
      <c r="P2341"/>
    </row>
    <row r="2342" spans="13:16" x14ac:dyDescent="0.25">
      <c r="M2342"/>
      <c r="N2342"/>
      <c r="O2342"/>
      <c r="P2342"/>
    </row>
    <row r="2343" spans="13:16" x14ac:dyDescent="0.25">
      <c r="M2343"/>
      <c r="N2343"/>
      <c r="O2343"/>
      <c r="P2343"/>
    </row>
    <row r="2344" spans="13:16" x14ac:dyDescent="0.25">
      <c r="M2344"/>
      <c r="N2344"/>
      <c r="O2344"/>
      <c r="P2344"/>
    </row>
    <row r="2345" spans="13:16" x14ac:dyDescent="0.25">
      <c r="M2345"/>
      <c r="N2345"/>
      <c r="O2345"/>
      <c r="P2345"/>
    </row>
    <row r="2346" spans="13:16" x14ac:dyDescent="0.25">
      <c r="M2346"/>
      <c r="N2346"/>
      <c r="O2346"/>
      <c r="P2346"/>
    </row>
    <row r="2347" spans="13:16" x14ac:dyDescent="0.25">
      <c r="M2347"/>
      <c r="N2347"/>
      <c r="O2347"/>
      <c r="P2347"/>
    </row>
    <row r="2348" spans="13:16" x14ac:dyDescent="0.25">
      <c r="M2348"/>
      <c r="N2348"/>
      <c r="O2348"/>
      <c r="P2348"/>
    </row>
    <row r="2349" spans="13:16" x14ac:dyDescent="0.25">
      <c r="M2349"/>
      <c r="N2349"/>
      <c r="O2349"/>
      <c r="P2349"/>
    </row>
    <row r="2350" spans="13:16" x14ac:dyDescent="0.25">
      <c r="M2350"/>
      <c r="N2350"/>
      <c r="O2350"/>
      <c r="P2350"/>
    </row>
    <row r="2351" spans="13:16" x14ac:dyDescent="0.25">
      <c r="M2351"/>
      <c r="N2351"/>
      <c r="O2351"/>
      <c r="P2351"/>
    </row>
    <row r="2352" spans="13:16" x14ac:dyDescent="0.25">
      <c r="M2352"/>
      <c r="N2352"/>
      <c r="O2352"/>
      <c r="P2352"/>
    </row>
    <row r="2353" spans="13:16" x14ac:dyDescent="0.25">
      <c r="M2353"/>
      <c r="N2353"/>
      <c r="O2353"/>
      <c r="P2353"/>
    </row>
    <row r="2354" spans="13:16" x14ac:dyDescent="0.25">
      <c r="M2354"/>
      <c r="N2354"/>
      <c r="O2354"/>
      <c r="P2354"/>
    </row>
    <row r="2355" spans="13:16" x14ac:dyDescent="0.25">
      <c r="M2355"/>
      <c r="N2355"/>
      <c r="O2355"/>
      <c r="P2355"/>
    </row>
    <row r="2356" spans="13:16" x14ac:dyDescent="0.25">
      <c r="M2356"/>
      <c r="N2356"/>
      <c r="O2356"/>
      <c r="P2356"/>
    </row>
    <row r="2357" spans="13:16" x14ac:dyDescent="0.25">
      <c r="M2357"/>
      <c r="N2357"/>
      <c r="O2357"/>
      <c r="P2357"/>
    </row>
    <row r="2358" spans="13:16" x14ac:dyDescent="0.25">
      <c r="M2358"/>
      <c r="N2358"/>
      <c r="O2358"/>
      <c r="P2358"/>
    </row>
    <row r="2359" spans="13:16" x14ac:dyDescent="0.25">
      <c r="M2359"/>
      <c r="N2359"/>
      <c r="O2359"/>
      <c r="P2359"/>
    </row>
    <row r="2360" spans="13:16" x14ac:dyDescent="0.25">
      <c r="M2360"/>
      <c r="N2360"/>
      <c r="O2360"/>
      <c r="P2360"/>
    </row>
    <row r="2361" spans="13:16" x14ac:dyDescent="0.25">
      <c r="M2361"/>
      <c r="N2361"/>
      <c r="O2361"/>
      <c r="P2361"/>
    </row>
    <row r="2362" spans="13:16" x14ac:dyDescent="0.25">
      <c r="M2362"/>
      <c r="N2362"/>
      <c r="O2362"/>
      <c r="P2362"/>
    </row>
    <row r="2363" spans="13:16" x14ac:dyDescent="0.25">
      <c r="M2363"/>
      <c r="N2363"/>
      <c r="O2363"/>
      <c r="P2363"/>
    </row>
    <row r="2364" spans="13:16" x14ac:dyDescent="0.25">
      <c r="M2364"/>
      <c r="N2364"/>
      <c r="O2364"/>
      <c r="P2364"/>
    </row>
    <row r="2365" spans="13:16" x14ac:dyDescent="0.25">
      <c r="M2365"/>
      <c r="N2365"/>
      <c r="O2365"/>
      <c r="P2365"/>
    </row>
    <row r="2366" spans="13:16" x14ac:dyDescent="0.25">
      <c r="M2366"/>
      <c r="N2366"/>
      <c r="O2366"/>
      <c r="P2366"/>
    </row>
    <row r="2367" spans="13:16" x14ac:dyDescent="0.25">
      <c r="M2367"/>
      <c r="N2367"/>
      <c r="O2367"/>
      <c r="P2367"/>
    </row>
    <row r="2368" spans="13:16" x14ac:dyDescent="0.25">
      <c r="M2368"/>
      <c r="N2368"/>
      <c r="O2368"/>
      <c r="P2368"/>
    </row>
    <row r="2369" spans="13:16" x14ac:dyDescent="0.25">
      <c r="M2369"/>
      <c r="N2369"/>
      <c r="O2369"/>
      <c r="P2369"/>
    </row>
    <row r="2370" spans="13:16" x14ac:dyDescent="0.25">
      <c r="M2370"/>
      <c r="N2370"/>
      <c r="O2370"/>
      <c r="P2370"/>
    </row>
    <row r="2371" spans="13:16" x14ac:dyDescent="0.25">
      <c r="M2371"/>
      <c r="N2371"/>
      <c r="O2371"/>
      <c r="P2371"/>
    </row>
    <row r="2372" spans="13:16" x14ac:dyDescent="0.25">
      <c r="M2372"/>
      <c r="N2372"/>
      <c r="O2372"/>
      <c r="P2372"/>
    </row>
    <row r="2373" spans="13:16" x14ac:dyDescent="0.25">
      <c r="M2373"/>
      <c r="N2373"/>
      <c r="O2373"/>
      <c r="P2373"/>
    </row>
    <row r="2374" spans="13:16" x14ac:dyDescent="0.25">
      <c r="M2374"/>
      <c r="N2374"/>
      <c r="O2374"/>
      <c r="P2374"/>
    </row>
    <row r="2375" spans="13:16" x14ac:dyDescent="0.25">
      <c r="M2375"/>
      <c r="N2375"/>
      <c r="O2375"/>
      <c r="P2375"/>
    </row>
    <row r="2376" spans="13:16" x14ac:dyDescent="0.25">
      <c r="M2376"/>
      <c r="N2376"/>
      <c r="O2376"/>
      <c r="P2376"/>
    </row>
    <row r="2377" spans="13:16" x14ac:dyDescent="0.25">
      <c r="M2377"/>
      <c r="N2377"/>
      <c r="O2377"/>
      <c r="P2377"/>
    </row>
    <row r="2378" spans="13:16" x14ac:dyDescent="0.25">
      <c r="M2378"/>
      <c r="N2378"/>
      <c r="O2378"/>
      <c r="P2378"/>
    </row>
    <row r="2379" spans="13:16" x14ac:dyDescent="0.25">
      <c r="M2379"/>
      <c r="N2379"/>
      <c r="O2379"/>
      <c r="P2379"/>
    </row>
    <row r="2380" spans="13:16" x14ac:dyDescent="0.25">
      <c r="M2380"/>
      <c r="N2380"/>
      <c r="O2380"/>
      <c r="P2380"/>
    </row>
    <row r="2381" spans="13:16" x14ac:dyDescent="0.25">
      <c r="M2381"/>
      <c r="N2381"/>
      <c r="O2381"/>
      <c r="P2381"/>
    </row>
    <row r="2382" spans="13:16" x14ac:dyDescent="0.25">
      <c r="M2382"/>
      <c r="N2382"/>
      <c r="O2382"/>
      <c r="P2382"/>
    </row>
    <row r="2383" spans="13:16" x14ac:dyDescent="0.25">
      <c r="M2383"/>
      <c r="N2383"/>
      <c r="O2383"/>
      <c r="P2383"/>
    </row>
    <row r="2384" spans="13:16" x14ac:dyDescent="0.25">
      <c r="M2384"/>
      <c r="N2384"/>
      <c r="O2384"/>
      <c r="P2384"/>
    </row>
    <row r="2385" spans="13:16" x14ac:dyDescent="0.25">
      <c r="M2385"/>
      <c r="N2385"/>
      <c r="O2385"/>
      <c r="P2385"/>
    </row>
    <row r="2386" spans="13:16" x14ac:dyDescent="0.25">
      <c r="M2386"/>
      <c r="N2386"/>
      <c r="O2386"/>
      <c r="P2386"/>
    </row>
    <row r="2387" spans="13:16" x14ac:dyDescent="0.25">
      <c r="M2387"/>
      <c r="N2387"/>
      <c r="O2387"/>
      <c r="P2387"/>
    </row>
    <row r="2388" spans="13:16" x14ac:dyDescent="0.25">
      <c r="M2388"/>
      <c r="N2388"/>
      <c r="O2388"/>
      <c r="P2388"/>
    </row>
    <row r="2389" spans="13:16" x14ac:dyDescent="0.25">
      <c r="M2389"/>
      <c r="N2389"/>
      <c r="O2389"/>
      <c r="P2389"/>
    </row>
    <row r="2390" spans="13:16" x14ac:dyDescent="0.25">
      <c r="M2390"/>
      <c r="N2390"/>
      <c r="O2390"/>
      <c r="P2390"/>
    </row>
    <row r="2391" spans="13:16" x14ac:dyDescent="0.25">
      <c r="M2391"/>
      <c r="N2391"/>
      <c r="O2391"/>
      <c r="P2391"/>
    </row>
    <row r="2392" spans="13:16" x14ac:dyDescent="0.25">
      <c r="M2392"/>
      <c r="N2392"/>
      <c r="O2392"/>
      <c r="P2392"/>
    </row>
    <row r="2393" spans="13:16" x14ac:dyDescent="0.25">
      <c r="M2393"/>
      <c r="N2393"/>
      <c r="O2393"/>
      <c r="P2393"/>
    </row>
    <row r="2394" spans="13:16" x14ac:dyDescent="0.25">
      <c r="M2394"/>
      <c r="N2394"/>
      <c r="O2394"/>
      <c r="P2394"/>
    </row>
    <row r="2395" spans="13:16" x14ac:dyDescent="0.25">
      <c r="M2395"/>
      <c r="N2395"/>
      <c r="O2395"/>
      <c r="P2395"/>
    </row>
    <row r="2396" spans="13:16" x14ac:dyDescent="0.25">
      <c r="M2396"/>
      <c r="N2396"/>
      <c r="O2396"/>
      <c r="P2396"/>
    </row>
    <row r="2397" spans="13:16" x14ac:dyDescent="0.25">
      <c r="M2397"/>
      <c r="N2397"/>
      <c r="O2397"/>
      <c r="P2397"/>
    </row>
    <row r="2398" spans="13:16" x14ac:dyDescent="0.25">
      <c r="M2398"/>
      <c r="N2398"/>
      <c r="O2398"/>
      <c r="P2398"/>
    </row>
    <row r="2399" spans="13:16" x14ac:dyDescent="0.25">
      <c r="M2399"/>
      <c r="N2399"/>
      <c r="O2399"/>
      <c r="P2399"/>
    </row>
    <row r="2400" spans="13:16" x14ac:dyDescent="0.25">
      <c r="M2400"/>
      <c r="N2400"/>
      <c r="O2400"/>
      <c r="P2400"/>
    </row>
    <row r="2401" spans="13:16" x14ac:dyDescent="0.25">
      <c r="M2401"/>
      <c r="N2401"/>
      <c r="O2401"/>
      <c r="P2401"/>
    </row>
    <row r="2402" spans="13:16" x14ac:dyDescent="0.25">
      <c r="M2402"/>
      <c r="N2402"/>
      <c r="O2402"/>
      <c r="P2402"/>
    </row>
    <row r="2403" spans="13:16" x14ac:dyDescent="0.25">
      <c r="M2403"/>
      <c r="N2403"/>
      <c r="O2403"/>
      <c r="P2403"/>
    </row>
    <row r="2404" spans="13:16" x14ac:dyDescent="0.25">
      <c r="M2404"/>
      <c r="N2404"/>
      <c r="O2404"/>
      <c r="P2404"/>
    </row>
    <row r="2405" spans="13:16" x14ac:dyDescent="0.25">
      <c r="M2405"/>
      <c r="N2405"/>
      <c r="O2405"/>
      <c r="P2405"/>
    </row>
    <row r="2406" spans="13:16" x14ac:dyDescent="0.25">
      <c r="M2406"/>
      <c r="N2406"/>
      <c r="O2406"/>
      <c r="P2406"/>
    </row>
    <row r="2407" spans="13:16" x14ac:dyDescent="0.25">
      <c r="M2407"/>
      <c r="N2407"/>
      <c r="O2407"/>
      <c r="P2407"/>
    </row>
    <row r="2408" spans="13:16" x14ac:dyDescent="0.25">
      <c r="M2408"/>
      <c r="N2408"/>
      <c r="O2408"/>
      <c r="P2408"/>
    </row>
    <row r="2409" spans="13:16" x14ac:dyDescent="0.25">
      <c r="M2409"/>
      <c r="N2409"/>
      <c r="O2409"/>
      <c r="P2409"/>
    </row>
    <row r="2410" spans="13:16" x14ac:dyDescent="0.25">
      <c r="M2410"/>
      <c r="N2410"/>
      <c r="O2410"/>
      <c r="P2410"/>
    </row>
    <row r="2411" spans="13:16" x14ac:dyDescent="0.25">
      <c r="M2411"/>
      <c r="N2411"/>
      <c r="O2411"/>
      <c r="P2411"/>
    </row>
    <row r="2412" spans="13:16" x14ac:dyDescent="0.25">
      <c r="M2412"/>
      <c r="N2412"/>
      <c r="O2412"/>
      <c r="P2412"/>
    </row>
    <row r="2413" spans="13:16" x14ac:dyDescent="0.25">
      <c r="M2413"/>
      <c r="N2413"/>
      <c r="O2413"/>
      <c r="P2413"/>
    </row>
    <row r="2414" spans="13:16" x14ac:dyDescent="0.25">
      <c r="M2414"/>
      <c r="N2414"/>
      <c r="O2414"/>
      <c r="P2414"/>
    </row>
    <row r="2415" spans="13:16" x14ac:dyDescent="0.25">
      <c r="M2415"/>
      <c r="N2415"/>
      <c r="O2415"/>
      <c r="P2415"/>
    </row>
    <row r="2416" spans="13:16" x14ac:dyDescent="0.25">
      <c r="M2416"/>
      <c r="N2416"/>
      <c r="O2416"/>
      <c r="P2416"/>
    </row>
    <row r="2417" spans="13:16" x14ac:dyDescent="0.25">
      <c r="M2417"/>
      <c r="N2417"/>
      <c r="O2417"/>
      <c r="P2417"/>
    </row>
    <row r="2418" spans="13:16" x14ac:dyDescent="0.25">
      <c r="M2418"/>
      <c r="N2418"/>
      <c r="O2418"/>
      <c r="P2418"/>
    </row>
    <row r="2419" spans="13:16" x14ac:dyDescent="0.25">
      <c r="M2419"/>
      <c r="N2419"/>
      <c r="O2419"/>
      <c r="P2419"/>
    </row>
    <row r="2420" spans="13:16" x14ac:dyDescent="0.25">
      <c r="M2420"/>
      <c r="N2420"/>
      <c r="O2420"/>
      <c r="P2420"/>
    </row>
    <row r="2421" spans="13:16" x14ac:dyDescent="0.25">
      <c r="M2421"/>
      <c r="N2421"/>
      <c r="O2421"/>
      <c r="P2421"/>
    </row>
    <row r="2422" spans="13:16" x14ac:dyDescent="0.25">
      <c r="M2422"/>
      <c r="N2422"/>
      <c r="O2422"/>
      <c r="P2422"/>
    </row>
    <row r="2423" spans="13:16" x14ac:dyDescent="0.25">
      <c r="M2423"/>
      <c r="N2423"/>
      <c r="O2423"/>
      <c r="P2423"/>
    </row>
    <row r="2424" spans="13:16" x14ac:dyDescent="0.25">
      <c r="M2424"/>
      <c r="N2424"/>
      <c r="O2424"/>
      <c r="P2424"/>
    </row>
    <row r="2425" spans="13:16" x14ac:dyDescent="0.25">
      <c r="M2425"/>
      <c r="N2425"/>
      <c r="O2425"/>
      <c r="P2425"/>
    </row>
    <row r="2426" spans="13:16" x14ac:dyDescent="0.25">
      <c r="M2426"/>
      <c r="N2426"/>
      <c r="O2426"/>
      <c r="P2426"/>
    </row>
    <row r="2427" spans="13:16" x14ac:dyDescent="0.25">
      <c r="M2427"/>
      <c r="N2427"/>
      <c r="O2427"/>
      <c r="P2427"/>
    </row>
    <row r="2428" spans="13:16" x14ac:dyDescent="0.25">
      <c r="M2428"/>
      <c r="N2428"/>
      <c r="O2428"/>
      <c r="P2428"/>
    </row>
    <row r="2429" spans="13:16" x14ac:dyDescent="0.25">
      <c r="M2429"/>
      <c r="N2429"/>
      <c r="O2429"/>
      <c r="P2429"/>
    </row>
    <row r="2430" spans="13:16" x14ac:dyDescent="0.25">
      <c r="M2430"/>
      <c r="N2430"/>
      <c r="O2430"/>
      <c r="P2430"/>
    </row>
    <row r="2431" spans="13:16" x14ac:dyDescent="0.25">
      <c r="M2431"/>
      <c r="N2431"/>
      <c r="O2431"/>
      <c r="P2431"/>
    </row>
    <row r="2432" spans="13:16" x14ac:dyDescent="0.25">
      <c r="M2432"/>
      <c r="N2432"/>
      <c r="O2432"/>
      <c r="P2432"/>
    </row>
    <row r="2433" spans="13:16" x14ac:dyDescent="0.25">
      <c r="M2433"/>
      <c r="N2433"/>
      <c r="O2433"/>
      <c r="P2433"/>
    </row>
    <row r="2434" spans="13:16" x14ac:dyDescent="0.25">
      <c r="M2434"/>
      <c r="N2434"/>
      <c r="O2434"/>
      <c r="P2434"/>
    </row>
    <row r="2435" spans="13:16" x14ac:dyDescent="0.25">
      <c r="M2435"/>
      <c r="N2435"/>
      <c r="O2435"/>
      <c r="P2435"/>
    </row>
    <row r="2436" spans="13:16" x14ac:dyDescent="0.25">
      <c r="M2436"/>
      <c r="N2436"/>
      <c r="O2436"/>
      <c r="P2436"/>
    </row>
    <row r="2437" spans="13:16" x14ac:dyDescent="0.25">
      <c r="M2437"/>
      <c r="N2437"/>
      <c r="O2437"/>
      <c r="P2437"/>
    </row>
    <row r="2438" spans="13:16" x14ac:dyDescent="0.25">
      <c r="M2438"/>
      <c r="N2438"/>
      <c r="O2438"/>
      <c r="P2438"/>
    </row>
    <row r="2439" spans="13:16" x14ac:dyDescent="0.25">
      <c r="M2439"/>
      <c r="N2439"/>
      <c r="O2439"/>
      <c r="P2439"/>
    </row>
    <row r="2440" spans="13:16" x14ac:dyDescent="0.25">
      <c r="M2440"/>
      <c r="N2440"/>
      <c r="O2440"/>
      <c r="P2440"/>
    </row>
    <row r="2441" spans="13:16" x14ac:dyDescent="0.25">
      <c r="M2441"/>
      <c r="N2441"/>
      <c r="O2441"/>
      <c r="P2441"/>
    </row>
    <row r="2442" spans="13:16" x14ac:dyDescent="0.25">
      <c r="M2442"/>
      <c r="N2442"/>
      <c r="O2442"/>
      <c r="P2442"/>
    </row>
    <row r="2443" spans="13:16" x14ac:dyDescent="0.25">
      <c r="M2443"/>
      <c r="N2443"/>
      <c r="O2443"/>
      <c r="P2443"/>
    </row>
    <row r="2444" spans="13:16" x14ac:dyDescent="0.25">
      <c r="M2444"/>
      <c r="N2444"/>
      <c r="O2444"/>
      <c r="P2444"/>
    </row>
    <row r="2445" spans="13:16" x14ac:dyDescent="0.25">
      <c r="M2445"/>
      <c r="N2445"/>
      <c r="O2445"/>
      <c r="P2445"/>
    </row>
    <row r="2446" spans="13:16" x14ac:dyDescent="0.25">
      <c r="M2446"/>
      <c r="N2446"/>
      <c r="O2446"/>
      <c r="P2446"/>
    </row>
    <row r="2447" spans="13:16" x14ac:dyDescent="0.25">
      <c r="M2447"/>
      <c r="N2447"/>
      <c r="O2447"/>
      <c r="P2447"/>
    </row>
    <row r="2448" spans="13:16" x14ac:dyDescent="0.25">
      <c r="M2448"/>
      <c r="N2448"/>
      <c r="O2448"/>
      <c r="P2448"/>
    </row>
    <row r="2449" spans="13:16" x14ac:dyDescent="0.25">
      <c r="M2449"/>
      <c r="N2449"/>
      <c r="O2449"/>
      <c r="P2449"/>
    </row>
    <row r="2450" spans="13:16" x14ac:dyDescent="0.25">
      <c r="M2450"/>
      <c r="N2450"/>
      <c r="O2450"/>
      <c r="P2450"/>
    </row>
    <row r="2451" spans="13:16" x14ac:dyDescent="0.25">
      <c r="M2451"/>
      <c r="N2451"/>
      <c r="O2451"/>
      <c r="P2451"/>
    </row>
    <row r="2452" spans="13:16" x14ac:dyDescent="0.25">
      <c r="M2452"/>
      <c r="N2452"/>
      <c r="O2452"/>
      <c r="P2452"/>
    </row>
    <row r="2453" spans="13:16" x14ac:dyDescent="0.25">
      <c r="M2453"/>
      <c r="N2453"/>
      <c r="O2453"/>
      <c r="P2453"/>
    </row>
    <row r="2454" spans="13:16" x14ac:dyDescent="0.25">
      <c r="M2454"/>
      <c r="N2454"/>
      <c r="O2454"/>
      <c r="P2454"/>
    </row>
    <row r="2455" spans="13:16" x14ac:dyDescent="0.25">
      <c r="M2455"/>
      <c r="N2455"/>
      <c r="O2455"/>
      <c r="P2455"/>
    </row>
    <row r="2456" spans="13:16" x14ac:dyDescent="0.25">
      <c r="M2456"/>
      <c r="N2456"/>
      <c r="O2456"/>
      <c r="P2456"/>
    </row>
    <row r="2457" spans="13:16" x14ac:dyDescent="0.25">
      <c r="M2457"/>
      <c r="N2457"/>
      <c r="O2457"/>
      <c r="P2457"/>
    </row>
    <row r="2458" spans="13:16" x14ac:dyDescent="0.25">
      <c r="M2458"/>
      <c r="N2458"/>
      <c r="O2458"/>
      <c r="P2458"/>
    </row>
    <row r="2459" spans="13:16" x14ac:dyDescent="0.25">
      <c r="M2459"/>
      <c r="N2459"/>
      <c r="O2459"/>
      <c r="P2459"/>
    </row>
    <row r="2460" spans="13:16" x14ac:dyDescent="0.25">
      <c r="M2460"/>
      <c r="N2460"/>
      <c r="O2460"/>
      <c r="P2460"/>
    </row>
    <row r="2461" spans="13:16" x14ac:dyDescent="0.25">
      <c r="M2461"/>
      <c r="N2461"/>
      <c r="O2461"/>
      <c r="P2461"/>
    </row>
    <row r="2462" spans="13:16" x14ac:dyDescent="0.25">
      <c r="M2462"/>
      <c r="N2462"/>
      <c r="O2462"/>
      <c r="P2462"/>
    </row>
    <row r="2463" spans="13:16" x14ac:dyDescent="0.25">
      <c r="M2463"/>
      <c r="N2463"/>
      <c r="O2463"/>
      <c r="P2463"/>
    </row>
    <row r="2464" spans="13:16" x14ac:dyDescent="0.25">
      <c r="M2464"/>
      <c r="N2464"/>
      <c r="O2464"/>
      <c r="P2464"/>
    </row>
    <row r="2465" spans="13:16" x14ac:dyDescent="0.25">
      <c r="M2465"/>
      <c r="N2465"/>
      <c r="O2465"/>
      <c r="P2465"/>
    </row>
    <row r="2466" spans="13:16" x14ac:dyDescent="0.25">
      <c r="M2466"/>
      <c r="N2466"/>
      <c r="O2466"/>
      <c r="P2466"/>
    </row>
    <row r="2467" spans="13:16" x14ac:dyDescent="0.25">
      <c r="M2467"/>
      <c r="N2467"/>
      <c r="O2467"/>
      <c r="P2467"/>
    </row>
    <row r="2468" spans="13:16" x14ac:dyDescent="0.25">
      <c r="M2468"/>
      <c r="N2468"/>
      <c r="O2468"/>
      <c r="P2468"/>
    </row>
    <row r="2469" spans="13:16" x14ac:dyDescent="0.25">
      <c r="M2469"/>
      <c r="N2469"/>
      <c r="O2469"/>
      <c r="P2469"/>
    </row>
    <row r="2470" spans="13:16" x14ac:dyDescent="0.25">
      <c r="M2470"/>
      <c r="N2470"/>
      <c r="O2470"/>
      <c r="P2470"/>
    </row>
    <row r="2471" spans="13:16" x14ac:dyDescent="0.25">
      <c r="M2471"/>
      <c r="N2471"/>
      <c r="O2471"/>
      <c r="P2471"/>
    </row>
    <row r="2472" spans="13:16" x14ac:dyDescent="0.25">
      <c r="M2472"/>
      <c r="N2472"/>
      <c r="O2472"/>
      <c r="P2472"/>
    </row>
    <row r="2473" spans="13:16" x14ac:dyDescent="0.25">
      <c r="M2473"/>
      <c r="N2473"/>
      <c r="O2473"/>
      <c r="P2473"/>
    </row>
    <row r="2474" spans="13:16" x14ac:dyDescent="0.25">
      <c r="M2474"/>
      <c r="N2474"/>
      <c r="O2474"/>
      <c r="P2474"/>
    </row>
    <row r="2475" spans="13:16" x14ac:dyDescent="0.25">
      <c r="M2475"/>
      <c r="N2475"/>
      <c r="O2475"/>
      <c r="P2475"/>
    </row>
    <row r="2476" spans="13:16" x14ac:dyDescent="0.25">
      <c r="M2476"/>
      <c r="N2476"/>
      <c r="O2476"/>
      <c r="P2476"/>
    </row>
    <row r="2477" spans="13:16" x14ac:dyDescent="0.25">
      <c r="M2477"/>
      <c r="N2477"/>
      <c r="O2477"/>
      <c r="P2477"/>
    </row>
    <row r="2478" spans="13:16" x14ac:dyDescent="0.25">
      <c r="M2478"/>
      <c r="N2478"/>
      <c r="O2478"/>
      <c r="P2478"/>
    </row>
    <row r="2479" spans="13:16" x14ac:dyDescent="0.25">
      <c r="M2479"/>
      <c r="N2479"/>
      <c r="O2479"/>
      <c r="P2479"/>
    </row>
    <row r="2480" spans="13:16" x14ac:dyDescent="0.25">
      <c r="M2480"/>
      <c r="N2480"/>
      <c r="O2480"/>
      <c r="P2480"/>
    </row>
    <row r="2481" spans="13:16" x14ac:dyDescent="0.25">
      <c r="M2481"/>
      <c r="N2481"/>
      <c r="O2481"/>
      <c r="P2481"/>
    </row>
    <row r="2482" spans="13:16" x14ac:dyDescent="0.25">
      <c r="M2482"/>
      <c r="N2482"/>
      <c r="O2482"/>
      <c r="P2482"/>
    </row>
    <row r="2483" spans="13:16" x14ac:dyDescent="0.25">
      <c r="M2483"/>
      <c r="N2483"/>
      <c r="O2483"/>
      <c r="P2483"/>
    </row>
    <row r="2484" spans="13:16" x14ac:dyDescent="0.25">
      <c r="M2484"/>
      <c r="N2484"/>
      <c r="O2484"/>
      <c r="P2484"/>
    </row>
    <row r="2485" spans="13:16" x14ac:dyDescent="0.25">
      <c r="M2485"/>
      <c r="N2485"/>
      <c r="O2485"/>
      <c r="P2485"/>
    </row>
    <row r="2486" spans="13:16" x14ac:dyDescent="0.25">
      <c r="M2486"/>
      <c r="N2486"/>
      <c r="O2486"/>
      <c r="P248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486"/>
  <sheetViews>
    <sheetView workbookViewId="0">
      <selection activeCell="M2" sqref="M2:N366"/>
    </sheetView>
  </sheetViews>
  <sheetFormatPr defaultRowHeight="15" x14ac:dyDescent="0.25"/>
  <cols>
    <col min="2" max="2" width="6.85546875" bestFit="1" customWidth="1"/>
    <col min="3" max="3" width="11.5703125" bestFit="1" customWidth="1"/>
    <col min="12" max="12" width="8.42578125" bestFit="1" customWidth="1"/>
    <col min="13" max="16" width="12" style="16" bestFit="1" customWidth="1"/>
  </cols>
  <sheetData>
    <row r="1" spans="1:16" x14ac:dyDescent="0.25">
      <c r="A1" s="20" t="s">
        <v>27</v>
      </c>
      <c r="B1" s="20" t="s">
        <v>39</v>
      </c>
      <c r="C1" s="20" t="s">
        <v>25</v>
      </c>
      <c r="D1" s="20" t="s">
        <v>24</v>
      </c>
      <c r="E1" s="20" t="s">
        <v>64</v>
      </c>
      <c r="F1" s="20" t="s">
        <v>65</v>
      </c>
      <c r="J1" s="12" t="s">
        <v>27</v>
      </c>
      <c r="K1" s="12" t="s">
        <v>39</v>
      </c>
      <c r="L1" s="21" t="s">
        <v>66</v>
      </c>
      <c r="M1" s="22" t="s">
        <v>67</v>
      </c>
      <c r="N1" s="22" t="s">
        <v>68</v>
      </c>
      <c r="O1" s="22" t="s">
        <v>69</v>
      </c>
      <c r="P1" s="22" t="s">
        <v>70</v>
      </c>
    </row>
    <row r="2" spans="1:16" x14ac:dyDescent="0.25">
      <c r="A2" s="19">
        <v>2019</v>
      </c>
      <c r="B2" s="19">
        <v>1</v>
      </c>
      <c r="C2" s="24">
        <f t="shared" ref="C2:C13" si="0">AVERAGEIFS(M$2:M$2486,$J$2:$J$2486,$A2,$K$2:$K$2486,$B2)</f>
        <v>3.0516129032258053</v>
      </c>
      <c r="D2" s="24">
        <f t="shared" ref="D2:D13" si="1">AVERAGEIFS(N$2:N$2486,$J$2:$J$2486,$A2,$K$2:$K$2486,$B2)</f>
        <v>1.9419354838709675</v>
      </c>
      <c r="E2" s="24">
        <f t="shared" ref="E2:E13" si="2">AVERAGEIFS(O$2:O$2486,$J$2:$J$2486,$A2,$K$2:$K$2486,$B2)</f>
        <v>5.9964872366559021</v>
      </c>
      <c r="F2" s="24">
        <f t="shared" ref="F2:F13" si="3">AVERAGEIFS(P$2:P$2486,$J$2:$J$2486,$A2,$K$2:$K$2486,$B2)</f>
        <v>7.3459884485696545</v>
      </c>
      <c r="J2">
        <f t="shared" ref="J2:J58" si="4">YEAR(L2)</f>
        <v>2019</v>
      </c>
      <c r="K2">
        <f t="shared" ref="K2:K58" si="5">MONTH(L2)</f>
        <v>1</v>
      </c>
      <c r="L2" s="23">
        <v>43466</v>
      </c>
      <c r="M2" s="22">
        <v>4.3</v>
      </c>
      <c r="N2" s="22">
        <v>0</v>
      </c>
      <c r="O2" s="22">
        <v>6.9728695249999815</v>
      </c>
      <c r="P2" s="22">
        <v>7.1798088153714072</v>
      </c>
    </row>
    <row r="3" spans="1:16" x14ac:dyDescent="0.25">
      <c r="A3" s="19">
        <v>2019</v>
      </c>
      <c r="B3" s="19">
        <v>2</v>
      </c>
      <c r="C3" s="24">
        <f t="shared" si="0"/>
        <v>3.0714285714285738</v>
      </c>
      <c r="D3" s="24">
        <f t="shared" si="1"/>
        <v>2.9178571428571458</v>
      </c>
      <c r="E3" s="24">
        <f t="shared" si="2"/>
        <v>6.959081307756942</v>
      </c>
      <c r="F3" s="24">
        <f t="shared" si="3"/>
        <v>6.2702947474808353</v>
      </c>
      <c r="J3">
        <f t="shared" si="4"/>
        <v>2019</v>
      </c>
      <c r="K3">
        <f t="shared" si="5"/>
        <v>1</v>
      </c>
      <c r="L3" s="23">
        <f>L2+1</f>
        <v>43467</v>
      </c>
      <c r="M3" s="22">
        <v>0</v>
      </c>
      <c r="N3" s="22">
        <v>4.3</v>
      </c>
      <c r="O3" s="22">
        <v>6.9751483249999842</v>
      </c>
      <c r="P3" s="22">
        <v>7.038422355837346</v>
      </c>
    </row>
    <row r="4" spans="1:16" x14ac:dyDescent="0.25">
      <c r="A4" s="19">
        <v>2019</v>
      </c>
      <c r="B4" s="19">
        <v>3</v>
      </c>
      <c r="C4" s="24">
        <f t="shared" si="0"/>
        <v>3.0516129032258048</v>
      </c>
      <c r="D4" s="24">
        <f t="shared" si="1"/>
        <v>4.0225806451612867</v>
      </c>
      <c r="E4" s="24">
        <f t="shared" si="2"/>
        <v>4.8203200618823807</v>
      </c>
      <c r="F4" s="24">
        <f t="shared" si="3"/>
        <v>5.1300313939862061</v>
      </c>
      <c r="J4">
        <f t="shared" si="4"/>
        <v>2019</v>
      </c>
      <c r="K4">
        <f t="shared" si="5"/>
        <v>1</v>
      </c>
      <c r="L4" s="23">
        <f t="shared" ref="L4:L67" si="6">L3+1</f>
        <v>43468</v>
      </c>
      <c r="M4" s="22">
        <v>4.3</v>
      </c>
      <c r="N4" s="22">
        <v>0</v>
      </c>
      <c r="O4" s="22">
        <v>6.6001675813892282</v>
      </c>
      <c r="P4" s="22">
        <v>6.9807741124999936</v>
      </c>
    </row>
    <row r="5" spans="1:16" x14ac:dyDescent="0.25">
      <c r="A5" s="19">
        <v>2019</v>
      </c>
      <c r="B5" s="19">
        <v>4</v>
      </c>
      <c r="C5" s="24">
        <f t="shared" si="0"/>
        <v>4.299999999999998</v>
      </c>
      <c r="D5" s="24">
        <f t="shared" si="1"/>
        <v>4.299999999999998</v>
      </c>
      <c r="E5" s="24">
        <f t="shared" si="2"/>
        <v>7.3997074131281941</v>
      </c>
      <c r="F5" s="24">
        <f t="shared" si="3"/>
        <v>7.3997074131281941</v>
      </c>
      <c r="J5">
        <f t="shared" si="4"/>
        <v>2019</v>
      </c>
      <c r="K5">
        <f t="shared" si="5"/>
        <v>1</v>
      </c>
      <c r="L5" s="23">
        <f t="shared" si="6"/>
        <v>43469</v>
      </c>
      <c r="M5" s="22">
        <v>0</v>
      </c>
      <c r="N5" s="22">
        <v>4.3000000000000007</v>
      </c>
      <c r="O5" s="22">
        <v>6.9826256374999973</v>
      </c>
      <c r="P5" s="22">
        <v>6.4494303602558984</v>
      </c>
    </row>
    <row r="6" spans="1:16" x14ac:dyDescent="0.25">
      <c r="A6" s="19">
        <v>2019</v>
      </c>
      <c r="B6" s="19">
        <v>5</v>
      </c>
      <c r="C6" s="24">
        <f t="shared" si="0"/>
        <v>4.2999999999999989</v>
      </c>
      <c r="D6" s="24">
        <f t="shared" si="1"/>
        <v>4.2999999999999989</v>
      </c>
      <c r="E6" s="24">
        <f t="shared" si="2"/>
        <v>7.0648757373945266</v>
      </c>
      <c r="F6" s="24">
        <f t="shared" si="3"/>
        <v>7.0648757373945266</v>
      </c>
      <c r="J6">
        <f t="shared" si="4"/>
        <v>2019</v>
      </c>
      <c r="K6">
        <f t="shared" si="5"/>
        <v>1</v>
      </c>
      <c r="L6" s="23">
        <f t="shared" si="6"/>
        <v>43470</v>
      </c>
      <c r="M6" s="22">
        <v>0</v>
      </c>
      <c r="N6" s="22">
        <v>4.3</v>
      </c>
      <c r="O6" s="22">
        <v>5.9560683666584469</v>
      </c>
      <c r="P6" s="22">
        <v>6.9886786999999826</v>
      </c>
    </row>
    <row r="7" spans="1:16" x14ac:dyDescent="0.25">
      <c r="A7" s="19">
        <v>2019</v>
      </c>
      <c r="B7" s="19">
        <v>6</v>
      </c>
      <c r="C7" s="24">
        <f t="shared" si="0"/>
        <v>3.8699999999999983</v>
      </c>
      <c r="D7" s="24">
        <f t="shared" si="1"/>
        <v>3.8700000000000014</v>
      </c>
      <c r="E7" s="24">
        <f t="shared" si="2"/>
        <v>7.141605521586694</v>
      </c>
      <c r="F7" s="24">
        <f t="shared" si="3"/>
        <v>7.2307101821149713</v>
      </c>
      <c r="J7">
        <f t="shared" si="4"/>
        <v>2019</v>
      </c>
      <c r="K7">
        <f t="shared" si="5"/>
        <v>1</v>
      </c>
      <c r="L7" s="23">
        <f t="shared" si="6"/>
        <v>43471</v>
      </c>
      <c r="M7" s="22">
        <v>4.3</v>
      </c>
      <c r="N7" s="22">
        <v>4.3</v>
      </c>
      <c r="O7" s="22">
        <v>0</v>
      </c>
      <c r="P7" s="22">
        <v>8.5</v>
      </c>
    </row>
    <row r="8" spans="1:16" x14ac:dyDescent="0.25">
      <c r="A8" s="19">
        <v>2019</v>
      </c>
      <c r="B8" s="19">
        <v>7</v>
      </c>
      <c r="C8" s="24">
        <f t="shared" si="0"/>
        <v>1.9319037454516137</v>
      </c>
      <c r="D8" s="24">
        <f t="shared" si="1"/>
        <v>1.937041538532257</v>
      </c>
      <c r="E8" s="24">
        <f t="shared" si="2"/>
        <v>2.91824746153481</v>
      </c>
      <c r="F8" s="24">
        <f t="shared" si="3"/>
        <v>2.244361771262283</v>
      </c>
      <c r="J8">
        <f t="shared" si="4"/>
        <v>2019</v>
      </c>
      <c r="K8">
        <f t="shared" si="5"/>
        <v>1</v>
      </c>
      <c r="L8" s="23">
        <f t="shared" si="6"/>
        <v>43472</v>
      </c>
      <c r="M8" s="22">
        <v>4.3</v>
      </c>
      <c r="N8" s="22">
        <v>4.2999999999999989</v>
      </c>
      <c r="O8" s="22">
        <v>0</v>
      </c>
      <c r="P8" s="22">
        <v>8.5</v>
      </c>
    </row>
    <row r="9" spans="1:16" x14ac:dyDescent="0.25">
      <c r="A9" s="19">
        <v>2019</v>
      </c>
      <c r="B9" s="19">
        <v>8</v>
      </c>
      <c r="C9" s="24">
        <f t="shared" si="0"/>
        <v>0.69354838709677447</v>
      </c>
      <c r="D9" s="24">
        <f t="shared" si="1"/>
        <v>0.69354838709677713</v>
      </c>
      <c r="E9" s="24">
        <f t="shared" si="2"/>
        <v>1.4338485062372044</v>
      </c>
      <c r="F9" s="24">
        <f t="shared" si="3"/>
        <v>1.7954720472053709</v>
      </c>
      <c r="J9">
        <f t="shared" si="4"/>
        <v>2019</v>
      </c>
      <c r="K9">
        <f t="shared" si="5"/>
        <v>1</v>
      </c>
      <c r="L9" s="23">
        <f t="shared" si="6"/>
        <v>43473</v>
      </c>
      <c r="M9" s="22">
        <v>4.3</v>
      </c>
      <c r="N9" s="22">
        <v>4.3</v>
      </c>
      <c r="O9" s="22">
        <v>0</v>
      </c>
      <c r="P9" s="22">
        <v>8.5</v>
      </c>
    </row>
    <row r="10" spans="1:16" x14ac:dyDescent="0.25">
      <c r="A10" s="19">
        <v>2019</v>
      </c>
      <c r="B10" s="19">
        <v>9</v>
      </c>
      <c r="C10" s="24">
        <f t="shared" si="0"/>
        <v>0.28666666666666618</v>
      </c>
      <c r="D10" s="24">
        <f t="shared" si="1"/>
        <v>0.43000000000000005</v>
      </c>
      <c r="E10" s="24">
        <f t="shared" si="2"/>
        <v>4.871052747428311</v>
      </c>
      <c r="F10" s="24">
        <f t="shared" si="3"/>
        <v>0.40379162667605434</v>
      </c>
      <c r="J10">
        <f t="shared" si="4"/>
        <v>2019</v>
      </c>
      <c r="K10">
        <f t="shared" si="5"/>
        <v>1</v>
      </c>
      <c r="L10" s="23">
        <f t="shared" si="6"/>
        <v>43474</v>
      </c>
      <c r="M10" s="22">
        <v>4.3000000000000007</v>
      </c>
      <c r="N10" s="22">
        <v>4.3000000000000007</v>
      </c>
      <c r="O10" s="22">
        <v>9.791851546259138E-16</v>
      </c>
      <c r="P10" s="22">
        <v>8.32358756487689</v>
      </c>
    </row>
    <row r="11" spans="1:16" x14ac:dyDescent="0.25">
      <c r="A11" s="19">
        <v>2019</v>
      </c>
      <c r="B11" s="19">
        <v>10</v>
      </c>
      <c r="C11" s="24">
        <f t="shared" si="0"/>
        <v>1.9419354838709668</v>
      </c>
      <c r="D11" s="24">
        <f t="shared" si="1"/>
        <v>2.3573026110403221</v>
      </c>
      <c r="E11" s="24">
        <f t="shared" si="2"/>
        <v>3.5705806423020152</v>
      </c>
      <c r="F11" s="24">
        <f t="shared" si="3"/>
        <v>1.5682968332605114</v>
      </c>
      <c r="J11">
        <f t="shared" si="4"/>
        <v>2019</v>
      </c>
      <c r="K11">
        <f t="shared" si="5"/>
        <v>1</v>
      </c>
      <c r="L11" s="23">
        <f t="shared" si="6"/>
        <v>43475</v>
      </c>
      <c r="M11" s="22">
        <v>4.3</v>
      </c>
      <c r="N11" s="22">
        <v>0</v>
      </c>
      <c r="O11" s="22">
        <v>7.4755309810994515</v>
      </c>
      <c r="P11" s="22">
        <v>6.9680982874999984</v>
      </c>
    </row>
    <row r="12" spans="1:16" x14ac:dyDescent="0.25">
      <c r="A12" s="19">
        <v>2019</v>
      </c>
      <c r="B12" s="19">
        <v>11</v>
      </c>
      <c r="C12" s="24">
        <f t="shared" si="0"/>
        <v>2.4366666666666661</v>
      </c>
      <c r="D12" s="24">
        <f t="shared" si="1"/>
        <v>4.299999999999998</v>
      </c>
      <c r="E12" s="24">
        <f t="shared" si="2"/>
        <v>4.4852786108227214</v>
      </c>
      <c r="F12" s="24">
        <f t="shared" si="3"/>
        <v>2.4303922152757029</v>
      </c>
      <c r="J12">
        <f t="shared" si="4"/>
        <v>2019</v>
      </c>
      <c r="K12">
        <f t="shared" si="5"/>
        <v>1</v>
      </c>
      <c r="L12" s="23">
        <f t="shared" si="6"/>
        <v>43476</v>
      </c>
      <c r="M12" s="22">
        <v>0</v>
      </c>
      <c r="N12" s="22">
        <v>4.3</v>
      </c>
      <c r="O12" s="22">
        <v>8.0965198469142621</v>
      </c>
      <c r="P12" s="22">
        <v>6.9580573249999809</v>
      </c>
    </row>
    <row r="13" spans="1:16" x14ac:dyDescent="0.25">
      <c r="A13" s="19">
        <v>2019</v>
      </c>
      <c r="B13" s="19">
        <v>12</v>
      </c>
      <c r="C13" s="24">
        <f t="shared" si="0"/>
        <v>2.6354838709677413</v>
      </c>
      <c r="D13" s="24">
        <f t="shared" si="1"/>
        <v>2.9129032258064504</v>
      </c>
      <c r="E13" s="24">
        <f t="shared" si="2"/>
        <v>5.2806505977771456</v>
      </c>
      <c r="F13" s="24">
        <f t="shared" si="3"/>
        <v>7.1357922934276345</v>
      </c>
      <c r="J13">
        <f t="shared" si="4"/>
        <v>2019</v>
      </c>
      <c r="K13">
        <f t="shared" si="5"/>
        <v>1</v>
      </c>
      <c r="L13" s="23">
        <f t="shared" si="6"/>
        <v>43477</v>
      </c>
      <c r="M13" s="22">
        <v>4.3000000000000007</v>
      </c>
      <c r="N13" s="22">
        <v>0</v>
      </c>
      <c r="O13" s="22">
        <v>7.621033075701094</v>
      </c>
      <c r="P13" s="22">
        <v>6.9657482749999939</v>
      </c>
    </row>
    <row r="14" spans="1:16" x14ac:dyDescent="0.25">
      <c r="J14">
        <f t="shared" si="4"/>
        <v>2019</v>
      </c>
      <c r="K14">
        <f t="shared" si="5"/>
        <v>1</v>
      </c>
      <c r="L14" s="23">
        <f t="shared" si="6"/>
        <v>43478</v>
      </c>
      <c r="M14" s="22">
        <v>4.3000000000000007</v>
      </c>
      <c r="N14" s="22">
        <v>0</v>
      </c>
      <c r="O14" s="22">
        <v>6.9706619375000018</v>
      </c>
      <c r="P14" s="22">
        <v>7.316686928695062</v>
      </c>
    </row>
    <row r="15" spans="1:16" x14ac:dyDescent="0.25">
      <c r="J15">
        <f t="shared" si="4"/>
        <v>2019</v>
      </c>
      <c r="K15">
        <f t="shared" si="5"/>
        <v>1</v>
      </c>
      <c r="L15" s="23">
        <f t="shared" si="6"/>
        <v>43479</v>
      </c>
      <c r="M15" s="22">
        <v>4.3</v>
      </c>
      <c r="N15" s="22">
        <v>0</v>
      </c>
      <c r="O15" s="22">
        <v>6.9813438124999951</v>
      </c>
      <c r="P15" s="22">
        <v>6.5537955552435871</v>
      </c>
    </row>
    <row r="16" spans="1:16" x14ac:dyDescent="0.25">
      <c r="J16">
        <f t="shared" si="4"/>
        <v>2019</v>
      </c>
      <c r="K16">
        <f t="shared" si="5"/>
        <v>1</v>
      </c>
      <c r="L16" s="23">
        <f t="shared" si="6"/>
        <v>43480</v>
      </c>
      <c r="M16" s="22">
        <v>0</v>
      </c>
      <c r="N16" s="22">
        <v>4.3</v>
      </c>
      <c r="O16" s="22">
        <v>6.2463865140687238</v>
      </c>
      <c r="P16" s="22">
        <v>6.9851180750000017</v>
      </c>
    </row>
    <row r="17" spans="10:16" x14ac:dyDescent="0.25">
      <c r="J17">
        <f t="shared" si="4"/>
        <v>2019</v>
      </c>
      <c r="K17">
        <f t="shared" si="5"/>
        <v>1</v>
      </c>
      <c r="L17" s="23">
        <f t="shared" si="6"/>
        <v>43481</v>
      </c>
      <c r="M17" s="22">
        <v>4.3000000000000007</v>
      </c>
      <c r="N17" s="22">
        <v>0</v>
      </c>
      <c r="O17" s="22">
        <v>6.9856165625000024</v>
      </c>
      <c r="P17" s="22">
        <v>6.2057600695512889</v>
      </c>
    </row>
    <row r="18" spans="10:16" x14ac:dyDescent="0.25">
      <c r="J18">
        <f t="shared" si="4"/>
        <v>2019</v>
      </c>
      <c r="K18">
        <f t="shared" si="5"/>
        <v>1</v>
      </c>
      <c r="L18" s="23">
        <f t="shared" si="6"/>
        <v>43482</v>
      </c>
      <c r="M18" s="22">
        <v>4.3</v>
      </c>
      <c r="N18" s="22">
        <v>4.3</v>
      </c>
      <c r="O18" s="22">
        <v>0</v>
      </c>
      <c r="P18" s="22">
        <v>8.5000000000000018</v>
      </c>
    </row>
    <row r="19" spans="10:16" x14ac:dyDescent="0.25">
      <c r="J19">
        <f t="shared" si="4"/>
        <v>2019</v>
      </c>
      <c r="K19">
        <f t="shared" si="5"/>
        <v>1</v>
      </c>
      <c r="L19" s="23">
        <f t="shared" si="6"/>
        <v>43483</v>
      </c>
      <c r="M19" s="22">
        <v>4.3000000000000007</v>
      </c>
      <c r="N19" s="22">
        <v>0</v>
      </c>
      <c r="O19" s="22">
        <v>6.2986118568825713</v>
      </c>
      <c r="P19" s="22">
        <v>6.9844771624999993</v>
      </c>
    </row>
    <row r="20" spans="10:16" x14ac:dyDescent="0.25">
      <c r="J20">
        <f t="shared" si="4"/>
        <v>2019</v>
      </c>
      <c r="K20">
        <f t="shared" si="5"/>
        <v>1</v>
      </c>
      <c r="L20" s="23">
        <f t="shared" si="6"/>
        <v>43484</v>
      </c>
      <c r="M20" s="22">
        <v>4.3</v>
      </c>
      <c r="N20" s="22">
        <v>0</v>
      </c>
      <c r="O20" s="22">
        <v>6.9740801374999828</v>
      </c>
      <c r="P20" s="22">
        <v>7.1047090124225099</v>
      </c>
    </row>
    <row r="21" spans="10:16" x14ac:dyDescent="0.25">
      <c r="J21">
        <f t="shared" si="4"/>
        <v>2019</v>
      </c>
      <c r="K21">
        <f t="shared" si="5"/>
        <v>1</v>
      </c>
      <c r="L21" s="23">
        <f t="shared" si="6"/>
        <v>43485</v>
      </c>
      <c r="M21" s="22">
        <v>4.3000000000000007</v>
      </c>
      <c r="N21" s="22">
        <v>0</v>
      </c>
      <c r="O21" s="22">
        <v>7.8148797059032837</v>
      </c>
      <c r="P21" s="22">
        <v>6.9626149249999889</v>
      </c>
    </row>
    <row r="22" spans="10:16" x14ac:dyDescent="0.25">
      <c r="J22">
        <f t="shared" si="4"/>
        <v>2019</v>
      </c>
      <c r="K22">
        <f t="shared" si="5"/>
        <v>1</v>
      </c>
      <c r="L22" s="23">
        <f t="shared" si="6"/>
        <v>43486</v>
      </c>
      <c r="M22" s="22">
        <v>4.3</v>
      </c>
      <c r="N22" s="22">
        <v>0</v>
      </c>
      <c r="O22" s="22">
        <v>6.9531436624999969</v>
      </c>
      <c r="P22" s="22">
        <v>8.3997401297917591</v>
      </c>
    </row>
    <row r="23" spans="10:16" x14ac:dyDescent="0.25">
      <c r="J23">
        <f t="shared" si="4"/>
        <v>2019</v>
      </c>
      <c r="K23">
        <f t="shared" si="5"/>
        <v>1</v>
      </c>
      <c r="L23" s="23">
        <f t="shared" si="6"/>
        <v>43487</v>
      </c>
      <c r="M23" s="22">
        <v>0</v>
      </c>
      <c r="N23" s="22">
        <v>4.3</v>
      </c>
      <c r="O23" s="22">
        <v>8.3382526653456086</v>
      </c>
      <c r="P23" s="22">
        <v>6.9541406374999992</v>
      </c>
    </row>
    <row r="24" spans="10:16" x14ac:dyDescent="0.25">
      <c r="J24">
        <f t="shared" si="4"/>
        <v>2019</v>
      </c>
      <c r="K24">
        <f t="shared" si="5"/>
        <v>1</v>
      </c>
      <c r="L24" s="23">
        <f t="shared" si="6"/>
        <v>43488</v>
      </c>
      <c r="M24" s="22">
        <v>4.3</v>
      </c>
      <c r="N24" s="22">
        <v>0</v>
      </c>
      <c r="O24" s="22">
        <v>7.7752437780664732</v>
      </c>
      <c r="P24" s="22">
        <v>6.9632558374999896</v>
      </c>
    </row>
    <row r="25" spans="10:16" x14ac:dyDescent="0.25">
      <c r="J25">
        <f t="shared" si="4"/>
        <v>2019</v>
      </c>
      <c r="K25">
        <f t="shared" si="5"/>
        <v>1</v>
      </c>
      <c r="L25" s="23">
        <f t="shared" si="6"/>
        <v>43489</v>
      </c>
      <c r="M25" s="22">
        <v>0</v>
      </c>
      <c r="N25" s="22">
        <v>4.3000000000000007</v>
      </c>
      <c r="O25" s="22">
        <v>6.9636118999999912</v>
      </c>
      <c r="P25" s="22">
        <v>7.7532205916571328</v>
      </c>
    </row>
    <row r="26" spans="10:16" x14ac:dyDescent="0.25">
      <c r="J26">
        <f t="shared" si="4"/>
        <v>2019</v>
      </c>
      <c r="K26">
        <f t="shared" si="5"/>
        <v>1</v>
      </c>
      <c r="L26" s="23">
        <f t="shared" si="6"/>
        <v>43490</v>
      </c>
      <c r="M26" s="22">
        <v>0</v>
      </c>
      <c r="N26" s="22">
        <v>4.3000000000000007</v>
      </c>
      <c r="O26" s="22">
        <v>7.1162386214856923</v>
      </c>
      <c r="P26" s="22">
        <v>8.5000000000000018</v>
      </c>
    </row>
    <row r="27" spans="10:16" x14ac:dyDescent="0.25">
      <c r="J27">
        <f t="shared" si="4"/>
        <v>2019</v>
      </c>
      <c r="K27">
        <f t="shared" si="5"/>
        <v>1</v>
      </c>
      <c r="L27" s="23">
        <f t="shared" si="6"/>
        <v>43491</v>
      </c>
      <c r="M27" s="22">
        <v>0</v>
      </c>
      <c r="N27" s="22">
        <v>4.3</v>
      </c>
      <c r="O27" s="22">
        <v>8.1712670395060183</v>
      </c>
      <c r="P27" s="22">
        <v>6.9568467124999795</v>
      </c>
    </row>
    <row r="28" spans="10:16" x14ac:dyDescent="0.25">
      <c r="J28">
        <f t="shared" si="4"/>
        <v>2019</v>
      </c>
      <c r="K28">
        <f t="shared" si="5"/>
        <v>1</v>
      </c>
      <c r="L28" s="23">
        <f t="shared" si="6"/>
        <v>43492</v>
      </c>
      <c r="M28" s="22">
        <v>4.3</v>
      </c>
      <c r="N28" s="22">
        <v>0</v>
      </c>
      <c r="O28" s="22">
        <v>7.9645480455296553</v>
      </c>
      <c r="P28" s="22">
        <v>6.9601936999999854</v>
      </c>
    </row>
    <row r="29" spans="10:16" x14ac:dyDescent="0.25">
      <c r="J29">
        <f t="shared" si="4"/>
        <v>2019</v>
      </c>
      <c r="K29">
        <f t="shared" si="5"/>
        <v>1</v>
      </c>
      <c r="L29" s="23">
        <f t="shared" si="6"/>
        <v>43493</v>
      </c>
      <c r="M29" s="22">
        <v>4.3000000000000007</v>
      </c>
      <c r="N29" s="22">
        <v>0</v>
      </c>
      <c r="O29" s="22">
        <v>6.9629709874999888</v>
      </c>
      <c r="P29" s="22">
        <v>7.7928606678510866</v>
      </c>
    </row>
    <row r="30" spans="10:16" x14ac:dyDescent="0.25">
      <c r="J30">
        <f t="shared" si="4"/>
        <v>2019</v>
      </c>
      <c r="K30">
        <f t="shared" si="5"/>
        <v>1</v>
      </c>
      <c r="L30" s="23">
        <f t="shared" si="6"/>
        <v>43494</v>
      </c>
      <c r="M30" s="22">
        <v>4.3</v>
      </c>
      <c r="N30" s="22">
        <v>0</v>
      </c>
      <c r="O30" s="22">
        <v>6.9680982874999984</v>
      </c>
      <c r="P30" s="22">
        <v>7.4755309810994515</v>
      </c>
    </row>
    <row r="31" spans="10:16" x14ac:dyDescent="0.25">
      <c r="J31">
        <f t="shared" si="4"/>
        <v>2019</v>
      </c>
      <c r="K31">
        <f t="shared" si="5"/>
        <v>1</v>
      </c>
      <c r="L31" s="23">
        <f t="shared" si="6"/>
        <v>43495</v>
      </c>
      <c r="M31" s="22">
        <v>4.3000000000000007</v>
      </c>
      <c r="N31" s="22">
        <v>0</v>
      </c>
      <c r="O31" s="22">
        <v>6.975361962499985</v>
      </c>
      <c r="P31" s="22">
        <v>7.025162535506027</v>
      </c>
    </row>
    <row r="32" spans="10:16" x14ac:dyDescent="0.25">
      <c r="J32">
        <f t="shared" si="4"/>
        <v>2019</v>
      </c>
      <c r="K32">
        <f t="shared" si="5"/>
        <v>1</v>
      </c>
      <c r="L32" s="23">
        <f t="shared" si="6"/>
        <v>43496</v>
      </c>
      <c r="M32" s="22">
        <v>4.3</v>
      </c>
      <c r="N32" s="22">
        <v>0</v>
      </c>
      <c r="O32" s="22">
        <v>6.7508235202825571</v>
      </c>
      <c r="P32" s="22">
        <v>6.9789225874999907</v>
      </c>
    </row>
    <row r="33" spans="10:16" x14ac:dyDescent="0.25">
      <c r="J33">
        <f t="shared" si="4"/>
        <v>2019</v>
      </c>
      <c r="K33">
        <f t="shared" si="5"/>
        <v>2</v>
      </c>
      <c r="L33" s="23">
        <f t="shared" si="6"/>
        <v>43497</v>
      </c>
      <c r="M33" s="22">
        <v>4.3</v>
      </c>
      <c r="N33" s="22">
        <v>0</v>
      </c>
      <c r="O33" s="22">
        <v>6.9846908000000001</v>
      </c>
      <c r="P33" s="22">
        <v>6.281204491437955</v>
      </c>
    </row>
    <row r="34" spans="10:16" x14ac:dyDescent="0.25">
      <c r="J34">
        <f t="shared" si="4"/>
        <v>2019</v>
      </c>
      <c r="K34">
        <f t="shared" si="5"/>
        <v>2</v>
      </c>
      <c r="L34" s="23">
        <f t="shared" si="6"/>
        <v>43498</v>
      </c>
      <c r="M34" s="22">
        <v>4.3</v>
      </c>
      <c r="N34" s="22">
        <v>0</v>
      </c>
      <c r="O34" s="22">
        <v>6.9785665249999891</v>
      </c>
      <c r="P34" s="22">
        <v>6.7797864976235829</v>
      </c>
    </row>
    <row r="35" spans="10:16" x14ac:dyDescent="0.25">
      <c r="J35">
        <f t="shared" si="4"/>
        <v>2019</v>
      </c>
      <c r="K35">
        <f t="shared" si="5"/>
        <v>2</v>
      </c>
      <c r="L35" s="23">
        <f t="shared" si="6"/>
        <v>43499</v>
      </c>
      <c r="M35" s="22">
        <v>4.3000000000000007</v>
      </c>
      <c r="N35" s="22">
        <v>4.3000000000000007</v>
      </c>
      <c r="O35" s="22">
        <v>7.2490266126642773</v>
      </c>
      <c r="P35" s="22">
        <v>6.905288862499992</v>
      </c>
    </row>
    <row r="36" spans="10:16" x14ac:dyDescent="0.25">
      <c r="J36">
        <f t="shared" si="4"/>
        <v>2019</v>
      </c>
      <c r="K36">
        <f t="shared" si="5"/>
        <v>2</v>
      </c>
      <c r="L36" s="23">
        <f t="shared" si="6"/>
        <v>43500</v>
      </c>
      <c r="M36" s="22">
        <v>4.3000000000000007</v>
      </c>
      <c r="N36" s="22">
        <v>4.3000000000000007</v>
      </c>
      <c r="O36" s="22">
        <v>6.8941797124999979</v>
      </c>
      <c r="P36" s="22">
        <v>7.9262177554071425</v>
      </c>
    </row>
    <row r="37" spans="10:16" x14ac:dyDescent="0.25">
      <c r="J37">
        <f t="shared" si="4"/>
        <v>2019</v>
      </c>
      <c r="K37">
        <f t="shared" si="5"/>
        <v>2</v>
      </c>
      <c r="L37" s="23">
        <f t="shared" si="6"/>
        <v>43501</v>
      </c>
      <c r="M37" s="22">
        <v>4.3</v>
      </c>
      <c r="N37" s="22">
        <v>4.3</v>
      </c>
      <c r="O37" s="22">
        <v>6.903793399999989</v>
      </c>
      <c r="P37" s="22">
        <v>7.3403176320527344</v>
      </c>
    </row>
    <row r="38" spans="10:16" x14ac:dyDescent="0.25">
      <c r="J38">
        <f t="shared" si="4"/>
        <v>2019</v>
      </c>
      <c r="K38">
        <f t="shared" si="5"/>
        <v>2</v>
      </c>
      <c r="L38" s="23">
        <f t="shared" si="6"/>
        <v>43502</v>
      </c>
      <c r="M38" s="22">
        <v>4.3</v>
      </c>
      <c r="N38" s="22">
        <v>4.3</v>
      </c>
      <c r="O38" s="22">
        <v>6.2411977669866587</v>
      </c>
      <c r="P38" s="22">
        <v>6.9191752999999911</v>
      </c>
    </row>
    <row r="39" spans="10:16" x14ac:dyDescent="0.25">
      <c r="J39">
        <f t="shared" si="4"/>
        <v>2019</v>
      </c>
      <c r="K39">
        <f t="shared" si="5"/>
        <v>2</v>
      </c>
      <c r="L39" s="23">
        <f t="shared" si="6"/>
        <v>43503</v>
      </c>
      <c r="M39" s="22">
        <v>0</v>
      </c>
      <c r="N39" s="22">
        <v>4.3000000000000007</v>
      </c>
      <c r="O39" s="22">
        <v>8.4943336000000009</v>
      </c>
      <c r="P39" s="22">
        <v>8.4943336000000009</v>
      </c>
    </row>
    <row r="40" spans="10:16" x14ac:dyDescent="0.25">
      <c r="J40">
        <f t="shared" si="4"/>
        <v>2019</v>
      </c>
      <c r="K40">
        <f t="shared" si="5"/>
        <v>2</v>
      </c>
      <c r="L40" s="23">
        <f t="shared" si="6"/>
        <v>43504</v>
      </c>
      <c r="M40" s="22">
        <v>4.3</v>
      </c>
      <c r="N40" s="22">
        <v>0</v>
      </c>
      <c r="O40" s="22">
        <v>8.4952070500000012</v>
      </c>
      <c r="P40" s="22">
        <v>8.4883753137912166</v>
      </c>
    </row>
    <row r="41" spans="10:16" x14ac:dyDescent="0.25">
      <c r="J41">
        <f t="shared" si="4"/>
        <v>2019</v>
      </c>
      <c r="K41">
        <f t="shared" si="5"/>
        <v>2</v>
      </c>
      <c r="L41" s="23">
        <f t="shared" si="6"/>
        <v>43505</v>
      </c>
      <c r="M41" s="22">
        <v>4.3</v>
      </c>
      <c r="N41" s="22">
        <v>4.3</v>
      </c>
      <c r="O41" s="22">
        <v>5.8292962926851288</v>
      </c>
      <c r="P41" s="22">
        <v>6.9243025999999981</v>
      </c>
    </row>
    <row r="42" spans="10:16" x14ac:dyDescent="0.25">
      <c r="J42">
        <f t="shared" si="4"/>
        <v>2019</v>
      </c>
      <c r="K42">
        <f t="shared" si="5"/>
        <v>2</v>
      </c>
      <c r="L42" s="23">
        <f t="shared" si="6"/>
        <v>43506</v>
      </c>
      <c r="M42" s="22">
        <v>4.3</v>
      </c>
      <c r="N42" s="22">
        <v>0</v>
      </c>
      <c r="O42" s="22">
        <v>8.5000000000000018</v>
      </c>
      <c r="P42" s="22">
        <v>7.9472164678433872</v>
      </c>
    </row>
    <row r="43" spans="10:16" x14ac:dyDescent="0.25">
      <c r="J43">
        <f t="shared" si="4"/>
        <v>2019</v>
      </c>
      <c r="K43">
        <f t="shared" si="5"/>
        <v>2</v>
      </c>
      <c r="L43" s="23">
        <f t="shared" si="6"/>
        <v>43507</v>
      </c>
      <c r="M43" s="22">
        <v>4.3000000000000007</v>
      </c>
      <c r="N43" s="22">
        <v>0</v>
      </c>
      <c r="O43" s="22">
        <v>8.5000000000000018</v>
      </c>
      <c r="P43" s="22">
        <v>7.710759154340658</v>
      </c>
    </row>
    <row r="44" spans="10:16" x14ac:dyDescent="0.25">
      <c r="J44">
        <f t="shared" si="4"/>
        <v>2019</v>
      </c>
      <c r="K44">
        <f t="shared" si="5"/>
        <v>2</v>
      </c>
      <c r="L44" s="23">
        <f t="shared" si="6"/>
        <v>43508</v>
      </c>
      <c r="M44" s="22">
        <v>0</v>
      </c>
      <c r="N44" s="22">
        <v>4.3</v>
      </c>
      <c r="O44" s="22">
        <v>8.5000000000000018</v>
      </c>
      <c r="P44" s="22">
        <v>8.1576435488549102</v>
      </c>
    </row>
    <row r="45" spans="10:16" x14ac:dyDescent="0.25">
      <c r="J45">
        <f t="shared" si="4"/>
        <v>2019</v>
      </c>
      <c r="K45">
        <f t="shared" si="5"/>
        <v>2</v>
      </c>
      <c r="L45" s="23">
        <f t="shared" si="6"/>
        <v>43509</v>
      </c>
      <c r="M45" s="22">
        <v>4.3</v>
      </c>
      <c r="N45" s="22">
        <v>0</v>
      </c>
      <c r="O45" s="22">
        <v>8.1018375273906287</v>
      </c>
      <c r="P45" s="22">
        <v>8.5</v>
      </c>
    </row>
    <row r="46" spans="10:16" x14ac:dyDescent="0.25">
      <c r="J46">
        <f t="shared" si="4"/>
        <v>2019</v>
      </c>
      <c r="K46">
        <f t="shared" si="5"/>
        <v>2</v>
      </c>
      <c r="L46" s="23">
        <f t="shared" si="6"/>
        <v>43510</v>
      </c>
      <c r="M46" s="22">
        <v>0</v>
      </c>
      <c r="N46" s="22">
        <v>4.2999999999999989</v>
      </c>
      <c r="O46" s="22">
        <v>8.5</v>
      </c>
      <c r="P46" s="22">
        <v>7.5816649010989101</v>
      </c>
    </row>
    <row r="47" spans="10:16" x14ac:dyDescent="0.25">
      <c r="J47">
        <f t="shared" si="4"/>
        <v>2019</v>
      </c>
      <c r="K47">
        <f t="shared" si="5"/>
        <v>2</v>
      </c>
      <c r="L47" s="23">
        <f t="shared" si="6"/>
        <v>43511</v>
      </c>
      <c r="M47" s="22">
        <v>0</v>
      </c>
      <c r="N47" s="22">
        <v>4.3</v>
      </c>
      <c r="O47" s="22">
        <v>8.5000000000000018</v>
      </c>
      <c r="P47" s="22">
        <v>7.2154472925686548</v>
      </c>
    </row>
    <row r="48" spans="10:16" x14ac:dyDescent="0.25">
      <c r="J48">
        <f t="shared" si="4"/>
        <v>2019</v>
      </c>
      <c r="K48">
        <f t="shared" si="5"/>
        <v>2</v>
      </c>
      <c r="L48" s="23">
        <f t="shared" si="6"/>
        <v>43512</v>
      </c>
      <c r="M48" s="22">
        <v>0</v>
      </c>
      <c r="N48" s="22">
        <v>4.3</v>
      </c>
      <c r="O48" s="22">
        <v>8.1712670395060183</v>
      </c>
      <c r="P48" s="22">
        <v>6.9568467124999795</v>
      </c>
    </row>
    <row r="49" spans="10:16" x14ac:dyDescent="0.25">
      <c r="J49">
        <f t="shared" si="4"/>
        <v>2019</v>
      </c>
      <c r="K49">
        <f t="shared" si="5"/>
        <v>2</v>
      </c>
      <c r="L49" s="23">
        <f t="shared" si="6"/>
        <v>43513</v>
      </c>
      <c r="M49" s="22">
        <v>0</v>
      </c>
      <c r="N49" s="22">
        <v>4.2999999999999989</v>
      </c>
      <c r="O49" s="22">
        <v>8.1273013291873397</v>
      </c>
      <c r="P49" s="22">
        <v>6.9575588374999802</v>
      </c>
    </row>
    <row r="50" spans="10:16" x14ac:dyDescent="0.25">
      <c r="J50">
        <f t="shared" si="4"/>
        <v>2019</v>
      </c>
      <c r="K50">
        <f t="shared" si="5"/>
        <v>2</v>
      </c>
      <c r="L50" s="23">
        <f t="shared" si="6"/>
        <v>43514</v>
      </c>
      <c r="M50" s="22">
        <v>4.3000000000000007</v>
      </c>
      <c r="N50" s="22">
        <v>0</v>
      </c>
      <c r="O50" s="22">
        <v>6.9727270999999815</v>
      </c>
      <c r="P50" s="22">
        <v>7.1886423347779997</v>
      </c>
    </row>
    <row r="51" spans="10:16" x14ac:dyDescent="0.25">
      <c r="J51">
        <f t="shared" si="4"/>
        <v>2019</v>
      </c>
      <c r="K51">
        <f t="shared" si="5"/>
        <v>2</v>
      </c>
      <c r="L51" s="23">
        <f t="shared" si="6"/>
        <v>43515</v>
      </c>
      <c r="M51" s="22">
        <v>0</v>
      </c>
      <c r="N51" s="22">
        <v>4.3</v>
      </c>
      <c r="O51" s="22">
        <v>6.9725134624999807</v>
      </c>
      <c r="P51" s="22">
        <v>7.2018919224950331</v>
      </c>
    </row>
    <row r="52" spans="10:16" x14ac:dyDescent="0.25">
      <c r="J52">
        <f t="shared" si="4"/>
        <v>2019</v>
      </c>
      <c r="K52">
        <f t="shared" si="5"/>
        <v>2</v>
      </c>
      <c r="L52" s="23">
        <f t="shared" si="6"/>
        <v>43516</v>
      </c>
      <c r="M52" s="22">
        <v>4.3</v>
      </c>
      <c r="N52" s="22">
        <v>0</v>
      </c>
      <c r="O52" s="22">
        <v>7.4049483741895621</v>
      </c>
      <c r="P52" s="22">
        <v>6.9692376874999997</v>
      </c>
    </row>
    <row r="53" spans="10:16" x14ac:dyDescent="0.25">
      <c r="J53">
        <f t="shared" si="4"/>
        <v>2019</v>
      </c>
      <c r="K53">
        <f t="shared" si="5"/>
        <v>2</v>
      </c>
      <c r="L53" s="23">
        <f t="shared" si="6"/>
        <v>43517</v>
      </c>
      <c r="M53" s="22">
        <v>0</v>
      </c>
      <c r="N53" s="22">
        <v>4.3</v>
      </c>
      <c r="O53" s="22">
        <v>6.6755057111158926</v>
      </c>
      <c r="P53" s="22">
        <v>6.9798483499999922</v>
      </c>
    </row>
    <row r="54" spans="10:16" x14ac:dyDescent="0.25">
      <c r="J54">
        <f t="shared" si="4"/>
        <v>2019</v>
      </c>
      <c r="K54">
        <f t="shared" si="5"/>
        <v>2</v>
      </c>
      <c r="L54" s="23">
        <f t="shared" si="6"/>
        <v>43518</v>
      </c>
      <c r="M54" s="22">
        <v>4.3</v>
      </c>
      <c r="N54" s="22">
        <v>0</v>
      </c>
      <c r="O54" s="22">
        <v>6.9858302000000023</v>
      </c>
      <c r="P54" s="22">
        <v>6.1883469325866756</v>
      </c>
    </row>
    <row r="55" spans="10:16" x14ac:dyDescent="0.25">
      <c r="J55">
        <f t="shared" si="4"/>
        <v>2019</v>
      </c>
      <c r="K55">
        <f t="shared" si="5"/>
        <v>2</v>
      </c>
      <c r="L55" s="23">
        <f t="shared" si="6"/>
        <v>43519</v>
      </c>
      <c r="M55" s="22">
        <v>4.3</v>
      </c>
      <c r="N55" s="22">
        <v>4.3</v>
      </c>
      <c r="O55" s="22">
        <v>8.4687728100873674</v>
      </c>
      <c r="P55" s="22">
        <v>0</v>
      </c>
    </row>
    <row r="56" spans="10:16" x14ac:dyDescent="0.25">
      <c r="J56">
        <f t="shared" si="4"/>
        <v>2019</v>
      </c>
      <c r="K56">
        <f t="shared" si="5"/>
        <v>2</v>
      </c>
      <c r="L56" s="23">
        <f t="shared" si="6"/>
        <v>43520</v>
      </c>
      <c r="M56" s="22">
        <v>4.3000000000000007</v>
      </c>
      <c r="N56" s="22">
        <v>4.3000000000000007</v>
      </c>
      <c r="O56" s="22">
        <v>8.1034186352615141</v>
      </c>
      <c r="P56" s="22">
        <v>0</v>
      </c>
    </row>
    <row r="57" spans="10:16" x14ac:dyDescent="0.25">
      <c r="J57">
        <f t="shared" si="4"/>
        <v>2019</v>
      </c>
      <c r="K57">
        <f t="shared" si="5"/>
        <v>2</v>
      </c>
      <c r="L57" s="23">
        <f t="shared" si="6"/>
        <v>43521</v>
      </c>
      <c r="M57" s="22">
        <v>4.3</v>
      </c>
      <c r="N57" s="22">
        <v>4.3</v>
      </c>
      <c r="O57" s="22">
        <v>0</v>
      </c>
      <c r="P57" s="22">
        <v>7.8565558268922979</v>
      </c>
    </row>
    <row r="58" spans="10:16" x14ac:dyDescent="0.25">
      <c r="J58">
        <f t="shared" si="4"/>
        <v>2019</v>
      </c>
      <c r="K58">
        <f t="shared" si="5"/>
        <v>2</v>
      </c>
      <c r="L58" s="23">
        <f t="shared" si="6"/>
        <v>43522</v>
      </c>
      <c r="M58" s="22">
        <v>4.3</v>
      </c>
      <c r="N58" s="22">
        <v>4.3</v>
      </c>
      <c r="O58" s="22">
        <v>6.0975909076922772</v>
      </c>
      <c r="P58" s="22">
        <v>0</v>
      </c>
    </row>
    <row r="59" spans="10:16" x14ac:dyDescent="0.25">
      <c r="J59">
        <f t="shared" ref="J59:J122" si="7">YEAR(L59)</f>
        <v>2019</v>
      </c>
      <c r="K59">
        <f t="shared" ref="K59:K122" si="8">MONTH(L59)</f>
        <v>2</v>
      </c>
      <c r="L59" s="23">
        <f t="shared" si="6"/>
        <v>43523</v>
      </c>
      <c r="M59" s="22">
        <v>4.3000000000000966</v>
      </c>
      <c r="N59" s="22">
        <v>4.3000000000000949</v>
      </c>
      <c r="O59" s="22">
        <v>6.2022717604277613</v>
      </c>
      <c r="P59" s="22">
        <v>0</v>
      </c>
    </row>
    <row r="60" spans="10:16" x14ac:dyDescent="0.25">
      <c r="J60">
        <f t="shared" si="7"/>
        <v>2019</v>
      </c>
      <c r="K60">
        <f t="shared" si="8"/>
        <v>2</v>
      </c>
      <c r="L60" s="23">
        <f t="shared" si="6"/>
        <v>43524</v>
      </c>
      <c r="M60" s="22">
        <v>4.3</v>
      </c>
      <c r="N60" s="22">
        <v>4.3000000000000149</v>
      </c>
      <c r="O60" s="22">
        <v>0</v>
      </c>
      <c r="P60" s="22">
        <v>6.0975909076922719</v>
      </c>
    </row>
    <row r="61" spans="10:16" x14ac:dyDescent="0.25">
      <c r="J61">
        <f t="shared" si="7"/>
        <v>2019</v>
      </c>
      <c r="K61">
        <f t="shared" si="8"/>
        <v>3</v>
      </c>
      <c r="L61" s="23">
        <f t="shared" si="6"/>
        <v>43525</v>
      </c>
      <c r="M61" s="22">
        <v>4.3000000000000007</v>
      </c>
      <c r="N61" s="22">
        <v>4.3</v>
      </c>
      <c r="O61" s="22">
        <v>0</v>
      </c>
      <c r="P61" s="22">
        <v>6.1150404218815169</v>
      </c>
    </row>
    <row r="62" spans="10:16" x14ac:dyDescent="0.25">
      <c r="J62">
        <f t="shared" si="7"/>
        <v>2019</v>
      </c>
      <c r="K62">
        <f t="shared" si="8"/>
        <v>3</v>
      </c>
      <c r="L62" s="23">
        <f t="shared" si="6"/>
        <v>43526</v>
      </c>
      <c r="M62" s="22">
        <v>4.2999999999999812</v>
      </c>
      <c r="N62" s="22">
        <v>4.2999999999999421</v>
      </c>
      <c r="O62" s="22">
        <v>0</v>
      </c>
      <c r="P62" s="22">
        <v>5.7483733703077515</v>
      </c>
    </row>
    <row r="63" spans="10:16" x14ac:dyDescent="0.25">
      <c r="J63">
        <f t="shared" si="7"/>
        <v>2019</v>
      </c>
      <c r="K63">
        <f t="shared" si="8"/>
        <v>3</v>
      </c>
      <c r="L63" s="23">
        <f t="shared" si="6"/>
        <v>43527</v>
      </c>
      <c r="M63" s="22">
        <v>4.3</v>
      </c>
      <c r="N63" s="22">
        <v>4.3</v>
      </c>
      <c r="O63" s="22">
        <v>5.2237354442307753</v>
      </c>
      <c r="P63" s="22">
        <v>0</v>
      </c>
    </row>
    <row r="64" spans="10:16" x14ac:dyDescent="0.25">
      <c r="J64">
        <f t="shared" si="7"/>
        <v>2019</v>
      </c>
      <c r="K64">
        <f t="shared" si="8"/>
        <v>3</v>
      </c>
      <c r="L64" s="23">
        <f t="shared" si="6"/>
        <v>43528</v>
      </c>
      <c r="M64" s="22">
        <v>4.3</v>
      </c>
      <c r="N64" s="22">
        <v>4.2999999999999927</v>
      </c>
      <c r="O64" s="22">
        <v>4.9376897627133181</v>
      </c>
      <c r="P64" s="22">
        <v>0</v>
      </c>
    </row>
    <row r="65" spans="10:16" x14ac:dyDescent="0.25">
      <c r="J65">
        <f t="shared" si="7"/>
        <v>2019</v>
      </c>
      <c r="K65">
        <f t="shared" si="8"/>
        <v>3</v>
      </c>
      <c r="L65" s="23">
        <f t="shared" si="6"/>
        <v>43529</v>
      </c>
      <c r="M65" s="22">
        <v>4.3</v>
      </c>
      <c r="N65" s="22">
        <v>4.3</v>
      </c>
      <c r="O65" s="22">
        <v>4.2535150766133274</v>
      </c>
      <c r="P65" s="22">
        <v>0</v>
      </c>
    </row>
    <row r="66" spans="10:16" x14ac:dyDescent="0.25">
      <c r="J66">
        <f t="shared" si="7"/>
        <v>2019</v>
      </c>
      <c r="K66">
        <f t="shared" si="8"/>
        <v>3</v>
      </c>
      <c r="L66" s="23">
        <f t="shared" si="6"/>
        <v>43530</v>
      </c>
      <c r="M66" s="22">
        <v>4.3</v>
      </c>
      <c r="N66" s="22">
        <v>4.3</v>
      </c>
      <c r="O66" s="22">
        <v>0</v>
      </c>
      <c r="P66" s="22">
        <v>4.2944948972415338</v>
      </c>
    </row>
    <row r="67" spans="10:16" x14ac:dyDescent="0.25">
      <c r="J67">
        <f t="shared" si="7"/>
        <v>2019</v>
      </c>
      <c r="K67">
        <f t="shared" si="8"/>
        <v>3</v>
      </c>
      <c r="L67" s="23">
        <f t="shared" si="6"/>
        <v>43531</v>
      </c>
      <c r="M67" s="22">
        <v>0</v>
      </c>
      <c r="N67" s="22">
        <v>4.3</v>
      </c>
      <c r="O67" s="22">
        <v>0</v>
      </c>
      <c r="P67" s="22">
        <v>8.3680222858549129</v>
      </c>
    </row>
    <row r="68" spans="10:16" x14ac:dyDescent="0.25">
      <c r="J68">
        <f t="shared" si="7"/>
        <v>2019</v>
      </c>
      <c r="K68">
        <f t="shared" si="8"/>
        <v>3</v>
      </c>
      <c r="L68" s="23">
        <f t="shared" ref="L68:L131" si="9">L67+1</f>
        <v>43532</v>
      </c>
      <c r="M68" s="22">
        <v>4.3</v>
      </c>
      <c r="N68" s="22">
        <v>4.3</v>
      </c>
      <c r="O68" s="22">
        <v>0</v>
      </c>
      <c r="P68" s="22">
        <v>4.3120558739107659</v>
      </c>
    </row>
    <row r="69" spans="10:16" x14ac:dyDescent="0.25">
      <c r="J69">
        <f t="shared" si="7"/>
        <v>2019</v>
      </c>
      <c r="K69">
        <f t="shared" si="8"/>
        <v>3</v>
      </c>
      <c r="L69" s="23">
        <f t="shared" si="9"/>
        <v>43533</v>
      </c>
      <c r="M69" s="22">
        <v>4.3</v>
      </c>
      <c r="N69" s="22">
        <v>4.3</v>
      </c>
      <c r="O69" s="22">
        <v>0</v>
      </c>
      <c r="P69" s="22">
        <v>4.2359504927441014</v>
      </c>
    </row>
    <row r="70" spans="10:16" x14ac:dyDescent="0.25">
      <c r="J70">
        <f t="shared" si="7"/>
        <v>2019</v>
      </c>
      <c r="K70">
        <f t="shared" si="8"/>
        <v>3</v>
      </c>
      <c r="L70" s="23">
        <f t="shared" si="9"/>
        <v>43534</v>
      </c>
      <c r="M70" s="22">
        <v>0</v>
      </c>
      <c r="N70" s="22">
        <v>4.3</v>
      </c>
      <c r="O70" s="22">
        <v>5.7068381689723067</v>
      </c>
      <c r="P70" s="22">
        <v>0</v>
      </c>
    </row>
    <row r="71" spans="10:16" x14ac:dyDescent="0.25">
      <c r="J71">
        <f t="shared" si="7"/>
        <v>2019</v>
      </c>
      <c r="K71">
        <f t="shared" si="8"/>
        <v>3</v>
      </c>
      <c r="L71" s="23">
        <f t="shared" si="9"/>
        <v>43535</v>
      </c>
      <c r="M71" s="22">
        <v>4.3000000000000007</v>
      </c>
      <c r="N71" s="22">
        <v>0</v>
      </c>
      <c r="O71" s="22">
        <v>8.5</v>
      </c>
      <c r="P71" s="22">
        <v>0</v>
      </c>
    </row>
    <row r="72" spans="10:16" x14ac:dyDescent="0.25">
      <c r="J72">
        <f t="shared" si="7"/>
        <v>2019</v>
      </c>
      <c r="K72">
        <f t="shared" si="8"/>
        <v>3</v>
      </c>
      <c r="L72" s="23">
        <f t="shared" si="9"/>
        <v>43536</v>
      </c>
      <c r="M72" s="22">
        <v>4.3</v>
      </c>
      <c r="N72" s="22">
        <v>0</v>
      </c>
      <c r="O72" s="22">
        <v>0</v>
      </c>
      <c r="P72" s="22">
        <v>8.5000000000000018</v>
      </c>
    </row>
    <row r="73" spans="10:16" x14ac:dyDescent="0.25">
      <c r="J73">
        <f t="shared" si="7"/>
        <v>2019</v>
      </c>
      <c r="K73">
        <f t="shared" si="8"/>
        <v>3</v>
      </c>
      <c r="L73" s="23">
        <f t="shared" si="9"/>
        <v>43537</v>
      </c>
      <c r="M73" s="22">
        <v>0</v>
      </c>
      <c r="N73" s="22">
        <v>4.3</v>
      </c>
      <c r="O73" s="22">
        <v>8.5</v>
      </c>
      <c r="P73" s="22">
        <v>0</v>
      </c>
    </row>
    <row r="74" spans="10:16" x14ac:dyDescent="0.25">
      <c r="J74">
        <f t="shared" si="7"/>
        <v>2019</v>
      </c>
      <c r="K74">
        <f t="shared" si="8"/>
        <v>3</v>
      </c>
      <c r="L74" s="23">
        <f t="shared" si="9"/>
        <v>43538</v>
      </c>
      <c r="M74" s="22">
        <v>0</v>
      </c>
      <c r="N74" s="22">
        <v>4.3000000000000007</v>
      </c>
      <c r="O74" s="22">
        <v>3.2993707145805229E-15</v>
      </c>
      <c r="P74" s="22">
        <v>8.0595861352631601</v>
      </c>
    </row>
    <row r="75" spans="10:16" x14ac:dyDescent="0.25">
      <c r="J75">
        <f t="shared" si="7"/>
        <v>2019</v>
      </c>
      <c r="K75">
        <f t="shared" si="8"/>
        <v>3</v>
      </c>
      <c r="L75" s="23">
        <f t="shared" si="9"/>
        <v>43539</v>
      </c>
      <c r="M75" s="22">
        <v>0</v>
      </c>
      <c r="N75" s="22">
        <v>4.3</v>
      </c>
      <c r="O75" s="22">
        <v>0</v>
      </c>
      <c r="P75" s="22">
        <v>8.363555331030188</v>
      </c>
    </row>
    <row r="76" spans="10:16" x14ac:dyDescent="0.25">
      <c r="J76">
        <f t="shared" si="7"/>
        <v>2019</v>
      </c>
      <c r="K76">
        <f t="shared" si="8"/>
        <v>3</v>
      </c>
      <c r="L76" s="23">
        <f t="shared" si="9"/>
        <v>43540</v>
      </c>
      <c r="M76" s="22">
        <v>0</v>
      </c>
      <c r="N76" s="22">
        <v>4.3</v>
      </c>
      <c r="O76" s="22">
        <v>8.1461429974326653E-15</v>
      </c>
      <c r="P76" s="22">
        <v>8.0416923195928316</v>
      </c>
    </row>
    <row r="77" spans="10:16" x14ac:dyDescent="0.25">
      <c r="J77">
        <f t="shared" si="7"/>
        <v>2019</v>
      </c>
      <c r="K77">
        <f t="shared" si="8"/>
        <v>3</v>
      </c>
      <c r="L77" s="23">
        <f t="shared" si="9"/>
        <v>43541</v>
      </c>
      <c r="M77" s="22">
        <v>0</v>
      </c>
      <c r="N77" s="22">
        <v>4.3</v>
      </c>
      <c r="O77" s="22">
        <v>8.1087865230351586</v>
      </c>
      <c r="P77" s="22">
        <v>0</v>
      </c>
    </row>
    <row r="78" spans="10:16" x14ac:dyDescent="0.25">
      <c r="J78">
        <f t="shared" si="7"/>
        <v>2019</v>
      </c>
      <c r="K78">
        <f t="shared" si="8"/>
        <v>3</v>
      </c>
      <c r="L78" s="23">
        <f t="shared" si="9"/>
        <v>43542</v>
      </c>
      <c r="M78" s="22">
        <v>0</v>
      </c>
      <c r="N78" s="22">
        <v>4.3</v>
      </c>
      <c r="O78" s="22">
        <v>8.1356183967121236</v>
      </c>
      <c r="P78" s="22">
        <v>0</v>
      </c>
    </row>
    <row r="79" spans="10:16" x14ac:dyDescent="0.25">
      <c r="J79">
        <f t="shared" si="7"/>
        <v>2019</v>
      </c>
      <c r="K79">
        <f t="shared" si="8"/>
        <v>3</v>
      </c>
      <c r="L79" s="23">
        <f t="shared" si="9"/>
        <v>43543</v>
      </c>
      <c r="M79" s="22">
        <v>4.3</v>
      </c>
      <c r="N79" s="22">
        <v>4.3</v>
      </c>
      <c r="O79" s="22">
        <v>0</v>
      </c>
      <c r="P79" s="22">
        <v>4.4525047295046054</v>
      </c>
    </row>
    <row r="80" spans="10:16" x14ac:dyDescent="0.25">
      <c r="J80">
        <f t="shared" si="7"/>
        <v>2019</v>
      </c>
      <c r="K80">
        <f t="shared" si="8"/>
        <v>3</v>
      </c>
      <c r="L80" s="23">
        <f t="shared" si="9"/>
        <v>43544</v>
      </c>
      <c r="M80" s="22">
        <v>4.2999999999999936</v>
      </c>
      <c r="N80" s="22">
        <v>4.3000000000000131</v>
      </c>
      <c r="O80" s="22">
        <v>6.446375581076925</v>
      </c>
      <c r="P80" s="22">
        <v>0</v>
      </c>
    </row>
    <row r="81" spans="10:16" x14ac:dyDescent="0.25">
      <c r="J81">
        <f t="shared" si="7"/>
        <v>2019</v>
      </c>
      <c r="K81">
        <f t="shared" si="8"/>
        <v>3</v>
      </c>
      <c r="L81" s="23">
        <f t="shared" si="9"/>
        <v>43545</v>
      </c>
      <c r="M81" s="22">
        <v>0</v>
      </c>
      <c r="N81" s="22">
        <v>4.3</v>
      </c>
      <c r="O81" s="22">
        <v>8.5000000000000018</v>
      </c>
      <c r="P81" s="22">
        <v>7.4223343912411659</v>
      </c>
    </row>
    <row r="82" spans="10:16" x14ac:dyDescent="0.25">
      <c r="J82">
        <f t="shared" si="7"/>
        <v>2019</v>
      </c>
      <c r="K82">
        <f t="shared" si="8"/>
        <v>3</v>
      </c>
      <c r="L82" s="23">
        <f t="shared" si="9"/>
        <v>43546</v>
      </c>
      <c r="M82" s="22">
        <v>4.3</v>
      </c>
      <c r="N82" s="22">
        <v>4.3</v>
      </c>
      <c r="O82" s="22">
        <v>8.4041935600000031</v>
      </c>
      <c r="P82" s="22">
        <v>8.4041935600000031</v>
      </c>
    </row>
    <row r="83" spans="10:16" x14ac:dyDescent="0.25">
      <c r="J83">
        <f t="shared" si="7"/>
        <v>2019</v>
      </c>
      <c r="K83">
        <f t="shared" si="8"/>
        <v>3</v>
      </c>
      <c r="L83" s="23">
        <f t="shared" si="9"/>
        <v>43547</v>
      </c>
      <c r="M83" s="22">
        <v>4.3000000000000007</v>
      </c>
      <c r="N83" s="22">
        <v>4.3000000000000007</v>
      </c>
      <c r="O83" s="22">
        <v>8.2758837550000006</v>
      </c>
      <c r="P83" s="22">
        <v>8.2758837550000006</v>
      </c>
    </row>
    <row r="84" spans="10:16" x14ac:dyDescent="0.25">
      <c r="J84">
        <f t="shared" si="7"/>
        <v>2019</v>
      </c>
      <c r="K84">
        <f t="shared" si="8"/>
        <v>3</v>
      </c>
      <c r="L84" s="23">
        <f t="shared" si="9"/>
        <v>43548</v>
      </c>
      <c r="M84" s="22">
        <v>4.3</v>
      </c>
      <c r="N84" s="22">
        <v>4.3</v>
      </c>
      <c r="O84" s="22">
        <v>8.1446042199999944</v>
      </c>
      <c r="P84" s="22">
        <v>8.1446042199999944</v>
      </c>
    </row>
    <row r="85" spans="10:16" x14ac:dyDescent="0.25">
      <c r="J85">
        <f t="shared" si="7"/>
        <v>2019</v>
      </c>
      <c r="K85">
        <f t="shared" si="8"/>
        <v>3</v>
      </c>
      <c r="L85" s="23">
        <f t="shared" si="9"/>
        <v>43549</v>
      </c>
      <c r="M85" s="22">
        <v>4.3</v>
      </c>
      <c r="N85" s="22">
        <v>4.3</v>
      </c>
      <c r="O85" s="22">
        <v>8.1807650499999944</v>
      </c>
      <c r="P85" s="22">
        <v>8.1807650499999944</v>
      </c>
    </row>
    <row r="86" spans="10:16" x14ac:dyDescent="0.25">
      <c r="J86">
        <f t="shared" si="7"/>
        <v>2019</v>
      </c>
      <c r="K86">
        <f t="shared" si="8"/>
        <v>3</v>
      </c>
      <c r="L86" s="23">
        <f t="shared" si="9"/>
        <v>43550</v>
      </c>
      <c r="M86" s="22">
        <v>4.3</v>
      </c>
      <c r="N86" s="22">
        <v>4.3</v>
      </c>
      <c r="O86" s="22">
        <v>8.0650329249999828</v>
      </c>
      <c r="P86" s="22">
        <v>8.0650329249999828</v>
      </c>
    </row>
    <row r="87" spans="10:16" x14ac:dyDescent="0.25">
      <c r="J87">
        <f t="shared" si="7"/>
        <v>2019</v>
      </c>
      <c r="K87">
        <f t="shared" si="8"/>
        <v>3</v>
      </c>
      <c r="L87" s="23">
        <f t="shared" si="9"/>
        <v>43551</v>
      </c>
      <c r="M87" s="22">
        <v>4.3</v>
      </c>
      <c r="N87" s="22">
        <v>4.3</v>
      </c>
      <c r="O87" s="22">
        <v>8.0098308849999817</v>
      </c>
      <c r="P87" s="22">
        <v>8.0098308849999817</v>
      </c>
    </row>
    <row r="88" spans="10:16" x14ac:dyDescent="0.25">
      <c r="J88">
        <f t="shared" si="7"/>
        <v>2019</v>
      </c>
      <c r="K88">
        <f t="shared" si="8"/>
        <v>3</v>
      </c>
      <c r="L88" s="23">
        <f t="shared" si="9"/>
        <v>43552</v>
      </c>
      <c r="M88" s="22">
        <v>4.3000000000000007</v>
      </c>
      <c r="N88" s="22">
        <v>4.3000000000000007</v>
      </c>
      <c r="O88" s="22">
        <v>8.0462537499999822</v>
      </c>
      <c r="P88" s="22">
        <v>8.0462537499999822</v>
      </c>
    </row>
    <row r="89" spans="10:16" x14ac:dyDescent="0.25">
      <c r="J89">
        <f t="shared" si="7"/>
        <v>2019</v>
      </c>
      <c r="K89">
        <f t="shared" si="8"/>
        <v>3</v>
      </c>
      <c r="L89" s="23">
        <f t="shared" si="9"/>
        <v>43553</v>
      </c>
      <c r="M89" s="22">
        <v>4.3</v>
      </c>
      <c r="N89" s="22">
        <v>4.3</v>
      </c>
      <c r="O89" s="22">
        <v>8.0091321249999812</v>
      </c>
      <c r="P89" s="22">
        <v>8.0091321249999812</v>
      </c>
    </row>
    <row r="90" spans="10:16" x14ac:dyDescent="0.25">
      <c r="J90">
        <f t="shared" si="7"/>
        <v>2019</v>
      </c>
      <c r="K90">
        <f t="shared" si="8"/>
        <v>3</v>
      </c>
      <c r="L90" s="23">
        <f t="shared" si="9"/>
        <v>43554</v>
      </c>
      <c r="M90" s="22">
        <v>4.3</v>
      </c>
      <c r="N90" s="22">
        <v>4.3</v>
      </c>
      <c r="O90" s="22">
        <v>7.9907896749999807</v>
      </c>
      <c r="P90" s="22">
        <v>7.9907896749999807</v>
      </c>
    </row>
    <row r="91" spans="10:16" x14ac:dyDescent="0.25">
      <c r="J91">
        <f t="shared" si="7"/>
        <v>2019</v>
      </c>
      <c r="K91">
        <f t="shared" si="8"/>
        <v>3</v>
      </c>
      <c r="L91" s="23">
        <f t="shared" si="9"/>
        <v>43555</v>
      </c>
      <c r="M91" s="22">
        <v>4.3</v>
      </c>
      <c r="N91" s="22">
        <v>4.3</v>
      </c>
      <c r="O91" s="22">
        <v>7.9908770199999815</v>
      </c>
      <c r="P91" s="22">
        <v>7.9908770199999815</v>
      </c>
    </row>
    <row r="92" spans="10:16" x14ac:dyDescent="0.25">
      <c r="J92">
        <f t="shared" si="7"/>
        <v>2019</v>
      </c>
      <c r="K92">
        <f t="shared" si="8"/>
        <v>4</v>
      </c>
      <c r="L92" s="23">
        <f t="shared" si="9"/>
        <v>43556</v>
      </c>
      <c r="M92" s="22">
        <v>4.3</v>
      </c>
      <c r="N92" s="22">
        <v>4.3</v>
      </c>
      <c r="O92" s="22">
        <v>7.9774258899999895</v>
      </c>
      <c r="P92" s="22">
        <v>7.9774258899999895</v>
      </c>
    </row>
    <row r="93" spans="10:16" x14ac:dyDescent="0.25">
      <c r="J93">
        <f t="shared" si="7"/>
        <v>2019</v>
      </c>
      <c r="K93">
        <f t="shared" si="8"/>
        <v>4</v>
      </c>
      <c r="L93" s="23">
        <f t="shared" si="9"/>
        <v>43557</v>
      </c>
      <c r="M93" s="22">
        <v>4.3</v>
      </c>
      <c r="N93" s="22">
        <v>4.3</v>
      </c>
      <c r="O93" s="22">
        <v>7.9741941249999826</v>
      </c>
      <c r="P93" s="22">
        <v>7.9741941249999826</v>
      </c>
    </row>
    <row r="94" spans="10:16" x14ac:dyDescent="0.25">
      <c r="J94">
        <f t="shared" si="7"/>
        <v>2019</v>
      </c>
      <c r="K94">
        <f t="shared" si="8"/>
        <v>4</v>
      </c>
      <c r="L94" s="23">
        <f t="shared" si="9"/>
        <v>43558</v>
      </c>
      <c r="M94" s="22">
        <v>4.3000000000000007</v>
      </c>
      <c r="N94" s="22">
        <v>4.3000000000000007</v>
      </c>
      <c r="O94" s="22">
        <v>7.9624025499999931</v>
      </c>
      <c r="P94" s="22">
        <v>7.9624025499999931</v>
      </c>
    </row>
    <row r="95" spans="10:16" x14ac:dyDescent="0.25">
      <c r="J95">
        <f t="shared" si="7"/>
        <v>2019</v>
      </c>
      <c r="K95">
        <f t="shared" si="8"/>
        <v>4</v>
      </c>
      <c r="L95" s="23">
        <f t="shared" si="9"/>
        <v>43559</v>
      </c>
      <c r="M95" s="22">
        <v>4.3</v>
      </c>
      <c r="N95" s="22">
        <v>4.3</v>
      </c>
      <c r="O95" s="22">
        <v>7.9418764749999902</v>
      </c>
      <c r="P95" s="22">
        <v>7.9418764749999902</v>
      </c>
    </row>
    <row r="96" spans="10:16" x14ac:dyDescent="0.25">
      <c r="J96">
        <f t="shared" si="7"/>
        <v>2019</v>
      </c>
      <c r="K96">
        <f t="shared" si="8"/>
        <v>4</v>
      </c>
      <c r="L96" s="23">
        <f t="shared" si="9"/>
        <v>43560</v>
      </c>
      <c r="M96" s="22">
        <v>4.3000000000000007</v>
      </c>
      <c r="N96" s="22">
        <v>4.3000000000000007</v>
      </c>
      <c r="O96" s="22">
        <v>7.9194288099999834</v>
      </c>
      <c r="P96" s="22">
        <v>7.9194288099999834</v>
      </c>
    </row>
    <row r="97" spans="10:16" x14ac:dyDescent="0.25">
      <c r="J97">
        <f t="shared" si="7"/>
        <v>2019</v>
      </c>
      <c r="K97">
        <f t="shared" si="8"/>
        <v>4</v>
      </c>
      <c r="L97" s="23">
        <f t="shared" si="9"/>
        <v>43561</v>
      </c>
      <c r="M97" s="22">
        <v>4.3000000000000007</v>
      </c>
      <c r="N97" s="22">
        <v>4.3000000000000007</v>
      </c>
      <c r="O97" s="22">
        <v>7.8595974849999752</v>
      </c>
      <c r="P97" s="22">
        <v>7.8595974849999752</v>
      </c>
    </row>
    <row r="98" spans="10:16" x14ac:dyDescent="0.25">
      <c r="J98">
        <f t="shared" si="7"/>
        <v>2019</v>
      </c>
      <c r="K98">
        <f t="shared" si="8"/>
        <v>4</v>
      </c>
      <c r="L98" s="23">
        <f t="shared" si="9"/>
        <v>43562</v>
      </c>
      <c r="M98" s="22">
        <v>4.3000000000000007</v>
      </c>
      <c r="N98" s="22">
        <v>4.3000000000000007</v>
      </c>
      <c r="O98" s="22">
        <v>7.7538226899999794</v>
      </c>
      <c r="P98" s="22">
        <v>7.7538226899999794</v>
      </c>
    </row>
    <row r="99" spans="10:16" x14ac:dyDescent="0.25">
      <c r="J99">
        <f t="shared" si="7"/>
        <v>2019</v>
      </c>
      <c r="K99">
        <f t="shared" si="8"/>
        <v>4</v>
      </c>
      <c r="L99" s="23">
        <f t="shared" si="9"/>
        <v>43563</v>
      </c>
      <c r="M99" s="22">
        <v>4.3</v>
      </c>
      <c r="N99" s="22">
        <v>4.3</v>
      </c>
      <c r="O99" s="22">
        <v>7.5848974600000014</v>
      </c>
      <c r="P99" s="22">
        <v>7.5848974600000014</v>
      </c>
    </row>
    <row r="100" spans="10:16" x14ac:dyDescent="0.25">
      <c r="J100">
        <f t="shared" si="7"/>
        <v>2019</v>
      </c>
      <c r="K100">
        <f t="shared" si="8"/>
        <v>4</v>
      </c>
      <c r="L100" s="23">
        <f t="shared" si="9"/>
        <v>43564</v>
      </c>
      <c r="M100" s="22">
        <v>4.3</v>
      </c>
      <c r="N100" s="22">
        <v>4.3</v>
      </c>
      <c r="O100" s="22">
        <v>7.3936992549999863</v>
      </c>
      <c r="P100" s="22">
        <v>7.3936992549999863</v>
      </c>
    </row>
    <row r="101" spans="10:16" x14ac:dyDescent="0.25">
      <c r="J101">
        <f t="shared" si="7"/>
        <v>2019</v>
      </c>
      <c r="K101">
        <f t="shared" si="8"/>
        <v>4</v>
      </c>
      <c r="L101" s="23">
        <f t="shared" si="9"/>
        <v>43565</v>
      </c>
      <c r="M101" s="22">
        <v>4.3000000000000007</v>
      </c>
      <c r="N101" s="22">
        <v>4.3000000000000007</v>
      </c>
      <c r="O101" s="22">
        <v>7.1617101884615408</v>
      </c>
      <c r="P101" s="22">
        <v>7.1617101884615408</v>
      </c>
    </row>
    <row r="102" spans="10:16" x14ac:dyDescent="0.25">
      <c r="J102">
        <f t="shared" si="7"/>
        <v>2019</v>
      </c>
      <c r="K102">
        <f t="shared" si="8"/>
        <v>4</v>
      </c>
      <c r="L102" s="23">
        <f t="shared" si="9"/>
        <v>43566</v>
      </c>
      <c r="M102" s="22">
        <v>4.3000000000000007</v>
      </c>
      <c r="N102" s="22">
        <v>4.3000000000000007</v>
      </c>
      <c r="O102" s="22">
        <v>7.1453958346153623</v>
      </c>
      <c r="P102" s="22">
        <v>7.1453958346153623</v>
      </c>
    </row>
    <row r="103" spans="10:16" x14ac:dyDescent="0.25">
      <c r="J103">
        <f t="shared" si="7"/>
        <v>2019</v>
      </c>
      <c r="K103">
        <f t="shared" si="8"/>
        <v>4</v>
      </c>
      <c r="L103" s="23">
        <f t="shared" si="9"/>
        <v>43567</v>
      </c>
      <c r="M103" s="22">
        <v>4.3000000000000007</v>
      </c>
      <c r="N103" s="22">
        <v>4.3000000000000007</v>
      </c>
      <c r="O103" s="22">
        <v>7.1371839115384406</v>
      </c>
      <c r="P103" s="22">
        <v>7.1371839115384406</v>
      </c>
    </row>
    <row r="104" spans="10:16" x14ac:dyDescent="0.25">
      <c r="J104">
        <f t="shared" si="7"/>
        <v>2019</v>
      </c>
      <c r="K104">
        <f t="shared" si="8"/>
        <v>4</v>
      </c>
      <c r="L104" s="23">
        <f t="shared" si="9"/>
        <v>43568</v>
      </c>
      <c r="M104" s="22">
        <v>4.3</v>
      </c>
      <c r="N104" s="22">
        <v>4.3</v>
      </c>
      <c r="O104" s="22">
        <v>7.1305322538461411</v>
      </c>
      <c r="P104" s="22">
        <v>7.1305322538461411</v>
      </c>
    </row>
    <row r="105" spans="10:16" x14ac:dyDescent="0.25">
      <c r="J105">
        <f t="shared" si="7"/>
        <v>2019</v>
      </c>
      <c r="K105">
        <f t="shared" si="8"/>
        <v>4</v>
      </c>
      <c r="L105" s="23">
        <f t="shared" si="9"/>
        <v>43569</v>
      </c>
      <c r="M105" s="22">
        <v>4.3000000000000007</v>
      </c>
      <c r="N105" s="22">
        <v>4.3000000000000007</v>
      </c>
      <c r="O105" s="22">
        <v>7.115668673076919</v>
      </c>
      <c r="P105" s="22">
        <v>7.115668673076919</v>
      </c>
    </row>
    <row r="106" spans="10:16" x14ac:dyDescent="0.25">
      <c r="J106">
        <f t="shared" si="7"/>
        <v>2019</v>
      </c>
      <c r="K106">
        <f t="shared" si="8"/>
        <v>4</v>
      </c>
      <c r="L106" s="23">
        <f t="shared" si="9"/>
        <v>43570</v>
      </c>
      <c r="M106" s="22">
        <v>4.3</v>
      </c>
      <c r="N106" s="22">
        <v>4.3</v>
      </c>
      <c r="O106" s="22">
        <v>7.1262346807692225</v>
      </c>
      <c r="P106" s="22">
        <v>7.1262346807692225</v>
      </c>
    </row>
    <row r="107" spans="10:16" x14ac:dyDescent="0.25">
      <c r="J107">
        <f t="shared" si="7"/>
        <v>2019</v>
      </c>
      <c r="K107">
        <f t="shared" si="8"/>
        <v>4</v>
      </c>
      <c r="L107" s="23">
        <f t="shared" si="9"/>
        <v>43571</v>
      </c>
      <c r="M107" s="22">
        <v>4.3000000000000007</v>
      </c>
      <c r="N107" s="22">
        <v>4.3000000000000007</v>
      </c>
      <c r="O107" s="22">
        <v>7.1451221038461412</v>
      </c>
      <c r="P107" s="22">
        <v>7.1451221038461412</v>
      </c>
    </row>
    <row r="108" spans="10:16" x14ac:dyDescent="0.25">
      <c r="J108">
        <f t="shared" si="7"/>
        <v>2019</v>
      </c>
      <c r="K108">
        <f t="shared" si="8"/>
        <v>4</v>
      </c>
      <c r="L108" s="23">
        <f t="shared" si="9"/>
        <v>43572</v>
      </c>
      <c r="M108" s="22">
        <v>4.3</v>
      </c>
      <c r="N108" s="22">
        <v>4.3</v>
      </c>
      <c r="O108" s="22">
        <v>7.1640916461538238</v>
      </c>
      <c r="P108" s="22">
        <v>7.1640916461538238</v>
      </c>
    </row>
    <row r="109" spans="10:16" x14ac:dyDescent="0.25">
      <c r="J109">
        <f t="shared" si="7"/>
        <v>2019</v>
      </c>
      <c r="K109">
        <f t="shared" si="8"/>
        <v>4</v>
      </c>
      <c r="L109" s="23">
        <f t="shared" si="9"/>
        <v>43573</v>
      </c>
      <c r="M109" s="22">
        <v>4.3000000000000007</v>
      </c>
      <c r="N109" s="22">
        <v>4.3000000000000007</v>
      </c>
      <c r="O109" s="22">
        <v>7.1848678115384459</v>
      </c>
      <c r="P109" s="22">
        <v>7.1848678115384459</v>
      </c>
    </row>
    <row r="110" spans="10:16" x14ac:dyDescent="0.25">
      <c r="J110">
        <f t="shared" si="7"/>
        <v>2019</v>
      </c>
      <c r="K110">
        <f t="shared" si="8"/>
        <v>4</v>
      </c>
      <c r="L110" s="23">
        <f t="shared" si="9"/>
        <v>43574</v>
      </c>
      <c r="M110" s="22">
        <v>4.3</v>
      </c>
      <c r="N110" s="22">
        <v>4.3</v>
      </c>
      <c r="O110" s="22">
        <v>7.2301020699999867</v>
      </c>
      <c r="P110" s="22">
        <v>7.2301020699999867</v>
      </c>
    </row>
    <row r="111" spans="10:16" x14ac:dyDescent="0.25">
      <c r="J111">
        <f t="shared" si="7"/>
        <v>2019</v>
      </c>
      <c r="K111">
        <f t="shared" si="8"/>
        <v>4</v>
      </c>
      <c r="L111" s="23">
        <f t="shared" si="9"/>
        <v>43575</v>
      </c>
      <c r="M111" s="22">
        <v>4.3000000000000007</v>
      </c>
      <c r="N111" s="22">
        <v>4.3000000000000007</v>
      </c>
      <c r="O111" s="22">
        <v>7.2798013749999786</v>
      </c>
      <c r="P111" s="22">
        <v>7.2798013749999786</v>
      </c>
    </row>
    <row r="112" spans="10:16" x14ac:dyDescent="0.25">
      <c r="J112">
        <f t="shared" si="7"/>
        <v>2019</v>
      </c>
      <c r="K112">
        <f t="shared" si="8"/>
        <v>4</v>
      </c>
      <c r="L112" s="23">
        <f t="shared" si="9"/>
        <v>43576</v>
      </c>
      <c r="M112" s="22">
        <v>4.3000000000000007</v>
      </c>
      <c r="N112" s="22">
        <v>4.3000000000000007</v>
      </c>
      <c r="O112" s="22">
        <v>7.2946500250000028</v>
      </c>
      <c r="P112" s="22">
        <v>7.2946500250000028</v>
      </c>
    </row>
    <row r="113" spans="10:16" x14ac:dyDescent="0.25">
      <c r="J113">
        <f t="shared" si="7"/>
        <v>2019</v>
      </c>
      <c r="K113">
        <f t="shared" si="8"/>
        <v>4</v>
      </c>
      <c r="L113" s="23">
        <f t="shared" si="9"/>
        <v>43577</v>
      </c>
      <c r="M113" s="22">
        <v>4.3</v>
      </c>
      <c r="N113" s="22">
        <v>4.3</v>
      </c>
      <c r="O113" s="22">
        <v>7.272726429999997</v>
      </c>
      <c r="P113" s="22">
        <v>7.272726429999997</v>
      </c>
    </row>
    <row r="114" spans="10:16" x14ac:dyDescent="0.25">
      <c r="J114">
        <f t="shared" si="7"/>
        <v>2019</v>
      </c>
      <c r="K114">
        <f t="shared" si="8"/>
        <v>4</v>
      </c>
      <c r="L114" s="23">
        <f t="shared" si="9"/>
        <v>43578</v>
      </c>
      <c r="M114" s="22">
        <v>4.3</v>
      </c>
      <c r="N114" s="22">
        <v>4.3</v>
      </c>
      <c r="O114" s="22">
        <v>7.2587512299999748</v>
      </c>
      <c r="P114" s="22">
        <v>7.2587512299999748</v>
      </c>
    </row>
    <row r="115" spans="10:16" x14ac:dyDescent="0.25">
      <c r="J115">
        <f t="shared" si="7"/>
        <v>2019</v>
      </c>
      <c r="K115">
        <f t="shared" si="8"/>
        <v>4</v>
      </c>
      <c r="L115" s="23">
        <f t="shared" si="9"/>
        <v>43579</v>
      </c>
      <c r="M115" s="22">
        <v>4.3</v>
      </c>
      <c r="N115" s="22">
        <v>4.3</v>
      </c>
      <c r="O115" s="22">
        <v>7.2566549500000006</v>
      </c>
      <c r="P115" s="22">
        <v>7.2566549500000006</v>
      </c>
    </row>
    <row r="116" spans="10:16" x14ac:dyDescent="0.25">
      <c r="J116">
        <f t="shared" si="7"/>
        <v>2019</v>
      </c>
      <c r="K116">
        <f t="shared" si="8"/>
        <v>4</v>
      </c>
      <c r="L116" s="23">
        <f t="shared" si="9"/>
        <v>43580</v>
      </c>
      <c r="M116" s="22">
        <v>4.3</v>
      </c>
      <c r="N116" s="22">
        <v>4.3</v>
      </c>
      <c r="O116" s="22">
        <v>7.24992938499999</v>
      </c>
      <c r="P116" s="22">
        <v>7.24992938499999</v>
      </c>
    </row>
    <row r="117" spans="10:16" x14ac:dyDescent="0.25">
      <c r="J117">
        <f t="shared" si="7"/>
        <v>2019</v>
      </c>
      <c r="K117">
        <f t="shared" si="8"/>
        <v>4</v>
      </c>
      <c r="L117" s="23">
        <f t="shared" si="9"/>
        <v>43581</v>
      </c>
      <c r="M117" s="22">
        <v>4.3</v>
      </c>
      <c r="N117" s="22">
        <v>4.3</v>
      </c>
      <c r="O117" s="22">
        <v>7.2423303699999773</v>
      </c>
      <c r="P117" s="22">
        <v>7.2423303699999773</v>
      </c>
    </row>
    <row r="118" spans="10:16" x14ac:dyDescent="0.25">
      <c r="J118">
        <f t="shared" si="7"/>
        <v>2019</v>
      </c>
      <c r="K118">
        <f t="shared" si="8"/>
        <v>4</v>
      </c>
      <c r="L118" s="23">
        <f t="shared" si="9"/>
        <v>43582</v>
      </c>
      <c r="M118" s="22">
        <v>4.3</v>
      </c>
      <c r="N118" s="22">
        <v>4.3</v>
      </c>
      <c r="O118" s="22">
        <v>7.2370896699999978</v>
      </c>
      <c r="P118" s="22">
        <v>7.2370896699999978</v>
      </c>
    </row>
    <row r="119" spans="10:16" x14ac:dyDescent="0.25">
      <c r="J119">
        <f t="shared" si="7"/>
        <v>2019</v>
      </c>
      <c r="K119">
        <f t="shared" si="8"/>
        <v>4</v>
      </c>
      <c r="L119" s="23">
        <f t="shared" si="9"/>
        <v>43583</v>
      </c>
      <c r="M119" s="22">
        <v>4.3000000000000007</v>
      </c>
      <c r="N119" s="22">
        <v>4.3000000000000007</v>
      </c>
      <c r="O119" s="22">
        <v>7.2682718349999904</v>
      </c>
      <c r="P119" s="22">
        <v>7.2682718349999904</v>
      </c>
    </row>
    <row r="120" spans="10:16" x14ac:dyDescent="0.25">
      <c r="J120">
        <f t="shared" si="7"/>
        <v>2019</v>
      </c>
      <c r="K120">
        <f t="shared" si="8"/>
        <v>4</v>
      </c>
      <c r="L120" s="23">
        <f t="shared" si="9"/>
        <v>43584</v>
      </c>
      <c r="M120" s="22">
        <v>4.3</v>
      </c>
      <c r="N120" s="22">
        <v>4.3</v>
      </c>
      <c r="O120" s="22">
        <v>7.3161368949999792</v>
      </c>
      <c r="P120" s="22">
        <v>7.3161368949999792</v>
      </c>
    </row>
    <row r="121" spans="10:16" x14ac:dyDescent="0.25">
      <c r="J121">
        <f t="shared" si="7"/>
        <v>2019</v>
      </c>
      <c r="K121">
        <f t="shared" si="8"/>
        <v>4</v>
      </c>
      <c r="L121" s="23">
        <f t="shared" si="9"/>
        <v>43585</v>
      </c>
      <c r="M121" s="22">
        <v>4.3</v>
      </c>
      <c r="N121" s="22">
        <v>4.3</v>
      </c>
      <c r="O121" s="22">
        <v>7.4066263149999774</v>
      </c>
      <c r="P121" s="22">
        <v>7.4066263149999774</v>
      </c>
    </row>
    <row r="122" spans="10:16" x14ac:dyDescent="0.25">
      <c r="J122">
        <f t="shared" si="7"/>
        <v>2019</v>
      </c>
      <c r="K122">
        <f t="shared" si="8"/>
        <v>5</v>
      </c>
      <c r="L122" s="23">
        <f t="shared" si="9"/>
        <v>43586</v>
      </c>
      <c r="M122" s="22">
        <v>4.3000000000000007</v>
      </c>
      <c r="N122" s="22">
        <v>4.3000000000000007</v>
      </c>
      <c r="O122" s="22">
        <v>7.1067997961538332</v>
      </c>
      <c r="P122" s="22">
        <v>7.1067997961538332</v>
      </c>
    </row>
    <row r="123" spans="10:16" x14ac:dyDescent="0.25">
      <c r="J123">
        <f t="shared" ref="J123:J186" si="10">YEAR(L123)</f>
        <v>2019</v>
      </c>
      <c r="K123">
        <f t="shared" ref="K123:K186" si="11">MONTH(L123)</f>
        <v>5</v>
      </c>
      <c r="L123" s="23">
        <f t="shared" si="9"/>
        <v>43587</v>
      </c>
      <c r="M123" s="22">
        <v>4.3000000000000007</v>
      </c>
      <c r="N123" s="22">
        <v>4.3000000000000007</v>
      </c>
      <c r="O123" s="22">
        <v>7.0943450461538244</v>
      </c>
      <c r="P123" s="22">
        <v>7.0943450461538244</v>
      </c>
    </row>
    <row r="124" spans="10:16" x14ac:dyDescent="0.25">
      <c r="J124">
        <f t="shared" si="10"/>
        <v>2019</v>
      </c>
      <c r="K124">
        <f t="shared" si="11"/>
        <v>5</v>
      </c>
      <c r="L124" s="23">
        <f t="shared" si="9"/>
        <v>43588</v>
      </c>
      <c r="M124" s="22">
        <v>4.3000000000000007</v>
      </c>
      <c r="N124" s="22">
        <v>4.3000000000000007</v>
      </c>
      <c r="O124" s="22">
        <v>7.1093454923076722</v>
      </c>
      <c r="P124" s="22">
        <v>7.1093454923076722</v>
      </c>
    </row>
    <row r="125" spans="10:16" x14ac:dyDescent="0.25">
      <c r="J125">
        <f t="shared" si="10"/>
        <v>2019</v>
      </c>
      <c r="K125">
        <f t="shared" si="11"/>
        <v>5</v>
      </c>
      <c r="L125" s="23">
        <f t="shared" si="9"/>
        <v>43589</v>
      </c>
      <c r="M125" s="22">
        <v>4.3</v>
      </c>
      <c r="N125" s="22">
        <v>4.3</v>
      </c>
      <c r="O125" s="22">
        <v>7.11287661923076</v>
      </c>
      <c r="P125" s="22">
        <v>7.11287661923076</v>
      </c>
    </row>
    <row r="126" spans="10:16" x14ac:dyDescent="0.25">
      <c r="J126">
        <f t="shared" si="10"/>
        <v>2019</v>
      </c>
      <c r="K126">
        <f t="shared" si="11"/>
        <v>5</v>
      </c>
      <c r="L126" s="23">
        <f t="shared" si="9"/>
        <v>43590</v>
      </c>
      <c r="M126" s="22">
        <v>4.3000000000000007</v>
      </c>
      <c r="N126" s="22">
        <v>4.3000000000000007</v>
      </c>
      <c r="O126" s="22">
        <v>7.1164351192307489</v>
      </c>
      <c r="P126" s="22">
        <v>7.1164351192307489</v>
      </c>
    </row>
    <row r="127" spans="10:16" x14ac:dyDescent="0.25">
      <c r="J127">
        <f t="shared" si="10"/>
        <v>2019</v>
      </c>
      <c r="K127">
        <f t="shared" si="11"/>
        <v>5</v>
      </c>
      <c r="L127" s="23">
        <f t="shared" si="9"/>
        <v>43591</v>
      </c>
      <c r="M127" s="22">
        <v>4.3</v>
      </c>
      <c r="N127" s="22">
        <v>4.3</v>
      </c>
      <c r="O127" s="22">
        <v>7.115011719230754</v>
      </c>
      <c r="P127" s="22">
        <v>7.115011719230754</v>
      </c>
    </row>
    <row r="128" spans="10:16" x14ac:dyDescent="0.25">
      <c r="J128">
        <f t="shared" si="10"/>
        <v>2019</v>
      </c>
      <c r="K128">
        <f t="shared" si="11"/>
        <v>5</v>
      </c>
      <c r="L128" s="23">
        <f t="shared" si="9"/>
        <v>43592</v>
      </c>
      <c r="M128" s="22">
        <v>4.3000000000000007</v>
      </c>
      <c r="N128" s="22">
        <v>4.3000000000000007</v>
      </c>
      <c r="O128" s="22">
        <v>7.1092907461538388</v>
      </c>
      <c r="P128" s="22">
        <v>7.1092907461538388</v>
      </c>
    </row>
    <row r="129" spans="10:16" x14ac:dyDescent="0.25">
      <c r="J129">
        <f t="shared" si="10"/>
        <v>2019</v>
      </c>
      <c r="K129">
        <f t="shared" si="11"/>
        <v>5</v>
      </c>
      <c r="L129" s="23">
        <f t="shared" si="9"/>
        <v>43593</v>
      </c>
      <c r="M129" s="22">
        <v>4.3000000000000007</v>
      </c>
      <c r="N129" s="22">
        <v>4.3000000000000007</v>
      </c>
      <c r="O129" s="22">
        <v>7.0970276076922891</v>
      </c>
      <c r="P129" s="22">
        <v>7.0970276076922891</v>
      </c>
    </row>
    <row r="130" spans="10:16" x14ac:dyDescent="0.25">
      <c r="J130">
        <f t="shared" si="10"/>
        <v>2019</v>
      </c>
      <c r="K130">
        <f t="shared" si="11"/>
        <v>5</v>
      </c>
      <c r="L130" s="23">
        <f t="shared" si="9"/>
        <v>43594</v>
      </c>
      <c r="M130" s="22">
        <v>4.3000000000000007</v>
      </c>
      <c r="N130" s="22">
        <v>4.3000000000000007</v>
      </c>
      <c r="O130" s="22">
        <v>7.0812880884615144</v>
      </c>
      <c r="P130" s="22">
        <v>7.0812880884615144</v>
      </c>
    </row>
    <row r="131" spans="10:16" x14ac:dyDescent="0.25">
      <c r="J131">
        <f t="shared" si="10"/>
        <v>2019</v>
      </c>
      <c r="K131">
        <f t="shared" si="11"/>
        <v>5</v>
      </c>
      <c r="L131" s="23">
        <f t="shared" si="9"/>
        <v>43595</v>
      </c>
      <c r="M131" s="22">
        <v>4.3000000000000007</v>
      </c>
      <c r="N131" s="22">
        <v>4.3000000000000007</v>
      </c>
      <c r="O131" s="22">
        <v>7.0438964653845915</v>
      </c>
      <c r="P131" s="22">
        <v>7.0438964653845915</v>
      </c>
    </row>
    <row r="132" spans="10:16" x14ac:dyDescent="0.25">
      <c r="J132">
        <f t="shared" si="10"/>
        <v>2019</v>
      </c>
      <c r="K132">
        <f t="shared" si="11"/>
        <v>5</v>
      </c>
      <c r="L132" s="23">
        <f t="shared" ref="L132:L195" si="12">L131+1</f>
        <v>43596</v>
      </c>
      <c r="M132" s="22">
        <v>4.3</v>
      </c>
      <c r="N132" s="22">
        <v>4.3</v>
      </c>
      <c r="O132" s="22">
        <v>6.9956651038461448</v>
      </c>
      <c r="P132" s="22">
        <v>6.9956651038461448</v>
      </c>
    </row>
    <row r="133" spans="10:16" x14ac:dyDescent="0.25">
      <c r="J133">
        <f t="shared" si="10"/>
        <v>2019</v>
      </c>
      <c r="K133">
        <f t="shared" si="11"/>
        <v>5</v>
      </c>
      <c r="L133" s="23">
        <f t="shared" si="12"/>
        <v>43597</v>
      </c>
      <c r="M133" s="22">
        <v>4.3000000000000007</v>
      </c>
      <c r="N133" s="22">
        <v>4.3000000000000007</v>
      </c>
      <c r="O133" s="22">
        <v>6.9752174153846047</v>
      </c>
      <c r="P133" s="22">
        <v>6.9752174153846047</v>
      </c>
    </row>
    <row r="134" spans="10:16" x14ac:dyDescent="0.25">
      <c r="J134">
        <f t="shared" si="10"/>
        <v>2019</v>
      </c>
      <c r="K134">
        <f t="shared" si="11"/>
        <v>5</v>
      </c>
      <c r="L134" s="23">
        <f t="shared" si="12"/>
        <v>43598</v>
      </c>
      <c r="M134" s="22">
        <v>4.3000000000000007</v>
      </c>
      <c r="N134" s="22">
        <v>4.3000000000000007</v>
      </c>
      <c r="O134" s="22">
        <v>6.9831556076923054</v>
      </c>
      <c r="P134" s="22">
        <v>6.9831556076923054</v>
      </c>
    </row>
    <row r="135" spans="10:16" x14ac:dyDescent="0.25">
      <c r="J135">
        <f t="shared" si="10"/>
        <v>2019</v>
      </c>
      <c r="K135">
        <f t="shared" si="11"/>
        <v>5</v>
      </c>
      <c r="L135" s="23">
        <f t="shared" si="12"/>
        <v>43599</v>
      </c>
      <c r="M135" s="22">
        <v>4.3000000000000007</v>
      </c>
      <c r="N135" s="22">
        <v>4.3000000000000007</v>
      </c>
      <c r="O135" s="22">
        <v>6.9888492076922875</v>
      </c>
      <c r="P135" s="22">
        <v>6.9888492076922875</v>
      </c>
    </row>
    <row r="136" spans="10:16" x14ac:dyDescent="0.25">
      <c r="J136">
        <f t="shared" si="10"/>
        <v>2019</v>
      </c>
      <c r="K136">
        <f t="shared" si="11"/>
        <v>5</v>
      </c>
      <c r="L136" s="23">
        <f t="shared" si="12"/>
        <v>43600</v>
      </c>
      <c r="M136" s="22">
        <v>4.3</v>
      </c>
      <c r="N136" s="22">
        <v>4.3</v>
      </c>
      <c r="O136" s="22">
        <v>6.9953913730769237</v>
      </c>
      <c r="P136" s="22">
        <v>6.9953913730769237</v>
      </c>
    </row>
    <row r="137" spans="10:16" x14ac:dyDescent="0.25">
      <c r="J137">
        <f t="shared" si="10"/>
        <v>2019</v>
      </c>
      <c r="K137">
        <f t="shared" si="11"/>
        <v>5</v>
      </c>
      <c r="L137" s="23">
        <f t="shared" si="12"/>
        <v>43601</v>
      </c>
      <c r="M137" s="22">
        <v>4.3000000000000007</v>
      </c>
      <c r="N137" s="22">
        <v>4.3000000000000007</v>
      </c>
      <c r="O137" s="22">
        <v>7.0438964653845915</v>
      </c>
      <c r="P137" s="22">
        <v>7.0438964653845915</v>
      </c>
    </row>
    <row r="138" spans="10:16" x14ac:dyDescent="0.25">
      <c r="J138">
        <f t="shared" si="10"/>
        <v>2019</v>
      </c>
      <c r="K138">
        <f t="shared" si="11"/>
        <v>5</v>
      </c>
      <c r="L138" s="23">
        <f t="shared" si="12"/>
        <v>43602</v>
      </c>
      <c r="M138" s="22">
        <v>4.3</v>
      </c>
      <c r="N138" s="22">
        <v>4.3</v>
      </c>
      <c r="O138" s="22">
        <v>6.9958293423076707</v>
      </c>
      <c r="P138" s="22">
        <v>6.9958293423076707</v>
      </c>
    </row>
    <row r="139" spans="10:16" x14ac:dyDescent="0.25">
      <c r="J139">
        <f t="shared" si="10"/>
        <v>2019</v>
      </c>
      <c r="K139">
        <f t="shared" si="11"/>
        <v>5</v>
      </c>
      <c r="L139" s="23">
        <f t="shared" si="12"/>
        <v>43603</v>
      </c>
      <c r="M139" s="22">
        <v>4.3000000000000007</v>
      </c>
      <c r="N139" s="22">
        <v>4.3000000000000007</v>
      </c>
      <c r="O139" s="22">
        <v>7.002891596153848</v>
      </c>
      <c r="P139" s="22">
        <v>7.002891596153848</v>
      </c>
    </row>
    <row r="140" spans="10:16" x14ac:dyDescent="0.25">
      <c r="J140">
        <f t="shared" si="10"/>
        <v>2019</v>
      </c>
      <c r="K140">
        <f t="shared" si="11"/>
        <v>5</v>
      </c>
      <c r="L140" s="23">
        <f t="shared" si="12"/>
        <v>43604</v>
      </c>
      <c r="M140" s="22">
        <v>4.3</v>
      </c>
      <c r="N140" s="22">
        <v>4.3</v>
      </c>
      <c r="O140" s="22">
        <v>7.0034116846153873</v>
      </c>
      <c r="P140" s="22">
        <v>7.0034116846153873</v>
      </c>
    </row>
    <row r="141" spans="10:16" x14ac:dyDescent="0.25">
      <c r="J141">
        <f t="shared" si="10"/>
        <v>2019</v>
      </c>
      <c r="K141">
        <f t="shared" si="11"/>
        <v>5</v>
      </c>
      <c r="L141" s="23">
        <f t="shared" si="12"/>
        <v>43605</v>
      </c>
      <c r="M141" s="22">
        <v>4.3000000000000007</v>
      </c>
      <c r="N141" s="22">
        <v>4.3000000000000007</v>
      </c>
      <c r="O141" s="22">
        <v>7.0088589269230521</v>
      </c>
      <c r="P141" s="22">
        <v>7.0088589269230521</v>
      </c>
    </row>
    <row r="142" spans="10:16" x14ac:dyDescent="0.25">
      <c r="J142">
        <f t="shared" si="10"/>
        <v>2019</v>
      </c>
      <c r="K142">
        <f t="shared" si="11"/>
        <v>5</v>
      </c>
      <c r="L142" s="23">
        <f t="shared" si="12"/>
        <v>43606</v>
      </c>
      <c r="M142" s="22">
        <v>4.3000000000000007</v>
      </c>
      <c r="N142" s="22">
        <v>4.3000000000000007</v>
      </c>
      <c r="O142" s="22">
        <v>7.0167423730769194</v>
      </c>
      <c r="P142" s="22">
        <v>7.0167423730769194</v>
      </c>
    </row>
    <row r="143" spans="10:16" x14ac:dyDescent="0.25">
      <c r="J143">
        <f t="shared" si="10"/>
        <v>2019</v>
      </c>
      <c r="K143">
        <f t="shared" si="11"/>
        <v>5</v>
      </c>
      <c r="L143" s="23">
        <f t="shared" si="12"/>
        <v>43607</v>
      </c>
      <c r="M143" s="22">
        <v>4.3000000000000007</v>
      </c>
      <c r="N143" s="22">
        <v>4.3000000000000007</v>
      </c>
      <c r="O143" s="22">
        <v>7.0260218461538226</v>
      </c>
      <c r="P143" s="22">
        <v>7.0260218461538226</v>
      </c>
    </row>
    <row r="144" spans="10:16" x14ac:dyDescent="0.25">
      <c r="J144">
        <f t="shared" si="10"/>
        <v>2019</v>
      </c>
      <c r="K144">
        <f t="shared" si="11"/>
        <v>5</v>
      </c>
      <c r="L144" s="23">
        <f t="shared" si="12"/>
        <v>43608</v>
      </c>
      <c r="M144" s="22">
        <v>4.3000000000000007</v>
      </c>
      <c r="N144" s="22">
        <v>4.3000000000000007</v>
      </c>
      <c r="O144" s="22">
        <v>7.0339052923076917</v>
      </c>
      <c r="P144" s="22">
        <v>7.0339052923076917</v>
      </c>
    </row>
    <row r="145" spans="10:16" x14ac:dyDescent="0.25">
      <c r="J145">
        <f t="shared" si="10"/>
        <v>2019</v>
      </c>
      <c r="K145">
        <f t="shared" si="11"/>
        <v>5</v>
      </c>
      <c r="L145" s="23">
        <f t="shared" si="12"/>
        <v>43609</v>
      </c>
      <c r="M145" s="22">
        <v>4.3000000000000007</v>
      </c>
      <c r="N145" s="22">
        <v>4.3000000000000007</v>
      </c>
      <c r="O145" s="22">
        <v>7.0729119269230658</v>
      </c>
      <c r="P145" s="22">
        <v>7.0729119269230658</v>
      </c>
    </row>
    <row r="146" spans="10:16" x14ac:dyDescent="0.25">
      <c r="J146">
        <f t="shared" si="10"/>
        <v>2019</v>
      </c>
      <c r="K146">
        <f t="shared" si="11"/>
        <v>5</v>
      </c>
      <c r="L146" s="23">
        <f t="shared" si="12"/>
        <v>43610</v>
      </c>
      <c r="M146" s="22">
        <v>4.3000000000000007</v>
      </c>
      <c r="N146" s="22">
        <v>4.3000000000000007</v>
      </c>
      <c r="O146" s="22">
        <v>7.0033569384615255</v>
      </c>
      <c r="P146" s="22">
        <v>7.0033569384615255</v>
      </c>
    </row>
    <row r="147" spans="10:16" x14ac:dyDescent="0.25">
      <c r="J147">
        <f t="shared" si="10"/>
        <v>2019</v>
      </c>
      <c r="K147">
        <f t="shared" si="11"/>
        <v>5</v>
      </c>
      <c r="L147" s="23">
        <f t="shared" si="12"/>
        <v>43611</v>
      </c>
      <c r="M147" s="22">
        <v>4.3000000000000007</v>
      </c>
      <c r="N147" s="22">
        <v>4.3000000000000007</v>
      </c>
      <c r="O147" s="22">
        <v>7.0088589269230521</v>
      </c>
      <c r="P147" s="22">
        <v>7.0088589269230521</v>
      </c>
    </row>
    <row r="148" spans="10:16" x14ac:dyDescent="0.25">
      <c r="J148">
        <f t="shared" si="10"/>
        <v>2019</v>
      </c>
      <c r="K148">
        <f t="shared" si="11"/>
        <v>5</v>
      </c>
      <c r="L148" s="23">
        <f t="shared" si="12"/>
        <v>43612</v>
      </c>
      <c r="M148" s="22">
        <v>4.3000000000000007</v>
      </c>
      <c r="N148" s="22">
        <v>4.3000000000000007</v>
      </c>
      <c r="O148" s="22">
        <v>7.016797119230751</v>
      </c>
      <c r="P148" s="22">
        <v>7.016797119230751</v>
      </c>
    </row>
    <row r="149" spans="10:16" x14ac:dyDescent="0.25">
      <c r="J149">
        <f t="shared" si="10"/>
        <v>2019</v>
      </c>
      <c r="K149">
        <f t="shared" si="11"/>
        <v>5</v>
      </c>
      <c r="L149" s="23">
        <f t="shared" si="12"/>
        <v>43613</v>
      </c>
      <c r="M149" s="22">
        <v>4.3000000000000007</v>
      </c>
      <c r="N149" s="22">
        <v>4.3000000000000007</v>
      </c>
      <c r="O149" s="22">
        <v>7.1542920846153795</v>
      </c>
      <c r="P149" s="22">
        <v>7.1542920846153795</v>
      </c>
    </row>
    <row r="150" spans="10:16" x14ac:dyDescent="0.25">
      <c r="J150">
        <f t="shared" si="10"/>
        <v>2019</v>
      </c>
      <c r="K150">
        <f t="shared" si="11"/>
        <v>5</v>
      </c>
      <c r="L150" s="23">
        <f t="shared" si="12"/>
        <v>43614</v>
      </c>
      <c r="M150" s="22">
        <v>4.3</v>
      </c>
      <c r="N150" s="22">
        <v>4.3</v>
      </c>
      <c r="O150" s="22">
        <v>7.171728734615372</v>
      </c>
      <c r="P150" s="22">
        <v>7.171728734615372</v>
      </c>
    </row>
    <row r="151" spans="10:16" x14ac:dyDescent="0.25">
      <c r="J151">
        <f t="shared" si="10"/>
        <v>2019</v>
      </c>
      <c r="K151">
        <f t="shared" si="11"/>
        <v>5</v>
      </c>
      <c r="L151" s="23">
        <f t="shared" si="12"/>
        <v>43615</v>
      </c>
      <c r="M151" s="22">
        <v>4.3</v>
      </c>
      <c r="N151" s="22">
        <v>4.3</v>
      </c>
      <c r="O151" s="22">
        <v>7.1942294038461423</v>
      </c>
      <c r="P151" s="22">
        <v>7.1942294038461423</v>
      </c>
    </row>
    <row r="152" spans="10:16" x14ac:dyDescent="0.25">
      <c r="J152">
        <f t="shared" si="10"/>
        <v>2019</v>
      </c>
      <c r="K152">
        <f t="shared" si="11"/>
        <v>5</v>
      </c>
      <c r="L152" s="23">
        <f t="shared" si="12"/>
        <v>43616</v>
      </c>
      <c r="M152" s="22">
        <v>4.3</v>
      </c>
      <c r="N152" s="22">
        <v>4.3</v>
      </c>
      <c r="O152" s="22">
        <v>7.3328197899999763</v>
      </c>
      <c r="P152" s="22">
        <v>7.3328197899999763</v>
      </c>
    </row>
    <row r="153" spans="10:16" x14ac:dyDescent="0.25">
      <c r="J153">
        <f t="shared" si="10"/>
        <v>2019</v>
      </c>
      <c r="K153">
        <f t="shared" si="11"/>
        <v>6</v>
      </c>
      <c r="L153" s="23">
        <f t="shared" si="12"/>
        <v>43617</v>
      </c>
      <c r="M153" s="22">
        <v>4.3</v>
      </c>
      <c r="N153" s="22">
        <v>4.3</v>
      </c>
      <c r="O153" s="22">
        <v>7.586294979999975</v>
      </c>
      <c r="P153" s="22">
        <v>7.586294979999975</v>
      </c>
    </row>
    <row r="154" spans="10:16" x14ac:dyDescent="0.25">
      <c r="J154">
        <f t="shared" si="10"/>
        <v>2019</v>
      </c>
      <c r="K154">
        <f t="shared" si="11"/>
        <v>6</v>
      </c>
      <c r="L154" s="23">
        <f t="shared" si="12"/>
        <v>43618</v>
      </c>
      <c r="M154" s="22">
        <v>4.3</v>
      </c>
      <c r="N154" s="22">
        <v>4.3</v>
      </c>
      <c r="O154" s="22">
        <v>7.9547161899999814</v>
      </c>
      <c r="P154" s="22">
        <v>7.9547161899999814</v>
      </c>
    </row>
    <row r="155" spans="10:16" x14ac:dyDescent="0.25">
      <c r="J155">
        <f t="shared" si="10"/>
        <v>2019</v>
      </c>
      <c r="K155">
        <f t="shared" si="11"/>
        <v>6</v>
      </c>
      <c r="L155" s="23">
        <f t="shared" si="12"/>
        <v>43619</v>
      </c>
      <c r="M155" s="22">
        <v>4.3000000000000007</v>
      </c>
      <c r="N155" s="22">
        <v>4.3000000000000007</v>
      </c>
      <c r="O155" s="22">
        <v>8.0107916799999828</v>
      </c>
      <c r="P155" s="22">
        <v>8.0107916799999828</v>
      </c>
    </row>
    <row r="156" spans="10:16" x14ac:dyDescent="0.25">
      <c r="J156">
        <f t="shared" si="10"/>
        <v>2019</v>
      </c>
      <c r="K156">
        <f t="shared" si="11"/>
        <v>6</v>
      </c>
      <c r="L156" s="23">
        <f t="shared" si="12"/>
        <v>43620</v>
      </c>
      <c r="M156" s="22">
        <v>4.3000000000000007</v>
      </c>
      <c r="N156" s="22">
        <v>4.3000000000000007</v>
      </c>
      <c r="O156" s="22">
        <v>8.0405763250000017</v>
      </c>
      <c r="P156" s="22">
        <v>8.0405763250000017</v>
      </c>
    </row>
    <row r="157" spans="10:16" x14ac:dyDescent="0.25">
      <c r="J157">
        <f t="shared" si="10"/>
        <v>2019</v>
      </c>
      <c r="K157">
        <f t="shared" si="11"/>
        <v>6</v>
      </c>
      <c r="L157" s="23">
        <f t="shared" si="12"/>
        <v>43621</v>
      </c>
      <c r="M157" s="22">
        <v>4.3</v>
      </c>
      <c r="N157" s="22">
        <v>4.3</v>
      </c>
      <c r="O157" s="22">
        <v>8.0542021449999943</v>
      </c>
      <c r="P157" s="22">
        <v>8.0542021449999943</v>
      </c>
    </row>
    <row r="158" spans="10:16" x14ac:dyDescent="0.25">
      <c r="J158">
        <f t="shared" si="10"/>
        <v>2019</v>
      </c>
      <c r="K158">
        <f t="shared" si="11"/>
        <v>6</v>
      </c>
      <c r="L158" s="23">
        <f t="shared" si="12"/>
        <v>43622</v>
      </c>
      <c r="M158" s="22">
        <v>4.3000000000000007</v>
      </c>
      <c r="N158" s="22">
        <v>4.3000000000000007</v>
      </c>
      <c r="O158" s="22">
        <v>8.0657316849999852</v>
      </c>
      <c r="P158" s="22">
        <v>8.0657316849999852</v>
      </c>
    </row>
    <row r="159" spans="10:16" x14ac:dyDescent="0.25">
      <c r="J159">
        <f t="shared" si="10"/>
        <v>2019</v>
      </c>
      <c r="K159">
        <f t="shared" si="11"/>
        <v>6</v>
      </c>
      <c r="L159" s="23">
        <f t="shared" si="12"/>
        <v>43623</v>
      </c>
      <c r="M159" s="22">
        <v>4.3</v>
      </c>
      <c r="N159" s="22">
        <v>4.3</v>
      </c>
      <c r="O159" s="22">
        <v>8.083462719999984</v>
      </c>
      <c r="P159" s="22">
        <v>8.083462719999984</v>
      </c>
    </row>
    <row r="160" spans="10:16" x14ac:dyDescent="0.25">
      <c r="J160">
        <f t="shared" si="10"/>
        <v>2019</v>
      </c>
      <c r="K160">
        <f t="shared" si="11"/>
        <v>6</v>
      </c>
      <c r="L160" s="23">
        <f t="shared" si="12"/>
        <v>43624</v>
      </c>
      <c r="M160" s="22">
        <v>4.3</v>
      </c>
      <c r="N160" s="22">
        <v>4.3</v>
      </c>
      <c r="O160" s="22">
        <v>8.1787561149999899</v>
      </c>
      <c r="P160" s="22">
        <v>8.1787561149999899</v>
      </c>
    </row>
    <row r="161" spans="10:16" x14ac:dyDescent="0.25">
      <c r="J161">
        <f t="shared" si="10"/>
        <v>2019</v>
      </c>
      <c r="K161">
        <f t="shared" si="11"/>
        <v>6</v>
      </c>
      <c r="L161" s="23">
        <f t="shared" si="12"/>
        <v>43625</v>
      </c>
      <c r="M161" s="22">
        <v>4.3000000000000007</v>
      </c>
      <c r="N161" s="22">
        <v>4.3000000000000007</v>
      </c>
      <c r="O161" s="22">
        <v>8.2711671249999927</v>
      </c>
      <c r="P161" s="22">
        <v>8.2711671249999927</v>
      </c>
    </row>
    <row r="162" spans="10:16" x14ac:dyDescent="0.25">
      <c r="J162">
        <f t="shared" si="10"/>
        <v>2019</v>
      </c>
      <c r="K162">
        <f t="shared" si="11"/>
        <v>6</v>
      </c>
      <c r="L162" s="23">
        <f t="shared" si="12"/>
        <v>43626</v>
      </c>
      <c r="M162" s="22">
        <v>4.3000000000000007</v>
      </c>
      <c r="N162" s="22">
        <v>4.3000000000000007</v>
      </c>
      <c r="O162" s="22">
        <v>8.2885487799999922</v>
      </c>
      <c r="P162" s="22">
        <v>8.2885487799999922</v>
      </c>
    </row>
    <row r="163" spans="10:16" x14ac:dyDescent="0.25">
      <c r="J163">
        <f t="shared" si="10"/>
        <v>2019</v>
      </c>
      <c r="K163">
        <f t="shared" si="11"/>
        <v>6</v>
      </c>
      <c r="L163" s="23">
        <f t="shared" si="12"/>
        <v>43627</v>
      </c>
      <c r="M163" s="22">
        <v>4.3</v>
      </c>
      <c r="N163" s="22">
        <v>4.3</v>
      </c>
      <c r="O163" s="22">
        <v>8.301126459999983</v>
      </c>
      <c r="P163" s="22">
        <v>8.301126459999983</v>
      </c>
    </row>
    <row r="164" spans="10:16" x14ac:dyDescent="0.25">
      <c r="J164">
        <f t="shared" si="10"/>
        <v>2019</v>
      </c>
      <c r="K164">
        <f t="shared" si="11"/>
        <v>6</v>
      </c>
      <c r="L164" s="23">
        <f t="shared" si="12"/>
        <v>43628</v>
      </c>
      <c r="M164" s="22">
        <v>4.3</v>
      </c>
      <c r="N164" s="22">
        <v>4.3</v>
      </c>
      <c r="O164" s="22">
        <v>8.355367704999983</v>
      </c>
      <c r="P164" s="22">
        <v>8.355367704999983</v>
      </c>
    </row>
    <row r="165" spans="10:16" x14ac:dyDescent="0.25">
      <c r="J165">
        <f t="shared" si="10"/>
        <v>2019</v>
      </c>
      <c r="K165">
        <f t="shared" si="11"/>
        <v>6</v>
      </c>
      <c r="L165" s="23">
        <f t="shared" si="12"/>
        <v>43629</v>
      </c>
      <c r="M165" s="22">
        <v>4.3</v>
      </c>
      <c r="N165" s="22">
        <v>4.3</v>
      </c>
      <c r="O165" s="22">
        <v>8.4115305399999851</v>
      </c>
      <c r="P165" s="22">
        <v>8.4115305399999851</v>
      </c>
    </row>
    <row r="166" spans="10:16" x14ac:dyDescent="0.25">
      <c r="J166">
        <f t="shared" si="10"/>
        <v>2019</v>
      </c>
      <c r="K166">
        <f t="shared" si="11"/>
        <v>6</v>
      </c>
      <c r="L166" s="23">
        <f t="shared" si="12"/>
        <v>43630</v>
      </c>
      <c r="M166" s="22">
        <v>4.3000000000000007</v>
      </c>
      <c r="N166" s="22">
        <v>4.3000000000000007</v>
      </c>
      <c r="O166" s="22">
        <v>8.3799989949999922</v>
      </c>
      <c r="P166" s="22">
        <v>8.3799989949999922</v>
      </c>
    </row>
    <row r="167" spans="10:16" x14ac:dyDescent="0.25">
      <c r="J167">
        <f t="shared" si="10"/>
        <v>2019</v>
      </c>
      <c r="K167">
        <f t="shared" si="11"/>
        <v>6</v>
      </c>
      <c r="L167" s="23">
        <f t="shared" si="12"/>
        <v>43631</v>
      </c>
      <c r="M167" s="22">
        <v>4.3000000000000007</v>
      </c>
      <c r="N167" s="22">
        <v>4.3000000000000007</v>
      </c>
      <c r="O167" s="22">
        <v>8.311869895000001</v>
      </c>
      <c r="P167" s="22">
        <v>8.311869895000001</v>
      </c>
    </row>
    <row r="168" spans="10:16" x14ac:dyDescent="0.25">
      <c r="J168">
        <f t="shared" si="10"/>
        <v>2019</v>
      </c>
      <c r="K168">
        <f t="shared" si="11"/>
        <v>6</v>
      </c>
      <c r="L168" s="23">
        <f t="shared" si="12"/>
        <v>43632</v>
      </c>
      <c r="M168" s="22">
        <v>4.3000000000000007</v>
      </c>
      <c r="N168" s="22">
        <v>4.3000000000000007</v>
      </c>
      <c r="O168" s="22">
        <v>8.2220371140571427</v>
      </c>
      <c r="P168" s="22">
        <v>8.4185181399999962</v>
      </c>
    </row>
    <row r="169" spans="10:16" x14ac:dyDescent="0.25">
      <c r="J169">
        <f t="shared" si="10"/>
        <v>2019</v>
      </c>
      <c r="K169">
        <f t="shared" si="11"/>
        <v>6</v>
      </c>
      <c r="L169" s="23">
        <f t="shared" si="12"/>
        <v>43633</v>
      </c>
      <c r="M169" s="22">
        <v>4.3</v>
      </c>
      <c r="N169" s="22">
        <v>4.3</v>
      </c>
      <c r="O169" s="22">
        <v>6.8938236499999972</v>
      </c>
      <c r="P169" s="22">
        <v>7.9478854949758242</v>
      </c>
    </row>
    <row r="170" spans="10:16" x14ac:dyDescent="0.25">
      <c r="J170">
        <f t="shared" si="10"/>
        <v>2019</v>
      </c>
      <c r="K170">
        <f t="shared" si="11"/>
        <v>6</v>
      </c>
      <c r="L170" s="23">
        <f t="shared" si="12"/>
        <v>43634</v>
      </c>
      <c r="M170" s="22">
        <v>4.3</v>
      </c>
      <c r="N170" s="22">
        <v>4.3</v>
      </c>
      <c r="O170" s="22">
        <v>6.498319656625104</v>
      </c>
      <c r="P170" s="22">
        <v>6.9159707374999853</v>
      </c>
    </row>
    <row r="171" spans="10:16" x14ac:dyDescent="0.25">
      <c r="J171">
        <f t="shared" si="10"/>
        <v>2019</v>
      </c>
      <c r="K171">
        <f t="shared" si="11"/>
        <v>6</v>
      </c>
      <c r="L171" s="23">
        <f t="shared" si="12"/>
        <v>43635</v>
      </c>
      <c r="M171" s="22">
        <v>4.3</v>
      </c>
      <c r="N171" s="22">
        <v>4.3</v>
      </c>
      <c r="O171" s="22">
        <v>5.9208838211610235</v>
      </c>
      <c r="P171" s="22">
        <v>6.9231631999999967</v>
      </c>
    </row>
    <row r="172" spans="10:16" x14ac:dyDescent="0.25">
      <c r="J172">
        <f t="shared" si="10"/>
        <v>2019</v>
      </c>
      <c r="K172">
        <f t="shared" si="11"/>
        <v>6</v>
      </c>
      <c r="L172" s="23">
        <f t="shared" si="12"/>
        <v>43636</v>
      </c>
      <c r="M172" s="22">
        <v>4.3000000000000007</v>
      </c>
      <c r="N172" s="22">
        <v>0</v>
      </c>
      <c r="O172" s="22">
        <v>8.4970412949999758</v>
      </c>
      <c r="P172" s="22">
        <v>8.3965322650719525</v>
      </c>
    </row>
    <row r="173" spans="10:16" x14ac:dyDescent="0.25">
      <c r="J173">
        <f t="shared" si="10"/>
        <v>2019</v>
      </c>
      <c r="K173">
        <f t="shared" si="11"/>
        <v>6</v>
      </c>
      <c r="L173" s="23">
        <f t="shared" si="12"/>
        <v>43637</v>
      </c>
      <c r="M173" s="22">
        <v>0</v>
      </c>
      <c r="N173" s="22">
        <v>4.3</v>
      </c>
      <c r="O173" s="22">
        <v>8.4994869549999787</v>
      </c>
      <c r="P173" s="22">
        <v>8.2740116273796502</v>
      </c>
    </row>
    <row r="174" spans="10:16" x14ac:dyDescent="0.25">
      <c r="J174">
        <f t="shared" si="10"/>
        <v>2019</v>
      </c>
      <c r="K174">
        <f t="shared" si="11"/>
        <v>6</v>
      </c>
      <c r="L174" s="23">
        <f t="shared" si="12"/>
        <v>43638</v>
      </c>
      <c r="M174" s="22">
        <v>0</v>
      </c>
      <c r="N174" s="22">
        <v>4.3</v>
      </c>
      <c r="O174" s="22">
        <v>8.4985261599999777</v>
      </c>
      <c r="P174" s="22">
        <v>8.3221533544087674</v>
      </c>
    </row>
    <row r="175" spans="10:16" x14ac:dyDescent="0.25">
      <c r="J175">
        <f t="shared" si="10"/>
        <v>2019</v>
      </c>
      <c r="K175">
        <f t="shared" si="11"/>
        <v>6</v>
      </c>
      <c r="L175" s="23">
        <f t="shared" si="12"/>
        <v>43639</v>
      </c>
      <c r="M175" s="22">
        <v>4.3</v>
      </c>
      <c r="N175" s="22">
        <v>4.3</v>
      </c>
      <c r="O175" s="22">
        <v>5.7777647809174404</v>
      </c>
      <c r="P175" s="22">
        <v>6.9249435125000005</v>
      </c>
    </row>
    <row r="176" spans="10:16" x14ac:dyDescent="0.25">
      <c r="J176">
        <f t="shared" si="10"/>
        <v>2019</v>
      </c>
      <c r="K176">
        <f t="shared" si="11"/>
        <v>6</v>
      </c>
      <c r="L176" s="23">
        <f t="shared" si="12"/>
        <v>43640</v>
      </c>
      <c r="M176" s="22">
        <v>4.3000000000000007</v>
      </c>
      <c r="N176" s="22">
        <v>0</v>
      </c>
      <c r="O176" s="22">
        <v>8.5000000000000018</v>
      </c>
      <c r="P176" s="22">
        <v>7.9214346758521827</v>
      </c>
    </row>
    <row r="177" spans="10:16" x14ac:dyDescent="0.25">
      <c r="J177">
        <f t="shared" si="10"/>
        <v>2019</v>
      </c>
      <c r="K177">
        <f t="shared" si="11"/>
        <v>6</v>
      </c>
      <c r="L177" s="23">
        <f t="shared" si="12"/>
        <v>43641</v>
      </c>
      <c r="M177" s="22">
        <v>4.3000000000000007</v>
      </c>
      <c r="N177" s="22">
        <v>0</v>
      </c>
      <c r="O177" s="22">
        <v>6.9653922124999932</v>
      </c>
      <c r="P177" s="22">
        <v>7.6430700899675754</v>
      </c>
    </row>
    <row r="178" spans="10:16" x14ac:dyDescent="0.25">
      <c r="J178">
        <f t="shared" si="10"/>
        <v>2019</v>
      </c>
      <c r="K178">
        <f t="shared" si="11"/>
        <v>6</v>
      </c>
      <c r="L178" s="23">
        <f t="shared" si="12"/>
        <v>43642</v>
      </c>
      <c r="M178" s="22">
        <v>4.3</v>
      </c>
      <c r="N178" s="22">
        <v>4.3</v>
      </c>
      <c r="O178" s="22">
        <v>0</v>
      </c>
      <c r="P178" s="22">
        <v>8.5000000000000018</v>
      </c>
    </row>
    <row r="179" spans="10:16" x14ac:dyDescent="0.25">
      <c r="J179">
        <f t="shared" si="10"/>
        <v>2019</v>
      </c>
      <c r="K179">
        <f t="shared" si="11"/>
        <v>6</v>
      </c>
      <c r="L179" s="23">
        <f t="shared" si="12"/>
        <v>43643</v>
      </c>
      <c r="M179" s="22">
        <v>4.3000000000000007</v>
      </c>
      <c r="N179" s="22">
        <v>4.3000000000000007</v>
      </c>
      <c r="O179" s="22">
        <v>7.8830192413604294</v>
      </c>
      <c r="P179" s="22">
        <v>0</v>
      </c>
    </row>
    <row r="180" spans="10:16" x14ac:dyDescent="0.25">
      <c r="J180">
        <f t="shared" si="10"/>
        <v>2019</v>
      </c>
      <c r="K180">
        <f t="shared" si="11"/>
        <v>6</v>
      </c>
      <c r="L180" s="23">
        <f t="shared" si="12"/>
        <v>43644</v>
      </c>
      <c r="M180" s="22">
        <v>4.3000000000000025</v>
      </c>
      <c r="N180" s="22">
        <v>4.3000000000000878</v>
      </c>
      <c r="O180" s="22">
        <v>5.5969113424542503</v>
      </c>
      <c r="P180" s="22">
        <v>0</v>
      </c>
    </row>
    <row r="181" spans="10:16" x14ac:dyDescent="0.25">
      <c r="J181">
        <f t="shared" si="10"/>
        <v>2019</v>
      </c>
      <c r="K181">
        <f t="shared" si="11"/>
        <v>6</v>
      </c>
      <c r="L181" s="23">
        <f t="shared" si="12"/>
        <v>43645</v>
      </c>
      <c r="M181" s="22">
        <v>4.3000000000000007</v>
      </c>
      <c r="N181" s="22">
        <v>4.3000000000000007</v>
      </c>
      <c r="O181" s="22">
        <v>4.2008180785256393</v>
      </c>
      <c r="P181" s="22">
        <v>0</v>
      </c>
    </row>
    <row r="182" spans="10:16" x14ac:dyDescent="0.25">
      <c r="J182">
        <f t="shared" si="10"/>
        <v>2019</v>
      </c>
      <c r="K182">
        <f t="shared" si="11"/>
        <v>6</v>
      </c>
      <c r="L182" s="23">
        <f t="shared" si="12"/>
        <v>43646</v>
      </c>
      <c r="M182" s="22">
        <v>0</v>
      </c>
      <c r="N182" s="22">
        <v>4.3</v>
      </c>
      <c r="O182" s="22">
        <v>0</v>
      </c>
      <c r="P182" s="22">
        <v>8.4394810257933965</v>
      </c>
    </row>
    <row r="183" spans="10:16" x14ac:dyDescent="0.25">
      <c r="J183">
        <f t="shared" si="10"/>
        <v>2019</v>
      </c>
      <c r="K183">
        <f t="shared" si="11"/>
        <v>7</v>
      </c>
      <c r="L183" s="23">
        <f t="shared" si="12"/>
        <v>43647</v>
      </c>
      <c r="M183" s="22">
        <v>5.2705209888581255E-15</v>
      </c>
      <c r="N183" s="22">
        <v>4.3000000000000007</v>
      </c>
      <c r="O183" s="22">
        <v>0</v>
      </c>
      <c r="P183" s="22">
        <v>8.3948220789032675</v>
      </c>
    </row>
    <row r="184" spans="10:16" x14ac:dyDescent="0.25">
      <c r="J184">
        <f t="shared" si="10"/>
        <v>2019</v>
      </c>
      <c r="K184">
        <f t="shared" si="11"/>
        <v>7</v>
      </c>
      <c r="L184" s="23">
        <f t="shared" si="12"/>
        <v>43648</v>
      </c>
      <c r="M184" s="22">
        <v>4.2999999999999989</v>
      </c>
      <c r="N184" s="22">
        <v>0</v>
      </c>
      <c r="O184" s="22">
        <v>0</v>
      </c>
      <c r="P184" s="22">
        <v>8.5</v>
      </c>
    </row>
    <row r="185" spans="10:16" x14ac:dyDescent="0.25">
      <c r="J185">
        <f t="shared" si="10"/>
        <v>2019</v>
      </c>
      <c r="K185">
        <f t="shared" si="11"/>
        <v>7</v>
      </c>
      <c r="L185" s="23">
        <f t="shared" si="12"/>
        <v>43649</v>
      </c>
      <c r="M185" s="22">
        <v>4.3000000000000007</v>
      </c>
      <c r="N185" s="22">
        <v>4.3000000000000007</v>
      </c>
      <c r="O185" s="22">
        <v>0</v>
      </c>
      <c r="P185" s="22">
        <v>4.6104269068076755</v>
      </c>
    </row>
    <row r="186" spans="10:16" x14ac:dyDescent="0.25">
      <c r="J186">
        <f t="shared" si="10"/>
        <v>2019</v>
      </c>
      <c r="K186">
        <f t="shared" si="11"/>
        <v>7</v>
      </c>
      <c r="L186" s="23">
        <f t="shared" si="12"/>
        <v>43650</v>
      </c>
      <c r="M186" s="22">
        <v>4.3</v>
      </c>
      <c r="N186" s="22">
        <v>4.3</v>
      </c>
      <c r="O186" s="22">
        <v>0</v>
      </c>
      <c r="P186" s="22">
        <v>4.5460988231004986</v>
      </c>
    </row>
    <row r="187" spans="10:16" x14ac:dyDescent="0.25">
      <c r="J187">
        <f t="shared" ref="J187:J250" si="13">YEAR(L187)</f>
        <v>2019</v>
      </c>
      <c r="K187">
        <f t="shared" ref="K187:K250" si="14">MONTH(L187)</f>
        <v>7</v>
      </c>
      <c r="L187" s="23">
        <f t="shared" si="12"/>
        <v>43651</v>
      </c>
      <c r="M187" s="22">
        <v>4.3000000000000007</v>
      </c>
      <c r="N187" s="22">
        <v>4.3</v>
      </c>
      <c r="O187" s="22">
        <v>0</v>
      </c>
      <c r="P187" s="22">
        <v>4.3296157684199956</v>
      </c>
    </row>
    <row r="188" spans="10:16" x14ac:dyDescent="0.25">
      <c r="J188">
        <f t="shared" si="13"/>
        <v>2019</v>
      </c>
      <c r="K188">
        <f t="shared" si="14"/>
        <v>7</v>
      </c>
      <c r="L188" s="23">
        <f t="shared" si="12"/>
        <v>43652</v>
      </c>
      <c r="M188" s="22">
        <v>0</v>
      </c>
      <c r="N188" s="22">
        <v>4.3000000000000007</v>
      </c>
      <c r="O188" s="22">
        <v>0</v>
      </c>
      <c r="P188" s="22">
        <v>8.0953693416895476</v>
      </c>
    </row>
    <row r="189" spans="10:16" x14ac:dyDescent="0.25">
      <c r="J189">
        <f t="shared" si="13"/>
        <v>2019</v>
      </c>
      <c r="K189">
        <f t="shared" si="14"/>
        <v>7</v>
      </c>
      <c r="L189" s="23">
        <f t="shared" si="12"/>
        <v>43653</v>
      </c>
      <c r="M189" s="22">
        <v>4.3000000000000025</v>
      </c>
      <c r="N189" s="22">
        <v>0</v>
      </c>
      <c r="O189" s="22">
        <v>0</v>
      </c>
      <c r="P189" s="22">
        <v>7.2933092416351544</v>
      </c>
    </row>
    <row r="190" spans="10:16" x14ac:dyDescent="0.25">
      <c r="J190">
        <f t="shared" si="13"/>
        <v>2019</v>
      </c>
      <c r="K190">
        <f t="shared" si="14"/>
        <v>7</v>
      </c>
      <c r="L190" s="23">
        <f t="shared" si="12"/>
        <v>43654</v>
      </c>
      <c r="M190" s="22">
        <v>0</v>
      </c>
      <c r="N190" s="22">
        <v>4.3</v>
      </c>
      <c r="O190" s="22">
        <v>7.9298225543318708</v>
      </c>
      <c r="P190" s="22">
        <v>0</v>
      </c>
    </row>
    <row r="191" spans="10:16" x14ac:dyDescent="0.25">
      <c r="J191">
        <f t="shared" si="13"/>
        <v>2019</v>
      </c>
      <c r="K191">
        <f t="shared" si="14"/>
        <v>7</v>
      </c>
      <c r="L191" s="23">
        <f t="shared" si="12"/>
        <v>43655</v>
      </c>
      <c r="M191" s="22">
        <v>0</v>
      </c>
      <c r="N191" s="22">
        <v>4.3000000000000043</v>
      </c>
      <c r="O191" s="22">
        <v>7.113674160931863</v>
      </c>
      <c r="P191" s="22">
        <v>0</v>
      </c>
    </row>
    <row r="192" spans="10:16" x14ac:dyDescent="0.25">
      <c r="J192">
        <f t="shared" si="13"/>
        <v>2019</v>
      </c>
      <c r="K192">
        <f t="shared" si="14"/>
        <v>7</v>
      </c>
      <c r="L192" s="23">
        <f t="shared" si="12"/>
        <v>43656</v>
      </c>
      <c r="M192" s="22">
        <v>4.3000000000000007</v>
      </c>
      <c r="N192" s="22">
        <v>0</v>
      </c>
      <c r="O192" s="22">
        <v>5.8840987846184749</v>
      </c>
      <c r="P192" s="22">
        <v>0</v>
      </c>
    </row>
    <row r="193" spans="10:16" x14ac:dyDescent="0.25">
      <c r="J193">
        <f t="shared" si="13"/>
        <v>2019</v>
      </c>
      <c r="K193">
        <f t="shared" si="14"/>
        <v>7</v>
      </c>
      <c r="L193" s="23">
        <f t="shared" si="12"/>
        <v>43657</v>
      </c>
      <c r="M193" s="22">
        <v>4.3</v>
      </c>
      <c r="N193" s="22">
        <v>0</v>
      </c>
      <c r="O193" s="22">
        <v>5.5531247673589492</v>
      </c>
      <c r="P193" s="22">
        <v>0</v>
      </c>
    </row>
    <row r="194" spans="10:16" x14ac:dyDescent="0.25">
      <c r="J194">
        <f t="shared" si="13"/>
        <v>2019</v>
      </c>
      <c r="K194">
        <f t="shared" si="14"/>
        <v>7</v>
      </c>
      <c r="L194" s="23">
        <f t="shared" si="12"/>
        <v>43658</v>
      </c>
      <c r="M194" s="22">
        <v>4.3000000000000007</v>
      </c>
      <c r="N194" s="22">
        <v>0</v>
      </c>
      <c r="O194" s="22">
        <v>0</v>
      </c>
      <c r="P194" s="22">
        <v>6.0317332993235819</v>
      </c>
    </row>
    <row r="195" spans="10:16" x14ac:dyDescent="0.25">
      <c r="J195">
        <f t="shared" si="13"/>
        <v>2019</v>
      </c>
      <c r="K195">
        <f t="shared" si="14"/>
        <v>7</v>
      </c>
      <c r="L195" s="23">
        <f t="shared" si="12"/>
        <v>43659</v>
      </c>
      <c r="M195" s="22">
        <v>3.9890161089999809</v>
      </c>
      <c r="N195" s="22">
        <v>4.3000000000000007</v>
      </c>
      <c r="O195" s="22">
        <v>0</v>
      </c>
      <c r="P195" s="22">
        <v>0</v>
      </c>
    </row>
    <row r="196" spans="10:16" x14ac:dyDescent="0.25">
      <c r="J196">
        <f t="shared" si="13"/>
        <v>2019</v>
      </c>
      <c r="K196">
        <f t="shared" si="14"/>
        <v>7</v>
      </c>
      <c r="L196" s="23">
        <f t="shared" ref="L196:L259" si="15">L195+1</f>
        <v>43660</v>
      </c>
      <c r="M196" s="22">
        <v>4.3</v>
      </c>
      <c r="N196" s="22">
        <v>0</v>
      </c>
      <c r="O196" s="22">
        <v>4.3798716512943399</v>
      </c>
      <c r="P196" s="22">
        <v>0</v>
      </c>
    </row>
    <row r="197" spans="10:16" x14ac:dyDescent="0.25">
      <c r="J197">
        <f t="shared" si="13"/>
        <v>2019</v>
      </c>
      <c r="K197">
        <f t="shared" si="14"/>
        <v>7</v>
      </c>
      <c r="L197" s="23">
        <f t="shared" si="15"/>
        <v>43661</v>
      </c>
      <c r="M197" s="22">
        <v>0</v>
      </c>
      <c r="N197" s="22">
        <v>4.3</v>
      </c>
      <c r="O197" s="22">
        <v>5.0322608995969151</v>
      </c>
      <c r="P197" s="22">
        <v>0</v>
      </c>
    </row>
    <row r="198" spans="10:16" x14ac:dyDescent="0.25">
      <c r="J198">
        <f t="shared" si="13"/>
        <v>2019</v>
      </c>
      <c r="K198">
        <f t="shared" si="14"/>
        <v>7</v>
      </c>
      <c r="L198" s="23">
        <f t="shared" si="15"/>
        <v>43662</v>
      </c>
      <c r="M198" s="22">
        <v>4.3</v>
      </c>
      <c r="N198" s="22">
        <v>0</v>
      </c>
      <c r="O198" s="22">
        <v>5.067803924166145</v>
      </c>
      <c r="P198" s="22">
        <v>0</v>
      </c>
    </row>
    <row r="199" spans="10:16" x14ac:dyDescent="0.25">
      <c r="J199">
        <f t="shared" si="13"/>
        <v>2019</v>
      </c>
      <c r="K199">
        <f t="shared" si="14"/>
        <v>7</v>
      </c>
      <c r="L199" s="23">
        <f t="shared" si="15"/>
        <v>43663</v>
      </c>
      <c r="M199" s="22">
        <v>0</v>
      </c>
      <c r="N199" s="22">
        <v>4.3</v>
      </c>
      <c r="O199" s="22">
        <v>4.9256058540492251</v>
      </c>
      <c r="P199" s="22">
        <v>0</v>
      </c>
    </row>
    <row r="200" spans="10:16" x14ac:dyDescent="0.25">
      <c r="J200">
        <f t="shared" si="13"/>
        <v>2019</v>
      </c>
      <c r="K200">
        <f t="shared" si="14"/>
        <v>7</v>
      </c>
      <c r="L200" s="23">
        <f t="shared" si="15"/>
        <v>43664</v>
      </c>
      <c r="M200" s="22">
        <v>0</v>
      </c>
      <c r="N200" s="22">
        <v>4.3</v>
      </c>
      <c r="O200" s="22">
        <v>0</v>
      </c>
      <c r="P200" s="22">
        <v>4.5104658932748745</v>
      </c>
    </row>
    <row r="201" spans="10:16" x14ac:dyDescent="0.25">
      <c r="J201">
        <f t="shared" si="13"/>
        <v>2019</v>
      </c>
      <c r="K201">
        <f t="shared" si="14"/>
        <v>7</v>
      </c>
      <c r="L201" s="23">
        <f t="shared" si="15"/>
        <v>43665</v>
      </c>
      <c r="M201" s="22">
        <v>4.3</v>
      </c>
      <c r="N201" s="22">
        <v>4.3</v>
      </c>
      <c r="O201" s="22">
        <v>0</v>
      </c>
      <c r="P201" s="22">
        <v>0</v>
      </c>
    </row>
    <row r="202" spans="10:16" x14ac:dyDescent="0.25">
      <c r="J202">
        <f t="shared" si="13"/>
        <v>2019</v>
      </c>
      <c r="K202">
        <f t="shared" si="14"/>
        <v>7</v>
      </c>
      <c r="L202" s="23">
        <f t="shared" si="15"/>
        <v>43666</v>
      </c>
      <c r="M202" s="22">
        <v>4.300000000000006</v>
      </c>
      <c r="N202" s="22">
        <v>4.171906752249968</v>
      </c>
      <c r="O202" s="22">
        <v>0</v>
      </c>
      <c r="P202" s="22">
        <v>0</v>
      </c>
    </row>
    <row r="203" spans="10:16" x14ac:dyDescent="0.25">
      <c r="J203">
        <f t="shared" si="13"/>
        <v>2019</v>
      </c>
      <c r="K203">
        <f t="shared" si="14"/>
        <v>7</v>
      </c>
      <c r="L203" s="23">
        <f t="shared" si="15"/>
        <v>43667</v>
      </c>
      <c r="M203" s="22">
        <v>0</v>
      </c>
      <c r="N203" s="22">
        <v>0</v>
      </c>
      <c r="O203" s="22">
        <v>0</v>
      </c>
      <c r="P203" s="22">
        <v>7.6974158021428511</v>
      </c>
    </row>
    <row r="204" spans="10:16" x14ac:dyDescent="0.25">
      <c r="J204">
        <f t="shared" si="13"/>
        <v>2019</v>
      </c>
      <c r="K204">
        <f t="shared" si="14"/>
        <v>7</v>
      </c>
      <c r="L204" s="23">
        <f t="shared" si="15"/>
        <v>43668</v>
      </c>
      <c r="M204" s="22">
        <v>0</v>
      </c>
      <c r="N204" s="22">
        <v>0</v>
      </c>
      <c r="O204" s="22">
        <v>7.4335702997714286</v>
      </c>
      <c r="P204" s="22">
        <v>0</v>
      </c>
    </row>
    <row r="205" spans="10:16" x14ac:dyDescent="0.25">
      <c r="J205">
        <f t="shared" si="13"/>
        <v>2019</v>
      </c>
      <c r="K205">
        <f t="shared" si="14"/>
        <v>7</v>
      </c>
      <c r="L205" s="23">
        <f t="shared" si="15"/>
        <v>43669</v>
      </c>
      <c r="M205" s="22">
        <v>0</v>
      </c>
      <c r="N205" s="22">
        <v>0</v>
      </c>
      <c r="O205" s="22">
        <v>6.6257067610533262</v>
      </c>
      <c r="P205" s="22">
        <v>0</v>
      </c>
    </row>
    <row r="206" spans="10:16" x14ac:dyDescent="0.25">
      <c r="J206">
        <f t="shared" si="13"/>
        <v>2019</v>
      </c>
      <c r="K206">
        <f t="shared" si="14"/>
        <v>7</v>
      </c>
      <c r="L206" s="23">
        <f t="shared" si="15"/>
        <v>43670</v>
      </c>
      <c r="M206" s="22">
        <v>0</v>
      </c>
      <c r="N206" s="22">
        <v>0</v>
      </c>
      <c r="O206" s="22">
        <v>0</v>
      </c>
      <c r="P206" s="22">
        <v>5.5659577538333211</v>
      </c>
    </row>
    <row r="207" spans="10:16" x14ac:dyDescent="0.25">
      <c r="J207">
        <f t="shared" si="13"/>
        <v>2019</v>
      </c>
      <c r="K207">
        <f t="shared" si="14"/>
        <v>7</v>
      </c>
      <c r="L207" s="23">
        <f t="shared" si="15"/>
        <v>43671</v>
      </c>
      <c r="M207" s="22">
        <v>0</v>
      </c>
      <c r="N207" s="22">
        <v>0</v>
      </c>
      <c r="O207" s="22">
        <v>5.307935869986669</v>
      </c>
      <c r="P207" s="22">
        <v>0</v>
      </c>
    </row>
    <row r="208" spans="10:16" x14ac:dyDescent="0.25">
      <c r="J208">
        <f t="shared" si="13"/>
        <v>2019</v>
      </c>
      <c r="K208">
        <f t="shared" si="14"/>
        <v>7</v>
      </c>
      <c r="L208" s="23">
        <f t="shared" si="15"/>
        <v>43672</v>
      </c>
      <c r="M208" s="22">
        <v>4.3000000000000007</v>
      </c>
      <c r="N208" s="22">
        <v>4.2763809422500065</v>
      </c>
      <c r="O208" s="22">
        <v>0</v>
      </c>
      <c r="P208" s="22">
        <v>0</v>
      </c>
    </row>
    <row r="209" spans="10:16" x14ac:dyDescent="0.25">
      <c r="J209">
        <f t="shared" si="13"/>
        <v>2019</v>
      </c>
      <c r="K209">
        <f t="shared" si="14"/>
        <v>7</v>
      </c>
      <c r="L209" s="23">
        <f t="shared" si="15"/>
        <v>43673</v>
      </c>
      <c r="M209" s="22">
        <v>4.380885375871344E-14</v>
      </c>
      <c r="N209" s="22">
        <v>0</v>
      </c>
      <c r="O209" s="22">
        <v>5.2418945605132485</v>
      </c>
      <c r="P209" s="22">
        <v>0</v>
      </c>
    </row>
    <row r="210" spans="10:16" x14ac:dyDescent="0.25">
      <c r="J210">
        <f t="shared" si="13"/>
        <v>2019</v>
      </c>
      <c r="K210">
        <f t="shared" si="14"/>
        <v>7</v>
      </c>
      <c r="L210" s="23">
        <f t="shared" si="15"/>
        <v>43674</v>
      </c>
      <c r="M210" s="22">
        <v>0</v>
      </c>
      <c r="N210" s="22">
        <v>0</v>
      </c>
      <c r="O210" s="22">
        <v>5.0136399116200003</v>
      </c>
      <c r="P210" s="22">
        <v>0</v>
      </c>
    </row>
    <row r="211" spans="10:16" x14ac:dyDescent="0.25">
      <c r="J211">
        <f t="shared" si="13"/>
        <v>2019</v>
      </c>
      <c r="K211">
        <f t="shared" si="14"/>
        <v>7</v>
      </c>
      <c r="L211" s="23">
        <f t="shared" si="15"/>
        <v>43675</v>
      </c>
      <c r="M211" s="22">
        <v>0</v>
      </c>
      <c r="N211" s="22">
        <v>0</v>
      </c>
      <c r="O211" s="22">
        <v>5.1277889393866705</v>
      </c>
      <c r="P211" s="22">
        <v>0</v>
      </c>
    </row>
    <row r="212" spans="10:16" x14ac:dyDescent="0.25">
      <c r="J212">
        <f t="shared" si="13"/>
        <v>2019</v>
      </c>
      <c r="K212">
        <f t="shared" si="14"/>
        <v>7</v>
      </c>
      <c r="L212" s="23">
        <f t="shared" si="15"/>
        <v>43676</v>
      </c>
      <c r="M212" s="22">
        <v>0</v>
      </c>
      <c r="N212" s="22">
        <v>0</v>
      </c>
      <c r="O212" s="22">
        <v>5.0677159145200106</v>
      </c>
      <c r="P212" s="22">
        <v>0</v>
      </c>
    </row>
    <row r="213" spans="10:16" x14ac:dyDescent="0.25">
      <c r="J213">
        <f t="shared" si="13"/>
        <v>2019</v>
      </c>
      <c r="K213">
        <f t="shared" si="14"/>
        <v>7</v>
      </c>
      <c r="L213" s="23">
        <f t="shared" si="15"/>
        <v>43677</v>
      </c>
      <c r="M213" s="22">
        <v>0</v>
      </c>
      <c r="N213" s="22">
        <v>0</v>
      </c>
      <c r="O213" s="22">
        <v>4.761156454379984</v>
      </c>
      <c r="P213" s="22">
        <v>0</v>
      </c>
    </row>
    <row r="214" spans="10:16" x14ac:dyDescent="0.25">
      <c r="J214">
        <f t="shared" si="13"/>
        <v>2019</v>
      </c>
      <c r="K214">
        <f t="shared" si="14"/>
        <v>8</v>
      </c>
      <c r="L214" s="23">
        <f t="shared" si="15"/>
        <v>43678</v>
      </c>
      <c r="M214" s="22">
        <v>0</v>
      </c>
      <c r="N214" s="22">
        <v>0</v>
      </c>
      <c r="O214" s="22">
        <v>4.917480747353328</v>
      </c>
      <c r="P214" s="22">
        <v>0</v>
      </c>
    </row>
    <row r="215" spans="10:16" x14ac:dyDescent="0.25">
      <c r="J215">
        <f t="shared" si="13"/>
        <v>2019</v>
      </c>
      <c r="K215">
        <f t="shared" si="14"/>
        <v>8</v>
      </c>
      <c r="L215" s="23">
        <f t="shared" si="15"/>
        <v>43679</v>
      </c>
      <c r="M215" s="22">
        <v>0</v>
      </c>
      <c r="N215" s="22">
        <v>0</v>
      </c>
      <c r="O215" s="22">
        <v>0</v>
      </c>
      <c r="P215" s="22">
        <v>4.8573656384866757</v>
      </c>
    </row>
    <row r="216" spans="10:16" x14ac:dyDescent="0.25">
      <c r="J216">
        <f t="shared" si="13"/>
        <v>2019</v>
      </c>
      <c r="K216">
        <f t="shared" si="14"/>
        <v>8</v>
      </c>
      <c r="L216" s="23">
        <f t="shared" si="15"/>
        <v>43680</v>
      </c>
      <c r="M216" s="22">
        <v>0</v>
      </c>
      <c r="N216" s="22">
        <v>0</v>
      </c>
      <c r="O216" s="22">
        <v>5.0496916623799999</v>
      </c>
      <c r="P216" s="22">
        <v>0</v>
      </c>
    </row>
    <row r="217" spans="10:16" x14ac:dyDescent="0.25">
      <c r="J217">
        <f t="shared" si="13"/>
        <v>2019</v>
      </c>
      <c r="K217">
        <f t="shared" si="14"/>
        <v>8</v>
      </c>
      <c r="L217" s="23">
        <f t="shared" si="15"/>
        <v>43681</v>
      </c>
      <c r="M217" s="22">
        <v>0</v>
      </c>
      <c r="N217" s="22">
        <v>0</v>
      </c>
      <c r="O217" s="22">
        <v>5.1518147826133323</v>
      </c>
      <c r="P217" s="22">
        <v>0</v>
      </c>
    </row>
    <row r="218" spans="10:16" x14ac:dyDescent="0.25">
      <c r="J218">
        <f t="shared" si="13"/>
        <v>2019</v>
      </c>
      <c r="K218">
        <f t="shared" si="14"/>
        <v>8</v>
      </c>
      <c r="L218" s="23">
        <f t="shared" si="15"/>
        <v>43682</v>
      </c>
      <c r="M218" s="22">
        <v>0</v>
      </c>
      <c r="N218" s="22">
        <v>0</v>
      </c>
      <c r="O218" s="22">
        <v>5.223880769253336</v>
      </c>
      <c r="P218" s="22">
        <v>0</v>
      </c>
    </row>
    <row r="219" spans="10:16" x14ac:dyDescent="0.25">
      <c r="J219">
        <f t="shared" si="13"/>
        <v>2019</v>
      </c>
      <c r="K219">
        <f t="shared" si="14"/>
        <v>8</v>
      </c>
      <c r="L219" s="23">
        <f t="shared" si="15"/>
        <v>43683</v>
      </c>
      <c r="M219" s="22">
        <v>0</v>
      </c>
      <c r="N219" s="22">
        <v>5.1356874385122116E-15</v>
      </c>
      <c r="O219" s="22">
        <v>0</v>
      </c>
      <c r="P219" s="22">
        <v>4.7731842857533158</v>
      </c>
    </row>
    <row r="220" spans="10:16" x14ac:dyDescent="0.25">
      <c r="J220">
        <f t="shared" si="13"/>
        <v>2019</v>
      </c>
      <c r="K220">
        <f t="shared" si="14"/>
        <v>8</v>
      </c>
      <c r="L220" s="23">
        <f t="shared" si="15"/>
        <v>43684</v>
      </c>
      <c r="M220" s="22">
        <v>0</v>
      </c>
      <c r="N220" s="22">
        <v>0</v>
      </c>
      <c r="O220" s="22">
        <v>0</v>
      </c>
      <c r="P220" s="22">
        <v>4.4843835878333298</v>
      </c>
    </row>
    <row r="221" spans="10:16" x14ac:dyDescent="0.25">
      <c r="J221">
        <f t="shared" si="13"/>
        <v>2019</v>
      </c>
      <c r="K221">
        <f t="shared" si="14"/>
        <v>8</v>
      </c>
      <c r="L221" s="23">
        <f t="shared" si="15"/>
        <v>43685</v>
      </c>
      <c r="M221" s="22">
        <v>0</v>
      </c>
      <c r="N221" s="22">
        <v>0</v>
      </c>
      <c r="O221" s="22">
        <v>0</v>
      </c>
      <c r="P221" s="22">
        <v>4.7791980210799903</v>
      </c>
    </row>
    <row r="222" spans="10:16" x14ac:dyDescent="0.25">
      <c r="J222">
        <f t="shared" si="13"/>
        <v>2019</v>
      </c>
      <c r="K222">
        <f t="shared" si="14"/>
        <v>8</v>
      </c>
      <c r="L222" s="23">
        <f t="shared" si="15"/>
        <v>43686</v>
      </c>
      <c r="M222" s="22">
        <v>0</v>
      </c>
      <c r="N222" s="22">
        <v>0</v>
      </c>
      <c r="O222" s="22">
        <v>4.7310847717466489</v>
      </c>
      <c r="P222" s="22">
        <v>0</v>
      </c>
    </row>
    <row r="223" spans="10:16" x14ac:dyDescent="0.25">
      <c r="J223">
        <f t="shared" si="13"/>
        <v>2019</v>
      </c>
      <c r="K223">
        <f t="shared" si="14"/>
        <v>8</v>
      </c>
      <c r="L223" s="23">
        <f t="shared" si="15"/>
        <v>43687</v>
      </c>
      <c r="M223" s="22">
        <v>0</v>
      </c>
      <c r="N223" s="22">
        <v>0</v>
      </c>
      <c r="O223" s="22">
        <v>4.8333162282199993</v>
      </c>
      <c r="P223" s="22">
        <v>0</v>
      </c>
    </row>
    <row r="224" spans="10:16" x14ac:dyDescent="0.25">
      <c r="J224">
        <f t="shared" si="13"/>
        <v>2019</v>
      </c>
      <c r="K224">
        <f t="shared" si="14"/>
        <v>8</v>
      </c>
      <c r="L224" s="23">
        <f t="shared" si="15"/>
        <v>43688</v>
      </c>
      <c r="M224" s="22">
        <v>0</v>
      </c>
      <c r="N224" s="22">
        <v>0</v>
      </c>
      <c r="O224" s="22">
        <v>0</v>
      </c>
      <c r="P224" s="22">
        <v>4.7070252613199948</v>
      </c>
    </row>
    <row r="225" spans="10:16" x14ac:dyDescent="0.25">
      <c r="J225">
        <f t="shared" si="13"/>
        <v>2019</v>
      </c>
      <c r="K225">
        <f t="shared" si="14"/>
        <v>8</v>
      </c>
      <c r="L225" s="23">
        <f t="shared" si="15"/>
        <v>43689</v>
      </c>
      <c r="M225" s="22">
        <v>0</v>
      </c>
      <c r="N225" s="22">
        <v>0</v>
      </c>
      <c r="O225" s="22">
        <v>4.863377690453353</v>
      </c>
      <c r="P225" s="22">
        <v>0</v>
      </c>
    </row>
    <row r="226" spans="10:16" x14ac:dyDescent="0.25">
      <c r="J226">
        <f t="shared" si="13"/>
        <v>2019</v>
      </c>
      <c r="K226">
        <f t="shared" si="14"/>
        <v>8</v>
      </c>
      <c r="L226" s="23">
        <f t="shared" si="15"/>
        <v>43690</v>
      </c>
      <c r="M226" s="22">
        <v>0</v>
      </c>
      <c r="N226" s="22">
        <v>0</v>
      </c>
      <c r="O226" s="22">
        <v>0</v>
      </c>
      <c r="P226" s="22">
        <v>4.8092648941133183</v>
      </c>
    </row>
    <row r="227" spans="10:16" x14ac:dyDescent="0.25">
      <c r="J227">
        <f t="shared" si="13"/>
        <v>2019</v>
      </c>
      <c r="K227">
        <f t="shared" si="14"/>
        <v>8</v>
      </c>
      <c r="L227" s="23">
        <f t="shared" si="15"/>
        <v>43691</v>
      </c>
      <c r="M227" s="22">
        <v>0</v>
      </c>
      <c r="N227" s="22">
        <v>0</v>
      </c>
      <c r="O227" s="22">
        <v>0</v>
      </c>
      <c r="P227" s="22">
        <v>4.7070252613199948</v>
      </c>
    </row>
    <row r="228" spans="10:16" x14ac:dyDescent="0.25">
      <c r="J228">
        <f t="shared" si="13"/>
        <v>2019</v>
      </c>
      <c r="K228">
        <f t="shared" si="14"/>
        <v>8</v>
      </c>
      <c r="L228" s="23">
        <f t="shared" si="15"/>
        <v>43692</v>
      </c>
      <c r="M228" s="22">
        <v>0</v>
      </c>
      <c r="N228" s="22">
        <v>0</v>
      </c>
      <c r="O228" s="22">
        <v>0</v>
      </c>
      <c r="P228" s="22">
        <v>4.5024417476533234</v>
      </c>
    </row>
    <row r="229" spans="10:16" x14ac:dyDescent="0.25">
      <c r="J229">
        <f t="shared" si="13"/>
        <v>2019</v>
      </c>
      <c r="K229">
        <f t="shared" si="14"/>
        <v>8</v>
      </c>
      <c r="L229" s="23">
        <f t="shared" si="15"/>
        <v>43693</v>
      </c>
      <c r="M229" s="22">
        <v>0</v>
      </c>
      <c r="N229" s="22">
        <v>9.0430955959619265E-15</v>
      </c>
      <c r="O229" s="22">
        <v>0</v>
      </c>
      <c r="P229" s="22">
        <v>4.5566097341533158</v>
      </c>
    </row>
    <row r="230" spans="10:16" x14ac:dyDescent="0.25">
      <c r="J230">
        <f t="shared" si="13"/>
        <v>2019</v>
      </c>
      <c r="K230">
        <f t="shared" si="14"/>
        <v>8</v>
      </c>
      <c r="L230" s="23">
        <f t="shared" si="15"/>
        <v>43694</v>
      </c>
      <c r="M230" s="22">
        <v>0</v>
      </c>
      <c r="N230" s="22">
        <v>0</v>
      </c>
      <c r="O230" s="22">
        <v>0</v>
      </c>
      <c r="P230" s="22">
        <v>4.701010083113327</v>
      </c>
    </row>
    <row r="231" spans="10:16" x14ac:dyDescent="0.25">
      <c r="J231">
        <f t="shared" si="13"/>
        <v>2019</v>
      </c>
      <c r="K231">
        <f t="shared" si="14"/>
        <v>8</v>
      </c>
      <c r="L231" s="23">
        <f t="shared" si="15"/>
        <v>43695</v>
      </c>
      <c r="M231" s="22">
        <v>0</v>
      </c>
      <c r="N231" s="22">
        <v>9.3599272208295862E-14</v>
      </c>
      <c r="O231" s="22">
        <v>0</v>
      </c>
      <c r="P231" s="22">
        <v>4.4362232044199192</v>
      </c>
    </row>
    <row r="232" spans="10:16" x14ac:dyDescent="0.25">
      <c r="J232">
        <f t="shared" si="13"/>
        <v>2019</v>
      </c>
      <c r="K232">
        <f t="shared" si="14"/>
        <v>8</v>
      </c>
      <c r="L232" s="23">
        <f t="shared" si="15"/>
        <v>43696</v>
      </c>
      <c r="M232" s="22">
        <v>0</v>
      </c>
      <c r="N232" s="22">
        <v>0</v>
      </c>
      <c r="O232" s="22">
        <v>4.8273035750533211</v>
      </c>
      <c r="P232" s="22">
        <v>0</v>
      </c>
    </row>
    <row r="233" spans="10:16" x14ac:dyDescent="0.25">
      <c r="J233">
        <f t="shared" si="13"/>
        <v>2019</v>
      </c>
      <c r="K233">
        <f t="shared" si="14"/>
        <v>8</v>
      </c>
      <c r="L233" s="23">
        <f t="shared" si="15"/>
        <v>43697</v>
      </c>
      <c r="M233" s="22">
        <v>0</v>
      </c>
      <c r="N233" s="22">
        <v>0</v>
      </c>
      <c r="O233" s="22">
        <v>4.8513534662800186</v>
      </c>
      <c r="P233" s="22">
        <v>0</v>
      </c>
    </row>
    <row r="234" spans="10:16" x14ac:dyDescent="0.25">
      <c r="J234">
        <f t="shared" si="13"/>
        <v>2019</v>
      </c>
      <c r="K234">
        <f t="shared" si="14"/>
        <v>8</v>
      </c>
      <c r="L234" s="23">
        <f t="shared" si="15"/>
        <v>43698</v>
      </c>
      <c r="M234" s="22">
        <v>4.3000000000000007</v>
      </c>
      <c r="N234" s="22">
        <v>0</v>
      </c>
      <c r="O234" s="22">
        <v>0</v>
      </c>
      <c r="P234" s="22">
        <v>0</v>
      </c>
    </row>
    <row r="235" spans="10:16" x14ac:dyDescent="0.25">
      <c r="J235">
        <f t="shared" si="13"/>
        <v>2019</v>
      </c>
      <c r="K235">
        <f t="shared" si="14"/>
        <v>8</v>
      </c>
      <c r="L235" s="23">
        <f t="shared" si="15"/>
        <v>43699</v>
      </c>
      <c r="M235" s="22">
        <v>4.3000000000000025</v>
      </c>
      <c r="N235" s="22">
        <v>0</v>
      </c>
      <c r="O235" s="22">
        <v>0</v>
      </c>
      <c r="P235" s="22">
        <v>0</v>
      </c>
    </row>
    <row r="236" spans="10:16" x14ac:dyDescent="0.25">
      <c r="J236">
        <f t="shared" si="13"/>
        <v>2019</v>
      </c>
      <c r="K236">
        <f t="shared" si="14"/>
        <v>8</v>
      </c>
      <c r="L236" s="23">
        <f t="shared" si="15"/>
        <v>43700</v>
      </c>
      <c r="M236" s="22">
        <v>0</v>
      </c>
      <c r="N236" s="22">
        <v>4.3000000000000007</v>
      </c>
      <c r="O236" s="22">
        <v>0</v>
      </c>
      <c r="P236" s="22">
        <v>0</v>
      </c>
    </row>
    <row r="237" spans="10:16" x14ac:dyDescent="0.25">
      <c r="J237">
        <f t="shared" si="13"/>
        <v>2019</v>
      </c>
      <c r="K237">
        <f t="shared" si="14"/>
        <v>8</v>
      </c>
      <c r="L237" s="23">
        <f t="shared" si="15"/>
        <v>43701</v>
      </c>
      <c r="M237" s="22">
        <v>0</v>
      </c>
      <c r="N237" s="22">
        <v>4.3</v>
      </c>
      <c r="O237" s="22">
        <v>0</v>
      </c>
      <c r="P237" s="22">
        <v>0</v>
      </c>
    </row>
    <row r="238" spans="10:16" x14ac:dyDescent="0.25">
      <c r="J238">
        <f t="shared" si="13"/>
        <v>2019</v>
      </c>
      <c r="K238">
        <f t="shared" si="14"/>
        <v>8</v>
      </c>
      <c r="L238" s="23">
        <f t="shared" si="15"/>
        <v>43702</v>
      </c>
      <c r="M238" s="22">
        <v>4.3</v>
      </c>
      <c r="N238" s="22">
        <v>0</v>
      </c>
      <c r="O238" s="22">
        <v>0</v>
      </c>
      <c r="P238" s="22">
        <v>0</v>
      </c>
    </row>
    <row r="239" spans="10:16" x14ac:dyDescent="0.25">
      <c r="J239">
        <f t="shared" si="13"/>
        <v>2019</v>
      </c>
      <c r="K239">
        <f t="shared" si="14"/>
        <v>8</v>
      </c>
      <c r="L239" s="23">
        <f t="shared" si="15"/>
        <v>43703</v>
      </c>
      <c r="M239" s="22">
        <v>4.4536289708370563E-15</v>
      </c>
      <c r="N239" s="22">
        <v>4.2999999999999954</v>
      </c>
      <c r="O239" s="22">
        <v>0</v>
      </c>
      <c r="P239" s="22">
        <v>0</v>
      </c>
    </row>
    <row r="240" spans="10:16" x14ac:dyDescent="0.25">
      <c r="J240">
        <f t="shared" si="13"/>
        <v>2019</v>
      </c>
      <c r="K240">
        <f t="shared" si="14"/>
        <v>8</v>
      </c>
      <c r="L240" s="23">
        <f t="shared" si="15"/>
        <v>43704</v>
      </c>
      <c r="M240" s="22">
        <v>0</v>
      </c>
      <c r="N240" s="22">
        <v>0</v>
      </c>
      <c r="O240" s="22">
        <v>0</v>
      </c>
      <c r="P240" s="22">
        <v>4.3459017441199981</v>
      </c>
    </row>
    <row r="241" spans="10:16" x14ac:dyDescent="0.25">
      <c r="J241">
        <f t="shared" si="13"/>
        <v>2019</v>
      </c>
      <c r="K241">
        <f t="shared" si="14"/>
        <v>8</v>
      </c>
      <c r="L241" s="23">
        <f t="shared" si="15"/>
        <v>43705</v>
      </c>
      <c r="M241" s="22">
        <v>0</v>
      </c>
      <c r="N241" s="22">
        <v>4.3</v>
      </c>
      <c r="O241" s="22">
        <v>0</v>
      </c>
      <c r="P241" s="22">
        <v>0</v>
      </c>
    </row>
    <row r="242" spans="10:16" x14ac:dyDescent="0.25">
      <c r="J242">
        <f t="shared" si="13"/>
        <v>2019</v>
      </c>
      <c r="K242">
        <f t="shared" si="14"/>
        <v>8</v>
      </c>
      <c r="L242" s="23">
        <f t="shared" si="15"/>
        <v>43706</v>
      </c>
      <c r="M242" s="22">
        <v>4.3</v>
      </c>
      <c r="N242" s="22">
        <v>0</v>
      </c>
      <c r="O242" s="22">
        <v>0</v>
      </c>
      <c r="P242" s="22">
        <v>0</v>
      </c>
    </row>
    <row r="243" spans="10:16" x14ac:dyDescent="0.25">
      <c r="J243">
        <f t="shared" si="13"/>
        <v>2019</v>
      </c>
      <c r="K243">
        <f t="shared" si="14"/>
        <v>8</v>
      </c>
      <c r="L243" s="23">
        <f t="shared" si="15"/>
        <v>43707</v>
      </c>
      <c r="M243" s="22">
        <v>0</v>
      </c>
      <c r="N243" s="22">
        <v>4.2999999999999883</v>
      </c>
      <c r="O243" s="22">
        <v>0</v>
      </c>
      <c r="P243" s="22">
        <v>0</v>
      </c>
    </row>
    <row r="244" spans="10:16" x14ac:dyDescent="0.25">
      <c r="J244">
        <f t="shared" si="13"/>
        <v>2019</v>
      </c>
      <c r="K244">
        <f t="shared" si="14"/>
        <v>8</v>
      </c>
      <c r="L244" s="23">
        <f t="shared" si="15"/>
        <v>43708</v>
      </c>
      <c r="M244" s="22">
        <v>4.3000000000000025</v>
      </c>
      <c r="N244" s="22">
        <v>0</v>
      </c>
      <c r="O244" s="22">
        <v>0</v>
      </c>
      <c r="P244" s="22">
        <v>0</v>
      </c>
    </row>
    <row r="245" spans="10:16" x14ac:dyDescent="0.25">
      <c r="J245">
        <f t="shared" si="13"/>
        <v>2019</v>
      </c>
      <c r="K245">
        <f t="shared" si="14"/>
        <v>9</v>
      </c>
      <c r="L245" s="23">
        <f t="shared" si="15"/>
        <v>43709</v>
      </c>
      <c r="M245" s="22">
        <v>4.2999999999999856</v>
      </c>
      <c r="N245" s="22">
        <v>0</v>
      </c>
      <c r="O245" s="22">
        <v>0</v>
      </c>
      <c r="P245" s="22">
        <v>0</v>
      </c>
    </row>
    <row r="246" spans="10:16" x14ac:dyDescent="0.25">
      <c r="J246">
        <f t="shared" si="13"/>
        <v>2019</v>
      </c>
      <c r="K246">
        <f t="shared" si="14"/>
        <v>9</v>
      </c>
      <c r="L246" s="23">
        <f t="shared" si="15"/>
        <v>43710</v>
      </c>
      <c r="M246" s="22">
        <v>0</v>
      </c>
      <c r="N246" s="22">
        <v>4.3</v>
      </c>
      <c r="O246" s="22">
        <v>0</v>
      </c>
      <c r="P246" s="22">
        <v>0</v>
      </c>
    </row>
    <row r="247" spans="10:16" x14ac:dyDescent="0.25">
      <c r="J247">
        <f t="shared" si="13"/>
        <v>2019</v>
      </c>
      <c r="K247">
        <f t="shared" si="14"/>
        <v>9</v>
      </c>
      <c r="L247" s="23">
        <f t="shared" si="15"/>
        <v>43711</v>
      </c>
      <c r="M247" s="22">
        <v>4.3</v>
      </c>
      <c r="N247" s="22">
        <v>0</v>
      </c>
      <c r="O247" s="22">
        <v>0</v>
      </c>
      <c r="P247" s="22">
        <v>0</v>
      </c>
    </row>
    <row r="248" spans="10:16" x14ac:dyDescent="0.25">
      <c r="J248">
        <f t="shared" si="13"/>
        <v>2019</v>
      </c>
      <c r="K248">
        <f t="shared" si="14"/>
        <v>9</v>
      </c>
      <c r="L248" s="23">
        <f t="shared" si="15"/>
        <v>43712</v>
      </c>
      <c r="M248" s="22">
        <v>0</v>
      </c>
      <c r="N248" s="22">
        <v>4.3000000000000007</v>
      </c>
      <c r="O248" s="22">
        <v>0</v>
      </c>
      <c r="P248" s="22">
        <v>0</v>
      </c>
    </row>
    <row r="249" spans="10:16" x14ac:dyDescent="0.25">
      <c r="J249">
        <f t="shared" si="13"/>
        <v>2019</v>
      </c>
      <c r="K249">
        <f t="shared" si="14"/>
        <v>9</v>
      </c>
      <c r="L249" s="23">
        <f t="shared" si="15"/>
        <v>43713</v>
      </c>
      <c r="M249" s="22">
        <v>0</v>
      </c>
      <c r="N249" s="22">
        <v>0</v>
      </c>
      <c r="O249" s="22">
        <v>5.187849940253332</v>
      </c>
      <c r="P249" s="22">
        <v>0</v>
      </c>
    </row>
    <row r="250" spans="10:16" x14ac:dyDescent="0.25">
      <c r="J250">
        <f t="shared" si="13"/>
        <v>2019</v>
      </c>
      <c r="K250">
        <f t="shared" si="14"/>
        <v>9</v>
      </c>
      <c r="L250" s="23">
        <f t="shared" si="15"/>
        <v>43714</v>
      </c>
      <c r="M250" s="22">
        <v>0</v>
      </c>
      <c r="N250" s="22">
        <v>0</v>
      </c>
      <c r="O250" s="22">
        <v>5.9076440786533251</v>
      </c>
      <c r="P250" s="22">
        <v>0</v>
      </c>
    </row>
    <row r="251" spans="10:16" x14ac:dyDescent="0.25">
      <c r="J251">
        <f t="shared" ref="J251:J314" si="16">YEAR(L251)</f>
        <v>2019</v>
      </c>
      <c r="K251">
        <f t="shared" ref="K251:K314" si="17">MONTH(L251)</f>
        <v>9</v>
      </c>
      <c r="L251" s="23">
        <f t="shared" si="15"/>
        <v>43715</v>
      </c>
      <c r="M251" s="22">
        <v>0</v>
      </c>
      <c r="N251" s="22">
        <v>0</v>
      </c>
      <c r="O251" s="22">
        <v>5.8357425803333225</v>
      </c>
      <c r="P251" s="22">
        <v>0</v>
      </c>
    </row>
    <row r="252" spans="10:16" x14ac:dyDescent="0.25">
      <c r="J252">
        <f t="shared" si="16"/>
        <v>2019</v>
      </c>
      <c r="K252">
        <f t="shared" si="17"/>
        <v>9</v>
      </c>
      <c r="L252" s="23">
        <f t="shared" si="15"/>
        <v>43716</v>
      </c>
      <c r="M252" s="22">
        <v>0</v>
      </c>
      <c r="N252" s="22">
        <v>0</v>
      </c>
      <c r="O252" s="22">
        <v>0</v>
      </c>
      <c r="P252" s="22">
        <v>5.5059725041682697</v>
      </c>
    </row>
    <row r="253" spans="10:16" x14ac:dyDescent="0.25">
      <c r="J253">
        <f t="shared" si="16"/>
        <v>2019</v>
      </c>
      <c r="K253">
        <f t="shared" si="17"/>
        <v>9</v>
      </c>
      <c r="L253" s="23">
        <f t="shared" si="15"/>
        <v>43717</v>
      </c>
      <c r="M253" s="22">
        <v>0</v>
      </c>
      <c r="N253" s="22">
        <v>0</v>
      </c>
      <c r="O253" s="22">
        <v>5.8357425803333225</v>
      </c>
      <c r="P253" s="22">
        <v>0</v>
      </c>
    </row>
    <row r="254" spans="10:16" x14ac:dyDescent="0.25">
      <c r="J254">
        <f t="shared" si="16"/>
        <v>2019</v>
      </c>
      <c r="K254">
        <f t="shared" si="17"/>
        <v>9</v>
      </c>
      <c r="L254" s="23">
        <f t="shared" si="15"/>
        <v>43718</v>
      </c>
      <c r="M254" s="22">
        <v>0</v>
      </c>
      <c r="N254" s="22">
        <v>0</v>
      </c>
      <c r="O254" s="22">
        <v>6.1112709628800124</v>
      </c>
      <c r="P254" s="22">
        <v>0</v>
      </c>
    </row>
    <row r="255" spans="10:16" x14ac:dyDescent="0.25">
      <c r="J255">
        <f t="shared" si="16"/>
        <v>2019</v>
      </c>
      <c r="K255">
        <f t="shared" si="17"/>
        <v>9</v>
      </c>
      <c r="L255" s="23">
        <f t="shared" si="15"/>
        <v>43719</v>
      </c>
      <c r="M255" s="22">
        <v>0</v>
      </c>
      <c r="N255" s="22">
        <v>0</v>
      </c>
      <c r="O255" s="22">
        <v>6.0034858093199919</v>
      </c>
      <c r="P255" s="22">
        <v>0</v>
      </c>
    </row>
    <row r="256" spans="10:16" x14ac:dyDescent="0.25">
      <c r="J256">
        <f t="shared" si="16"/>
        <v>2019</v>
      </c>
      <c r="K256">
        <f t="shared" si="17"/>
        <v>9</v>
      </c>
      <c r="L256" s="23">
        <f t="shared" si="15"/>
        <v>43720</v>
      </c>
      <c r="M256" s="22">
        <v>0</v>
      </c>
      <c r="N256" s="22">
        <v>0</v>
      </c>
      <c r="O256" s="22">
        <v>6.2250019161666748</v>
      </c>
      <c r="P256" s="22">
        <v>0</v>
      </c>
    </row>
    <row r="257" spans="10:16" x14ac:dyDescent="0.25">
      <c r="J257">
        <f t="shared" si="16"/>
        <v>2019</v>
      </c>
      <c r="K257">
        <f t="shared" si="17"/>
        <v>9</v>
      </c>
      <c r="L257" s="23">
        <f t="shared" si="15"/>
        <v>43721</v>
      </c>
      <c r="M257" s="22">
        <v>0</v>
      </c>
      <c r="N257" s="22">
        <v>0</v>
      </c>
      <c r="O257" s="22">
        <v>6.3745817753333371</v>
      </c>
      <c r="P257" s="22">
        <v>0</v>
      </c>
    </row>
    <row r="258" spans="10:16" x14ac:dyDescent="0.25">
      <c r="J258">
        <f t="shared" si="16"/>
        <v>2019</v>
      </c>
      <c r="K258">
        <f t="shared" si="17"/>
        <v>9</v>
      </c>
      <c r="L258" s="23">
        <f t="shared" si="15"/>
        <v>43722</v>
      </c>
      <c r="M258" s="22">
        <v>0</v>
      </c>
      <c r="N258" s="22">
        <v>0</v>
      </c>
      <c r="O258" s="22">
        <v>6.1831060887200078</v>
      </c>
      <c r="P258" s="22">
        <v>0</v>
      </c>
    </row>
    <row r="259" spans="10:16" x14ac:dyDescent="0.25">
      <c r="J259">
        <f t="shared" si="16"/>
        <v>2019</v>
      </c>
      <c r="K259">
        <f t="shared" si="17"/>
        <v>9</v>
      </c>
      <c r="L259" s="23">
        <f t="shared" si="15"/>
        <v>43723</v>
      </c>
      <c r="M259" s="22">
        <v>0</v>
      </c>
      <c r="N259" s="22">
        <v>0</v>
      </c>
      <c r="O259" s="22">
        <v>6.4164506690200058</v>
      </c>
      <c r="P259" s="22">
        <v>0</v>
      </c>
    </row>
    <row r="260" spans="10:16" x14ac:dyDescent="0.25">
      <c r="J260">
        <f t="shared" si="16"/>
        <v>2019</v>
      </c>
      <c r="K260">
        <f t="shared" si="17"/>
        <v>9</v>
      </c>
      <c r="L260" s="23">
        <f t="shared" ref="L260:L323" si="18">L259+1</f>
        <v>43724</v>
      </c>
      <c r="M260" s="22">
        <v>0</v>
      </c>
      <c r="N260" s="22">
        <v>0</v>
      </c>
      <c r="O260" s="22">
        <v>6.314758849666676</v>
      </c>
      <c r="P260" s="22">
        <v>0</v>
      </c>
    </row>
    <row r="261" spans="10:16" x14ac:dyDescent="0.25">
      <c r="J261">
        <f t="shared" si="16"/>
        <v>2019</v>
      </c>
      <c r="K261">
        <f t="shared" si="17"/>
        <v>9</v>
      </c>
      <c r="L261" s="23">
        <f t="shared" si="18"/>
        <v>43725</v>
      </c>
      <c r="M261" s="22">
        <v>0</v>
      </c>
      <c r="N261" s="22">
        <v>0</v>
      </c>
      <c r="O261" s="22">
        <v>6.4762531538866703</v>
      </c>
      <c r="P261" s="22">
        <v>0</v>
      </c>
    </row>
    <row r="262" spans="10:16" x14ac:dyDescent="0.25">
      <c r="J262">
        <f t="shared" si="16"/>
        <v>2019</v>
      </c>
      <c r="K262">
        <f t="shared" si="17"/>
        <v>9</v>
      </c>
      <c r="L262" s="23">
        <f t="shared" si="18"/>
        <v>43726</v>
      </c>
      <c r="M262" s="22">
        <v>0</v>
      </c>
      <c r="N262" s="22">
        <v>0</v>
      </c>
      <c r="O262" s="22">
        <v>6.3566361601533421</v>
      </c>
      <c r="P262" s="22">
        <v>0</v>
      </c>
    </row>
    <row r="263" spans="10:16" x14ac:dyDescent="0.25">
      <c r="J263">
        <f t="shared" si="16"/>
        <v>2019</v>
      </c>
      <c r="K263">
        <f t="shared" si="17"/>
        <v>9</v>
      </c>
      <c r="L263" s="23">
        <f t="shared" si="18"/>
        <v>43727</v>
      </c>
      <c r="M263" s="22">
        <v>0</v>
      </c>
      <c r="N263" s="22">
        <v>0</v>
      </c>
      <c r="O263" s="22">
        <v>6.5001707811133382</v>
      </c>
      <c r="P263" s="22">
        <v>0</v>
      </c>
    </row>
    <row r="264" spans="10:16" x14ac:dyDescent="0.25">
      <c r="J264">
        <f t="shared" si="16"/>
        <v>2019</v>
      </c>
      <c r="K264">
        <f t="shared" si="17"/>
        <v>9</v>
      </c>
      <c r="L264" s="23">
        <f t="shared" si="18"/>
        <v>43728</v>
      </c>
      <c r="M264" s="22">
        <v>0</v>
      </c>
      <c r="N264" s="22">
        <v>0</v>
      </c>
      <c r="O264" s="22">
        <v>6.4284121279133366</v>
      </c>
      <c r="P264" s="22">
        <v>0</v>
      </c>
    </row>
    <row r="265" spans="10:16" x14ac:dyDescent="0.25">
      <c r="J265">
        <f t="shared" si="16"/>
        <v>2019</v>
      </c>
      <c r="K265">
        <f t="shared" si="17"/>
        <v>9</v>
      </c>
      <c r="L265" s="23">
        <f t="shared" si="18"/>
        <v>43729</v>
      </c>
      <c r="M265" s="22">
        <v>0</v>
      </c>
      <c r="N265" s="22">
        <v>0</v>
      </c>
      <c r="O265" s="22">
        <v>6.4104697592133375</v>
      </c>
      <c r="P265" s="22">
        <v>0</v>
      </c>
    </row>
    <row r="266" spans="10:16" x14ac:dyDescent="0.25">
      <c r="J266">
        <f t="shared" si="16"/>
        <v>2019</v>
      </c>
      <c r="K266">
        <f t="shared" si="17"/>
        <v>9</v>
      </c>
      <c r="L266" s="23">
        <f t="shared" si="18"/>
        <v>43730</v>
      </c>
      <c r="M266" s="22">
        <v>0</v>
      </c>
      <c r="N266" s="22">
        <v>0</v>
      </c>
      <c r="O266" s="22">
        <v>6.5420219995199922</v>
      </c>
      <c r="P266" s="22">
        <v>0</v>
      </c>
    </row>
    <row r="267" spans="10:16" x14ac:dyDescent="0.25">
      <c r="J267">
        <f t="shared" si="16"/>
        <v>2019</v>
      </c>
      <c r="K267">
        <f t="shared" si="17"/>
        <v>9</v>
      </c>
      <c r="L267" s="23">
        <f t="shared" si="18"/>
        <v>43731</v>
      </c>
      <c r="M267" s="22">
        <v>0</v>
      </c>
      <c r="N267" s="22">
        <v>0</v>
      </c>
      <c r="O267" s="22">
        <v>0</v>
      </c>
      <c r="P267" s="22">
        <v>6.6077762961133608</v>
      </c>
    </row>
    <row r="268" spans="10:16" x14ac:dyDescent="0.25">
      <c r="J268">
        <f t="shared" si="16"/>
        <v>2019</v>
      </c>
      <c r="K268">
        <f t="shared" si="17"/>
        <v>9</v>
      </c>
      <c r="L268" s="23">
        <f t="shared" si="18"/>
        <v>43732</v>
      </c>
      <c r="M268" s="22">
        <v>0</v>
      </c>
      <c r="N268" s="22">
        <v>0</v>
      </c>
      <c r="O268" s="22">
        <v>6.4463534144533359</v>
      </c>
      <c r="P268" s="22">
        <v>0</v>
      </c>
    </row>
    <row r="269" spans="10:16" x14ac:dyDescent="0.25">
      <c r="J269">
        <f t="shared" si="16"/>
        <v>2019</v>
      </c>
      <c r="K269">
        <f t="shared" si="17"/>
        <v>9</v>
      </c>
      <c r="L269" s="23">
        <f t="shared" si="18"/>
        <v>43733</v>
      </c>
      <c r="M269" s="22">
        <v>0</v>
      </c>
      <c r="N269" s="22">
        <v>0</v>
      </c>
      <c r="O269" s="22">
        <v>6.4224314585866713</v>
      </c>
      <c r="P269" s="22">
        <v>0</v>
      </c>
    </row>
    <row r="270" spans="10:16" x14ac:dyDescent="0.25">
      <c r="J270">
        <f t="shared" si="16"/>
        <v>2019</v>
      </c>
      <c r="K270">
        <f t="shared" si="17"/>
        <v>9</v>
      </c>
      <c r="L270" s="23">
        <f t="shared" si="18"/>
        <v>43734</v>
      </c>
      <c r="M270" s="22">
        <v>0</v>
      </c>
      <c r="N270" s="22">
        <v>0</v>
      </c>
      <c r="O270" s="22">
        <v>6.6735160436666581</v>
      </c>
      <c r="P270" s="22">
        <v>0</v>
      </c>
    </row>
    <row r="271" spans="10:16" x14ac:dyDescent="0.25">
      <c r="J271">
        <f t="shared" si="16"/>
        <v>2019</v>
      </c>
      <c r="K271">
        <f t="shared" si="17"/>
        <v>9</v>
      </c>
      <c r="L271" s="23">
        <f t="shared" si="18"/>
        <v>43735</v>
      </c>
      <c r="M271" s="22">
        <v>0</v>
      </c>
      <c r="N271" s="22">
        <v>0</v>
      </c>
      <c r="O271" s="22">
        <v>6.6854671619199921</v>
      </c>
      <c r="P271" s="22">
        <v>0</v>
      </c>
    </row>
    <row r="272" spans="10:16" x14ac:dyDescent="0.25">
      <c r="J272">
        <f t="shared" si="16"/>
        <v>2019</v>
      </c>
      <c r="K272">
        <f t="shared" si="17"/>
        <v>9</v>
      </c>
      <c r="L272" s="23">
        <f t="shared" si="18"/>
        <v>43736</v>
      </c>
      <c r="M272" s="22">
        <v>0</v>
      </c>
      <c r="N272" s="22">
        <v>0</v>
      </c>
      <c r="O272" s="22">
        <v>0</v>
      </c>
      <c r="P272" s="22">
        <v>0</v>
      </c>
    </row>
    <row r="273" spans="10:16" x14ac:dyDescent="0.25">
      <c r="J273">
        <f t="shared" si="16"/>
        <v>2019</v>
      </c>
      <c r="K273">
        <f t="shared" si="17"/>
        <v>9</v>
      </c>
      <c r="L273" s="23">
        <f t="shared" si="18"/>
        <v>43737</v>
      </c>
      <c r="M273" s="22">
        <v>0</v>
      </c>
      <c r="N273" s="22">
        <v>4.3</v>
      </c>
      <c r="O273" s="22">
        <v>8.1266748075626314</v>
      </c>
      <c r="P273" s="22">
        <v>0</v>
      </c>
    </row>
    <row r="274" spans="10:16" x14ac:dyDescent="0.25">
      <c r="J274">
        <f t="shared" si="16"/>
        <v>2019</v>
      </c>
      <c r="K274">
        <f t="shared" si="17"/>
        <v>9</v>
      </c>
      <c r="L274" s="23">
        <f t="shared" si="18"/>
        <v>43738</v>
      </c>
      <c r="M274" s="22">
        <v>0</v>
      </c>
      <c r="N274" s="22">
        <v>0</v>
      </c>
      <c r="O274" s="22">
        <v>6.6675403041799921</v>
      </c>
      <c r="P274" s="22">
        <v>0</v>
      </c>
    </row>
    <row r="275" spans="10:16" x14ac:dyDescent="0.25">
      <c r="J275">
        <f t="shared" si="16"/>
        <v>2019</v>
      </c>
      <c r="K275">
        <f t="shared" si="17"/>
        <v>10</v>
      </c>
      <c r="L275" s="23">
        <f t="shared" si="18"/>
        <v>43739</v>
      </c>
      <c r="M275" s="22">
        <v>0</v>
      </c>
      <c r="N275" s="22">
        <v>0</v>
      </c>
      <c r="O275" s="22">
        <v>6.7989787974466562</v>
      </c>
      <c r="P275" s="22">
        <v>0</v>
      </c>
    </row>
    <row r="276" spans="10:16" x14ac:dyDescent="0.25">
      <c r="J276">
        <f t="shared" si="16"/>
        <v>2019</v>
      </c>
      <c r="K276">
        <f t="shared" si="17"/>
        <v>10</v>
      </c>
      <c r="L276" s="23">
        <f t="shared" si="18"/>
        <v>43740</v>
      </c>
      <c r="M276" s="22">
        <v>0</v>
      </c>
      <c r="N276" s="22">
        <v>0</v>
      </c>
      <c r="O276" s="22">
        <v>6.7870322483133245</v>
      </c>
      <c r="P276" s="22">
        <v>0</v>
      </c>
    </row>
    <row r="277" spans="10:16" x14ac:dyDescent="0.25">
      <c r="J277">
        <f t="shared" si="16"/>
        <v>2019</v>
      </c>
      <c r="K277">
        <f t="shared" si="17"/>
        <v>10</v>
      </c>
      <c r="L277" s="23">
        <f t="shared" si="18"/>
        <v>43741</v>
      </c>
      <c r="M277" s="22">
        <v>0</v>
      </c>
      <c r="N277" s="22">
        <v>0</v>
      </c>
      <c r="O277" s="22">
        <v>6.7213176309199874</v>
      </c>
      <c r="P277" s="22">
        <v>0</v>
      </c>
    </row>
    <row r="278" spans="10:16" x14ac:dyDescent="0.25">
      <c r="J278">
        <f t="shared" si="16"/>
        <v>2019</v>
      </c>
      <c r="K278">
        <f t="shared" si="17"/>
        <v>10</v>
      </c>
      <c r="L278" s="23">
        <f t="shared" si="18"/>
        <v>43742</v>
      </c>
      <c r="M278" s="22">
        <v>0</v>
      </c>
      <c r="N278" s="22">
        <v>0</v>
      </c>
      <c r="O278" s="22">
        <v>6.7511897151533224</v>
      </c>
      <c r="P278" s="22">
        <v>0</v>
      </c>
    </row>
    <row r="279" spans="10:16" x14ac:dyDescent="0.25">
      <c r="J279">
        <f t="shared" si="16"/>
        <v>2019</v>
      </c>
      <c r="K279">
        <f t="shared" si="17"/>
        <v>10</v>
      </c>
      <c r="L279" s="23">
        <f t="shared" si="18"/>
        <v>43743</v>
      </c>
      <c r="M279" s="22">
        <v>0</v>
      </c>
      <c r="N279" s="22">
        <v>0</v>
      </c>
      <c r="O279" s="22">
        <v>6.8825911744999884</v>
      </c>
      <c r="P279" s="22">
        <v>0</v>
      </c>
    </row>
    <row r="280" spans="10:16" x14ac:dyDescent="0.25">
      <c r="J280">
        <f t="shared" si="16"/>
        <v>2019</v>
      </c>
      <c r="K280">
        <f t="shared" si="17"/>
        <v>10</v>
      </c>
      <c r="L280" s="23">
        <f t="shared" si="18"/>
        <v>43744</v>
      </c>
      <c r="M280" s="22">
        <v>0</v>
      </c>
      <c r="N280" s="22">
        <v>0</v>
      </c>
      <c r="O280" s="22">
        <v>6.9184178359799962</v>
      </c>
      <c r="P280" s="22">
        <v>0</v>
      </c>
    </row>
    <row r="281" spans="10:16" x14ac:dyDescent="0.25">
      <c r="J281">
        <f t="shared" si="16"/>
        <v>2019</v>
      </c>
      <c r="K281">
        <f t="shared" si="17"/>
        <v>10</v>
      </c>
      <c r="L281" s="23">
        <f t="shared" si="18"/>
        <v>43745</v>
      </c>
      <c r="M281" s="22">
        <v>0</v>
      </c>
      <c r="N281" s="22">
        <v>0</v>
      </c>
      <c r="O281" s="22">
        <v>6.9303590945533271</v>
      </c>
      <c r="P281" s="22">
        <v>0</v>
      </c>
    </row>
    <row r="282" spans="10:16" x14ac:dyDescent="0.25">
      <c r="J282">
        <f t="shared" si="16"/>
        <v>2019</v>
      </c>
      <c r="K282">
        <f t="shared" si="17"/>
        <v>10</v>
      </c>
      <c r="L282" s="23">
        <f t="shared" si="18"/>
        <v>43746</v>
      </c>
      <c r="M282" s="22">
        <v>0</v>
      </c>
      <c r="N282" s="22">
        <v>0</v>
      </c>
      <c r="O282" s="22">
        <v>6.6794916629133265</v>
      </c>
      <c r="P282" s="22">
        <v>0</v>
      </c>
    </row>
    <row r="283" spans="10:16" x14ac:dyDescent="0.25">
      <c r="J283">
        <f t="shared" si="16"/>
        <v>2019</v>
      </c>
      <c r="K283">
        <f t="shared" si="17"/>
        <v>10</v>
      </c>
      <c r="L283" s="23">
        <f t="shared" si="18"/>
        <v>43747</v>
      </c>
      <c r="M283" s="22">
        <v>4.3000000000000007</v>
      </c>
      <c r="N283" s="22">
        <v>4.3000000000000007</v>
      </c>
      <c r="O283" s="22">
        <v>0</v>
      </c>
      <c r="P283" s="22">
        <v>0</v>
      </c>
    </row>
    <row r="284" spans="10:16" x14ac:dyDescent="0.25">
      <c r="J284">
        <f t="shared" si="16"/>
        <v>2019</v>
      </c>
      <c r="K284">
        <f t="shared" si="17"/>
        <v>10</v>
      </c>
      <c r="L284" s="23">
        <f t="shared" si="18"/>
        <v>43748</v>
      </c>
      <c r="M284" s="22">
        <v>4.3000000000000007</v>
      </c>
      <c r="N284" s="22">
        <v>4.2763809422500065</v>
      </c>
      <c r="O284" s="22">
        <v>0</v>
      </c>
      <c r="P284" s="22">
        <v>0</v>
      </c>
    </row>
    <row r="285" spans="10:16" x14ac:dyDescent="0.25">
      <c r="J285">
        <f t="shared" si="16"/>
        <v>2019</v>
      </c>
      <c r="K285">
        <f t="shared" si="17"/>
        <v>10</v>
      </c>
      <c r="L285" s="23">
        <f t="shared" si="18"/>
        <v>43749</v>
      </c>
      <c r="M285" s="22">
        <v>4.3</v>
      </c>
      <c r="N285" s="22">
        <v>4.3</v>
      </c>
      <c r="O285" s="22">
        <v>0</v>
      </c>
      <c r="P285" s="22">
        <v>0</v>
      </c>
    </row>
    <row r="286" spans="10:16" x14ac:dyDescent="0.25">
      <c r="J286">
        <f t="shared" si="16"/>
        <v>2019</v>
      </c>
      <c r="K286">
        <f t="shared" si="17"/>
        <v>10</v>
      </c>
      <c r="L286" s="23">
        <f t="shared" si="18"/>
        <v>43750</v>
      </c>
      <c r="M286" s="22">
        <v>4.3</v>
      </c>
      <c r="N286" s="22">
        <v>4.3</v>
      </c>
      <c r="O286" s="22">
        <v>0</v>
      </c>
      <c r="P286" s="22">
        <v>0</v>
      </c>
    </row>
    <row r="287" spans="10:16" x14ac:dyDescent="0.25">
      <c r="J287">
        <f t="shared" si="16"/>
        <v>2019</v>
      </c>
      <c r="K287">
        <f t="shared" si="17"/>
        <v>10</v>
      </c>
      <c r="L287" s="23">
        <f t="shared" si="18"/>
        <v>43751</v>
      </c>
      <c r="M287" s="22">
        <v>0</v>
      </c>
      <c r="N287" s="22">
        <v>4.3000000000000007</v>
      </c>
      <c r="O287" s="22">
        <v>0</v>
      </c>
      <c r="P287" s="22">
        <v>4.605406970846154</v>
      </c>
    </row>
    <row r="288" spans="10:16" x14ac:dyDescent="0.25">
      <c r="J288">
        <f t="shared" si="16"/>
        <v>2019</v>
      </c>
      <c r="K288">
        <f t="shared" si="17"/>
        <v>10</v>
      </c>
      <c r="L288" s="23">
        <f t="shared" si="18"/>
        <v>43752</v>
      </c>
      <c r="M288" s="22">
        <v>0</v>
      </c>
      <c r="N288" s="22">
        <v>4.3</v>
      </c>
      <c r="O288" s="22">
        <v>0</v>
      </c>
      <c r="P288" s="22">
        <v>4.5223352113312849</v>
      </c>
    </row>
    <row r="289" spans="10:16" x14ac:dyDescent="0.25">
      <c r="J289">
        <f t="shared" si="16"/>
        <v>2019</v>
      </c>
      <c r="K289">
        <f t="shared" si="17"/>
        <v>10</v>
      </c>
      <c r="L289" s="23">
        <f t="shared" si="18"/>
        <v>43753</v>
      </c>
      <c r="M289" s="22">
        <v>4.3</v>
      </c>
      <c r="N289" s="22">
        <v>0</v>
      </c>
      <c r="O289" s="22">
        <v>4.7655502399276886</v>
      </c>
      <c r="P289" s="22">
        <v>0</v>
      </c>
    </row>
    <row r="290" spans="10:16" x14ac:dyDescent="0.25">
      <c r="J290">
        <f t="shared" si="16"/>
        <v>2019</v>
      </c>
      <c r="K290">
        <f t="shared" si="17"/>
        <v>10</v>
      </c>
      <c r="L290" s="23">
        <f t="shared" si="18"/>
        <v>43754</v>
      </c>
      <c r="M290" s="22">
        <v>0</v>
      </c>
      <c r="N290" s="22">
        <v>4.3</v>
      </c>
      <c r="O290" s="22">
        <v>4.4926610143902606</v>
      </c>
      <c r="P290" s="22">
        <v>0</v>
      </c>
    </row>
    <row r="291" spans="10:16" x14ac:dyDescent="0.25">
      <c r="J291">
        <f t="shared" si="16"/>
        <v>2019</v>
      </c>
      <c r="K291">
        <f t="shared" si="17"/>
        <v>10</v>
      </c>
      <c r="L291" s="23">
        <f t="shared" si="18"/>
        <v>43755</v>
      </c>
      <c r="M291" s="22">
        <v>4.3</v>
      </c>
      <c r="N291" s="22">
        <v>4.3</v>
      </c>
      <c r="O291" s="22">
        <v>0</v>
      </c>
      <c r="P291" s="22">
        <v>0</v>
      </c>
    </row>
    <row r="292" spans="10:16" x14ac:dyDescent="0.25">
      <c r="J292">
        <f t="shared" si="16"/>
        <v>2019</v>
      </c>
      <c r="K292">
        <f t="shared" si="17"/>
        <v>10</v>
      </c>
      <c r="L292" s="23">
        <f t="shared" si="18"/>
        <v>43756</v>
      </c>
      <c r="M292" s="22">
        <v>4.3</v>
      </c>
      <c r="N292" s="22">
        <v>4.3</v>
      </c>
      <c r="O292" s="22">
        <v>0</v>
      </c>
      <c r="P292" s="22">
        <v>0</v>
      </c>
    </row>
    <row r="293" spans="10:16" x14ac:dyDescent="0.25">
      <c r="J293">
        <f t="shared" si="16"/>
        <v>2019</v>
      </c>
      <c r="K293">
        <f t="shared" si="17"/>
        <v>10</v>
      </c>
      <c r="L293" s="23">
        <f t="shared" si="18"/>
        <v>43757</v>
      </c>
      <c r="M293" s="22">
        <v>0</v>
      </c>
      <c r="N293" s="22">
        <v>4.3000000000000007</v>
      </c>
      <c r="O293" s="22">
        <v>4.9018994422564033</v>
      </c>
      <c r="P293" s="22">
        <v>0</v>
      </c>
    </row>
    <row r="294" spans="10:16" x14ac:dyDescent="0.25">
      <c r="J294">
        <f t="shared" si="16"/>
        <v>2019</v>
      </c>
      <c r="K294">
        <f t="shared" si="17"/>
        <v>10</v>
      </c>
      <c r="L294" s="23">
        <f t="shared" si="18"/>
        <v>43758</v>
      </c>
      <c r="M294" s="22">
        <v>4.3</v>
      </c>
      <c r="N294" s="22">
        <v>0</v>
      </c>
      <c r="O294" s="22">
        <v>0</v>
      </c>
      <c r="P294" s="22">
        <v>6.1851934754969111</v>
      </c>
    </row>
    <row r="295" spans="10:16" x14ac:dyDescent="0.25">
      <c r="J295">
        <f t="shared" si="16"/>
        <v>2019</v>
      </c>
      <c r="K295">
        <f t="shared" si="17"/>
        <v>10</v>
      </c>
      <c r="L295" s="23">
        <f t="shared" si="18"/>
        <v>43759</v>
      </c>
      <c r="M295" s="22">
        <v>4.3000000000000007</v>
      </c>
      <c r="N295" s="22">
        <v>0</v>
      </c>
      <c r="O295" s="22">
        <v>0</v>
      </c>
      <c r="P295" s="22">
        <v>6.0199253036671712</v>
      </c>
    </row>
    <row r="296" spans="10:16" x14ac:dyDescent="0.25">
      <c r="J296">
        <f t="shared" si="16"/>
        <v>2019</v>
      </c>
      <c r="K296">
        <f t="shared" si="17"/>
        <v>10</v>
      </c>
      <c r="L296" s="23">
        <f t="shared" si="18"/>
        <v>43760</v>
      </c>
      <c r="M296" s="22">
        <v>0</v>
      </c>
      <c r="N296" s="22">
        <v>4.3</v>
      </c>
      <c r="O296" s="22">
        <v>6.6745416707179288</v>
      </c>
      <c r="P296" s="22">
        <v>0</v>
      </c>
    </row>
    <row r="297" spans="10:16" x14ac:dyDescent="0.25">
      <c r="J297">
        <f t="shared" si="16"/>
        <v>2019</v>
      </c>
      <c r="K297">
        <f t="shared" si="17"/>
        <v>10</v>
      </c>
      <c r="L297" s="23">
        <f t="shared" si="18"/>
        <v>43761</v>
      </c>
      <c r="M297" s="22">
        <v>4.3000000000000007</v>
      </c>
      <c r="N297" s="22">
        <v>0</v>
      </c>
      <c r="O297" s="22">
        <v>0</v>
      </c>
      <c r="P297" s="22">
        <v>5.7245691002569261</v>
      </c>
    </row>
    <row r="298" spans="10:16" x14ac:dyDescent="0.25">
      <c r="J298">
        <f t="shared" si="16"/>
        <v>2019</v>
      </c>
      <c r="K298">
        <f t="shared" si="17"/>
        <v>10</v>
      </c>
      <c r="L298" s="23">
        <f t="shared" si="18"/>
        <v>43762</v>
      </c>
      <c r="M298" s="22">
        <v>0</v>
      </c>
      <c r="N298" s="22">
        <v>4.3000000000000007</v>
      </c>
      <c r="O298" s="22">
        <v>6.4506055431661391</v>
      </c>
      <c r="P298" s="22">
        <v>0</v>
      </c>
    </row>
    <row r="299" spans="10:16" x14ac:dyDescent="0.25">
      <c r="J299">
        <f t="shared" si="16"/>
        <v>2019</v>
      </c>
      <c r="K299">
        <f t="shared" si="17"/>
        <v>10</v>
      </c>
      <c r="L299" s="23">
        <f t="shared" si="18"/>
        <v>43763</v>
      </c>
      <c r="M299" s="22">
        <v>0</v>
      </c>
      <c r="N299" s="22">
        <v>4.3</v>
      </c>
      <c r="O299" s="22">
        <v>6.562595310262032</v>
      </c>
      <c r="P299" s="22">
        <v>0</v>
      </c>
    </row>
    <row r="300" spans="10:16" x14ac:dyDescent="0.25">
      <c r="J300">
        <f t="shared" si="16"/>
        <v>2019</v>
      </c>
      <c r="K300">
        <f t="shared" si="17"/>
        <v>10</v>
      </c>
      <c r="L300" s="23">
        <f t="shared" si="18"/>
        <v>43764</v>
      </c>
      <c r="M300" s="22">
        <v>4.3000000000000007</v>
      </c>
      <c r="N300" s="22">
        <v>0</v>
      </c>
      <c r="O300" s="22">
        <v>7.1630885117467002</v>
      </c>
      <c r="P300" s="22">
        <v>0</v>
      </c>
    </row>
    <row r="301" spans="10:16" x14ac:dyDescent="0.25">
      <c r="J301">
        <f t="shared" si="16"/>
        <v>2019</v>
      </c>
      <c r="K301">
        <f t="shared" si="17"/>
        <v>10</v>
      </c>
      <c r="L301" s="23">
        <f t="shared" si="18"/>
        <v>43765</v>
      </c>
      <c r="M301" s="22">
        <v>0</v>
      </c>
      <c r="N301" s="22">
        <v>4.3</v>
      </c>
      <c r="O301" s="22">
        <v>0</v>
      </c>
      <c r="P301" s="22">
        <v>7.8492406474724943</v>
      </c>
    </row>
    <row r="302" spans="10:16" x14ac:dyDescent="0.25">
      <c r="J302">
        <f t="shared" si="16"/>
        <v>2019</v>
      </c>
      <c r="K302">
        <f t="shared" si="17"/>
        <v>10</v>
      </c>
      <c r="L302" s="23">
        <f t="shared" si="18"/>
        <v>43766</v>
      </c>
      <c r="M302" s="22">
        <v>0</v>
      </c>
      <c r="N302" s="22">
        <v>4.3</v>
      </c>
      <c r="O302" s="22">
        <v>3.2295830489308653E-15</v>
      </c>
      <c r="P302" s="22">
        <v>8.3992883884279834</v>
      </c>
    </row>
    <row r="303" spans="10:16" x14ac:dyDescent="0.25">
      <c r="J303">
        <f t="shared" si="16"/>
        <v>2019</v>
      </c>
      <c r="K303">
        <f t="shared" si="17"/>
        <v>10</v>
      </c>
      <c r="L303" s="23">
        <f t="shared" si="18"/>
        <v>43767</v>
      </c>
      <c r="M303" s="22">
        <v>4.299999999999998</v>
      </c>
      <c r="N303" s="22">
        <v>0</v>
      </c>
      <c r="O303" s="22">
        <v>8.5</v>
      </c>
      <c r="P303" s="22">
        <v>0</v>
      </c>
    </row>
    <row r="304" spans="10:16" x14ac:dyDescent="0.25">
      <c r="J304">
        <f t="shared" si="16"/>
        <v>2019</v>
      </c>
      <c r="K304">
        <f t="shared" si="17"/>
        <v>10</v>
      </c>
      <c r="L304" s="23">
        <f t="shared" si="18"/>
        <v>43768</v>
      </c>
      <c r="M304" s="22">
        <v>4.2999999999999927</v>
      </c>
      <c r="N304" s="22">
        <v>4.3000000000000025</v>
      </c>
      <c r="O304" s="22">
        <v>0</v>
      </c>
      <c r="P304" s="22">
        <v>5.3112427335769334</v>
      </c>
    </row>
    <row r="305" spans="10:16" x14ac:dyDescent="0.25">
      <c r="J305">
        <f t="shared" si="16"/>
        <v>2019</v>
      </c>
      <c r="K305">
        <f t="shared" si="17"/>
        <v>10</v>
      </c>
      <c r="L305" s="23">
        <f t="shared" si="18"/>
        <v>43769</v>
      </c>
      <c r="M305" s="22">
        <v>4.2999999999999936</v>
      </c>
      <c r="N305" s="22">
        <v>4.3000000000000025</v>
      </c>
      <c r="O305" s="22">
        <v>6.7076800191153847</v>
      </c>
      <c r="P305" s="22">
        <v>0</v>
      </c>
    </row>
    <row r="306" spans="10:16" x14ac:dyDescent="0.25">
      <c r="J306">
        <f t="shared" si="16"/>
        <v>2019</v>
      </c>
      <c r="K306">
        <f t="shared" si="17"/>
        <v>11</v>
      </c>
      <c r="L306" s="23">
        <f t="shared" si="18"/>
        <v>43770</v>
      </c>
      <c r="M306" s="22">
        <v>4.3000000000000007</v>
      </c>
      <c r="N306" s="22">
        <v>4.3000000000000007</v>
      </c>
      <c r="O306" s="22">
        <v>0</v>
      </c>
      <c r="P306" s="22">
        <v>7.1407891730527302</v>
      </c>
    </row>
    <row r="307" spans="10:16" x14ac:dyDescent="0.25">
      <c r="J307">
        <f t="shared" si="16"/>
        <v>2019</v>
      </c>
      <c r="K307">
        <f t="shared" si="17"/>
        <v>11</v>
      </c>
      <c r="L307" s="23">
        <f t="shared" si="18"/>
        <v>43771</v>
      </c>
      <c r="M307" s="22">
        <v>4.3</v>
      </c>
      <c r="N307" s="22">
        <v>4.3</v>
      </c>
      <c r="O307" s="22">
        <v>7.2425577235115188</v>
      </c>
      <c r="P307" s="22">
        <v>0</v>
      </c>
    </row>
    <row r="308" spans="10:16" x14ac:dyDescent="0.25">
      <c r="J308">
        <f t="shared" si="16"/>
        <v>2019</v>
      </c>
      <c r="K308">
        <f t="shared" si="17"/>
        <v>11</v>
      </c>
      <c r="L308" s="23">
        <f t="shared" si="18"/>
        <v>43772</v>
      </c>
      <c r="M308" s="22">
        <v>4.3</v>
      </c>
      <c r="N308" s="22">
        <v>4.3</v>
      </c>
      <c r="O308" s="22">
        <v>1.8726741486674299E-15</v>
      </c>
      <c r="P308" s="22">
        <v>7.5652392344857162</v>
      </c>
    </row>
    <row r="309" spans="10:16" x14ac:dyDescent="0.25">
      <c r="J309">
        <f t="shared" si="16"/>
        <v>2019</v>
      </c>
      <c r="K309">
        <f t="shared" si="17"/>
        <v>11</v>
      </c>
      <c r="L309" s="23">
        <f t="shared" si="18"/>
        <v>43773</v>
      </c>
      <c r="M309" s="22">
        <v>4.3000000000000007</v>
      </c>
      <c r="N309" s="22">
        <v>4.3000000000000007</v>
      </c>
      <c r="O309" s="22">
        <v>0</v>
      </c>
      <c r="P309" s="22">
        <v>7.604987869995055</v>
      </c>
    </row>
    <row r="310" spans="10:16" x14ac:dyDescent="0.25">
      <c r="J310">
        <f t="shared" si="16"/>
        <v>2019</v>
      </c>
      <c r="K310">
        <f t="shared" si="17"/>
        <v>11</v>
      </c>
      <c r="L310" s="23">
        <f t="shared" si="18"/>
        <v>43774</v>
      </c>
      <c r="M310" s="22">
        <v>4.3</v>
      </c>
      <c r="N310" s="22">
        <v>4.3</v>
      </c>
      <c r="O310" s="22">
        <v>8.0373230158411886</v>
      </c>
      <c r="P310" s="22">
        <v>8.9053063225680166E-16</v>
      </c>
    </row>
    <row r="311" spans="10:16" x14ac:dyDescent="0.25">
      <c r="J311">
        <f t="shared" si="16"/>
        <v>2019</v>
      </c>
      <c r="K311">
        <f t="shared" si="17"/>
        <v>11</v>
      </c>
      <c r="L311" s="23">
        <f t="shared" si="18"/>
        <v>43775</v>
      </c>
      <c r="M311" s="22">
        <v>4.3</v>
      </c>
      <c r="N311" s="22">
        <v>4.3</v>
      </c>
      <c r="O311" s="22">
        <v>0</v>
      </c>
      <c r="P311" s="22">
        <v>8.5</v>
      </c>
    </row>
    <row r="312" spans="10:16" x14ac:dyDescent="0.25">
      <c r="J312">
        <f t="shared" si="16"/>
        <v>2019</v>
      </c>
      <c r="K312">
        <f t="shared" si="17"/>
        <v>11</v>
      </c>
      <c r="L312" s="23">
        <f t="shared" si="18"/>
        <v>43776</v>
      </c>
      <c r="M312" s="22">
        <v>4.3000000000000007</v>
      </c>
      <c r="N312" s="22">
        <v>4.3000000000000007</v>
      </c>
      <c r="O312" s="22">
        <v>7.7418426816065908</v>
      </c>
      <c r="P312" s="22">
        <v>0</v>
      </c>
    </row>
    <row r="313" spans="10:16" x14ac:dyDescent="0.25">
      <c r="J313">
        <f t="shared" si="16"/>
        <v>2019</v>
      </c>
      <c r="K313">
        <f t="shared" si="17"/>
        <v>11</v>
      </c>
      <c r="L313" s="23">
        <f t="shared" si="18"/>
        <v>43777</v>
      </c>
      <c r="M313" s="22">
        <v>4.3000000000000007</v>
      </c>
      <c r="N313" s="22">
        <v>4.3000000000000007</v>
      </c>
      <c r="O313" s="22">
        <v>0</v>
      </c>
      <c r="P313" s="22">
        <v>8.4247878825928648</v>
      </c>
    </row>
    <row r="314" spans="10:16" x14ac:dyDescent="0.25">
      <c r="J314">
        <f t="shared" si="16"/>
        <v>2019</v>
      </c>
      <c r="K314">
        <f t="shared" si="17"/>
        <v>11</v>
      </c>
      <c r="L314" s="23">
        <f t="shared" si="18"/>
        <v>43778</v>
      </c>
      <c r="M314" s="22">
        <v>4.3</v>
      </c>
      <c r="N314" s="22">
        <v>4.3</v>
      </c>
      <c r="O314" s="22">
        <v>6.4986559475646226</v>
      </c>
      <c r="P314" s="22">
        <v>0</v>
      </c>
    </row>
    <row r="315" spans="10:16" x14ac:dyDescent="0.25">
      <c r="J315">
        <f t="shared" ref="J315:J366" si="19">YEAR(L315)</f>
        <v>2019</v>
      </c>
      <c r="K315">
        <f t="shared" ref="K315:K366" si="20">MONTH(L315)</f>
        <v>11</v>
      </c>
      <c r="L315" s="23">
        <f t="shared" si="18"/>
        <v>43779</v>
      </c>
      <c r="M315" s="22">
        <v>4.3</v>
      </c>
      <c r="N315" s="22">
        <v>4.3</v>
      </c>
      <c r="O315" s="22">
        <v>1.3577351826166125E-15</v>
      </c>
      <c r="P315" s="22">
        <v>4.7390394271020382</v>
      </c>
    </row>
    <row r="316" spans="10:16" x14ac:dyDescent="0.25">
      <c r="J316">
        <f t="shared" si="19"/>
        <v>2019</v>
      </c>
      <c r="K316">
        <f t="shared" si="20"/>
        <v>11</v>
      </c>
      <c r="L316" s="23">
        <f t="shared" si="18"/>
        <v>43780</v>
      </c>
      <c r="M316" s="22">
        <v>4.3</v>
      </c>
      <c r="N316" s="22">
        <v>4.3</v>
      </c>
      <c r="O316" s="22">
        <v>0</v>
      </c>
      <c r="P316" s="22">
        <v>4.5460988231005013</v>
      </c>
    </row>
    <row r="317" spans="10:16" x14ac:dyDescent="0.25">
      <c r="J317">
        <f t="shared" si="19"/>
        <v>2019</v>
      </c>
      <c r="K317">
        <f t="shared" si="20"/>
        <v>11</v>
      </c>
      <c r="L317" s="23">
        <f t="shared" si="18"/>
        <v>43781</v>
      </c>
      <c r="M317" s="22">
        <v>4.2999999999999989</v>
      </c>
      <c r="N317" s="22">
        <v>4.2999999999999989</v>
      </c>
      <c r="O317" s="22">
        <v>0</v>
      </c>
      <c r="P317" s="22">
        <v>4.5577959204799887</v>
      </c>
    </row>
    <row r="318" spans="10:16" x14ac:dyDescent="0.25">
      <c r="J318">
        <f t="shared" si="19"/>
        <v>2019</v>
      </c>
      <c r="K318">
        <f t="shared" si="20"/>
        <v>11</v>
      </c>
      <c r="L318" s="23">
        <f t="shared" si="18"/>
        <v>43782</v>
      </c>
      <c r="M318" s="22">
        <v>4.2999999999999989</v>
      </c>
      <c r="N318" s="22">
        <v>4.2999999999999989</v>
      </c>
      <c r="O318" s="22">
        <v>0</v>
      </c>
      <c r="P318" s="22">
        <v>4.5870365597287091</v>
      </c>
    </row>
    <row r="319" spans="10:16" x14ac:dyDescent="0.25">
      <c r="J319">
        <f t="shared" si="19"/>
        <v>2019</v>
      </c>
      <c r="K319">
        <f t="shared" si="20"/>
        <v>11</v>
      </c>
      <c r="L319" s="23">
        <f t="shared" si="18"/>
        <v>43783</v>
      </c>
      <c r="M319" s="22">
        <v>4.3</v>
      </c>
      <c r="N319" s="22">
        <v>4.3</v>
      </c>
      <c r="O319" s="22">
        <v>4.505155194712299</v>
      </c>
      <c r="P319" s="22">
        <v>0</v>
      </c>
    </row>
    <row r="320" spans="10:16" x14ac:dyDescent="0.25">
      <c r="J320">
        <f t="shared" si="19"/>
        <v>2019</v>
      </c>
      <c r="K320">
        <f t="shared" si="20"/>
        <v>11</v>
      </c>
      <c r="L320" s="23">
        <f t="shared" si="18"/>
        <v>43784</v>
      </c>
      <c r="M320" s="22">
        <v>4.3</v>
      </c>
      <c r="N320" s="22">
        <v>4.3</v>
      </c>
      <c r="O320" s="22">
        <v>6.5741548381712853</v>
      </c>
      <c r="P320" s="22">
        <v>0</v>
      </c>
    </row>
    <row r="321" spans="10:16" x14ac:dyDescent="0.25">
      <c r="J321">
        <f t="shared" si="19"/>
        <v>2019</v>
      </c>
      <c r="K321">
        <f t="shared" si="20"/>
        <v>11</v>
      </c>
      <c r="L321" s="23">
        <f t="shared" si="18"/>
        <v>43785</v>
      </c>
      <c r="M321" s="22">
        <v>4.3</v>
      </c>
      <c r="N321" s="22">
        <v>4.3</v>
      </c>
      <c r="O321" s="22">
        <v>5.1537101338738527</v>
      </c>
      <c r="P321" s="22">
        <v>0</v>
      </c>
    </row>
    <row r="322" spans="10:16" x14ac:dyDescent="0.25">
      <c r="J322">
        <f t="shared" si="19"/>
        <v>2019</v>
      </c>
      <c r="K322">
        <f t="shared" si="20"/>
        <v>11</v>
      </c>
      <c r="L322" s="23">
        <f t="shared" si="18"/>
        <v>43786</v>
      </c>
      <c r="M322" s="22">
        <v>0</v>
      </c>
      <c r="N322" s="22">
        <v>4.3</v>
      </c>
      <c r="O322" s="22">
        <v>7.7014295772851415</v>
      </c>
      <c r="P322" s="22">
        <v>0</v>
      </c>
    </row>
    <row r="323" spans="10:16" x14ac:dyDescent="0.25">
      <c r="J323">
        <f t="shared" si="19"/>
        <v>2019</v>
      </c>
      <c r="K323">
        <f t="shared" si="20"/>
        <v>11</v>
      </c>
      <c r="L323" s="23">
        <f t="shared" si="18"/>
        <v>43787</v>
      </c>
      <c r="M323" s="22">
        <v>0</v>
      </c>
      <c r="N323" s="22">
        <v>4.3</v>
      </c>
      <c r="O323" s="22">
        <v>0</v>
      </c>
      <c r="P323" s="22">
        <v>7.5624853055472343</v>
      </c>
    </row>
    <row r="324" spans="10:16" x14ac:dyDescent="0.25">
      <c r="J324">
        <f t="shared" si="19"/>
        <v>2019</v>
      </c>
      <c r="K324">
        <f t="shared" si="20"/>
        <v>11</v>
      </c>
      <c r="L324" s="23">
        <f t="shared" ref="L324:L366" si="21">L323+1</f>
        <v>43788</v>
      </c>
      <c r="M324" s="22">
        <v>0</v>
      </c>
      <c r="N324" s="22">
        <v>4.3</v>
      </c>
      <c r="O324" s="22">
        <v>7.3292185581186722</v>
      </c>
      <c r="P324" s="22">
        <v>0</v>
      </c>
    </row>
    <row r="325" spans="10:16" x14ac:dyDescent="0.25">
      <c r="J325">
        <f t="shared" si="19"/>
        <v>2019</v>
      </c>
      <c r="K325">
        <f t="shared" si="20"/>
        <v>11</v>
      </c>
      <c r="L325" s="23">
        <f t="shared" si="21"/>
        <v>43789</v>
      </c>
      <c r="M325" s="22">
        <v>0</v>
      </c>
      <c r="N325" s="22">
        <v>4.3000000000000007</v>
      </c>
      <c r="O325" s="22">
        <v>7.4683114332280081</v>
      </c>
      <c r="P325" s="22">
        <v>0</v>
      </c>
    </row>
    <row r="326" spans="10:16" x14ac:dyDescent="0.25">
      <c r="J326">
        <f t="shared" si="19"/>
        <v>2019</v>
      </c>
      <c r="K326">
        <f t="shared" si="20"/>
        <v>11</v>
      </c>
      <c r="L326" s="23">
        <f t="shared" si="21"/>
        <v>43790</v>
      </c>
      <c r="M326" s="22">
        <v>0</v>
      </c>
      <c r="N326" s="22">
        <v>4.3</v>
      </c>
      <c r="O326" s="22">
        <v>7.5400666424236107</v>
      </c>
      <c r="P326" s="22">
        <v>0</v>
      </c>
    </row>
    <row r="327" spans="10:16" x14ac:dyDescent="0.25">
      <c r="J327">
        <f t="shared" si="19"/>
        <v>2019</v>
      </c>
      <c r="K327">
        <f t="shared" si="20"/>
        <v>11</v>
      </c>
      <c r="L327" s="23">
        <f t="shared" si="21"/>
        <v>43791</v>
      </c>
      <c r="M327" s="22">
        <v>0</v>
      </c>
      <c r="N327" s="22">
        <v>4.3000000000000007</v>
      </c>
      <c r="O327" s="22">
        <v>7.6207630439400909</v>
      </c>
      <c r="P327" s="22">
        <v>0</v>
      </c>
    </row>
    <row r="328" spans="10:16" x14ac:dyDescent="0.25">
      <c r="J328">
        <f t="shared" si="19"/>
        <v>2019</v>
      </c>
      <c r="K328">
        <f t="shared" si="20"/>
        <v>11</v>
      </c>
      <c r="L328" s="23">
        <f t="shared" si="21"/>
        <v>43792</v>
      </c>
      <c r="M328" s="22">
        <v>0</v>
      </c>
      <c r="N328" s="22">
        <v>4.3</v>
      </c>
      <c r="O328" s="22">
        <v>7.652136911613165</v>
      </c>
      <c r="P328" s="22">
        <v>0</v>
      </c>
    </row>
    <row r="329" spans="10:16" x14ac:dyDescent="0.25">
      <c r="J329">
        <f t="shared" si="19"/>
        <v>2019</v>
      </c>
      <c r="K329">
        <f t="shared" si="20"/>
        <v>11</v>
      </c>
      <c r="L329" s="23">
        <f t="shared" si="21"/>
        <v>43793</v>
      </c>
      <c r="M329" s="22">
        <v>0</v>
      </c>
      <c r="N329" s="22">
        <v>4.3000000000000007</v>
      </c>
      <c r="O329" s="22">
        <v>0</v>
      </c>
      <c r="P329" s="22">
        <v>7.6835062621862402</v>
      </c>
    </row>
    <row r="330" spans="10:16" x14ac:dyDescent="0.25">
      <c r="J330">
        <f t="shared" si="19"/>
        <v>2019</v>
      </c>
      <c r="K330">
        <f t="shared" si="20"/>
        <v>11</v>
      </c>
      <c r="L330" s="23">
        <f t="shared" si="21"/>
        <v>43794</v>
      </c>
      <c r="M330" s="22">
        <v>0</v>
      </c>
      <c r="N330" s="22">
        <v>4.3000000000000007</v>
      </c>
      <c r="O330" s="22">
        <v>7.423452443337899</v>
      </c>
      <c r="P330" s="22">
        <v>0</v>
      </c>
    </row>
    <row r="331" spans="10:16" x14ac:dyDescent="0.25">
      <c r="J331">
        <f t="shared" si="19"/>
        <v>2019</v>
      </c>
      <c r="K331">
        <f t="shared" si="20"/>
        <v>11</v>
      </c>
      <c r="L331" s="23">
        <f t="shared" si="21"/>
        <v>43795</v>
      </c>
      <c r="M331" s="22">
        <v>0</v>
      </c>
      <c r="N331" s="22">
        <v>4.3000000000000007</v>
      </c>
      <c r="O331" s="22">
        <v>7.4683114332280081</v>
      </c>
      <c r="P331" s="22">
        <v>0</v>
      </c>
    </row>
    <row r="332" spans="10:16" x14ac:dyDescent="0.25">
      <c r="J332">
        <f t="shared" si="19"/>
        <v>2019</v>
      </c>
      <c r="K332">
        <f t="shared" si="20"/>
        <v>11</v>
      </c>
      <c r="L332" s="23">
        <f t="shared" si="21"/>
        <v>43796</v>
      </c>
      <c r="M332" s="22">
        <v>0</v>
      </c>
      <c r="N332" s="22">
        <v>4.3</v>
      </c>
      <c r="O332" s="22">
        <v>7.8447629991049173</v>
      </c>
      <c r="P332" s="22">
        <v>0</v>
      </c>
    </row>
    <row r="333" spans="10:16" x14ac:dyDescent="0.25">
      <c r="J333">
        <f t="shared" si="19"/>
        <v>2019</v>
      </c>
      <c r="K333">
        <f t="shared" si="20"/>
        <v>11</v>
      </c>
      <c r="L333" s="23">
        <f t="shared" si="21"/>
        <v>43797</v>
      </c>
      <c r="M333" s="22">
        <v>0</v>
      </c>
      <c r="N333" s="22">
        <v>4.3</v>
      </c>
      <c r="O333" s="22">
        <v>7.4010194914285599</v>
      </c>
      <c r="P333" s="22">
        <v>0</v>
      </c>
    </row>
    <row r="334" spans="10:16" x14ac:dyDescent="0.25">
      <c r="J334">
        <f t="shared" si="19"/>
        <v>2019</v>
      </c>
      <c r="K334">
        <f t="shared" si="20"/>
        <v>11</v>
      </c>
      <c r="L334" s="23">
        <f t="shared" si="21"/>
        <v>43798</v>
      </c>
      <c r="M334" s="22">
        <v>0</v>
      </c>
      <c r="N334" s="22">
        <v>4.3000000000000007</v>
      </c>
      <c r="O334" s="22">
        <v>8.3010082839840535</v>
      </c>
      <c r="P334" s="22">
        <v>0</v>
      </c>
    </row>
    <row r="335" spans="10:16" x14ac:dyDescent="0.25">
      <c r="J335">
        <f t="shared" si="19"/>
        <v>2019</v>
      </c>
      <c r="K335">
        <f t="shared" si="20"/>
        <v>11</v>
      </c>
      <c r="L335" s="23">
        <f t="shared" si="21"/>
        <v>43799</v>
      </c>
      <c r="M335" s="22">
        <v>4.3</v>
      </c>
      <c r="N335" s="22">
        <v>4.3</v>
      </c>
      <c r="O335" s="22">
        <v>5.0544779717081791</v>
      </c>
      <c r="P335" s="22">
        <v>0</v>
      </c>
    </row>
    <row r="336" spans="10:16" x14ac:dyDescent="0.25">
      <c r="J336">
        <f t="shared" si="19"/>
        <v>2019</v>
      </c>
      <c r="K336">
        <f t="shared" si="20"/>
        <v>12</v>
      </c>
      <c r="L336" s="23">
        <f t="shared" si="21"/>
        <v>43800</v>
      </c>
      <c r="M336" s="22">
        <v>4.3</v>
      </c>
      <c r="N336" s="22">
        <v>4.3</v>
      </c>
      <c r="O336" s="22">
        <v>0</v>
      </c>
      <c r="P336" s="22">
        <v>5.3753975514441059</v>
      </c>
    </row>
    <row r="337" spans="10:16" x14ac:dyDescent="0.25">
      <c r="J337">
        <f t="shared" si="19"/>
        <v>2019</v>
      </c>
      <c r="K337">
        <f t="shared" si="20"/>
        <v>12</v>
      </c>
      <c r="L337" s="23">
        <f t="shared" si="21"/>
        <v>43801</v>
      </c>
      <c r="M337" s="22">
        <v>4.3</v>
      </c>
      <c r="N337" s="22">
        <v>4.3</v>
      </c>
      <c r="O337" s="22">
        <v>0</v>
      </c>
      <c r="P337" s="22">
        <v>5.4337074879415397</v>
      </c>
    </row>
    <row r="338" spans="10:16" x14ac:dyDescent="0.25">
      <c r="J338">
        <f t="shared" si="19"/>
        <v>2019</v>
      </c>
      <c r="K338">
        <f t="shared" si="20"/>
        <v>12</v>
      </c>
      <c r="L338" s="23">
        <f t="shared" si="21"/>
        <v>43802</v>
      </c>
      <c r="M338" s="22">
        <v>4.3</v>
      </c>
      <c r="N338" s="22">
        <v>4.3</v>
      </c>
      <c r="O338" s="22">
        <v>0</v>
      </c>
      <c r="P338" s="22">
        <v>5.1478739097840727</v>
      </c>
    </row>
    <row r="339" spans="10:16" x14ac:dyDescent="0.25">
      <c r="J339">
        <f t="shared" si="19"/>
        <v>2019</v>
      </c>
      <c r="K339">
        <f t="shared" si="20"/>
        <v>12</v>
      </c>
      <c r="L339" s="23">
        <f t="shared" si="21"/>
        <v>43803</v>
      </c>
      <c r="M339" s="22">
        <v>4.3000000000000007</v>
      </c>
      <c r="N339" s="22">
        <v>4.3</v>
      </c>
      <c r="O339" s="22">
        <v>5.7425494106979391</v>
      </c>
      <c r="P339" s="22">
        <v>0</v>
      </c>
    </row>
    <row r="340" spans="10:16" x14ac:dyDescent="0.25">
      <c r="J340">
        <f t="shared" si="19"/>
        <v>2019</v>
      </c>
      <c r="K340">
        <f t="shared" si="20"/>
        <v>12</v>
      </c>
      <c r="L340" s="23">
        <f t="shared" si="21"/>
        <v>43804</v>
      </c>
      <c r="M340" s="22">
        <v>4.3000000000000007</v>
      </c>
      <c r="N340" s="22">
        <v>4.3000000000000007</v>
      </c>
      <c r="O340" s="22">
        <v>0</v>
      </c>
      <c r="P340" s="22">
        <v>8.4247878825928613</v>
      </c>
    </row>
    <row r="341" spans="10:16" x14ac:dyDescent="0.25">
      <c r="J341">
        <f t="shared" si="19"/>
        <v>2019</v>
      </c>
      <c r="K341">
        <f t="shared" si="20"/>
        <v>12</v>
      </c>
      <c r="L341" s="23">
        <f t="shared" si="21"/>
        <v>43805</v>
      </c>
      <c r="M341" s="22">
        <v>4.3000000000000007</v>
      </c>
      <c r="N341" s="22">
        <v>4.3000000000000007</v>
      </c>
      <c r="O341" s="22">
        <v>0</v>
      </c>
      <c r="P341" s="22">
        <v>8.5</v>
      </c>
    </row>
    <row r="342" spans="10:16" x14ac:dyDescent="0.25">
      <c r="J342">
        <f t="shared" si="19"/>
        <v>2019</v>
      </c>
      <c r="K342">
        <f t="shared" si="20"/>
        <v>12</v>
      </c>
      <c r="L342" s="23">
        <f t="shared" si="21"/>
        <v>43806</v>
      </c>
      <c r="M342" s="22">
        <v>4.3</v>
      </c>
      <c r="N342" s="22">
        <v>4.3</v>
      </c>
      <c r="O342" s="22">
        <v>0</v>
      </c>
      <c r="P342" s="22">
        <v>8.5</v>
      </c>
    </row>
    <row r="343" spans="10:16" x14ac:dyDescent="0.25">
      <c r="J343">
        <f t="shared" si="19"/>
        <v>2019</v>
      </c>
      <c r="K343">
        <f t="shared" si="20"/>
        <v>12</v>
      </c>
      <c r="L343" s="23">
        <f t="shared" si="21"/>
        <v>43807</v>
      </c>
      <c r="M343" s="22">
        <v>4.3</v>
      </c>
      <c r="N343" s="22">
        <v>4.3</v>
      </c>
      <c r="O343" s="22">
        <v>0</v>
      </c>
      <c r="P343" s="22">
        <v>8.5</v>
      </c>
    </row>
    <row r="344" spans="10:16" x14ac:dyDescent="0.25">
      <c r="J344">
        <f t="shared" si="19"/>
        <v>2019</v>
      </c>
      <c r="K344">
        <f t="shared" si="20"/>
        <v>12</v>
      </c>
      <c r="L344" s="23">
        <f t="shared" si="21"/>
        <v>43808</v>
      </c>
      <c r="M344" s="22">
        <v>4.3</v>
      </c>
      <c r="N344" s="22">
        <v>4.3</v>
      </c>
      <c r="O344" s="22">
        <v>0</v>
      </c>
      <c r="P344" s="22">
        <v>8.5000000000000018</v>
      </c>
    </row>
    <row r="345" spans="10:16" x14ac:dyDescent="0.25">
      <c r="J345">
        <f t="shared" si="19"/>
        <v>2019</v>
      </c>
      <c r="K345">
        <f t="shared" si="20"/>
        <v>12</v>
      </c>
      <c r="L345" s="23">
        <f t="shared" si="21"/>
        <v>43809</v>
      </c>
      <c r="M345" s="22">
        <v>0</v>
      </c>
      <c r="N345" s="22">
        <v>4.3</v>
      </c>
      <c r="O345" s="22">
        <v>5.8398569396943456</v>
      </c>
      <c r="P345" s="22">
        <v>6.9901029499999856</v>
      </c>
    </row>
    <row r="346" spans="10:16" x14ac:dyDescent="0.25">
      <c r="J346">
        <f t="shared" si="19"/>
        <v>2019</v>
      </c>
      <c r="K346">
        <f t="shared" si="20"/>
        <v>12</v>
      </c>
      <c r="L346" s="23">
        <f t="shared" si="21"/>
        <v>43810</v>
      </c>
      <c r="M346" s="22">
        <v>4.3000000000000007</v>
      </c>
      <c r="N346" s="22">
        <v>0</v>
      </c>
      <c r="O346" s="22">
        <v>6.0664246733543408</v>
      </c>
      <c r="P346" s="22">
        <v>6.9873256624999804</v>
      </c>
    </row>
    <row r="347" spans="10:16" x14ac:dyDescent="0.25">
      <c r="J347">
        <f t="shared" si="19"/>
        <v>2019</v>
      </c>
      <c r="K347">
        <f t="shared" si="20"/>
        <v>12</v>
      </c>
      <c r="L347" s="23">
        <f t="shared" si="21"/>
        <v>43811</v>
      </c>
      <c r="M347" s="22">
        <v>4.3000000000000007</v>
      </c>
      <c r="N347" s="22">
        <v>0</v>
      </c>
      <c r="O347" s="22">
        <v>6.0722316976225414</v>
      </c>
      <c r="P347" s="22">
        <v>6.9872544499999805</v>
      </c>
    </row>
    <row r="348" spans="10:16" x14ac:dyDescent="0.25">
      <c r="J348">
        <f t="shared" si="19"/>
        <v>2019</v>
      </c>
      <c r="K348">
        <f t="shared" si="20"/>
        <v>12</v>
      </c>
      <c r="L348" s="23">
        <f t="shared" si="21"/>
        <v>43812</v>
      </c>
      <c r="M348" s="22">
        <v>0</v>
      </c>
      <c r="N348" s="22">
        <v>4.2999999999999989</v>
      </c>
      <c r="O348" s="22">
        <v>6.3856324517056482</v>
      </c>
      <c r="P348" s="22">
        <v>6.9834089749999988</v>
      </c>
    </row>
    <row r="349" spans="10:16" x14ac:dyDescent="0.25">
      <c r="J349">
        <f t="shared" si="19"/>
        <v>2019</v>
      </c>
      <c r="K349">
        <f t="shared" si="20"/>
        <v>12</v>
      </c>
      <c r="L349" s="23">
        <f t="shared" si="21"/>
        <v>43813</v>
      </c>
      <c r="M349" s="22">
        <v>4.3</v>
      </c>
      <c r="N349" s="22">
        <v>0</v>
      </c>
      <c r="O349" s="22">
        <v>6.4784245999969272</v>
      </c>
      <c r="P349" s="22">
        <v>6.9822695749999966</v>
      </c>
    </row>
    <row r="350" spans="10:16" x14ac:dyDescent="0.25">
      <c r="J350">
        <f t="shared" si="19"/>
        <v>2019</v>
      </c>
      <c r="K350">
        <f t="shared" si="20"/>
        <v>12</v>
      </c>
      <c r="L350" s="23">
        <f t="shared" si="21"/>
        <v>43814</v>
      </c>
      <c r="M350" s="22">
        <v>0</v>
      </c>
      <c r="N350" s="22">
        <v>4.3</v>
      </c>
      <c r="O350" s="22">
        <v>6.9838362499999995</v>
      </c>
      <c r="P350" s="22">
        <v>6.3508274602564132</v>
      </c>
    </row>
    <row r="351" spans="10:16" x14ac:dyDescent="0.25">
      <c r="J351">
        <f t="shared" si="19"/>
        <v>2019</v>
      </c>
      <c r="K351">
        <f t="shared" si="20"/>
        <v>12</v>
      </c>
      <c r="L351" s="23">
        <f t="shared" si="21"/>
        <v>43815</v>
      </c>
      <c r="M351" s="22">
        <v>4.3000000000000007</v>
      </c>
      <c r="N351" s="22">
        <v>0</v>
      </c>
      <c r="O351" s="22">
        <v>7.025162535506027</v>
      </c>
      <c r="P351" s="22">
        <v>6.975361962499985</v>
      </c>
    </row>
    <row r="352" spans="10:16" x14ac:dyDescent="0.25">
      <c r="J352">
        <f t="shared" si="19"/>
        <v>2019</v>
      </c>
      <c r="K352">
        <f t="shared" si="20"/>
        <v>12</v>
      </c>
      <c r="L352" s="23">
        <f t="shared" si="21"/>
        <v>43816</v>
      </c>
      <c r="M352" s="22">
        <v>0</v>
      </c>
      <c r="N352" s="22">
        <v>4.3</v>
      </c>
      <c r="O352" s="22">
        <v>6.2928095219743634</v>
      </c>
      <c r="P352" s="22">
        <v>6.984548375000001</v>
      </c>
    </row>
    <row r="353" spans="10:16" x14ac:dyDescent="0.25">
      <c r="J353">
        <f t="shared" si="19"/>
        <v>2019</v>
      </c>
      <c r="K353">
        <f t="shared" si="20"/>
        <v>12</v>
      </c>
      <c r="L353" s="23">
        <f t="shared" si="21"/>
        <v>43817</v>
      </c>
      <c r="M353" s="22">
        <v>4.3000000000000007</v>
      </c>
      <c r="N353" s="22">
        <v>0</v>
      </c>
      <c r="O353" s="22">
        <v>6.9684543499999982</v>
      </c>
      <c r="P353" s="22">
        <v>7.453476451547254</v>
      </c>
    </row>
    <row r="354" spans="10:16" x14ac:dyDescent="0.25">
      <c r="J354">
        <f t="shared" si="19"/>
        <v>2019</v>
      </c>
      <c r="K354">
        <f t="shared" si="20"/>
        <v>12</v>
      </c>
      <c r="L354" s="23">
        <f t="shared" si="21"/>
        <v>43818</v>
      </c>
      <c r="M354" s="22">
        <v>0</v>
      </c>
      <c r="N354" s="22">
        <v>4.3</v>
      </c>
      <c r="O354" s="22">
        <v>8.5000000000000018</v>
      </c>
      <c r="P354" s="22">
        <v>7.5902737658483588</v>
      </c>
    </row>
    <row r="355" spans="10:16" x14ac:dyDescent="0.25">
      <c r="J355">
        <f t="shared" si="19"/>
        <v>2019</v>
      </c>
      <c r="K355">
        <f t="shared" si="20"/>
        <v>12</v>
      </c>
      <c r="L355" s="23">
        <f t="shared" si="21"/>
        <v>43819</v>
      </c>
      <c r="M355" s="22">
        <v>0</v>
      </c>
      <c r="N355" s="22">
        <v>4.3</v>
      </c>
      <c r="O355" s="22">
        <v>8.5</v>
      </c>
      <c r="P355" s="22">
        <v>8.1619356744367781</v>
      </c>
    </row>
    <row r="356" spans="10:16" x14ac:dyDescent="0.25">
      <c r="J356">
        <f t="shared" si="19"/>
        <v>2019</v>
      </c>
      <c r="K356">
        <f t="shared" si="20"/>
        <v>12</v>
      </c>
      <c r="L356" s="23">
        <f t="shared" si="21"/>
        <v>43820</v>
      </c>
      <c r="M356" s="22">
        <v>0</v>
      </c>
      <c r="N356" s="22">
        <v>4.3</v>
      </c>
      <c r="O356" s="22">
        <v>8.5000000000000018</v>
      </c>
      <c r="P356" s="22">
        <v>7.4783297621625913</v>
      </c>
    </row>
    <row r="357" spans="10:16" x14ac:dyDescent="0.25">
      <c r="J357">
        <f t="shared" si="19"/>
        <v>2019</v>
      </c>
      <c r="K357">
        <f t="shared" si="20"/>
        <v>12</v>
      </c>
      <c r="L357" s="23">
        <f t="shared" si="21"/>
        <v>43821</v>
      </c>
      <c r="M357" s="22">
        <v>4.3000000000000007</v>
      </c>
      <c r="N357" s="22">
        <v>0</v>
      </c>
      <c r="O357" s="22">
        <v>7.2887440976175473</v>
      </c>
      <c r="P357" s="22">
        <v>8.5000000000000018</v>
      </c>
    </row>
    <row r="358" spans="10:16" x14ac:dyDescent="0.25">
      <c r="J358">
        <f t="shared" si="19"/>
        <v>2019</v>
      </c>
      <c r="K358">
        <f t="shared" si="20"/>
        <v>12</v>
      </c>
      <c r="L358" s="23">
        <f t="shared" si="21"/>
        <v>43822</v>
      </c>
      <c r="M358" s="22">
        <v>0</v>
      </c>
      <c r="N358" s="22">
        <v>4.3</v>
      </c>
      <c r="O358" s="22">
        <v>8.5000000000000018</v>
      </c>
      <c r="P358" s="22">
        <v>7.4955559727472041</v>
      </c>
    </row>
    <row r="359" spans="10:16" x14ac:dyDescent="0.25">
      <c r="J359">
        <f t="shared" si="19"/>
        <v>2019</v>
      </c>
      <c r="K359">
        <f t="shared" si="20"/>
        <v>12</v>
      </c>
      <c r="L359" s="23">
        <f t="shared" si="21"/>
        <v>43823</v>
      </c>
      <c r="M359" s="22">
        <v>4.3000000000000007</v>
      </c>
      <c r="N359" s="22">
        <v>0</v>
      </c>
      <c r="O359" s="22">
        <v>7.4266422805801726</v>
      </c>
      <c r="P359" s="22">
        <v>8.5000000000000018</v>
      </c>
    </row>
    <row r="360" spans="10:16" x14ac:dyDescent="0.25">
      <c r="J360">
        <f t="shared" si="19"/>
        <v>2019</v>
      </c>
      <c r="K360">
        <f t="shared" si="20"/>
        <v>12</v>
      </c>
      <c r="L360" s="23">
        <f t="shared" si="21"/>
        <v>43824</v>
      </c>
      <c r="M360" s="22">
        <v>0</v>
      </c>
      <c r="N360" s="22">
        <v>4.3000000000000007</v>
      </c>
      <c r="O360" s="22">
        <v>7.3663234409340248</v>
      </c>
      <c r="P360" s="22">
        <v>8.5000000000000018</v>
      </c>
    </row>
    <row r="361" spans="10:16" x14ac:dyDescent="0.25">
      <c r="J361">
        <f t="shared" si="19"/>
        <v>2019</v>
      </c>
      <c r="K361">
        <f t="shared" si="20"/>
        <v>12</v>
      </c>
      <c r="L361" s="23">
        <f t="shared" si="21"/>
        <v>43825</v>
      </c>
      <c r="M361" s="22">
        <v>4.3000000000000007</v>
      </c>
      <c r="N361" s="22">
        <v>0</v>
      </c>
      <c r="O361" s="22">
        <v>6.952930024999997</v>
      </c>
      <c r="P361" s="22">
        <v>8.412913664294507</v>
      </c>
    </row>
    <row r="362" spans="10:16" x14ac:dyDescent="0.25">
      <c r="J362">
        <f t="shared" si="19"/>
        <v>2019</v>
      </c>
      <c r="K362">
        <f t="shared" si="20"/>
        <v>12</v>
      </c>
      <c r="L362" s="23">
        <f t="shared" si="21"/>
        <v>43826</v>
      </c>
      <c r="M362" s="22">
        <v>4.3000000000000007</v>
      </c>
      <c r="N362" s="22">
        <v>0</v>
      </c>
      <c r="O362" s="22">
        <v>6.9657482749999939</v>
      </c>
      <c r="P362" s="22">
        <v>7.621033075701094</v>
      </c>
    </row>
    <row r="363" spans="10:16" x14ac:dyDescent="0.25">
      <c r="J363">
        <f t="shared" si="19"/>
        <v>2019</v>
      </c>
      <c r="K363">
        <f t="shared" si="20"/>
        <v>12</v>
      </c>
      <c r="L363" s="23">
        <f t="shared" si="21"/>
        <v>43827</v>
      </c>
      <c r="M363" s="22">
        <v>4.3</v>
      </c>
      <c r="N363" s="22">
        <v>0</v>
      </c>
      <c r="O363" s="22">
        <v>6.9419236198533039</v>
      </c>
      <c r="P363" s="22">
        <v>6.9765725749999881</v>
      </c>
    </row>
    <row r="364" spans="10:16" x14ac:dyDescent="0.25">
      <c r="J364">
        <f t="shared" si="19"/>
        <v>2019</v>
      </c>
      <c r="K364">
        <f t="shared" si="20"/>
        <v>12</v>
      </c>
      <c r="L364" s="23">
        <f t="shared" si="21"/>
        <v>43828</v>
      </c>
      <c r="M364" s="22">
        <v>0</v>
      </c>
      <c r="N364" s="22">
        <v>4.3000000000000007</v>
      </c>
      <c r="O364" s="22">
        <v>7.6827309079472563</v>
      </c>
      <c r="P364" s="22">
        <v>6.9647512999999925</v>
      </c>
    </row>
    <row r="365" spans="10:16" x14ac:dyDescent="0.25">
      <c r="J365">
        <f t="shared" si="19"/>
        <v>2019</v>
      </c>
      <c r="K365">
        <f t="shared" si="20"/>
        <v>12</v>
      </c>
      <c r="L365" s="23">
        <f t="shared" si="21"/>
        <v>43829</v>
      </c>
      <c r="M365" s="22">
        <v>0</v>
      </c>
      <c r="N365" s="22">
        <v>4.3</v>
      </c>
      <c r="O365" s="22">
        <v>7.3652352869098818</v>
      </c>
      <c r="P365" s="22">
        <v>6.9698786000000004</v>
      </c>
    </row>
    <row r="366" spans="10:16" x14ac:dyDescent="0.25">
      <c r="J366">
        <f t="shared" si="19"/>
        <v>2019</v>
      </c>
      <c r="K366">
        <f t="shared" si="20"/>
        <v>12</v>
      </c>
      <c r="L366" s="23">
        <f t="shared" si="21"/>
        <v>43830</v>
      </c>
      <c r="M366" s="22">
        <v>0</v>
      </c>
      <c r="N366" s="22">
        <v>4.3</v>
      </c>
      <c r="O366" s="22">
        <v>7.8545081666972258</v>
      </c>
      <c r="P366" s="22">
        <v>6.9619740124999883</v>
      </c>
    </row>
    <row r="367" spans="10:16" x14ac:dyDescent="0.25">
      <c r="M367"/>
      <c r="N367"/>
      <c r="O367"/>
      <c r="P367"/>
    </row>
    <row r="368" spans="10:16" x14ac:dyDescent="0.25">
      <c r="M368"/>
      <c r="N368"/>
      <c r="O368"/>
      <c r="P368"/>
    </row>
    <row r="369" spans="13:16" x14ac:dyDescent="0.25">
      <c r="M369"/>
      <c r="N369"/>
      <c r="O369"/>
      <c r="P369"/>
    </row>
    <row r="370" spans="13:16" x14ac:dyDescent="0.25">
      <c r="M370"/>
      <c r="N370"/>
      <c r="O370"/>
      <c r="P370"/>
    </row>
    <row r="371" spans="13:16" x14ac:dyDescent="0.25">
      <c r="M371"/>
      <c r="N371"/>
      <c r="O371"/>
      <c r="P371"/>
    </row>
    <row r="372" spans="13:16" x14ac:dyDescent="0.25">
      <c r="M372"/>
      <c r="N372"/>
      <c r="O372"/>
      <c r="P372"/>
    </row>
    <row r="373" spans="13:16" x14ac:dyDescent="0.25">
      <c r="M373"/>
      <c r="N373"/>
      <c r="O373"/>
      <c r="P373"/>
    </row>
    <row r="374" spans="13:16" x14ac:dyDescent="0.25">
      <c r="M374"/>
      <c r="N374"/>
      <c r="O374"/>
      <c r="P374"/>
    </row>
    <row r="375" spans="13:16" x14ac:dyDescent="0.25">
      <c r="M375"/>
      <c r="N375"/>
      <c r="O375"/>
      <c r="P375"/>
    </row>
    <row r="376" spans="13:16" x14ac:dyDescent="0.25">
      <c r="M376"/>
      <c r="N376"/>
      <c r="O376"/>
      <c r="P376"/>
    </row>
    <row r="377" spans="13:16" x14ac:dyDescent="0.25">
      <c r="M377"/>
      <c r="N377"/>
      <c r="O377"/>
      <c r="P377"/>
    </row>
    <row r="378" spans="13:16" x14ac:dyDescent="0.25">
      <c r="M378"/>
      <c r="N378"/>
      <c r="O378"/>
      <c r="P378"/>
    </row>
    <row r="379" spans="13:16" x14ac:dyDescent="0.25">
      <c r="M379"/>
      <c r="N379"/>
      <c r="O379"/>
      <c r="P379"/>
    </row>
    <row r="380" spans="13:16" x14ac:dyDescent="0.25">
      <c r="M380"/>
      <c r="N380"/>
      <c r="O380"/>
      <c r="P380"/>
    </row>
    <row r="381" spans="13:16" x14ac:dyDescent="0.25">
      <c r="M381"/>
      <c r="N381"/>
      <c r="O381"/>
      <c r="P381"/>
    </row>
    <row r="382" spans="13:16" x14ac:dyDescent="0.25">
      <c r="M382"/>
      <c r="N382"/>
      <c r="O382"/>
      <c r="P382"/>
    </row>
    <row r="383" spans="13:16" x14ac:dyDescent="0.25">
      <c r="M383"/>
      <c r="N383"/>
      <c r="O383"/>
      <c r="P383"/>
    </row>
    <row r="384" spans="13:16" x14ac:dyDescent="0.25">
      <c r="M384"/>
      <c r="N384"/>
      <c r="O384"/>
      <c r="P384"/>
    </row>
    <row r="385" spans="13:16" x14ac:dyDescent="0.25">
      <c r="M385"/>
      <c r="N385"/>
      <c r="O385"/>
      <c r="P385"/>
    </row>
    <row r="386" spans="13:16" x14ac:dyDescent="0.25">
      <c r="M386"/>
      <c r="N386"/>
      <c r="O386"/>
      <c r="P386"/>
    </row>
    <row r="387" spans="13:16" x14ac:dyDescent="0.25">
      <c r="M387"/>
      <c r="N387"/>
      <c r="O387"/>
      <c r="P387"/>
    </row>
    <row r="388" spans="13:16" x14ac:dyDescent="0.25">
      <c r="M388"/>
      <c r="N388"/>
      <c r="O388"/>
      <c r="P388"/>
    </row>
    <row r="389" spans="13:16" x14ac:dyDescent="0.25">
      <c r="M389"/>
      <c r="N389"/>
      <c r="O389"/>
      <c r="P389"/>
    </row>
    <row r="390" spans="13:16" x14ac:dyDescent="0.25">
      <c r="M390"/>
      <c r="N390"/>
      <c r="O390"/>
      <c r="P390"/>
    </row>
    <row r="391" spans="13:16" x14ac:dyDescent="0.25">
      <c r="M391"/>
      <c r="N391"/>
      <c r="O391"/>
      <c r="P391"/>
    </row>
    <row r="392" spans="13:16" x14ac:dyDescent="0.25">
      <c r="M392"/>
      <c r="N392"/>
      <c r="O392"/>
      <c r="P392"/>
    </row>
    <row r="393" spans="13:16" x14ac:dyDescent="0.25">
      <c r="M393"/>
      <c r="N393"/>
      <c r="O393"/>
      <c r="P393"/>
    </row>
    <row r="394" spans="13:16" x14ac:dyDescent="0.25">
      <c r="M394"/>
      <c r="N394"/>
      <c r="O394"/>
      <c r="P394"/>
    </row>
    <row r="395" spans="13:16" x14ac:dyDescent="0.25">
      <c r="M395"/>
      <c r="N395"/>
      <c r="O395"/>
      <c r="P395"/>
    </row>
    <row r="396" spans="13:16" x14ac:dyDescent="0.25">
      <c r="M396"/>
      <c r="N396"/>
      <c r="O396"/>
      <c r="P396"/>
    </row>
    <row r="397" spans="13:16" x14ac:dyDescent="0.25">
      <c r="M397"/>
      <c r="N397"/>
      <c r="O397"/>
      <c r="P397"/>
    </row>
    <row r="398" spans="13:16" x14ac:dyDescent="0.25">
      <c r="M398"/>
      <c r="N398"/>
      <c r="O398"/>
      <c r="P398"/>
    </row>
    <row r="399" spans="13:16" x14ac:dyDescent="0.25">
      <c r="M399"/>
      <c r="N399"/>
      <c r="O399"/>
      <c r="P399"/>
    </row>
    <row r="400" spans="13:16" x14ac:dyDescent="0.25">
      <c r="M400"/>
      <c r="N400"/>
      <c r="O400"/>
      <c r="P400"/>
    </row>
    <row r="401" spans="13:16" x14ac:dyDescent="0.25">
      <c r="M401"/>
      <c r="N401"/>
      <c r="O401"/>
      <c r="P401"/>
    </row>
    <row r="402" spans="13:16" x14ac:dyDescent="0.25">
      <c r="M402"/>
      <c r="N402"/>
      <c r="O402"/>
      <c r="P402"/>
    </row>
    <row r="403" spans="13:16" x14ac:dyDescent="0.25">
      <c r="M403"/>
      <c r="N403"/>
      <c r="O403"/>
      <c r="P403"/>
    </row>
    <row r="404" spans="13:16" x14ac:dyDescent="0.25">
      <c r="M404"/>
      <c r="N404"/>
      <c r="O404"/>
      <c r="P404"/>
    </row>
    <row r="405" spans="13:16" x14ac:dyDescent="0.25">
      <c r="M405"/>
      <c r="N405"/>
      <c r="O405"/>
      <c r="P405"/>
    </row>
    <row r="406" spans="13:16" x14ac:dyDescent="0.25">
      <c r="M406"/>
      <c r="N406"/>
      <c r="O406"/>
      <c r="P406"/>
    </row>
    <row r="407" spans="13:16" x14ac:dyDescent="0.25">
      <c r="M407"/>
      <c r="N407"/>
      <c r="O407"/>
      <c r="P407"/>
    </row>
    <row r="408" spans="13:16" x14ac:dyDescent="0.25">
      <c r="M408"/>
      <c r="N408"/>
      <c r="O408"/>
      <c r="P408"/>
    </row>
    <row r="409" spans="13:16" x14ac:dyDescent="0.25">
      <c r="M409"/>
      <c r="N409"/>
      <c r="O409"/>
      <c r="P409"/>
    </row>
    <row r="410" spans="13:16" x14ac:dyDescent="0.25">
      <c r="M410"/>
      <c r="N410"/>
      <c r="O410"/>
      <c r="P410"/>
    </row>
    <row r="411" spans="13:16" x14ac:dyDescent="0.25">
      <c r="M411"/>
      <c r="N411"/>
      <c r="O411"/>
      <c r="P411"/>
    </row>
    <row r="412" spans="13:16" x14ac:dyDescent="0.25">
      <c r="M412"/>
      <c r="N412"/>
      <c r="O412"/>
      <c r="P412"/>
    </row>
    <row r="413" spans="13:16" x14ac:dyDescent="0.25">
      <c r="M413"/>
      <c r="N413"/>
      <c r="O413"/>
      <c r="P413"/>
    </row>
    <row r="414" spans="13:16" x14ac:dyDescent="0.25">
      <c r="M414"/>
      <c r="N414"/>
      <c r="O414"/>
      <c r="P414"/>
    </row>
    <row r="415" spans="13:16" x14ac:dyDescent="0.25">
      <c r="M415"/>
      <c r="N415"/>
      <c r="O415"/>
      <c r="P415"/>
    </row>
    <row r="416" spans="13:16" x14ac:dyDescent="0.25">
      <c r="M416"/>
      <c r="N416"/>
      <c r="O416"/>
      <c r="P416"/>
    </row>
    <row r="417" spans="13:16" x14ac:dyDescent="0.25">
      <c r="M417"/>
      <c r="N417"/>
      <c r="O417"/>
      <c r="P417"/>
    </row>
    <row r="418" spans="13:16" x14ac:dyDescent="0.25">
      <c r="M418"/>
      <c r="N418"/>
      <c r="O418"/>
      <c r="P418"/>
    </row>
    <row r="419" spans="13:16" x14ac:dyDescent="0.25">
      <c r="M419"/>
      <c r="N419"/>
      <c r="O419"/>
      <c r="P419"/>
    </row>
    <row r="420" spans="13:16" x14ac:dyDescent="0.25">
      <c r="M420"/>
      <c r="N420"/>
      <c r="O420"/>
      <c r="P420"/>
    </row>
    <row r="421" spans="13:16" x14ac:dyDescent="0.25">
      <c r="M421"/>
      <c r="N421"/>
      <c r="O421"/>
      <c r="P421"/>
    </row>
    <row r="422" spans="13:16" x14ac:dyDescent="0.25">
      <c r="M422"/>
      <c r="N422"/>
      <c r="O422"/>
      <c r="P422"/>
    </row>
    <row r="423" spans="13:16" x14ac:dyDescent="0.25">
      <c r="M423"/>
      <c r="N423"/>
      <c r="O423"/>
      <c r="P423"/>
    </row>
    <row r="424" spans="13:16" x14ac:dyDescent="0.25">
      <c r="M424"/>
      <c r="N424"/>
      <c r="O424"/>
      <c r="P424"/>
    </row>
    <row r="425" spans="13:16" x14ac:dyDescent="0.25">
      <c r="M425"/>
      <c r="N425"/>
      <c r="O425"/>
      <c r="P425"/>
    </row>
    <row r="426" spans="13:16" x14ac:dyDescent="0.25">
      <c r="M426"/>
      <c r="N426"/>
      <c r="O426"/>
      <c r="P426"/>
    </row>
    <row r="427" spans="13:16" x14ac:dyDescent="0.25">
      <c r="M427"/>
      <c r="N427"/>
      <c r="O427"/>
      <c r="P427"/>
    </row>
    <row r="428" spans="13:16" x14ac:dyDescent="0.25">
      <c r="M428"/>
      <c r="N428"/>
      <c r="O428"/>
      <c r="P428"/>
    </row>
    <row r="429" spans="13:16" x14ac:dyDescent="0.25">
      <c r="M429"/>
      <c r="N429"/>
      <c r="O429"/>
      <c r="P429"/>
    </row>
    <row r="430" spans="13:16" x14ac:dyDescent="0.25">
      <c r="M430"/>
      <c r="N430"/>
      <c r="O430"/>
      <c r="P430"/>
    </row>
    <row r="431" spans="13:16" x14ac:dyDescent="0.25">
      <c r="M431"/>
      <c r="N431"/>
      <c r="O431"/>
      <c r="P431"/>
    </row>
    <row r="432" spans="13:16" x14ac:dyDescent="0.25">
      <c r="M432"/>
      <c r="N432"/>
      <c r="O432"/>
      <c r="P432"/>
    </row>
    <row r="433" spans="13:16" x14ac:dyDescent="0.25">
      <c r="M433"/>
      <c r="N433"/>
      <c r="O433"/>
      <c r="P433"/>
    </row>
    <row r="434" spans="13:16" x14ac:dyDescent="0.25">
      <c r="M434"/>
      <c r="N434"/>
      <c r="O434"/>
      <c r="P434"/>
    </row>
    <row r="435" spans="13:16" x14ac:dyDescent="0.25">
      <c r="M435"/>
      <c r="N435"/>
      <c r="O435"/>
      <c r="P435"/>
    </row>
    <row r="436" spans="13:16" x14ac:dyDescent="0.25">
      <c r="M436"/>
      <c r="N436"/>
      <c r="O436"/>
      <c r="P436"/>
    </row>
    <row r="437" spans="13:16" x14ac:dyDescent="0.25">
      <c r="M437"/>
      <c r="N437"/>
      <c r="O437"/>
      <c r="P437"/>
    </row>
    <row r="438" spans="13:16" x14ac:dyDescent="0.25">
      <c r="M438"/>
      <c r="N438"/>
      <c r="O438"/>
      <c r="P438"/>
    </row>
    <row r="439" spans="13:16" x14ac:dyDescent="0.25">
      <c r="M439"/>
      <c r="N439"/>
      <c r="O439"/>
      <c r="P439"/>
    </row>
    <row r="440" spans="13:16" x14ac:dyDescent="0.25">
      <c r="M440"/>
      <c r="N440"/>
      <c r="O440"/>
      <c r="P440"/>
    </row>
    <row r="441" spans="13:16" x14ac:dyDescent="0.25">
      <c r="M441"/>
      <c r="N441"/>
      <c r="O441"/>
      <c r="P441"/>
    </row>
    <row r="442" spans="13:16" x14ac:dyDescent="0.25">
      <c r="M442"/>
      <c r="N442"/>
      <c r="O442"/>
      <c r="P442"/>
    </row>
    <row r="443" spans="13:16" x14ac:dyDescent="0.25">
      <c r="M443"/>
      <c r="N443"/>
      <c r="O443"/>
      <c r="P443"/>
    </row>
    <row r="444" spans="13:16" x14ac:dyDescent="0.25">
      <c r="M444"/>
      <c r="N444"/>
      <c r="O444"/>
      <c r="P444"/>
    </row>
    <row r="445" spans="13:16" x14ac:dyDescent="0.25">
      <c r="M445"/>
      <c r="N445"/>
      <c r="O445"/>
      <c r="P445"/>
    </row>
    <row r="446" spans="13:16" x14ac:dyDescent="0.25">
      <c r="M446"/>
      <c r="N446"/>
      <c r="O446"/>
      <c r="P446"/>
    </row>
    <row r="447" spans="13:16" x14ac:dyDescent="0.25">
      <c r="M447"/>
      <c r="N447"/>
      <c r="O447"/>
      <c r="P447"/>
    </row>
    <row r="448" spans="13:16" x14ac:dyDescent="0.25">
      <c r="M448"/>
      <c r="N448"/>
      <c r="O448"/>
      <c r="P448"/>
    </row>
    <row r="449" spans="13:16" x14ac:dyDescent="0.25">
      <c r="M449"/>
      <c r="N449"/>
      <c r="O449"/>
      <c r="P449"/>
    </row>
    <row r="450" spans="13:16" x14ac:dyDescent="0.25">
      <c r="M450"/>
      <c r="N450"/>
      <c r="O450"/>
      <c r="P450"/>
    </row>
    <row r="451" spans="13:16" x14ac:dyDescent="0.25">
      <c r="M451"/>
      <c r="N451"/>
      <c r="O451"/>
      <c r="P451"/>
    </row>
    <row r="452" spans="13:16" x14ac:dyDescent="0.25">
      <c r="M452"/>
      <c r="N452"/>
      <c r="O452"/>
      <c r="P452"/>
    </row>
    <row r="453" spans="13:16" x14ac:dyDescent="0.25">
      <c r="M453"/>
      <c r="N453"/>
      <c r="O453"/>
      <c r="P453"/>
    </row>
    <row r="454" spans="13:16" x14ac:dyDescent="0.25">
      <c r="M454"/>
      <c r="N454"/>
      <c r="O454"/>
      <c r="P454"/>
    </row>
    <row r="455" spans="13:16" x14ac:dyDescent="0.25">
      <c r="M455"/>
      <c r="N455"/>
      <c r="O455"/>
      <c r="P455"/>
    </row>
    <row r="456" spans="13:16" x14ac:dyDescent="0.25">
      <c r="M456"/>
      <c r="N456"/>
      <c r="O456"/>
      <c r="P456"/>
    </row>
    <row r="457" spans="13:16" x14ac:dyDescent="0.25">
      <c r="M457"/>
      <c r="N457"/>
      <c r="O457"/>
      <c r="P457"/>
    </row>
    <row r="458" spans="13:16" x14ac:dyDescent="0.25">
      <c r="M458"/>
      <c r="N458"/>
      <c r="O458"/>
      <c r="P458"/>
    </row>
    <row r="459" spans="13:16" x14ac:dyDescent="0.25">
      <c r="M459"/>
      <c r="N459"/>
      <c r="O459"/>
      <c r="P459"/>
    </row>
    <row r="460" spans="13:16" x14ac:dyDescent="0.25">
      <c r="M460"/>
      <c r="N460"/>
      <c r="O460"/>
      <c r="P460"/>
    </row>
    <row r="461" spans="13:16" x14ac:dyDescent="0.25">
      <c r="M461"/>
      <c r="N461"/>
      <c r="O461"/>
      <c r="P461"/>
    </row>
    <row r="462" spans="13:16" x14ac:dyDescent="0.25">
      <c r="M462"/>
      <c r="N462"/>
      <c r="O462"/>
      <c r="P462"/>
    </row>
    <row r="463" spans="13:16" x14ac:dyDescent="0.25">
      <c r="M463"/>
      <c r="N463"/>
      <c r="O463"/>
      <c r="P463"/>
    </row>
    <row r="464" spans="13:16" x14ac:dyDescent="0.25">
      <c r="M464"/>
      <c r="N464"/>
      <c r="O464"/>
      <c r="P464"/>
    </row>
    <row r="465" spans="13:16" x14ac:dyDescent="0.25">
      <c r="M465"/>
      <c r="N465"/>
      <c r="O465"/>
      <c r="P465"/>
    </row>
    <row r="466" spans="13:16" x14ac:dyDescent="0.25">
      <c r="M466"/>
      <c r="N466"/>
      <c r="O466"/>
      <c r="P466"/>
    </row>
    <row r="467" spans="13:16" x14ac:dyDescent="0.25">
      <c r="M467"/>
      <c r="N467"/>
      <c r="O467"/>
      <c r="P467"/>
    </row>
    <row r="468" spans="13:16" x14ac:dyDescent="0.25">
      <c r="M468"/>
      <c r="N468"/>
      <c r="O468"/>
      <c r="P468"/>
    </row>
    <row r="469" spans="13:16" x14ac:dyDescent="0.25">
      <c r="M469"/>
      <c r="N469"/>
      <c r="O469"/>
      <c r="P469"/>
    </row>
    <row r="470" spans="13:16" x14ac:dyDescent="0.25">
      <c r="M470"/>
      <c r="N470"/>
      <c r="O470"/>
      <c r="P470"/>
    </row>
    <row r="471" spans="13:16" x14ac:dyDescent="0.25">
      <c r="M471"/>
      <c r="N471"/>
      <c r="O471"/>
      <c r="P471"/>
    </row>
    <row r="472" spans="13:16" x14ac:dyDescent="0.25">
      <c r="M472"/>
      <c r="N472"/>
      <c r="O472"/>
      <c r="P472"/>
    </row>
    <row r="473" spans="13:16" x14ac:dyDescent="0.25">
      <c r="M473"/>
      <c r="N473"/>
      <c r="O473"/>
      <c r="P473"/>
    </row>
    <row r="474" spans="13:16" x14ac:dyDescent="0.25">
      <c r="M474"/>
      <c r="N474"/>
      <c r="O474"/>
      <c r="P474"/>
    </row>
    <row r="475" spans="13:16" x14ac:dyDescent="0.25">
      <c r="M475"/>
      <c r="N475"/>
      <c r="O475"/>
      <c r="P475"/>
    </row>
    <row r="476" spans="13:16" x14ac:dyDescent="0.25">
      <c r="M476"/>
      <c r="N476"/>
      <c r="O476"/>
      <c r="P476"/>
    </row>
    <row r="477" spans="13:16" x14ac:dyDescent="0.25">
      <c r="M477"/>
      <c r="N477"/>
      <c r="O477"/>
      <c r="P477"/>
    </row>
    <row r="478" spans="13:16" x14ac:dyDescent="0.25">
      <c r="M478"/>
      <c r="N478"/>
      <c r="O478"/>
      <c r="P478"/>
    </row>
    <row r="479" spans="13:16" x14ac:dyDescent="0.25">
      <c r="M479"/>
      <c r="N479"/>
      <c r="O479"/>
      <c r="P479"/>
    </row>
    <row r="480" spans="13:16" x14ac:dyDescent="0.25">
      <c r="M480"/>
      <c r="N480"/>
      <c r="O480"/>
      <c r="P480"/>
    </row>
    <row r="481" spans="13:16" x14ac:dyDescent="0.25">
      <c r="M481"/>
      <c r="N481"/>
      <c r="O481"/>
      <c r="P481"/>
    </row>
    <row r="482" spans="13:16" x14ac:dyDescent="0.25">
      <c r="M482"/>
      <c r="N482"/>
      <c r="O482"/>
      <c r="P482"/>
    </row>
    <row r="483" spans="13:16" x14ac:dyDescent="0.25">
      <c r="M483"/>
      <c r="N483"/>
      <c r="O483"/>
      <c r="P483"/>
    </row>
    <row r="484" spans="13:16" x14ac:dyDescent="0.25">
      <c r="M484"/>
      <c r="N484"/>
      <c r="O484"/>
      <c r="P484"/>
    </row>
    <row r="485" spans="13:16" x14ac:dyDescent="0.25">
      <c r="M485"/>
      <c r="N485"/>
      <c r="O485"/>
      <c r="P485"/>
    </row>
    <row r="486" spans="13:16" x14ac:dyDescent="0.25">
      <c r="M486"/>
      <c r="N486"/>
      <c r="O486"/>
      <c r="P486"/>
    </row>
    <row r="487" spans="13:16" x14ac:dyDescent="0.25">
      <c r="M487"/>
      <c r="N487"/>
      <c r="O487"/>
      <c r="P487"/>
    </row>
    <row r="488" spans="13:16" x14ac:dyDescent="0.25">
      <c r="M488"/>
      <c r="N488"/>
      <c r="O488"/>
      <c r="P488"/>
    </row>
    <row r="489" spans="13:16" x14ac:dyDescent="0.25">
      <c r="M489"/>
      <c r="N489"/>
      <c r="O489"/>
      <c r="P489"/>
    </row>
    <row r="490" spans="13:16" x14ac:dyDescent="0.25">
      <c r="M490"/>
      <c r="N490"/>
      <c r="O490"/>
      <c r="P490"/>
    </row>
    <row r="491" spans="13:16" x14ac:dyDescent="0.25">
      <c r="M491"/>
      <c r="N491"/>
      <c r="O491"/>
      <c r="P491"/>
    </row>
    <row r="492" spans="13:16" x14ac:dyDescent="0.25">
      <c r="M492"/>
      <c r="N492"/>
      <c r="O492"/>
      <c r="P492"/>
    </row>
    <row r="493" spans="13:16" x14ac:dyDescent="0.25">
      <c r="M493"/>
      <c r="N493"/>
      <c r="O493"/>
      <c r="P493"/>
    </row>
    <row r="494" spans="13:16" x14ac:dyDescent="0.25">
      <c r="M494"/>
      <c r="N494"/>
      <c r="O494"/>
      <c r="P494"/>
    </row>
    <row r="495" spans="13:16" x14ac:dyDescent="0.25">
      <c r="M495"/>
      <c r="N495"/>
      <c r="O495"/>
      <c r="P495"/>
    </row>
    <row r="496" spans="13:16" x14ac:dyDescent="0.25">
      <c r="M496"/>
      <c r="N496"/>
      <c r="O496"/>
      <c r="P496"/>
    </row>
    <row r="497" spans="13:16" x14ac:dyDescent="0.25">
      <c r="M497"/>
      <c r="N497"/>
      <c r="O497"/>
      <c r="P497"/>
    </row>
    <row r="498" spans="13:16" x14ac:dyDescent="0.25">
      <c r="M498"/>
      <c r="N498"/>
      <c r="O498"/>
      <c r="P498"/>
    </row>
    <row r="499" spans="13:16" x14ac:dyDescent="0.25">
      <c r="M499"/>
      <c r="N499"/>
      <c r="O499"/>
      <c r="P499"/>
    </row>
    <row r="500" spans="13:16" x14ac:dyDescent="0.25">
      <c r="M500"/>
      <c r="N500"/>
      <c r="O500"/>
      <c r="P500"/>
    </row>
    <row r="501" spans="13:16" x14ac:dyDescent="0.25">
      <c r="M501"/>
      <c r="N501"/>
      <c r="O501"/>
      <c r="P501"/>
    </row>
    <row r="502" spans="13:16" x14ac:dyDescent="0.25">
      <c r="M502"/>
      <c r="N502"/>
      <c r="O502"/>
      <c r="P502"/>
    </row>
    <row r="503" spans="13:16" x14ac:dyDescent="0.25">
      <c r="M503"/>
      <c r="N503"/>
      <c r="O503"/>
      <c r="P503"/>
    </row>
    <row r="504" spans="13:16" x14ac:dyDescent="0.25">
      <c r="M504"/>
      <c r="N504"/>
      <c r="O504"/>
      <c r="P504"/>
    </row>
    <row r="505" spans="13:16" x14ac:dyDescent="0.25">
      <c r="M505"/>
      <c r="N505"/>
      <c r="O505"/>
      <c r="P505"/>
    </row>
    <row r="506" spans="13:16" x14ac:dyDescent="0.25">
      <c r="M506"/>
      <c r="N506"/>
      <c r="O506"/>
      <c r="P506"/>
    </row>
    <row r="507" spans="13:16" x14ac:dyDescent="0.25">
      <c r="M507"/>
      <c r="N507"/>
      <c r="O507"/>
      <c r="P507"/>
    </row>
    <row r="508" spans="13:16" x14ac:dyDescent="0.25">
      <c r="M508"/>
      <c r="N508"/>
      <c r="O508"/>
      <c r="P508"/>
    </row>
    <row r="509" spans="13:16" x14ac:dyDescent="0.25">
      <c r="M509"/>
      <c r="N509"/>
      <c r="O509"/>
      <c r="P509"/>
    </row>
    <row r="510" spans="13:16" x14ac:dyDescent="0.25">
      <c r="M510"/>
      <c r="N510"/>
      <c r="O510"/>
      <c r="P510"/>
    </row>
    <row r="511" spans="13:16" x14ac:dyDescent="0.25">
      <c r="M511"/>
      <c r="N511"/>
      <c r="O511"/>
      <c r="P511"/>
    </row>
    <row r="512" spans="13:16" x14ac:dyDescent="0.25">
      <c r="M512"/>
      <c r="N512"/>
      <c r="O512"/>
      <c r="P512"/>
    </row>
    <row r="513" spans="13:16" x14ac:dyDescent="0.25">
      <c r="M513"/>
      <c r="N513"/>
      <c r="O513"/>
      <c r="P513"/>
    </row>
    <row r="514" spans="13:16" x14ac:dyDescent="0.25">
      <c r="M514"/>
      <c r="N514"/>
      <c r="O514"/>
      <c r="P514"/>
    </row>
    <row r="515" spans="13:16" x14ac:dyDescent="0.25">
      <c r="M515"/>
      <c r="N515"/>
      <c r="O515"/>
      <c r="P515"/>
    </row>
    <row r="516" spans="13:16" x14ac:dyDescent="0.25">
      <c r="M516"/>
      <c r="N516"/>
      <c r="O516"/>
      <c r="P516"/>
    </row>
    <row r="517" spans="13:16" x14ac:dyDescent="0.25">
      <c r="M517"/>
      <c r="N517"/>
      <c r="O517"/>
      <c r="P517"/>
    </row>
    <row r="518" spans="13:16" x14ac:dyDescent="0.25">
      <c r="M518"/>
      <c r="N518"/>
      <c r="O518"/>
      <c r="P518"/>
    </row>
    <row r="519" spans="13:16" x14ac:dyDescent="0.25">
      <c r="M519"/>
      <c r="N519"/>
      <c r="O519"/>
      <c r="P519"/>
    </row>
    <row r="520" spans="13:16" x14ac:dyDescent="0.25">
      <c r="M520"/>
      <c r="N520"/>
      <c r="O520"/>
      <c r="P520"/>
    </row>
    <row r="521" spans="13:16" x14ac:dyDescent="0.25">
      <c r="M521"/>
      <c r="N521"/>
      <c r="O521"/>
      <c r="P521"/>
    </row>
    <row r="522" spans="13:16" x14ac:dyDescent="0.25">
      <c r="M522"/>
      <c r="N522"/>
      <c r="O522"/>
      <c r="P522"/>
    </row>
    <row r="523" spans="13:16" x14ac:dyDescent="0.25">
      <c r="M523"/>
      <c r="N523"/>
      <c r="O523"/>
      <c r="P523"/>
    </row>
    <row r="524" spans="13:16" x14ac:dyDescent="0.25">
      <c r="M524"/>
      <c r="N524"/>
      <c r="O524"/>
      <c r="P524"/>
    </row>
    <row r="525" spans="13:16" x14ac:dyDescent="0.25">
      <c r="M525"/>
      <c r="N525"/>
      <c r="O525"/>
      <c r="P525"/>
    </row>
    <row r="526" spans="13:16" x14ac:dyDescent="0.25">
      <c r="M526"/>
      <c r="N526"/>
      <c r="O526"/>
      <c r="P526"/>
    </row>
    <row r="527" spans="13:16" x14ac:dyDescent="0.25">
      <c r="M527"/>
      <c r="N527"/>
      <c r="O527"/>
      <c r="P527"/>
    </row>
    <row r="528" spans="13:16" x14ac:dyDescent="0.25">
      <c r="M528"/>
      <c r="N528"/>
      <c r="O528"/>
      <c r="P528"/>
    </row>
    <row r="529" spans="13:16" x14ac:dyDescent="0.25">
      <c r="M529"/>
      <c r="N529"/>
      <c r="O529"/>
      <c r="P529"/>
    </row>
    <row r="530" spans="13:16" x14ac:dyDescent="0.25">
      <c r="M530"/>
      <c r="N530"/>
      <c r="O530"/>
      <c r="P530"/>
    </row>
    <row r="531" spans="13:16" x14ac:dyDescent="0.25">
      <c r="M531"/>
      <c r="N531"/>
      <c r="O531"/>
      <c r="P531"/>
    </row>
    <row r="532" spans="13:16" x14ac:dyDescent="0.25">
      <c r="M532"/>
      <c r="N532"/>
      <c r="O532"/>
      <c r="P532"/>
    </row>
    <row r="533" spans="13:16" x14ac:dyDescent="0.25">
      <c r="M533"/>
      <c r="N533"/>
      <c r="O533"/>
      <c r="P533"/>
    </row>
    <row r="534" spans="13:16" x14ac:dyDescent="0.25">
      <c r="M534"/>
      <c r="N534"/>
      <c r="O534"/>
      <c r="P534"/>
    </row>
    <row r="535" spans="13:16" x14ac:dyDescent="0.25">
      <c r="M535"/>
      <c r="N535"/>
      <c r="O535"/>
      <c r="P535"/>
    </row>
    <row r="536" spans="13:16" x14ac:dyDescent="0.25">
      <c r="M536"/>
      <c r="N536"/>
      <c r="O536"/>
      <c r="P536"/>
    </row>
    <row r="537" spans="13:16" x14ac:dyDescent="0.25">
      <c r="M537"/>
      <c r="N537"/>
      <c r="O537"/>
      <c r="P537"/>
    </row>
    <row r="538" spans="13:16" x14ac:dyDescent="0.25">
      <c r="M538"/>
      <c r="N538"/>
      <c r="O538"/>
      <c r="P538"/>
    </row>
    <row r="539" spans="13:16" x14ac:dyDescent="0.25">
      <c r="M539"/>
      <c r="N539"/>
      <c r="O539"/>
      <c r="P539"/>
    </row>
    <row r="540" spans="13:16" x14ac:dyDescent="0.25">
      <c r="M540"/>
      <c r="N540"/>
      <c r="O540"/>
      <c r="P540"/>
    </row>
    <row r="541" spans="13:16" x14ac:dyDescent="0.25">
      <c r="M541"/>
      <c r="N541"/>
      <c r="O541"/>
      <c r="P541"/>
    </row>
    <row r="542" spans="13:16" x14ac:dyDescent="0.25">
      <c r="M542"/>
      <c r="N542"/>
      <c r="O542"/>
      <c r="P542"/>
    </row>
    <row r="543" spans="13:16" x14ac:dyDescent="0.25">
      <c r="M543"/>
      <c r="N543"/>
      <c r="O543"/>
      <c r="P543"/>
    </row>
    <row r="544" spans="13:16" x14ac:dyDescent="0.25">
      <c r="M544"/>
      <c r="N544"/>
      <c r="O544"/>
      <c r="P544"/>
    </row>
    <row r="545" spans="13:16" x14ac:dyDescent="0.25">
      <c r="M545"/>
      <c r="N545"/>
      <c r="O545"/>
      <c r="P545"/>
    </row>
    <row r="546" spans="13:16" x14ac:dyDescent="0.25">
      <c r="M546"/>
      <c r="N546"/>
      <c r="O546"/>
      <c r="P546"/>
    </row>
    <row r="547" spans="13:16" x14ac:dyDescent="0.25">
      <c r="M547"/>
      <c r="N547"/>
      <c r="O547"/>
      <c r="P547"/>
    </row>
    <row r="548" spans="13:16" x14ac:dyDescent="0.25">
      <c r="M548"/>
      <c r="N548"/>
      <c r="O548"/>
      <c r="P548"/>
    </row>
    <row r="549" spans="13:16" x14ac:dyDescent="0.25">
      <c r="M549"/>
      <c r="N549"/>
      <c r="O549"/>
      <c r="P549"/>
    </row>
    <row r="550" spans="13:16" x14ac:dyDescent="0.25">
      <c r="M550"/>
      <c r="N550"/>
      <c r="O550"/>
      <c r="P550"/>
    </row>
    <row r="551" spans="13:16" x14ac:dyDescent="0.25">
      <c r="M551"/>
      <c r="N551"/>
      <c r="O551"/>
      <c r="P551"/>
    </row>
    <row r="552" spans="13:16" x14ac:dyDescent="0.25">
      <c r="M552"/>
      <c r="N552"/>
      <c r="O552"/>
      <c r="P552"/>
    </row>
    <row r="553" spans="13:16" x14ac:dyDescent="0.25">
      <c r="M553"/>
      <c r="N553"/>
      <c r="O553"/>
      <c r="P553"/>
    </row>
    <row r="554" spans="13:16" x14ac:dyDescent="0.25">
      <c r="M554"/>
      <c r="N554"/>
      <c r="O554"/>
      <c r="P554"/>
    </row>
    <row r="555" spans="13:16" x14ac:dyDescent="0.25">
      <c r="M555"/>
      <c r="N555"/>
      <c r="O555"/>
      <c r="P555"/>
    </row>
    <row r="556" spans="13:16" x14ac:dyDescent="0.25">
      <c r="M556"/>
      <c r="N556"/>
      <c r="O556"/>
      <c r="P556"/>
    </row>
    <row r="557" spans="13:16" x14ac:dyDescent="0.25">
      <c r="M557"/>
      <c r="N557"/>
      <c r="O557"/>
      <c r="P557"/>
    </row>
    <row r="558" spans="13:16" x14ac:dyDescent="0.25">
      <c r="M558"/>
      <c r="N558"/>
      <c r="O558"/>
      <c r="P558"/>
    </row>
    <row r="559" spans="13:16" x14ac:dyDescent="0.25">
      <c r="M559"/>
      <c r="N559"/>
      <c r="O559"/>
      <c r="P559"/>
    </row>
    <row r="560" spans="13:16" x14ac:dyDescent="0.25">
      <c r="M560"/>
      <c r="N560"/>
      <c r="O560"/>
      <c r="P560"/>
    </row>
    <row r="561" spans="13:16" x14ac:dyDescent="0.25">
      <c r="M561"/>
      <c r="N561"/>
      <c r="O561"/>
      <c r="P561"/>
    </row>
    <row r="562" spans="13:16" x14ac:dyDescent="0.25">
      <c r="M562"/>
      <c r="N562"/>
      <c r="O562"/>
      <c r="P562"/>
    </row>
    <row r="563" spans="13:16" x14ac:dyDescent="0.25">
      <c r="M563"/>
      <c r="N563"/>
      <c r="O563"/>
      <c r="P563"/>
    </row>
    <row r="564" spans="13:16" x14ac:dyDescent="0.25">
      <c r="M564"/>
      <c r="N564"/>
      <c r="O564"/>
      <c r="P564"/>
    </row>
    <row r="565" spans="13:16" x14ac:dyDescent="0.25">
      <c r="M565"/>
      <c r="N565"/>
      <c r="O565"/>
      <c r="P565"/>
    </row>
    <row r="566" spans="13:16" x14ac:dyDescent="0.25">
      <c r="M566"/>
      <c r="N566"/>
      <c r="O566"/>
      <c r="P566"/>
    </row>
    <row r="567" spans="13:16" x14ac:dyDescent="0.25">
      <c r="M567"/>
      <c r="N567"/>
      <c r="O567"/>
      <c r="P567"/>
    </row>
    <row r="568" spans="13:16" x14ac:dyDescent="0.25">
      <c r="M568"/>
      <c r="N568"/>
      <c r="O568"/>
      <c r="P568"/>
    </row>
    <row r="569" spans="13:16" x14ac:dyDescent="0.25">
      <c r="M569"/>
      <c r="N569"/>
      <c r="O569"/>
      <c r="P569"/>
    </row>
    <row r="570" spans="13:16" x14ac:dyDescent="0.25">
      <c r="M570"/>
      <c r="N570"/>
      <c r="O570"/>
      <c r="P570"/>
    </row>
    <row r="571" spans="13:16" x14ac:dyDescent="0.25">
      <c r="M571"/>
      <c r="N571"/>
      <c r="O571"/>
      <c r="P571"/>
    </row>
    <row r="572" spans="13:16" x14ac:dyDescent="0.25">
      <c r="M572"/>
      <c r="N572"/>
      <c r="O572"/>
      <c r="P572"/>
    </row>
    <row r="573" spans="13:16" x14ac:dyDescent="0.25">
      <c r="M573"/>
      <c r="N573"/>
      <c r="O573"/>
      <c r="P573"/>
    </row>
    <row r="574" spans="13:16" x14ac:dyDescent="0.25">
      <c r="M574"/>
      <c r="N574"/>
      <c r="O574"/>
      <c r="P574"/>
    </row>
    <row r="575" spans="13:16" x14ac:dyDescent="0.25">
      <c r="M575"/>
      <c r="N575"/>
      <c r="O575"/>
      <c r="P575"/>
    </row>
    <row r="576" spans="13:16" x14ac:dyDescent="0.25">
      <c r="M576"/>
      <c r="N576"/>
      <c r="O576"/>
      <c r="P576"/>
    </row>
    <row r="577" spans="13:16" x14ac:dyDescent="0.25">
      <c r="M577"/>
      <c r="N577"/>
      <c r="O577"/>
      <c r="P577"/>
    </row>
    <row r="578" spans="13:16" x14ac:dyDescent="0.25">
      <c r="M578"/>
      <c r="N578"/>
      <c r="O578"/>
      <c r="P578"/>
    </row>
    <row r="579" spans="13:16" x14ac:dyDescent="0.25">
      <c r="M579"/>
      <c r="N579"/>
      <c r="O579"/>
      <c r="P579"/>
    </row>
    <row r="580" spans="13:16" x14ac:dyDescent="0.25">
      <c r="M580"/>
      <c r="N580"/>
      <c r="O580"/>
      <c r="P580"/>
    </row>
    <row r="581" spans="13:16" x14ac:dyDescent="0.25">
      <c r="M581"/>
      <c r="N581"/>
      <c r="O581"/>
      <c r="P581"/>
    </row>
    <row r="582" spans="13:16" x14ac:dyDescent="0.25">
      <c r="M582"/>
      <c r="N582"/>
      <c r="O582"/>
      <c r="P582"/>
    </row>
    <row r="583" spans="13:16" x14ac:dyDescent="0.25">
      <c r="M583"/>
      <c r="N583"/>
      <c r="O583"/>
      <c r="P583"/>
    </row>
    <row r="584" spans="13:16" x14ac:dyDescent="0.25">
      <c r="M584"/>
      <c r="N584"/>
      <c r="O584"/>
      <c r="P584"/>
    </row>
    <row r="585" spans="13:16" x14ac:dyDescent="0.25">
      <c r="M585"/>
      <c r="N585"/>
      <c r="O585"/>
      <c r="P585"/>
    </row>
    <row r="586" spans="13:16" x14ac:dyDescent="0.25">
      <c r="M586"/>
      <c r="N586"/>
      <c r="O586"/>
      <c r="P586"/>
    </row>
    <row r="587" spans="13:16" x14ac:dyDescent="0.25">
      <c r="M587"/>
      <c r="N587"/>
      <c r="O587"/>
      <c r="P587"/>
    </row>
    <row r="588" spans="13:16" x14ac:dyDescent="0.25">
      <c r="M588"/>
      <c r="N588"/>
      <c r="O588"/>
      <c r="P588"/>
    </row>
    <row r="589" spans="13:16" x14ac:dyDescent="0.25">
      <c r="M589"/>
      <c r="N589"/>
      <c r="O589"/>
      <c r="P589"/>
    </row>
    <row r="590" spans="13:16" x14ac:dyDescent="0.25">
      <c r="M590"/>
      <c r="N590"/>
      <c r="O590"/>
      <c r="P590"/>
    </row>
    <row r="591" spans="13:16" x14ac:dyDescent="0.25">
      <c r="M591"/>
      <c r="N591"/>
      <c r="O591"/>
      <c r="P591"/>
    </row>
    <row r="592" spans="13:16" x14ac:dyDescent="0.25">
      <c r="M592"/>
      <c r="N592"/>
      <c r="O592"/>
      <c r="P592"/>
    </row>
    <row r="593" spans="13:16" x14ac:dyDescent="0.25">
      <c r="M593"/>
      <c r="N593"/>
      <c r="O593"/>
      <c r="P593"/>
    </row>
    <row r="594" spans="13:16" x14ac:dyDescent="0.25">
      <c r="M594"/>
      <c r="N594"/>
      <c r="O594"/>
      <c r="P594"/>
    </row>
    <row r="595" spans="13:16" x14ac:dyDescent="0.25">
      <c r="M595"/>
      <c r="N595"/>
      <c r="O595"/>
      <c r="P595"/>
    </row>
    <row r="596" spans="13:16" x14ac:dyDescent="0.25">
      <c r="M596"/>
      <c r="N596"/>
      <c r="O596"/>
      <c r="P596"/>
    </row>
    <row r="597" spans="13:16" x14ac:dyDescent="0.25">
      <c r="M597"/>
      <c r="N597"/>
      <c r="O597"/>
      <c r="P597"/>
    </row>
    <row r="598" spans="13:16" x14ac:dyDescent="0.25">
      <c r="M598"/>
      <c r="N598"/>
      <c r="O598"/>
      <c r="P598"/>
    </row>
    <row r="599" spans="13:16" x14ac:dyDescent="0.25">
      <c r="M599"/>
      <c r="N599"/>
      <c r="O599"/>
      <c r="P599"/>
    </row>
    <row r="600" spans="13:16" x14ac:dyDescent="0.25">
      <c r="M600"/>
      <c r="N600"/>
      <c r="O600"/>
      <c r="P600"/>
    </row>
    <row r="601" spans="13:16" x14ac:dyDescent="0.25">
      <c r="M601"/>
      <c r="N601"/>
      <c r="O601"/>
      <c r="P601"/>
    </row>
    <row r="602" spans="13:16" x14ac:dyDescent="0.25">
      <c r="M602"/>
      <c r="N602"/>
      <c r="O602"/>
      <c r="P602"/>
    </row>
    <row r="603" spans="13:16" x14ac:dyDescent="0.25">
      <c r="M603"/>
      <c r="N603"/>
      <c r="O603"/>
      <c r="P603"/>
    </row>
    <row r="604" spans="13:16" x14ac:dyDescent="0.25">
      <c r="M604"/>
      <c r="N604"/>
      <c r="O604"/>
      <c r="P604"/>
    </row>
    <row r="605" spans="13:16" x14ac:dyDescent="0.25">
      <c r="M605"/>
      <c r="N605"/>
      <c r="O605"/>
      <c r="P605"/>
    </row>
    <row r="606" spans="13:16" x14ac:dyDescent="0.25">
      <c r="M606"/>
      <c r="N606"/>
      <c r="O606"/>
      <c r="P606"/>
    </row>
    <row r="607" spans="13:16" x14ac:dyDescent="0.25">
      <c r="M607"/>
      <c r="N607"/>
      <c r="O607"/>
      <c r="P607"/>
    </row>
    <row r="608" spans="13:16" x14ac:dyDescent="0.25">
      <c r="M608"/>
      <c r="N608"/>
      <c r="O608"/>
      <c r="P608"/>
    </row>
    <row r="609" spans="13:16" x14ac:dyDescent="0.25">
      <c r="M609"/>
      <c r="N609"/>
      <c r="O609"/>
      <c r="P609"/>
    </row>
    <row r="610" spans="13:16" x14ac:dyDescent="0.25">
      <c r="M610"/>
      <c r="N610"/>
      <c r="O610"/>
      <c r="P610"/>
    </row>
    <row r="611" spans="13:16" x14ac:dyDescent="0.25">
      <c r="M611"/>
      <c r="N611"/>
      <c r="O611"/>
      <c r="P611"/>
    </row>
    <row r="612" spans="13:16" x14ac:dyDescent="0.25">
      <c r="M612"/>
      <c r="N612"/>
      <c r="O612"/>
      <c r="P612"/>
    </row>
    <row r="613" spans="13:16" x14ac:dyDescent="0.25">
      <c r="M613"/>
      <c r="N613"/>
      <c r="O613"/>
      <c r="P613"/>
    </row>
    <row r="614" spans="13:16" x14ac:dyDescent="0.25">
      <c r="M614"/>
      <c r="N614"/>
      <c r="O614"/>
      <c r="P614"/>
    </row>
    <row r="615" spans="13:16" x14ac:dyDescent="0.25">
      <c r="M615"/>
      <c r="N615"/>
      <c r="O615"/>
      <c r="P615"/>
    </row>
    <row r="616" spans="13:16" x14ac:dyDescent="0.25">
      <c r="M616"/>
      <c r="N616"/>
      <c r="O616"/>
      <c r="P616"/>
    </row>
    <row r="617" spans="13:16" x14ac:dyDescent="0.25">
      <c r="M617"/>
      <c r="N617"/>
      <c r="O617"/>
      <c r="P617"/>
    </row>
    <row r="618" spans="13:16" x14ac:dyDescent="0.25">
      <c r="M618"/>
      <c r="N618"/>
      <c r="O618"/>
      <c r="P618"/>
    </row>
    <row r="619" spans="13:16" x14ac:dyDescent="0.25">
      <c r="M619"/>
      <c r="N619"/>
      <c r="O619"/>
      <c r="P619"/>
    </row>
    <row r="620" spans="13:16" x14ac:dyDescent="0.25">
      <c r="M620"/>
      <c r="N620"/>
      <c r="O620"/>
      <c r="P620"/>
    </row>
    <row r="621" spans="13:16" x14ac:dyDescent="0.25">
      <c r="M621"/>
      <c r="N621"/>
      <c r="O621"/>
      <c r="P621"/>
    </row>
    <row r="622" spans="13:16" x14ac:dyDescent="0.25">
      <c r="M622"/>
      <c r="N622"/>
      <c r="O622"/>
      <c r="P622"/>
    </row>
    <row r="623" spans="13:16" x14ac:dyDescent="0.25">
      <c r="M623"/>
      <c r="N623"/>
      <c r="O623"/>
      <c r="P623"/>
    </row>
    <row r="624" spans="13:16" x14ac:dyDescent="0.25">
      <c r="M624"/>
      <c r="N624"/>
      <c r="O624"/>
      <c r="P624"/>
    </row>
    <row r="625" spans="13:16" x14ac:dyDescent="0.25">
      <c r="M625"/>
      <c r="N625"/>
      <c r="O625"/>
      <c r="P625"/>
    </row>
    <row r="626" spans="13:16" x14ac:dyDescent="0.25">
      <c r="M626"/>
      <c r="N626"/>
      <c r="O626"/>
      <c r="P626"/>
    </row>
    <row r="627" spans="13:16" x14ac:dyDescent="0.25">
      <c r="M627"/>
      <c r="N627"/>
      <c r="O627"/>
      <c r="P627"/>
    </row>
    <row r="628" spans="13:16" x14ac:dyDescent="0.25">
      <c r="M628"/>
      <c r="N628"/>
      <c r="O628"/>
      <c r="P628"/>
    </row>
    <row r="629" spans="13:16" x14ac:dyDescent="0.25">
      <c r="M629"/>
      <c r="N629"/>
      <c r="O629"/>
      <c r="P629"/>
    </row>
    <row r="630" spans="13:16" x14ac:dyDescent="0.25">
      <c r="M630"/>
      <c r="N630"/>
      <c r="O630"/>
      <c r="P630"/>
    </row>
    <row r="631" spans="13:16" x14ac:dyDescent="0.25">
      <c r="M631"/>
      <c r="N631"/>
      <c r="O631"/>
      <c r="P631"/>
    </row>
    <row r="632" spans="13:16" x14ac:dyDescent="0.25">
      <c r="M632"/>
      <c r="N632"/>
      <c r="O632"/>
      <c r="P632"/>
    </row>
    <row r="633" spans="13:16" x14ac:dyDescent="0.25">
      <c r="M633"/>
      <c r="N633"/>
      <c r="O633"/>
      <c r="P633"/>
    </row>
    <row r="634" spans="13:16" x14ac:dyDescent="0.25">
      <c r="M634"/>
      <c r="N634"/>
      <c r="O634"/>
      <c r="P634"/>
    </row>
    <row r="635" spans="13:16" x14ac:dyDescent="0.25">
      <c r="M635"/>
      <c r="N635"/>
      <c r="O635"/>
      <c r="P635"/>
    </row>
    <row r="636" spans="13:16" x14ac:dyDescent="0.25">
      <c r="M636"/>
      <c r="N636"/>
      <c r="O636"/>
      <c r="P636"/>
    </row>
    <row r="637" spans="13:16" x14ac:dyDescent="0.25">
      <c r="M637"/>
      <c r="N637"/>
      <c r="O637"/>
      <c r="P637"/>
    </row>
    <row r="638" spans="13:16" x14ac:dyDescent="0.25">
      <c r="M638"/>
      <c r="N638"/>
      <c r="O638"/>
      <c r="P638"/>
    </row>
    <row r="639" spans="13:16" x14ac:dyDescent="0.25">
      <c r="M639"/>
      <c r="N639"/>
      <c r="O639"/>
      <c r="P639"/>
    </row>
    <row r="640" spans="13:16" x14ac:dyDescent="0.25">
      <c r="M640"/>
      <c r="N640"/>
      <c r="O640"/>
      <c r="P640"/>
    </row>
    <row r="641" spans="13:16" x14ac:dyDescent="0.25">
      <c r="M641"/>
      <c r="N641"/>
      <c r="O641"/>
      <c r="P641"/>
    </row>
    <row r="642" spans="13:16" x14ac:dyDescent="0.25">
      <c r="M642"/>
      <c r="N642"/>
      <c r="O642"/>
      <c r="P642"/>
    </row>
    <row r="643" spans="13:16" x14ac:dyDescent="0.25">
      <c r="M643"/>
      <c r="N643"/>
      <c r="O643"/>
      <c r="P643"/>
    </row>
    <row r="644" spans="13:16" x14ac:dyDescent="0.25">
      <c r="M644"/>
      <c r="N644"/>
      <c r="O644"/>
      <c r="P644"/>
    </row>
    <row r="645" spans="13:16" x14ac:dyDescent="0.25">
      <c r="M645"/>
      <c r="N645"/>
      <c r="O645"/>
      <c r="P645"/>
    </row>
    <row r="646" spans="13:16" x14ac:dyDescent="0.25">
      <c r="M646"/>
      <c r="N646"/>
      <c r="O646"/>
      <c r="P646"/>
    </row>
    <row r="647" spans="13:16" x14ac:dyDescent="0.25">
      <c r="M647"/>
      <c r="N647"/>
      <c r="O647"/>
      <c r="P647"/>
    </row>
    <row r="648" spans="13:16" x14ac:dyDescent="0.25">
      <c r="M648"/>
      <c r="N648"/>
      <c r="O648"/>
      <c r="P648"/>
    </row>
    <row r="649" spans="13:16" x14ac:dyDescent="0.25">
      <c r="M649"/>
      <c r="N649"/>
      <c r="O649"/>
      <c r="P649"/>
    </row>
    <row r="650" spans="13:16" x14ac:dyDescent="0.25">
      <c r="M650"/>
      <c r="N650"/>
      <c r="O650"/>
      <c r="P650"/>
    </row>
    <row r="651" spans="13:16" x14ac:dyDescent="0.25">
      <c r="M651"/>
      <c r="N651"/>
      <c r="O651"/>
      <c r="P651"/>
    </row>
    <row r="652" spans="13:16" x14ac:dyDescent="0.25">
      <c r="M652"/>
      <c r="N652"/>
      <c r="O652"/>
      <c r="P652"/>
    </row>
    <row r="653" spans="13:16" x14ac:dyDescent="0.25">
      <c r="M653"/>
      <c r="N653"/>
      <c r="O653"/>
      <c r="P653"/>
    </row>
    <row r="654" spans="13:16" x14ac:dyDescent="0.25">
      <c r="M654"/>
      <c r="N654"/>
      <c r="O654"/>
      <c r="P654"/>
    </row>
    <row r="655" spans="13:16" x14ac:dyDescent="0.25">
      <c r="M655"/>
      <c r="N655"/>
      <c r="O655"/>
      <c r="P655"/>
    </row>
    <row r="656" spans="13:16" x14ac:dyDescent="0.25">
      <c r="M656"/>
      <c r="N656"/>
      <c r="O656"/>
      <c r="P656"/>
    </row>
    <row r="657" spans="13:16" x14ac:dyDescent="0.25">
      <c r="M657"/>
      <c r="N657"/>
      <c r="O657"/>
      <c r="P657"/>
    </row>
    <row r="658" spans="13:16" x14ac:dyDescent="0.25">
      <c r="M658"/>
      <c r="N658"/>
      <c r="O658"/>
      <c r="P658"/>
    </row>
    <row r="659" spans="13:16" x14ac:dyDescent="0.25">
      <c r="M659"/>
      <c r="N659"/>
      <c r="O659"/>
      <c r="P659"/>
    </row>
    <row r="660" spans="13:16" x14ac:dyDescent="0.25">
      <c r="M660"/>
      <c r="N660"/>
      <c r="O660"/>
      <c r="P660"/>
    </row>
    <row r="661" spans="13:16" x14ac:dyDescent="0.25">
      <c r="M661"/>
      <c r="N661"/>
      <c r="O661"/>
      <c r="P661"/>
    </row>
    <row r="662" spans="13:16" x14ac:dyDescent="0.25">
      <c r="M662"/>
      <c r="N662"/>
      <c r="O662"/>
      <c r="P662"/>
    </row>
    <row r="663" spans="13:16" x14ac:dyDescent="0.25">
      <c r="M663"/>
      <c r="N663"/>
      <c r="O663"/>
      <c r="P663"/>
    </row>
    <row r="664" spans="13:16" x14ac:dyDescent="0.25">
      <c r="M664"/>
      <c r="N664"/>
      <c r="O664"/>
      <c r="P664"/>
    </row>
    <row r="665" spans="13:16" x14ac:dyDescent="0.25">
      <c r="M665"/>
      <c r="N665"/>
      <c r="O665"/>
      <c r="P665"/>
    </row>
    <row r="666" spans="13:16" x14ac:dyDescent="0.25">
      <c r="M666"/>
      <c r="N666"/>
      <c r="O666"/>
      <c r="P666"/>
    </row>
    <row r="667" spans="13:16" x14ac:dyDescent="0.25">
      <c r="M667"/>
      <c r="N667"/>
      <c r="O667"/>
      <c r="P667"/>
    </row>
    <row r="668" spans="13:16" x14ac:dyDescent="0.25">
      <c r="M668"/>
      <c r="N668"/>
      <c r="O668"/>
      <c r="P668"/>
    </row>
    <row r="669" spans="13:16" x14ac:dyDescent="0.25">
      <c r="M669"/>
      <c r="N669"/>
      <c r="O669"/>
      <c r="P669"/>
    </row>
    <row r="670" spans="13:16" x14ac:dyDescent="0.25">
      <c r="M670"/>
      <c r="N670"/>
      <c r="O670"/>
      <c r="P670"/>
    </row>
    <row r="671" spans="13:16" x14ac:dyDescent="0.25">
      <c r="M671"/>
      <c r="N671"/>
      <c r="O671"/>
      <c r="P671"/>
    </row>
    <row r="672" spans="13:16" x14ac:dyDescent="0.25">
      <c r="M672"/>
      <c r="N672"/>
      <c r="O672"/>
      <c r="P672"/>
    </row>
    <row r="673" spans="13:16" x14ac:dyDescent="0.25">
      <c r="M673"/>
      <c r="N673"/>
      <c r="O673"/>
      <c r="P673"/>
    </row>
    <row r="674" spans="13:16" x14ac:dyDescent="0.25">
      <c r="M674"/>
      <c r="N674"/>
      <c r="O674"/>
      <c r="P674"/>
    </row>
    <row r="675" spans="13:16" x14ac:dyDescent="0.25">
      <c r="M675"/>
      <c r="N675"/>
      <c r="O675"/>
      <c r="P675"/>
    </row>
    <row r="676" spans="13:16" x14ac:dyDescent="0.25">
      <c r="M676"/>
      <c r="N676"/>
      <c r="O676"/>
      <c r="P676"/>
    </row>
    <row r="677" spans="13:16" x14ac:dyDescent="0.25">
      <c r="M677"/>
      <c r="N677"/>
      <c r="O677"/>
      <c r="P677"/>
    </row>
    <row r="678" spans="13:16" x14ac:dyDescent="0.25">
      <c r="M678"/>
      <c r="N678"/>
      <c r="O678"/>
      <c r="P678"/>
    </row>
    <row r="679" spans="13:16" x14ac:dyDescent="0.25">
      <c r="M679"/>
      <c r="N679"/>
      <c r="O679"/>
      <c r="P679"/>
    </row>
    <row r="680" spans="13:16" x14ac:dyDescent="0.25">
      <c r="M680"/>
      <c r="N680"/>
      <c r="O680"/>
      <c r="P680"/>
    </row>
    <row r="681" spans="13:16" x14ac:dyDescent="0.25">
      <c r="M681"/>
      <c r="N681"/>
      <c r="O681"/>
      <c r="P681"/>
    </row>
    <row r="682" spans="13:16" x14ac:dyDescent="0.25">
      <c r="M682"/>
      <c r="N682"/>
      <c r="O682"/>
      <c r="P682"/>
    </row>
    <row r="683" spans="13:16" x14ac:dyDescent="0.25">
      <c r="M683"/>
      <c r="N683"/>
      <c r="O683"/>
      <c r="P683"/>
    </row>
    <row r="684" spans="13:16" x14ac:dyDescent="0.25">
      <c r="M684"/>
      <c r="N684"/>
      <c r="O684"/>
      <c r="P684"/>
    </row>
    <row r="685" spans="13:16" x14ac:dyDescent="0.25">
      <c r="M685"/>
      <c r="N685"/>
      <c r="O685"/>
      <c r="P685"/>
    </row>
    <row r="686" spans="13:16" x14ac:dyDescent="0.25">
      <c r="M686"/>
      <c r="N686"/>
      <c r="O686"/>
      <c r="P686"/>
    </row>
    <row r="687" spans="13:16" x14ac:dyDescent="0.25">
      <c r="M687"/>
      <c r="N687"/>
      <c r="O687"/>
      <c r="P687"/>
    </row>
    <row r="688" spans="13:16" x14ac:dyDescent="0.25">
      <c r="M688"/>
      <c r="N688"/>
      <c r="O688"/>
      <c r="P688"/>
    </row>
    <row r="689" spans="13:16" x14ac:dyDescent="0.25">
      <c r="M689"/>
      <c r="N689"/>
      <c r="O689"/>
      <c r="P689"/>
    </row>
    <row r="690" spans="13:16" x14ac:dyDescent="0.25">
      <c r="M690"/>
      <c r="N690"/>
      <c r="O690"/>
      <c r="P690"/>
    </row>
    <row r="691" spans="13:16" x14ac:dyDescent="0.25">
      <c r="M691"/>
      <c r="N691"/>
      <c r="O691"/>
      <c r="P691"/>
    </row>
    <row r="692" spans="13:16" x14ac:dyDescent="0.25">
      <c r="M692"/>
      <c r="N692"/>
      <c r="O692"/>
      <c r="P692"/>
    </row>
    <row r="693" spans="13:16" x14ac:dyDescent="0.25">
      <c r="M693"/>
      <c r="N693"/>
      <c r="O693"/>
      <c r="P693"/>
    </row>
    <row r="694" spans="13:16" x14ac:dyDescent="0.25">
      <c r="M694"/>
      <c r="N694"/>
      <c r="O694"/>
      <c r="P694"/>
    </row>
    <row r="695" spans="13:16" x14ac:dyDescent="0.25">
      <c r="M695"/>
      <c r="N695"/>
      <c r="O695"/>
      <c r="P695"/>
    </row>
    <row r="696" spans="13:16" x14ac:dyDescent="0.25">
      <c r="M696"/>
      <c r="N696"/>
      <c r="O696"/>
      <c r="P696"/>
    </row>
    <row r="697" spans="13:16" x14ac:dyDescent="0.25">
      <c r="M697"/>
      <c r="N697"/>
      <c r="O697"/>
      <c r="P697"/>
    </row>
    <row r="698" spans="13:16" x14ac:dyDescent="0.25">
      <c r="M698"/>
      <c r="N698"/>
      <c r="O698"/>
      <c r="P698"/>
    </row>
    <row r="699" spans="13:16" x14ac:dyDescent="0.25">
      <c r="M699"/>
      <c r="N699"/>
      <c r="O699"/>
      <c r="P699"/>
    </row>
    <row r="700" spans="13:16" x14ac:dyDescent="0.25">
      <c r="M700"/>
      <c r="N700"/>
      <c r="O700"/>
      <c r="P700"/>
    </row>
    <row r="701" spans="13:16" x14ac:dyDescent="0.25">
      <c r="M701"/>
      <c r="N701"/>
      <c r="O701"/>
      <c r="P701"/>
    </row>
    <row r="702" spans="13:16" x14ac:dyDescent="0.25">
      <c r="M702"/>
      <c r="N702"/>
      <c r="O702"/>
      <c r="P702"/>
    </row>
    <row r="703" spans="13:16" x14ac:dyDescent="0.25">
      <c r="M703"/>
      <c r="N703"/>
      <c r="O703"/>
      <c r="P703"/>
    </row>
    <row r="704" spans="13:16" x14ac:dyDescent="0.25">
      <c r="M704"/>
      <c r="N704"/>
      <c r="O704"/>
      <c r="P704"/>
    </row>
    <row r="705" spans="13:16" x14ac:dyDescent="0.25">
      <c r="M705"/>
      <c r="N705"/>
      <c r="O705"/>
      <c r="P705"/>
    </row>
    <row r="706" spans="13:16" x14ac:dyDescent="0.25">
      <c r="M706"/>
      <c r="N706"/>
      <c r="O706"/>
      <c r="P706"/>
    </row>
    <row r="707" spans="13:16" x14ac:dyDescent="0.25">
      <c r="M707"/>
      <c r="N707"/>
      <c r="O707"/>
      <c r="P707"/>
    </row>
    <row r="708" spans="13:16" x14ac:dyDescent="0.25">
      <c r="M708"/>
      <c r="N708"/>
      <c r="O708"/>
      <c r="P708"/>
    </row>
    <row r="709" spans="13:16" x14ac:dyDescent="0.25">
      <c r="M709"/>
      <c r="N709"/>
      <c r="O709"/>
      <c r="P709"/>
    </row>
    <row r="710" spans="13:16" x14ac:dyDescent="0.25">
      <c r="M710"/>
      <c r="N710"/>
      <c r="O710"/>
      <c r="P710"/>
    </row>
    <row r="711" spans="13:16" x14ac:dyDescent="0.25">
      <c r="M711"/>
      <c r="N711"/>
      <c r="O711"/>
      <c r="P711"/>
    </row>
    <row r="712" spans="13:16" x14ac:dyDescent="0.25">
      <c r="M712"/>
      <c r="N712"/>
      <c r="O712"/>
      <c r="P712"/>
    </row>
    <row r="713" spans="13:16" x14ac:dyDescent="0.25">
      <c r="M713"/>
      <c r="N713"/>
      <c r="O713"/>
      <c r="P713"/>
    </row>
    <row r="714" spans="13:16" x14ac:dyDescent="0.25">
      <c r="M714"/>
      <c r="N714"/>
      <c r="O714"/>
      <c r="P714"/>
    </row>
    <row r="715" spans="13:16" x14ac:dyDescent="0.25">
      <c r="M715"/>
      <c r="N715"/>
      <c r="O715"/>
      <c r="P715"/>
    </row>
    <row r="716" spans="13:16" x14ac:dyDescent="0.25">
      <c r="M716"/>
      <c r="N716"/>
      <c r="O716"/>
      <c r="P716"/>
    </row>
    <row r="717" spans="13:16" x14ac:dyDescent="0.25">
      <c r="M717"/>
      <c r="N717"/>
      <c r="O717"/>
      <c r="P717"/>
    </row>
    <row r="718" spans="13:16" x14ac:dyDescent="0.25">
      <c r="M718"/>
      <c r="N718"/>
      <c r="O718"/>
      <c r="P718"/>
    </row>
    <row r="719" spans="13:16" x14ac:dyDescent="0.25">
      <c r="M719"/>
      <c r="N719"/>
      <c r="O719"/>
      <c r="P719"/>
    </row>
    <row r="720" spans="13:16" x14ac:dyDescent="0.25">
      <c r="M720"/>
      <c r="N720"/>
      <c r="O720"/>
      <c r="P720"/>
    </row>
    <row r="721" spans="13:16" x14ac:dyDescent="0.25">
      <c r="M721"/>
      <c r="N721"/>
      <c r="O721"/>
      <c r="P721"/>
    </row>
    <row r="722" spans="13:16" x14ac:dyDescent="0.25">
      <c r="M722"/>
      <c r="N722"/>
      <c r="O722"/>
      <c r="P722"/>
    </row>
    <row r="723" spans="13:16" x14ac:dyDescent="0.25">
      <c r="M723"/>
      <c r="N723"/>
      <c r="O723"/>
      <c r="P723"/>
    </row>
    <row r="724" spans="13:16" x14ac:dyDescent="0.25">
      <c r="M724"/>
      <c r="N724"/>
      <c r="O724"/>
      <c r="P724"/>
    </row>
    <row r="725" spans="13:16" x14ac:dyDescent="0.25">
      <c r="M725"/>
      <c r="N725"/>
      <c r="O725"/>
      <c r="P725"/>
    </row>
    <row r="726" spans="13:16" x14ac:dyDescent="0.25">
      <c r="M726"/>
      <c r="N726"/>
      <c r="O726"/>
      <c r="P726"/>
    </row>
    <row r="727" spans="13:16" x14ac:dyDescent="0.25">
      <c r="M727"/>
      <c r="N727"/>
      <c r="O727"/>
      <c r="P727"/>
    </row>
    <row r="728" spans="13:16" x14ac:dyDescent="0.25">
      <c r="M728"/>
      <c r="N728"/>
      <c r="O728"/>
      <c r="P728"/>
    </row>
    <row r="729" spans="13:16" x14ac:dyDescent="0.25">
      <c r="M729"/>
      <c r="N729"/>
      <c r="O729"/>
      <c r="P729"/>
    </row>
    <row r="730" spans="13:16" x14ac:dyDescent="0.25">
      <c r="M730"/>
      <c r="N730"/>
      <c r="O730"/>
      <c r="P730"/>
    </row>
    <row r="731" spans="13:16" x14ac:dyDescent="0.25">
      <c r="M731"/>
      <c r="N731"/>
      <c r="O731"/>
      <c r="P731"/>
    </row>
    <row r="732" spans="13:16" x14ac:dyDescent="0.25">
      <c r="M732"/>
      <c r="N732"/>
      <c r="O732"/>
      <c r="P732"/>
    </row>
    <row r="733" spans="13:16" x14ac:dyDescent="0.25">
      <c r="M733"/>
      <c r="N733"/>
      <c r="O733"/>
      <c r="P733"/>
    </row>
    <row r="734" spans="13:16" x14ac:dyDescent="0.25">
      <c r="M734"/>
      <c r="N734"/>
      <c r="O734"/>
      <c r="P734"/>
    </row>
    <row r="735" spans="13:16" x14ac:dyDescent="0.25">
      <c r="M735"/>
      <c r="N735"/>
      <c r="O735"/>
      <c r="P735"/>
    </row>
    <row r="736" spans="13:16" x14ac:dyDescent="0.25">
      <c r="M736"/>
      <c r="N736"/>
      <c r="O736"/>
      <c r="P736"/>
    </row>
    <row r="737" spans="13:16" x14ac:dyDescent="0.25">
      <c r="M737"/>
      <c r="N737"/>
      <c r="O737"/>
      <c r="P737"/>
    </row>
    <row r="738" spans="13:16" x14ac:dyDescent="0.25">
      <c r="M738"/>
      <c r="N738"/>
      <c r="O738"/>
      <c r="P738"/>
    </row>
    <row r="739" spans="13:16" x14ac:dyDescent="0.25">
      <c r="M739"/>
      <c r="N739"/>
      <c r="O739"/>
      <c r="P739"/>
    </row>
    <row r="740" spans="13:16" x14ac:dyDescent="0.25">
      <c r="M740"/>
      <c r="N740"/>
      <c r="O740"/>
      <c r="P740"/>
    </row>
    <row r="741" spans="13:16" x14ac:dyDescent="0.25">
      <c r="M741"/>
      <c r="N741"/>
      <c r="O741"/>
      <c r="P741"/>
    </row>
    <row r="742" spans="13:16" x14ac:dyDescent="0.25">
      <c r="M742"/>
      <c r="N742"/>
      <c r="O742"/>
      <c r="P742"/>
    </row>
    <row r="743" spans="13:16" x14ac:dyDescent="0.25">
      <c r="M743"/>
      <c r="N743"/>
      <c r="O743"/>
      <c r="P743"/>
    </row>
    <row r="744" spans="13:16" x14ac:dyDescent="0.25">
      <c r="M744"/>
      <c r="N744"/>
      <c r="O744"/>
      <c r="P744"/>
    </row>
    <row r="745" spans="13:16" x14ac:dyDescent="0.25">
      <c r="M745"/>
      <c r="N745"/>
      <c r="O745"/>
      <c r="P745"/>
    </row>
    <row r="746" spans="13:16" x14ac:dyDescent="0.25">
      <c r="M746"/>
      <c r="N746"/>
      <c r="O746"/>
      <c r="P746"/>
    </row>
    <row r="747" spans="13:16" x14ac:dyDescent="0.25">
      <c r="M747"/>
      <c r="N747"/>
      <c r="O747"/>
      <c r="P747"/>
    </row>
    <row r="748" spans="13:16" x14ac:dyDescent="0.25">
      <c r="M748"/>
      <c r="N748"/>
      <c r="O748"/>
      <c r="P748"/>
    </row>
    <row r="749" spans="13:16" x14ac:dyDescent="0.25">
      <c r="M749"/>
      <c r="N749"/>
      <c r="O749"/>
      <c r="P749"/>
    </row>
    <row r="750" spans="13:16" x14ac:dyDescent="0.25">
      <c r="M750"/>
      <c r="N750"/>
      <c r="O750"/>
      <c r="P750"/>
    </row>
    <row r="751" spans="13:16" x14ac:dyDescent="0.25">
      <c r="M751"/>
      <c r="N751"/>
      <c r="O751"/>
      <c r="P751"/>
    </row>
    <row r="752" spans="13:16" x14ac:dyDescent="0.25">
      <c r="M752"/>
      <c r="N752"/>
      <c r="O752"/>
      <c r="P752"/>
    </row>
    <row r="753" spans="13:16" x14ac:dyDescent="0.25">
      <c r="M753"/>
      <c r="N753"/>
      <c r="O753"/>
      <c r="P753"/>
    </row>
    <row r="754" spans="13:16" x14ac:dyDescent="0.25">
      <c r="M754"/>
      <c r="N754"/>
      <c r="O754"/>
      <c r="P754"/>
    </row>
    <row r="755" spans="13:16" x14ac:dyDescent="0.25">
      <c r="M755"/>
      <c r="N755"/>
      <c r="O755"/>
      <c r="P755"/>
    </row>
    <row r="756" spans="13:16" x14ac:dyDescent="0.25">
      <c r="M756"/>
      <c r="N756"/>
      <c r="O756"/>
      <c r="P756"/>
    </row>
    <row r="757" spans="13:16" x14ac:dyDescent="0.25">
      <c r="M757"/>
      <c r="N757"/>
      <c r="O757"/>
      <c r="P757"/>
    </row>
    <row r="758" spans="13:16" x14ac:dyDescent="0.25">
      <c r="M758"/>
      <c r="N758"/>
      <c r="O758"/>
      <c r="P758"/>
    </row>
    <row r="759" spans="13:16" x14ac:dyDescent="0.25">
      <c r="M759"/>
      <c r="N759"/>
      <c r="O759"/>
      <c r="P759"/>
    </row>
    <row r="760" spans="13:16" x14ac:dyDescent="0.25">
      <c r="M760"/>
      <c r="N760"/>
      <c r="O760"/>
      <c r="P760"/>
    </row>
    <row r="761" spans="13:16" x14ac:dyDescent="0.25">
      <c r="M761"/>
      <c r="N761"/>
      <c r="O761"/>
      <c r="P761"/>
    </row>
    <row r="762" spans="13:16" x14ac:dyDescent="0.25">
      <c r="M762"/>
      <c r="N762"/>
      <c r="O762"/>
      <c r="P762"/>
    </row>
    <row r="763" spans="13:16" x14ac:dyDescent="0.25">
      <c r="M763"/>
      <c r="N763"/>
      <c r="O763"/>
      <c r="P763"/>
    </row>
    <row r="764" spans="13:16" x14ac:dyDescent="0.25">
      <c r="M764"/>
      <c r="N764"/>
      <c r="O764"/>
      <c r="P764"/>
    </row>
    <row r="765" spans="13:16" x14ac:dyDescent="0.25">
      <c r="M765"/>
      <c r="N765"/>
      <c r="O765"/>
      <c r="P765"/>
    </row>
    <row r="766" spans="13:16" x14ac:dyDescent="0.25">
      <c r="M766"/>
      <c r="N766"/>
      <c r="O766"/>
      <c r="P766"/>
    </row>
    <row r="767" spans="13:16" x14ac:dyDescent="0.25">
      <c r="M767"/>
      <c r="N767"/>
      <c r="O767"/>
      <c r="P767"/>
    </row>
    <row r="768" spans="13:16" x14ac:dyDescent="0.25">
      <c r="M768"/>
      <c r="N768"/>
      <c r="O768"/>
      <c r="P768"/>
    </row>
    <row r="769" spans="13:16" x14ac:dyDescent="0.25">
      <c r="M769"/>
      <c r="N769"/>
      <c r="O769"/>
      <c r="P769"/>
    </row>
    <row r="770" spans="13:16" x14ac:dyDescent="0.25">
      <c r="M770"/>
      <c r="N770"/>
      <c r="O770"/>
      <c r="P770"/>
    </row>
    <row r="771" spans="13:16" x14ac:dyDescent="0.25">
      <c r="M771"/>
      <c r="N771"/>
      <c r="O771"/>
      <c r="P771"/>
    </row>
    <row r="772" spans="13:16" x14ac:dyDescent="0.25">
      <c r="M772"/>
      <c r="N772"/>
      <c r="O772"/>
      <c r="P772"/>
    </row>
    <row r="773" spans="13:16" x14ac:dyDescent="0.25">
      <c r="M773"/>
      <c r="N773"/>
      <c r="O773"/>
      <c r="P773"/>
    </row>
    <row r="774" spans="13:16" x14ac:dyDescent="0.25">
      <c r="M774"/>
      <c r="N774"/>
      <c r="O774"/>
      <c r="P774"/>
    </row>
    <row r="775" spans="13:16" x14ac:dyDescent="0.25">
      <c r="M775"/>
      <c r="N775"/>
      <c r="O775"/>
      <c r="P775"/>
    </row>
    <row r="776" spans="13:16" x14ac:dyDescent="0.25">
      <c r="M776"/>
      <c r="N776"/>
      <c r="O776"/>
      <c r="P776"/>
    </row>
    <row r="777" spans="13:16" x14ac:dyDescent="0.25">
      <c r="M777"/>
      <c r="N777"/>
      <c r="O777"/>
      <c r="P777"/>
    </row>
    <row r="778" spans="13:16" x14ac:dyDescent="0.25">
      <c r="M778"/>
      <c r="N778"/>
      <c r="O778"/>
      <c r="P778"/>
    </row>
    <row r="779" spans="13:16" x14ac:dyDescent="0.25">
      <c r="M779"/>
      <c r="N779"/>
      <c r="O779"/>
      <c r="P779"/>
    </row>
    <row r="780" spans="13:16" x14ac:dyDescent="0.25">
      <c r="M780"/>
      <c r="N780"/>
      <c r="O780"/>
      <c r="P780"/>
    </row>
    <row r="781" spans="13:16" x14ac:dyDescent="0.25">
      <c r="M781"/>
      <c r="N781"/>
      <c r="O781"/>
      <c r="P781"/>
    </row>
    <row r="782" spans="13:16" x14ac:dyDescent="0.25">
      <c r="M782"/>
      <c r="N782"/>
      <c r="O782"/>
      <c r="P782"/>
    </row>
    <row r="783" spans="13:16" x14ac:dyDescent="0.25">
      <c r="M783"/>
      <c r="N783"/>
      <c r="O783"/>
      <c r="P783"/>
    </row>
    <row r="784" spans="13:16" x14ac:dyDescent="0.25">
      <c r="M784"/>
      <c r="N784"/>
      <c r="O784"/>
      <c r="P784"/>
    </row>
    <row r="785" spans="13:16" x14ac:dyDescent="0.25">
      <c r="M785"/>
      <c r="N785"/>
      <c r="O785"/>
      <c r="P785"/>
    </row>
    <row r="786" spans="13:16" x14ac:dyDescent="0.25">
      <c r="M786"/>
      <c r="N786"/>
      <c r="O786"/>
      <c r="P786"/>
    </row>
    <row r="787" spans="13:16" x14ac:dyDescent="0.25">
      <c r="M787"/>
      <c r="N787"/>
      <c r="O787"/>
      <c r="P787"/>
    </row>
    <row r="788" spans="13:16" x14ac:dyDescent="0.25">
      <c r="M788"/>
      <c r="N788"/>
      <c r="O788"/>
      <c r="P788"/>
    </row>
    <row r="789" spans="13:16" x14ac:dyDescent="0.25">
      <c r="M789"/>
      <c r="N789"/>
      <c r="O789"/>
      <c r="P789"/>
    </row>
    <row r="790" spans="13:16" x14ac:dyDescent="0.25">
      <c r="M790"/>
      <c r="N790"/>
      <c r="O790"/>
      <c r="P790"/>
    </row>
    <row r="791" spans="13:16" x14ac:dyDescent="0.25">
      <c r="M791"/>
      <c r="N791"/>
      <c r="O791"/>
      <c r="P791"/>
    </row>
    <row r="792" spans="13:16" x14ac:dyDescent="0.25">
      <c r="M792"/>
      <c r="N792"/>
      <c r="O792"/>
      <c r="P792"/>
    </row>
    <row r="793" spans="13:16" x14ac:dyDescent="0.25">
      <c r="M793"/>
      <c r="N793"/>
      <c r="O793"/>
      <c r="P793"/>
    </row>
    <row r="794" spans="13:16" x14ac:dyDescent="0.25">
      <c r="M794"/>
      <c r="N794"/>
      <c r="O794"/>
      <c r="P794"/>
    </row>
    <row r="795" spans="13:16" x14ac:dyDescent="0.25">
      <c r="M795"/>
      <c r="N795"/>
      <c r="O795"/>
      <c r="P795"/>
    </row>
    <row r="796" spans="13:16" x14ac:dyDescent="0.25">
      <c r="M796"/>
      <c r="N796"/>
      <c r="O796"/>
      <c r="P796"/>
    </row>
    <row r="797" spans="13:16" x14ac:dyDescent="0.25">
      <c r="M797"/>
      <c r="N797"/>
      <c r="O797"/>
      <c r="P797"/>
    </row>
    <row r="798" spans="13:16" x14ac:dyDescent="0.25">
      <c r="M798"/>
      <c r="N798"/>
      <c r="O798"/>
      <c r="P798"/>
    </row>
    <row r="799" spans="13:16" x14ac:dyDescent="0.25">
      <c r="M799"/>
      <c r="N799"/>
      <c r="O799"/>
      <c r="P799"/>
    </row>
    <row r="800" spans="13:16" x14ac:dyDescent="0.25">
      <c r="M800"/>
      <c r="N800"/>
      <c r="O800"/>
      <c r="P800"/>
    </row>
    <row r="801" spans="13:16" x14ac:dyDescent="0.25">
      <c r="M801"/>
      <c r="N801"/>
      <c r="O801"/>
      <c r="P801"/>
    </row>
    <row r="802" spans="13:16" x14ac:dyDescent="0.25">
      <c r="M802"/>
      <c r="N802"/>
      <c r="O802"/>
      <c r="P802"/>
    </row>
    <row r="803" spans="13:16" x14ac:dyDescent="0.25">
      <c r="M803"/>
      <c r="N803"/>
      <c r="O803"/>
      <c r="P803"/>
    </row>
    <row r="804" spans="13:16" x14ac:dyDescent="0.25">
      <c r="M804"/>
      <c r="N804"/>
      <c r="O804"/>
      <c r="P804"/>
    </row>
    <row r="805" spans="13:16" x14ac:dyDescent="0.25">
      <c r="M805"/>
      <c r="N805"/>
      <c r="O805"/>
      <c r="P805"/>
    </row>
    <row r="806" spans="13:16" x14ac:dyDescent="0.25">
      <c r="M806"/>
      <c r="N806"/>
      <c r="O806"/>
      <c r="P806"/>
    </row>
    <row r="807" spans="13:16" x14ac:dyDescent="0.25">
      <c r="M807"/>
      <c r="N807"/>
      <c r="O807"/>
      <c r="P807"/>
    </row>
    <row r="808" spans="13:16" x14ac:dyDescent="0.25">
      <c r="M808"/>
      <c r="N808"/>
      <c r="O808"/>
      <c r="P808"/>
    </row>
    <row r="809" spans="13:16" x14ac:dyDescent="0.25">
      <c r="M809"/>
      <c r="N809"/>
      <c r="O809"/>
      <c r="P809"/>
    </row>
    <row r="810" spans="13:16" x14ac:dyDescent="0.25">
      <c r="M810"/>
      <c r="N810"/>
      <c r="O810"/>
      <c r="P810"/>
    </row>
    <row r="811" spans="13:16" x14ac:dyDescent="0.25">
      <c r="M811"/>
      <c r="N811"/>
      <c r="O811"/>
      <c r="P811"/>
    </row>
    <row r="812" spans="13:16" x14ac:dyDescent="0.25">
      <c r="M812"/>
      <c r="N812"/>
      <c r="O812"/>
      <c r="P812"/>
    </row>
    <row r="813" spans="13:16" x14ac:dyDescent="0.25">
      <c r="M813"/>
      <c r="N813"/>
      <c r="O813"/>
      <c r="P813"/>
    </row>
    <row r="814" spans="13:16" x14ac:dyDescent="0.25">
      <c r="M814"/>
      <c r="N814"/>
      <c r="O814"/>
      <c r="P814"/>
    </row>
    <row r="815" spans="13:16" x14ac:dyDescent="0.25">
      <c r="M815"/>
      <c r="N815"/>
      <c r="O815"/>
      <c r="P815"/>
    </row>
    <row r="816" spans="13:16" x14ac:dyDescent="0.25">
      <c r="M816"/>
      <c r="N816"/>
      <c r="O816"/>
      <c r="P816"/>
    </row>
    <row r="817" spans="13:16" x14ac:dyDescent="0.25">
      <c r="M817"/>
      <c r="N817"/>
      <c r="O817"/>
      <c r="P817"/>
    </row>
    <row r="818" spans="13:16" x14ac:dyDescent="0.25">
      <c r="M818"/>
      <c r="N818"/>
      <c r="O818"/>
      <c r="P818"/>
    </row>
    <row r="819" spans="13:16" x14ac:dyDescent="0.25">
      <c r="M819"/>
      <c r="N819"/>
      <c r="O819"/>
      <c r="P819"/>
    </row>
    <row r="820" spans="13:16" x14ac:dyDescent="0.25">
      <c r="M820"/>
      <c r="N820"/>
      <c r="O820"/>
      <c r="P820"/>
    </row>
    <row r="821" spans="13:16" x14ac:dyDescent="0.25">
      <c r="M821"/>
      <c r="N821"/>
      <c r="O821"/>
      <c r="P821"/>
    </row>
    <row r="822" spans="13:16" x14ac:dyDescent="0.25">
      <c r="M822"/>
      <c r="N822"/>
      <c r="O822"/>
      <c r="P822"/>
    </row>
    <row r="823" spans="13:16" x14ac:dyDescent="0.25">
      <c r="M823"/>
      <c r="N823"/>
      <c r="O823"/>
      <c r="P823"/>
    </row>
    <row r="824" spans="13:16" x14ac:dyDescent="0.25">
      <c r="M824"/>
      <c r="N824"/>
      <c r="O824"/>
      <c r="P824"/>
    </row>
    <row r="825" spans="13:16" x14ac:dyDescent="0.25">
      <c r="M825"/>
      <c r="N825"/>
      <c r="O825"/>
      <c r="P825"/>
    </row>
    <row r="826" spans="13:16" x14ac:dyDescent="0.25">
      <c r="M826"/>
      <c r="N826"/>
      <c r="O826"/>
      <c r="P826"/>
    </row>
    <row r="827" spans="13:16" x14ac:dyDescent="0.25">
      <c r="M827"/>
      <c r="N827"/>
      <c r="O827"/>
      <c r="P827"/>
    </row>
    <row r="828" spans="13:16" x14ac:dyDescent="0.25">
      <c r="M828"/>
      <c r="N828"/>
      <c r="O828"/>
      <c r="P828"/>
    </row>
    <row r="829" spans="13:16" x14ac:dyDescent="0.25">
      <c r="M829"/>
      <c r="N829"/>
      <c r="O829"/>
      <c r="P829"/>
    </row>
    <row r="830" spans="13:16" x14ac:dyDescent="0.25">
      <c r="M830"/>
      <c r="N830"/>
      <c r="O830"/>
      <c r="P830"/>
    </row>
    <row r="831" spans="13:16" x14ac:dyDescent="0.25">
      <c r="M831"/>
      <c r="N831"/>
      <c r="O831"/>
      <c r="P831"/>
    </row>
    <row r="832" spans="13:16" x14ac:dyDescent="0.25">
      <c r="M832"/>
      <c r="N832"/>
      <c r="O832"/>
      <c r="P832"/>
    </row>
    <row r="833" spans="13:16" x14ac:dyDescent="0.25">
      <c r="M833"/>
      <c r="N833"/>
      <c r="O833"/>
      <c r="P833"/>
    </row>
    <row r="834" spans="13:16" x14ac:dyDescent="0.25">
      <c r="M834"/>
      <c r="N834"/>
      <c r="O834"/>
      <c r="P834"/>
    </row>
    <row r="835" spans="13:16" x14ac:dyDescent="0.25">
      <c r="M835"/>
      <c r="N835"/>
      <c r="O835"/>
      <c r="P835"/>
    </row>
    <row r="836" spans="13:16" x14ac:dyDescent="0.25">
      <c r="M836"/>
      <c r="N836"/>
      <c r="O836"/>
      <c r="P836"/>
    </row>
    <row r="837" spans="13:16" x14ac:dyDescent="0.25">
      <c r="M837"/>
      <c r="N837"/>
      <c r="O837"/>
      <c r="P837"/>
    </row>
    <row r="838" spans="13:16" x14ac:dyDescent="0.25">
      <c r="M838"/>
      <c r="N838"/>
      <c r="O838"/>
      <c r="P838"/>
    </row>
    <row r="839" spans="13:16" x14ac:dyDescent="0.25">
      <c r="M839"/>
      <c r="N839"/>
      <c r="O839"/>
      <c r="P839"/>
    </row>
    <row r="840" spans="13:16" x14ac:dyDescent="0.25">
      <c r="M840"/>
      <c r="N840"/>
      <c r="O840"/>
      <c r="P840"/>
    </row>
    <row r="841" spans="13:16" x14ac:dyDescent="0.25">
      <c r="M841"/>
      <c r="N841"/>
      <c r="O841"/>
      <c r="P841"/>
    </row>
    <row r="842" spans="13:16" x14ac:dyDescent="0.25">
      <c r="M842"/>
      <c r="N842"/>
      <c r="O842"/>
      <c r="P842"/>
    </row>
    <row r="843" spans="13:16" x14ac:dyDescent="0.25">
      <c r="M843"/>
      <c r="N843"/>
      <c r="O843"/>
      <c r="P843"/>
    </row>
    <row r="844" spans="13:16" x14ac:dyDescent="0.25">
      <c r="M844"/>
      <c r="N844"/>
      <c r="O844"/>
      <c r="P844"/>
    </row>
    <row r="845" spans="13:16" x14ac:dyDescent="0.25">
      <c r="M845"/>
      <c r="N845"/>
      <c r="O845"/>
      <c r="P845"/>
    </row>
    <row r="846" spans="13:16" x14ac:dyDescent="0.25">
      <c r="M846"/>
      <c r="N846"/>
      <c r="O846"/>
      <c r="P846"/>
    </row>
    <row r="847" spans="13:16" x14ac:dyDescent="0.25">
      <c r="M847"/>
      <c r="N847"/>
      <c r="O847"/>
      <c r="P847"/>
    </row>
    <row r="848" spans="13:16" x14ac:dyDescent="0.25">
      <c r="M848"/>
      <c r="N848"/>
      <c r="O848"/>
      <c r="P848"/>
    </row>
    <row r="849" spans="13:16" x14ac:dyDescent="0.25">
      <c r="M849"/>
      <c r="N849"/>
      <c r="O849"/>
      <c r="P849"/>
    </row>
    <row r="850" spans="13:16" x14ac:dyDescent="0.25">
      <c r="M850"/>
      <c r="N850"/>
      <c r="O850"/>
      <c r="P850"/>
    </row>
    <row r="851" spans="13:16" x14ac:dyDescent="0.25">
      <c r="M851"/>
      <c r="N851"/>
      <c r="O851"/>
      <c r="P851"/>
    </row>
    <row r="852" spans="13:16" x14ac:dyDescent="0.25">
      <c r="M852"/>
      <c r="N852"/>
      <c r="O852"/>
      <c r="P852"/>
    </row>
    <row r="853" spans="13:16" x14ac:dyDescent="0.25">
      <c r="M853"/>
      <c r="N853"/>
      <c r="O853"/>
      <c r="P853"/>
    </row>
    <row r="854" spans="13:16" x14ac:dyDescent="0.25">
      <c r="M854"/>
      <c r="N854"/>
      <c r="O854"/>
      <c r="P854"/>
    </row>
    <row r="855" spans="13:16" x14ac:dyDescent="0.25">
      <c r="M855"/>
      <c r="N855"/>
      <c r="O855"/>
      <c r="P855"/>
    </row>
    <row r="856" spans="13:16" x14ac:dyDescent="0.25">
      <c r="M856"/>
      <c r="N856"/>
      <c r="O856"/>
      <c r="P856"/>
    </row>
    <row r="857" spans="13:16" x14ac:dyDescent="0.25">
      <c r="M857"/>
      <c r="N857"/>
      <c r="O857"/>
      <c r="P857"/>
    </row>
    <row r="858" spans="13:16" x14ac:dyDescent="0.25">
      <c r="M858"/>
      <c r="N858"/>
      <c r="O858"/>
      <c r="P858"/>
    </row>
    <row r="859" spans="13:16" x14ac:dyDescent="0.25">
      <c r="M859"/>
      <c r="N859"/>
      <c r="O859"/>
      <c r="P859"/>
    </row>
    <row r="860" spans="13:16" x14ac:dyDescent="0.25">
      <c r="M860"/>
      <c r="N860"/>
      <c r="O860"/>
      <c r="P860"/>
    </row>
    <row r="861" spans="13:16" x14ac:dyDescent="0.25">
      <c r="M861"/>
      <c r="N861"/>
      <c r="O861"/>
      <c r="P861"/>
    </row>
    <row r="862" spans="13:16" x14ac:dyDescent="0.25">
      <c r="M862"/>
      <c r="N862"/>
      <c r="O862"/>
      <c r="P862"/>
    </row>
    <row r="863" spans="13:16" x14ac:dyDescent="0.25">
      <c r="M863"/>
      <c r="N863"/>
      <c r="O863"/>
      <c r="P863"/>
    </row>
    <row r="864" spans="13:16" x14ac:dyDescent="0.25">
      <c r="M864"/>
      <c r="N864"/>
      <c r="O864"/>
      <c r="P864"/>
    </row>
    <row r="865" spans="13:16" x14ac:dyDescent="0.25">
      <c r="M865"/>
      <c r="N865"/>
      <c r="O865"/>
      <c r="P865"/>
    </row>
    <row r="866" spans="13:16" x14ac:dyDescent="0.25">
      <c r="M866"/>
      <c r="N866"/>
      <c r="O866"/>
      <c r="P866"/>
    </row>
    <row r="867" spans="13:16" x14ac:dyDescent="0.25">
      <c r="M867"/>
      <c r="N867"/>
      <c r="O867"/>
      <c r="P867"/>
    </row>
    <row r="868" spans="13:16" x14ac:dyDescent="0.25">
      <c r="M868"/>
      <c r="N868"/>
      <c r="O868"/>
      <c r="P868"/>
    </row>
    <row r="869" spans="13:16" x14ac:dyDescent="0.25">
      <c r="M869"/>
      <c r="N869"/>
      <c r="O869"/>
      <c r="P869"/>
    </row>
    <row r="870" spans="13:16" x14ac:dyDescent="0.25">
      <c r="M870"/>
      <c r="N870"/>
      <c r="O870"/>
      <c r="P870"/>
    </row>
    <row r="871" spans="13:16" x14ac:dyDescent="0.25">
      <c r="M871"/>
      <c r="N871"/>
      <c r="O871"/>
      <c r="P871"/>
    </row>
    <row r="872" spans="13:16" x14ac:dyDescent="0.25">
      <c r="M872"/>
      <c r="N872"/>
      <c r="O872"/>
      <c r="P872"/>
    </row>
    <row r="873" spans="13:16" x14ac:dyDescent="0.25">
      <c r="M873"/>
      <c r="N873"/>
      <c r="O873"/>
      <c r="P873"/>
    </row>
    <row r="874" spans="13:16" x14ac:dyDescent="0.25">
      <c r="M874"/>
      <c r="N874"/>
      <c r="O874"/>
      <c r="P874"/>
    </row>
    <row r="875" spans="13:16" x14ac:dyDescent="0.25">
      <c r="M875"/>
      <c r="N875"/>
      <c r="O875"/>
      <c r="P875"/>
    </row>
    <row r="876" spans="13:16" x14ac:dyDescent="0.25">
      <c r="M876"/>
      <c r="N876"/>
      <c r="O876"/>
      <c r="P876"/>
    </row>
    <row r="877" spans="13:16" x14ac:dyDescent="0.25">
      <c r="M877"/>
      <c r="N877"/>
      <c r="O877"/>
      <c r="P877"/>
    </row>
    <row r="878" spans="13:16" x14ac:dyDescent="0.25">
      <c r="M878"/>
      <c r="N878"/>
      <c r="O878"/>
      <c r="P878"/>
    </row>
    <row r="879" spans="13:16" x14ac:dyDescent="0.25">
      <c r="M879"/>
      <c r="N879"/>
      <c r="O879"/>
      <c r="P879"/>
    </row>
    <row r="880" spans="13:16" x14ac:dyDescent="0.25">
      <c r="M880"/>
      <c r="N880"/>
      <c r="O880"/>
      <c r="P880"/>
    </row>
    <row r="881" spans="13:16" x14ac:dyDescent="0.25">
      <c r="M881"/>
      <c r="N881"/>
      <c r="O881"/>
      <c r="P881"/>
    </row>
    <row r="882" spans="13:16" x14ac:dyDescent="0.25">
      <c r="M882"/>
      <c r="N882"/>
      <c r="O882"/>
      <c r="P882"/>
    </row>
    <row r="883" spans="13:16" x14ac:dyDescent="0.25">
      <c r="M883"/>
      <c r="N883"/>
      <c r="O883"/>
      <c r="P883"/>
    </row>
    <row r="884" spans="13:16" x14ac:dyDescent="0.25">
      <c r="M884"/>
      <c r="N884"/>
      <c r="O884"/>
      <c r="P884"/>
    </row>
    <row r="885" spans="13:16" x14ac:dyDescent="0.25">
      <c r="M885"/>
      <c r="N885"/>
      <c r="O885"/>
      <c r="P885"/>
    </row>
    <row r="886" spans="13:16" x14ac:dyDescent="0.25">
      <c r="M886"/>
      <c r="N886"/>
      <c r="O886"/>
      <c r="P886"/>
    </row>
    <row r="887" spans="13:16" x14ac:dyDescent="0.25">
      <c r="M887"/>
      <c r="N887"/>
      <c r="O887"/>
      <c r="P887"/>
    </row>
    <row r="888" spans="13:16" x14ac:dyDescent="0.25">
      <c r="M888"/>
      <c r="N888"/>
      <c r="O888"/>
      <c r="P888"/>
    </row>
    <row r="889" spans="13:16" x14ac:dyDescent="0.25">
      <c r="M889"/>
      <c r="N889"/>
      <c r="O889"/>
      <c r="P889"/>
    </row>
    <row r="890" spans="13:16" x14ac:dyDescent="0.25">
      <c r="M890"/>
      <c r="N890"/>
      <c r="O890"/>
      <c r="P890"/>
    </row>
    <row r="891" spans="13:16" x14ac:dyDescent="0.25">
      <c r="M891"/>
      <c r="N891"/>
      <c r="O891"/>
      <c r="P891"/>
    </row>
    <row r="892" spans="13:16" x14ac:dyDescent="0.25">
      <c r="M892"/>
      <c r="N892"/>
      <c r="O892"/>
      <c r="P892"/>
    </row>
    <row r="893" spans="13:16" x14ac:dyDescent="0.25">
      <c r="M893"/>
      <c r="N893"/>
      <c r="O893"/>
      <c r="P893"/>
    </row>
    <row r="894" spans="13:16" x14ac:dyDescent="0.25">
      <c r="M894"/>
      <c r="N894"/>
      <c r="O894"/>
      <c r="P894"/>
    </row>
    <row r="895" spans="13:16" x14ac:dyDescent="0.25">
      <c r="M895"/>
      <c r="N895"/>
      <c r="O895"/>
      <c r="P895"/>
    </row>
    <row r="896" spans="13:16" x14ac:dyDescent="0.25">
      <c r="M896"/>
      <c r="N896"/>
      <c r="O896"/>
      <c r="P896"/>
    </row>
    <row r="897" spans="13:16" x14ac:dyDescent="0.25">
      <c r="M897"/>
      <c r="N897"/>
      <c r="O897"/>
      <c r="P897"/>
    </row>
    <row r="898" spans="13:16" x14ac:dyDescent="0.25">
      <c r="M898"/>
      <c r="N898"/>
      <c r="O898"/>
      <c r="P898"/>
    </row>
    <row r="899" spans="13:16" x14ac:dyDescent="0.25">
      <c r="M899"/>
      <c r="N899"/>
      <c r="O899"/>
      <c r="P899"/>
    </row>
    <row r="900" spans="13:16" x14ac:dyDescent="0.25">
      <c r="M900"/>
      <c r="N900"/>
      <c r="O900"/>
      <c r="P900"/>
    </row>
    <row r="901" spans="13:16" x14ac:dyDescent="0.25">
      <c r="M901"/>
      <c r="N901"/>
      <c r="O901"/>
      <c r="P901"/>
    </row>
    <row r="902" spans="13:16" x14ac:dyDescent="0.25">
      <c r="M902"/>
      <c r="N902"/>
      <c r="O902"/>
      <c r="P902"/>
    </row>
    <row r="903" spans="13:16" x14ac:dyDescent="0.25">
      <c r="M903"/>
      <c r="N903"/>
      <c r="O903"/>
      <c r="P903"/>
    </row>
    <row r="904" spans="13:16" x14ac:dyDescent="0.25">
      <c r="M904"/>
      <c r="N904"/>
      <c r="O904"/>
      <c r="P904"/>
    </row>
    <row r="905" spans="13:16" x14ac:dyDescent="0.25">
      <c r="M905"/>
      <c r="N905"/>
      <c r="O905"/>
      <c r="P905"/>
    </row>
    <row r="906" spans="13:16" x14ac:dyDescent="0.25">
      <c r="M906"/>
      <c r="N906"/>
      <c r="O906"/>
      <c r="P906"/>
    </row>
    <row r="907" spans="13:16" x14ac:dyDescent="0.25">
      <c r="M907"/>
      <c r="N907"/>
      <c r="O907"/>
      <c r="P907"/>
    </row>
    <row r="908" spans="13:16" x14ac:dyDescent="0.25">
      <c r="M908"/>
      <c r="N908"/>
      <c r="O908"/>
      <c r="P908"/>
    </row>
    <row r="909" spans="13:16" x14ac:dyDescent="0.25">
      <c r="M909"/>
      <c r="N909"/>
      <c r="O909"/>
      <c r="P909"/>
    </row>
    <row r="910" spans="13:16" x14ac:dyDescent="0.25">
      <c r="M910"/>
      <c r="N910"/>
      <c r="O910"/>
      <c r="P910"/>
    </row>
    <row r="911" spans="13:16" x14ac:dyDescent="0.25">
      <c r="M911"/>
      <c r="N911"/>
      <c r="O911"/>
      <c r="P911"/>
    </row>
    <row r="912" spans="13:16" x14ac:dyDescent="0.25">
      <c r="M912"/>
      <c r="N912"/>
      <c r="O912"/>
      <c r="P912"/>
    </row>
    <row r="913" spans="13:16" x14ac:dyDescent="0.25">
      <c r="M913"/>
      <c r="N913"/>
      <c r="O913"/>
      <c r="P913"/>
    </row>
    <row r="914" spans="13:16" x14ac:dyDescent="0.25">
      <c r="M914"/>
      <c r="N914"/>
      <c r="O914"/>
      <c r="P914"/>
    </row>
    <row r="915" spans="13:16" x14ac:dyDescent="0.25">
      <c r="M915"/>
      <c r="N915"/>
      <c r="O915"/>
      <c r="P915"/>
    </row>
    <row r="916" spans="13:16" x14ac:dyDescent="0.25">
      <c r="M916"/>
      <c r="N916"/>
      <c r="O916"/>
      <c r="P916"/>
    </row>
    <row r="917" spans="13:16" x14ac:dyDescent="0.25">
      <c r="M917"/>
      <c r="N917"/>
      <c r="O917"/>
      <c r="P917"/>
    </row>
    <row r="918" spans="13:16" x14ac:dyDescent="0.25">
      <c r="M918"/>
      <c r="N918"/>
      <c r="O918"/>
      <c r="P918"/>
    </row>
    <row r="919" spans="13:16" x14ac:dyDescent="0.25">
      <c r="M919"/>
      <c r="N919"/>
      <c r="O919"/>
      <c r="P919"/>
    </row>
    <row r="920" spans="13:16" x14ac:dyDescent="0.25">
      <c r="M920"/>
      <c r="N920"/>
      <c r="O920"/>
      <c r="P920"/>
    </row>
    <row r="921" spans="13:16" x14ac:dyDescent="0.25">
      <c r="M921"/>
      <c r="N921"/>
      <c r="O921"/>
      <c r="P921"/>
    </row>
    <row r="922" spans="13:16" x14ac:dyDescent="0.25">
      <c r="M922"/>
      <c r="N922"/>
      <c r="O922"/>
      <c r="P922"/>
    </row>
    <row r="923" spans="13:16" x14ac:dyDescent="0.25">
      <c r="M923"/>
      <c r="N923"/>
      <c r="O923"/>
      <c r="P923"/>
    </row>
    <row r="924" spans="13:16" x14ac:dyDescent="0.25">
      <c r="M924"/>
      <c r="N924"/>
      <c r="O924"/>
      <c r="P924"/>
    </row>
    <row r="925" spans="13:16" x14ac:dyDescent="0.25">
      <c r="M925"/>
      <c r="N925"/>
      <c r="O925"/>
      <c r="P925"/>
    </row>
    <row r="926" spans="13:16" x14ac:dyDescent="0.25">
      <c r="M926"/>
      <c r="N926"/>
      <c r="O926"/>
      <c r="P926"/>
    </row>
    <row r="927" spans="13:16" x14ac:dyDescent="0.25">
      <c r="M927"/>
      <c r="N927"/>
      <c r="O927"/>
      <c r="P927"/>
    </row>
    <row r="928" spans="13:16" x14ac:dyDescent="0.25">
      <c r="M928"/>
      <c r="N928"/>
      <c r="O928"/>
      <c r="P928"/>
    </row>
    <row r="929" spans="13:16" x14ac:dyDescent="0.25">
      <c r="M929"/>
      <c r="N929"/>
      <c r="O929"/>
      <c r="P929"/>
    </row>
    <row r="930" spans="13:16" x14ac:dyDescent="0.25">
      <c r="M930"/>
      <c r="N930"/>
      <c r="O930"/>
      <c r="P930"/>
    </row>
    <row r="931" spans="13:16" x14ac:dyDescent="0.25">
      <c r="M931"/>
      <c r="N931"/>
      <c r="O931"/>
      <c r="P931"/>
    </row>
    <row r="932" spans="13:16" x14ac:dyDescent="0.25">
      <c r="M932"/>
      <c r="N932"/>
      <c r="O932"/>
      <c r="P932"/>
    </row>
    <row r="933" spans="13:16" x14ac:dyDescent="0.25">
      <c r="M933"/>
      <c r="N933"/>
      <c r="O933"/>
      <c r="P933"/>
    </row>
    <row r="934" spans="13:16" x14ac:dyDescent="0.25">
      <c r="M934"/>
      <c r="N934"/>
      <c r="O934"/>
      <c r="P934"/>
    </row>
    <row r="935" spans="13:16" x14ac:dyDescent="0.25">
      <c r="M935"/>
      <c r="N935"/>
      <c r="O935"/>
      <c r="P935"/>
    </row>
    <row r="936" spans="13:16" x14ac:dyDescent="0.25">
      <c r="M936"/>
      <c r="N936"/>
      <c r="O936"/>
      <c r="P936"/>
    </row>
    <row r="937" spans="13:16" x14ac:dyDescent="0.25">
      <c r="M937"/>
      <c r="N937"/>
      <c r="O937"/>
      <c r="P937"/>
    </row>
    <row r="938" spans="13:16" x14ac:dyDescent="0.25">
      <c r="M938"/>
      <c r="N938"/>
      <c r="O938"/>
      <c r="P938"/>
    </row>
    <row r="939" spans="13:16" x14ac:dyDescent="0.25">
      <c r="M939"/>
      <c r="N939"/>
      <c r="O939"/>
      <c r="P939"/>
    </row>
    <row r="940" spans="13:16" x14ac:dyDescent="0.25">
      <c r="M940"/>
      <c r="N940"/>
      <c r="O940"/>
      <c r="P940"/>
    </row>
    <row r="941" spans="13:16" x14ac:dyDescent="0.25">
      <c r="M941"/>
      <c r="N941"/>
      <c r="O941"/>
      <c r="P941"/>
    </row>
    <row r="942" spans="13:16" x14ac:dyDescent="0.25">
      <c r="M942"/>
      <c r="N942"/>
      <c r="O942"/>
      <c r="P942"/>
    </row>
    <row r="943" spans="13:16" x14ac:dyDescent="0.25">
      <c r="M943"/>
      <c r="N943"/>
      <c r="O943"/>
      <c r="P943"/>
    </row>
    <row r="944" spans="13:16" x14ac:dyDescent="0.25">
      <c r="M944"/>
      <c r="N944"/>
      <c r="O944"/>
      <c r="P944"/>
    </row>
    <row r="945" spans="13:16" x14ac:dyDescent="0.25">
      <c r="M945"/>
      <c r="N945"/>
      <c r="O945"/>
      <c r="P945"/>
    </row>
    <row r="946" spans="13:16" x14ac:dyDescent="0.25">
      <c r="M946"/>
      <c r="N946"/>
      <c r="O946"/>
      <c r="P946"/>
    </row>
    <row r="947" spans="13:16" x14ac:dyDescent="0.25">
      <c r="M947"/>
      <c r="N947"/>
      <c r="O947"/>
      <c r="P947"/>
    </row>
    <row r="948" spans="13:16" x14ac:dyDescent="0.25">
      <c r="M948"/>
      <c r="N948"/>
      <c r="O948"/>
      <c r="P948"/>
    </row>
    <row r="949" spans="13:16" x14ac:dyDescent="0.25">
      <c r="M949"/>
      <c r="N949"/>
      <c r="O949"/>
      <c r="P949"/>
    </row>
    <row r="950" spans="13:16" x14ac:dyDescent="0.25">
      <c r="M950"/>
      <c r="N950"/>
      <c r="O950"/>
      <c r="P950"/>
    </row>
    <row r="951" spans="13:16" x14ac:dyDescent="0.25">
      <c r="M951"/>
      <c r="N951"/>
      <c r="O951"/>
      <c r="P951"/>
    </row>
    <row r="952" spans="13:16" x14ac:dyDescent="0.25">
      <c r="M952"/>
      <c r="N952"/>
      <c r="O952"/>
      <c r="P952"/>
    </row>
    <row r="953" spans="13:16" x14ac:dyDescent="0.25">
      <c r="M953"/>
      <c r="N953"/>
      <c r="O953"/>
      <c r="P953"/>
    </row>
    <row r="954" spans="13:16" x14ac:dyDescent="0.25">
      <c r="M954"/>
      <c r="N954"/>
      <c r="O954"/>
      <c r="P954"/>
    </row>
    <row r="955" spans="13:16" x14ac:dyDescent="0.25">
      <c r="M955"/>
      <c r="N955"/>
      <c r="O955"/>
      <c r="P955"/>
    </row>
    <row r="956" spans="13:16" x14ac:dyDescent="0.25">
      <c r="M956"/>
      <c r="N956"/>
      <c r="O956"/>
      <c r="P956"/>
    </row>
    <row r="957" spans="13:16" x14ac:dyDescent="0.25">
      <c r="M957"/>
      <c r="N957"/>
      <c r="O957"/>
      <c r="P957"/>
    </row>
    <row r="958" spans="13:16" x14ac:dyDescent="0.25">
      <c r="M958"/>
      <c r="N958"/>
      <c r="O958"/>
      <c r="P958"/>
    </row>
    <row r="959" spans="13:16" x14ac:dyDescent="0.25">
      <c r="M959"/>
      <c r="N959"/>
      <c r="O959"/>
      <c r="P959"/>
    </row>
    <row r="960" spans="13:16" x14ac:dyDescent="0.25">
      <c r="M960"/>
      <c r="N960"/>
      <c r="O960"/>
      <c r="P960"/>
    </row>
    <row r="961" spans="13:16" x14ac:dyDescent="0.25">
      <c r="M961"/>
      <c r="N961"/>
      <c r="O961"/>
      <c r="P961"/>
    </row>
    <row r="962" spans="13:16" x14ac:dyDescent="0.25">
      <c r="M962"/>
      <c r="N962"/>
      <c r="O962"/>
      <c r="P962"/>
    </row>
    <row r="963" spans="13:16" x14ac:dyDescent="0.25">
      <c r="M963"/>
      <c r="N963"/>
      <c r="O963"/>
      <c r="P963"/>
    </row>
    <row r="964" spans="13:16" x14ac:dyDescent="0.25">
      <c r="M964"/>
      <c r="N964"/>
      <c r="O964"/>
      <c r="P964"/>
    </row>
    <row r="965" spans="13:16" x14ac:dyDescent="0.25">
      <c r="M965"/>
      <c r="N965"/>
      <c r="O965"/>
      <c r="P965"/>
    </row>
    <row r="966" spans="13:16" x14ac:dyDescent="0.25">
      <c r="M966"/>
      <c r="N966"/>
      <c r="O966"/>
      <c r="P966"/>
    </row>
    <row r="967" spans="13:16" x14ac:dyDescent="0.25">
      <c r="M967"/>
      <c r="N967"/>
      <c r="O967"/>
      <c r="P967"/>
    </row>
    <row r="968" spans="13:16" x14ac:dyDescent="0.25">
      <c r="M968"/>
      <c r="N968"/>
      <c r="O968"/>
      <c r="P968"/>
    </row>
    <row r="969" spans="13:16" x14ac:dyDescent="0.25">
      <c r="M969"/>
      <c r="N969"/>
      <c r="O969"/>
      <c r="P969"/>
    </row>
    <row r="970" spans="13:16" x14ac:dyDescent="0.25">
      <c r="M970"/>
      <c r="N970"/>
      <c r="O970"/>
      <c r="P970"/>
    </row>
    <row r="971" spans="13:16" x14ac:dyDescent="0.25">
      <c r="M971"/>
      <c r="N971"/>
      <c r="O971"/>
      <c r="P971"/>
    </row>
    <row r="972" spans="13:16" x14ac:dyDescent="0.25">
      <c r="M972"/>
      <c r="N972"/>
      <c r="O972"/>
      <c r="P972"/>
    </row>
    <row r="973" spans="13:16" x14ac:dyDescent="0.25">
      <c r="M973"/>
      <c r="N973"/>
      <c r="O973"/>
      <c r="P973"/>
    </row>
    <row r="974" spans="13:16" x14ac:dyDescent="0.25">
      <c r="M974"/>
      <c r="N974"/>
      <c r="O974"/>
      <c r="P974"/>
    </row>
    <row r="975" spans="13:16" x14ac:dyDescent="0.25">
      <c r="M975"/>
      <c r="N975"/>
      <c r="O975"/>
      <c r="P975"/>
    </row>
    <row r="976" spans="13:16" x14ac:dyDescent="0.25">
      <c r="M976"/>
      <c r="N976"/>
      <c r="O976"/>
      <c r="P976"/>
    </row>
    <row r="977" spans="13:16" x14ac:dyDescent="0.25">
      <c r="M977"/>
      <c r="N977"/>
      <c r="O977"/>
      <c r="P977"/>
    </row>
    <row r="978" spans="13:16" x14ac:dyDescent="0.25">
      <c r="M978"/>
      <c r="N978"/>
      <c r="O978"/>
      <c r="P978"/>
    </row>
    <row r="979" spans="13:16" x14ac:dyDescent="0.25">
      <c r="M979"/>
      <c r="N979"/>
      <c r="O979"/>
      <c r="P979"/>
    </row>
    <row r="980" spans="13:16" x14ac:dyDescent="0.25">
      <c r="M980"/>
      <c r="N980"/>
      <c r="O980"/>
      <c r="P980"/>
    </row>
    <row r="981" spans="13:16" x14ac:dyDescent="0.25">
      <c r="M981"/>
      <c r="N981"/>
      <c r="O981"/>
      <c r="P981"/>
    </row>
    <row r="982" spans="13:16" x14ac:dyDescent="0.25">
      <c r="M982"/>
      <c r="N982"/>
      <c r="O982"/>
      <c r="P982"/>
    </row>
    <row r="983" spans="13:16" x14ac:dyDescent="0.25">
      <c r="M983"/>
      <c r="N983"/>
      <c r="O983"/>
      <c r="P983"/>
    </row>
    <row r="984" spans="13:16" x14ac:dyDescent="0.25">
      <c r="M984"/>
      <c r="N984"/>
      <c r="O984"/>
      <c r="P984"/>
    </row>
    <row r="985" spans="13:16" x14ac:dyDescent="0.25">
      <c r="M985"/>
      <c r="N985"/>
      <c r="O985"/>
      <c r="P985"/>
    </row>
    <row r="986" spans="13:16" x14ac:dyDescent="0.25">
      <c r="M986"/>
      <c r="N986"/>
      <c r="O986"/>
      <c r="P986"/>
    </row>
    <row r="987" spans="13:16" x14ac:dyDescent="0.25">
      <c r="M987"/>
      <c r="N987"/>
      <c r="O987"/>
      <c r="P987"/>
    </row>
    <row r="988" spans="13:16" x14ac:dyDescent="0.25">
      <c r="M988"/>
      <c r="N988"/>
      <c r="O988"/>
      <c r="P988"/>
    </row>
    <row r="989" spans="13:16" x14ac:dyDescent="0.25">
      <c r="M989"/>
      <c r="N989"/>
      <c r="O989"/>
      <c r="P989"/>
    </row>
    <row r="990" spans="13:16" x14ac:dyDescent="0.25">
      <c r="M990"/>
      <c r="N990"/>
      <c r="O990"/>
      <c r="P990"/>
    </row>
    <row r="991" spans="13:16" x14ac:dyDescent="0.25">
      <c r="M991"/>
      <c r="N991"/>
      <c r="O991"/>
      <c r="P991"/>
    </row>
    <row r="992" spans="13:16" x14ac:dyDescent="0.25">
      <c r="M992"/>
      <c r="N992"/>
      <c r="O992"/>
      <c r="P992"/>
    </row>
    <row r="993" spans="13:16" x14ac:dyDescent="0.25">
      <c r="M993"/>
      <c r="N993"/>
      <c r="O993"/>
      <c r="P993"/>
    </row>
    <row r="994" spans="13:16" x14ac:dyDescent="0.25">
      <c r="M994"/>
      <c r="N994"/>
      <c r="O994"/>
      <c r="P994"/>
    </row>
    <row r="995" spans="13:16" x14ac:dyDescent="0.25">
      <c r="M995"/>
      <c r="N995"/>
      <c r="O995"/>
      <c r="P995"/>
    </row>
    <row r="996" spans="13:16" x14ac:dyDescent="0.25">
      <c r="M996"/>
      <c r="N996"/>
      <c r="O996"/>
      <c r="P996"/>
    </row>
    <row r="997" spans="13:16" x14ac:dyDescent="0.25">
      <c r="M997"/>
      <c r="N997"/>
      <c r="O997"/>
      <c r="P997"/>
    </row>
    <row r="998" spans="13:16" x14ac:dyDescent="0.25">
      <c r="M998"/>
      <c r="N998"/>
      <c r="O998"/>
      <c r="P998"/>
    </row>
    <row r="999" spans="13:16" x14ac:dyDescent="0.25">
      <c r="M999"/>
      <c r="N999"/>
      <c r="O999"/>
      <c r="P999"/>
    </row>
    <row r="1000" spans="13:16" x14ac:dyDescent="0.25">
      <c r="M1000"/>
      <c r="N1000"/>
      <c r="O1000"/>
      <c r="P1000"/>
    </row>
    <row r="1001" spans="13:16" x14ac:dyDescent="0.25">
      <c r="M1001"/>
      <c r="N1001"/>
      <c r="O1001"/>
      <c r="P1001"/>
    </row>
    <row r="1002" spans="13:16" x14ac:dyDescent="0.25">
      <c r="M1002"/>
      <c r="N1002"/>
      <c r="O1002"/>
      <c r="P1002"/>
    </row>
    <row r="1003" spans="13:16" x14ac:dyDescent="0.25">
      <c r="M1003"/>
      <c r="N1003"/>
      <c r="O1003"/>
      <c r="P1003"/>
    </row>
    <row r="1004" spans="13:16" x14ac:dyDescent="0.25">
      <c r="M1004"/>
      <c r="N1004"/>
      <c r="O1004"/>
      <c r="P1004"/>
    </row>
    <row r="1005" spans="13:16" x14ac:dyDescent="0.25">
      <c r="M1005"/>
      <c r="N1005"/>
      <c r="O1005"/>
      <c r="P1005"/>
    </row>
    <row r="1006" spans="13:16" x14ac:dyDescent="0.25">
      <c r="M1006"/>
      <c r="N1006"/>
      <c r="O1006"/>
      <c r="P1006"/>
    </row>
    <row r="1007" spans="13:16" x14ac:dyDescent="0.25">
      <c r="M1007"/>
      <c r="N1007"/>
      <c r="O1007"/>
      <c r="P1007"/>
    </row>
    <row r="1008" spans="13:16" x14ac:dyDescent="0.25">
      <c r="M1008"/>
      <c r="N1008"/>
      <c r="O1008"/>
      <c r="P1008"/>
    </row>
    <row r="1009" spans="13:16" x14ac:dyDescent="0.25">
      <c r="M1009"/>
      <c r="N1009"/>
      <c r="O1009"/>
      <c r="P1009"/>
    </row>
    <row r="1010" spans="13:16" x14ac:dyDescent="0.25">
      <c r="M1010"/>
      <c r="N1010"/>
      <c r="O1010"/>
      <c r="P1010"/>
    </row>
    <row r="1011" spans="13:16" x14ac:dyDescent="0.25">
      <c r="M1011"/>
      <c r="N1011"/>
      <c r="O1011"/>
      <c r="P1011"/>
    </row>
    <row r="1012" spans="13:16" x14ac:dyDescent="0.25">
      <c r="M1012"/>
      <c r="N1012"/>
      <c r="O1012"/>
      <c r="P1012"/>
    </row>
    <row r="1013" spans="13:16" x14ac:dyDescent="0.25">
      <c r="M1013"/>
      <c r="N1013"/>
      <c r="O1013"/>
      <c r="P1013"/>
    </row>
    <row r="1014" spans="13:16" x14ac:dyDescent="0.25">
      <c r="M1014"/>
      <c r="N1014"/>
      <c r="O1014"/>
      <c r="P1014"/>
    </row>
    <row r="1015" spans="13:16" x14ac:dyDescent="0.25">
      <c r="M1015"/>
      <c r="N1015"/>
      <c r="O1015"/>
      <c r="P1015"/>
    </row>
    <row r="1016" spans="13:16" x14ac:dyDescent="0.25">
      <c r="M1016"/>
      <c r="N1016"/>
      <c r="O1016"/>
      <c r="P1016"/>
    </row>
    <row r="1017" spans="13:16" x14ac:dyDescent="0.25">
      <c r="M1017"/>
      <c r="N1017"/>
      <c r="O1017"/>
      <c r="P1017"/>
    </row>
    <row r="1018" spans="13:16" x14ac:dyDescent="0.25">
      <c r="M1018"/>
      <c r="N1018"/>
      <c r="O1018"/>
      <c r="P1018"/>
    </row>
    <row r="1019" spans="13:16" x14ac:dyDescent="0.25">
      <c r="M1019"/>
      <c r="N1019"/>
      <c r="O1019"/>
      <c r="P1019"/>
    </row>
    <row r="1020" spans="13:16" x14ac:dyDescent="0.25">
      <c r="M1020"/>
      <c r="N1020"/>
      <c r="O1020"/>
      <c r="P1020"/>
    </row>
    <row r="1021" spans="13:16" x14ac:dyDescent="0.25">
      <c r="M1021"/>
      <c r="N1021"/>
      <c r="O1021"/>
      <c r="P1021"/>
    </row>
    <row r="1022" spans="13:16" x14ac:dyDescent="0.25">
      <c r="M1022"/>
      <c r="N1022"/>
      <c r="O1022"/>
      <c r="P1022"/>
    </row>
    <row r="1023" spans="13:16" x14ac:dyDescent="0.25">
      <c r="M1023"/>
      <c r="N1023"/>
      <c r="O1023"/>
      <c r="P1023"/>
    </row>
    <row r="1024" spans="13:16" x14ac:dyDescent="0.25">
      <c r="M1024"/>
      <c r="N1024"/>
      <c r="O1024"/>
      <c r="P1024"/>
    </row>
    <row r="1025" spans="13:16" x14ac:dyDescent="0.25">
      <c r="M1025"/>
      <c r="N1025"/>
      <c r="O1025"/>
      <c r="P1025"/>
    </row>
    <row r="1026" spans="13:16" x14ac:dyDescent="0.25">
      <c r="M1026"/>
      <c r="N1026"/>
      <c r="O1026"/>
      <c r="P1026"/>
    </row>
    <row r="1027" spans="13:16" x14ac:dyDescent="0.25">
      <c r="M1027"/>
      <c r="N1027"/>
      <c r="O1027"/>
      <c r="P1027"/>
    </row>
    <row r="1028" spans="13:16" x14ac:dyDescent="0.25">
      <c r="M1028"/>
      <c r="N1028"/>
      <c r="O1028"/>
      <c r="P1028"/>
    </row>
    <row r="1029" spans="13:16" x14ac:dyDescent="0.25">
      <c r="M1029"/>
      <c r="N1029"/>
      <c r="O1029"/>
      <c r="P1029"/>
    </row>
    <row r="1030" spans="13:16" x14ac:dyDescent="0.25">
      <c r="M1030"/>
      <c r="N1030"/>
      <c r="O1030"/>
      <c r="P1030"/>
    </row>
    <row r="1031" spans="13:16" x14ac:dyDescent="0.25">
      <c r="M1031"/>
      <c r="N1031"/>
      <c r="O1031"/>
      <c r="P1031"/>
    </row>
    <row r="1032" spans="13:16" x14ac:dyDescent="0.25">
      <c r="M1032"/>
      <c r="N1032"/>
      <c r="O1032"/>
      <c r="P1032"/>
    </row>
    <row r="1033" spans="13:16" x14ac:dyDescent="0.25">
      <c r="M1033"/>
      <c r="N1033"/>
      <c r="O1033"/>
      <c r="P1033"/>
    </row>
    <row r="1034" spans="13:16" x14ac:dyDescent="0.25">
      <c r="M1034"/>
      <c r="N1034"/>
      <c r="O1034"/>
      <c r="P1034"/>
    </row>
    <row r="1035" spans="13:16" x14ac:dyDescent="0.25">
      <c r="M1035"/>
      <c r="N1035"/>
      <c r="O1035"/>
      <c r="P1035"/>
    </row>
    <row r="1036" spans="13:16" x14ac:dyDescent="0.25">
      <c r="M1036"/>
      <c r="N1036"/>
      <c r="O1036"/>
      <c r="P1036"/>
    </row>
    <row r="1037" spans="13:16" x14ac:dyDescent="0.25">
      <c r="M1037"/>
      <c r="N1037"/>
      <c r="O1037"/>
      <c r="P1037"/>
    </row>
    <row r="1038" spans="13:16" x14ac:dyDescent="0.25">
      <c r="M1038"/>
      <c r="N1038"/>
      <c r="O1038"/>
      <c r="P1038"/>
    </row>
    <row r="1039" spans="13:16" x14ac:dyDescent="0.25">
      <c r="M1039"/>
      <c r="N1039"/>
      <c r="O1039"/>
      <c r="P1039"/>
    </row>
    <row r="1040" spans="13:16" x14ac:dyDescent="0.25">
      <c r="M1040"/>
      <c r="N1040"/>
      <c r="O1040"/>
      <c r="P1040"/>
    </row>
    <row r="1041" spans="13:16" x14ac:dyDescent="0.25">
      <c r="M1041"/>
      <c r="N1041"/>
      <c r="O1041"/>
      <c r="P1041"/>
    </row>
    <row r="1042" spans="13:16" x14ac:dyDescent="0.25">
      <c r="M1042"/>
      <c r="N1042"/>
      <c r="O1042"/>
      <c r="P1042"/>
    </row>
    <row r="1043" spans="13:16" x14ac:dyDescent="0.25">
      <c r="M1043"/>
      <c r="N1043"/>
      <c r="O1043"/>
      <c r="P1043"/>
    </row>
    <row r="1044" spans="13:16" x14ac:dyDescent="0.25">
      <c r="M1044"/>
      <c r="N1044"/>
      <c r="O1044"/>
      <c r="P1044"/>
    </row>
    <row r="1045" spans="13:16" x14ac:dyDescent="0.25">
      <c r="M1045"/>
      <c r="N1045"/>
      <c r="O1045"/>
      <c r="P1045"/>
    </row>
    <row r="1046" spans="13:16" x14ac:dyDescent="0.25">
      <c r="M1046"/>
      <c r="N1046"/>
      <c r="O1046"/>
      <c r="P1046"/>
    </row>
    <row r="1047" spans="13:16" x14ac:dyDescent="0.25">
      <c r="M1047"/>
      <c r="N1047"/>
      <c r="O1047"/>
      <c r="P1047"/>
    </row>
    <row r="1048" spans="13:16" x14ac:dyDescent="0.25">
      <c r="M1048"/>
      <c r="N1048"/>
      <c r="O1048"/>
      <c r="P1048"/>
    </row>
    <row r="1049" spans="13:16" x14ac:dyDescent="0.25">
      <c r="M1049"/>
      <c r="N1049"/>
      <c r="O1049"/>
      <c r="P1049"/>
    </row>
    <row r="1050" spans="13:16" x14ac:dyDescent="0.25">
      <c r="M1050"/>
      <c r="N1050"/>
      <c r="O1050"/>
      <c r="P1050"/>
    </row>
    <row r="1051" spans="13:16" x14ac:dyDescent="0.25">
      <c r="M1051"/>
      <c r="N1051"/>
      <c r="O1051"/>
      <c r="P1051"/>
    </row>
    <row r="1052" spans="13:16" x14ac:dyDescent="0.25">
      <c r="M1052"/>
      <c r="N1052"/>
      <c r="O1052"/>
      <c r="P1052"/>
    </row>
    <row r="1053" spans="13:16" x14ac:dyDescent="0.25">
      <c r="M1053"/>
      <c r="N1053"/>
      <c r="O1053"/>
      <c r="P1053"/>
    </row>
    <row r="1054" spans="13:16" x14ac:dyDescent="0.25">
      <c r="M1054"/>
      <c r="N1054"/>
      <c r="O1054"/>
      <c r="P1054"/>
    </row>
    <row r="1055" spans="13:16" x14ac:dyDescent="0.25">
      <c r="M1055"/>
      <c r="N1055"/>
      <c r="O1055"/>
      <c r="P1055"/>
    </row>
    <row r="1056" spans="13:16" x14ac:dyDescent="0.25">
      <c r="M1056"/>
      <c r="N1056"/>
      <c r="O1056"/>
      <c r="P1056"/>
    </row>
    <row r="1057" spans="13:16" x14ac:dyDescent="0.25">
      <c r="M1057"/>
      <c r="N1057"/>
      <c r="O1057"/>
      <c r="P1057"/>
    </row>
    <row r="1058" spans="13:16" x14ac:dyDescent="0.25">
      <c r="M1058"/>
      <c r="N1058"/>
      <c r="O1058"/>
      <c r="P1058"/>
    </row>
    <row r="1059" spans="13:16" x14ac:dyDescent="0.25">
      <c r="M1059"/>
      <c r="N1059"/>
      <c r="O1059"/>
      <c r="P1059"/>
    </row>
    <row r="1060" spans="13:16" x14ac:dyDescent="0.25">
      <c r="M1060"/>
      <c r="N1060"/>
      <c r="O1060"/>
      <c r="P1060"/>
    </row>
    <row r="1061" spans="13:16" x14ac:dyDescent="0.25">
      <c r="M1061"/>
      <c r="N1061"/>
      <c r="O1061"/>
      <c r="P1061"/>
    </row>
    <row r="1062" spans="13:16" x14ac:dyDescent="0.25">
      <c r="M1062"/>
      <c r="N1062"/>
      <c r="O1062"/>
      <c r="P1062"/>
    </row>
    <row r="1063" spans="13:16" x14ac:dyDescent="0.25">
      <c r="M1063"/>
      <c r="N1063"/>
      <c r="O1063"/>
      <c r="P1063"/>
    </row>
    <row r="1064" spans="13:16" x14ac:dyDescent="0.25">
      <c r="M1064"/>
      <c r="N1064"/>
      <c r="O1064"/>
      <c r="P1064"/>
    </row>
    <row r="1065" spans="13:16" x14ac:dyDescent="0.25">
      <c r="M1065"/>
      <c r="N1065"/>
      <c r="O1065"/>
      <c r="P1065"/>
    </row>
    <row r="1066" spans="13:16" x14ac:dyDescent="0.25">
      <c r="M1066"/>
      <c r="N1066"/>
      <c r="O1066"/>
      <c r="P1066"/>
    </row>
    <row r="1067" spans="13:16" x14ac:dyDescent="0.25">
      <c r="M1067"/>
      <c r="N1067"/>
      <c r="O1067"/>
      <c r="P1067"/>
    </row>
    <row r="1068" spans="13:16" x14ac:dyDescent="0.25">
      <c r="M1068"/>
      <c r="N1068"/>
      <c r="O1068"/>
      <c r="P1068"/>
    </row>
    <row r="1069" spans="13:16" x14ac:dyDescent="0.25">
      <c r="M1069"/>
      <c r="N1069"/>
      <c r="O1069"/>
      <c r="P1069"/>
    </row>
    <row r="1070" spans="13:16" x14ac:dyDescent="0.25">
      <c r="M1070"/>
      <c r="N1070"/>
      <c r="O1070"/>
      <c r="P1070"/>
    </row>
    <row r="1071" spans="13:16" x14ac:dyDescent="0.25">
      <c r="M1071"/>
      <c r="N1071"/>
      <c r="O1071"/>
      <c r="P1071"/>
    </row>
    <row r="1072" spans="13:16" x14ac:dyDescent="0.25">
      <c r="M1072"/>
      <c r="N1072"/>
      <c r="O1072"/>
      <c r="P1072"/>
    </row>
    <row r="1073" spans="13:16" x14ac:dyDescent="0.25">
      <c r="M1073"/>
      <c r="N1073"/>
      <c r="O1073"/>
      <c r="P1073"/>
    </row>
    <row r="1074" spans="13:16" x14ac:dyDescent="0.25">
      <c r="M1074"/>
      <c r="N1074"/>
      <c r="O1074"/>
      <c r="P1074"/>
    </row>
    <row r="1075" spans="13:16" x14ac:dyDescent="0.25">
      <c r="M1075"/>
      <c r="N1075"/>
      <c r="O1075"/>
      <c r="P1075"/>
    </row>
    <row r="1076" spans="13:16" x14ac:dyDescent="0.25">
      <c r="M1076"/>
      <c r="N1076"/>
      <c r="O1076"/>
      <c r="P1076"/>
    </row>
    <row r="1077" spans="13:16" x14ac:dyDescent="0.25">
      <c r="M1077"/>
      <c r="N1077"/>
      <c r="O1077"/>
      <c r="P1077"/>
    </row>
    <row r="1078" spans="13:16" x14ac:dyDescent="0.25">
      <c r="M1078"/>
      <c r="N1078"/>
      <c r="O1078"/>
      <c r="P1078"/>
    </row>
    <row r="1079" spans="13:16" x14ac:dyDescent="0.25">
      <c r="M1079"/>
      <c r="N1079"/>
      <c r="O1079"/>
      <c r="P1079"/>
    </row>
    <row r="1080" spans="13:16" x14ac:dyDescent="0.25">
      <c r="M1080"/>
      <c r="N1080"/>
      <c r="O1080"/>
      <c r="P1080"/>
    </row>
    <row r="1081" spans="13:16" x14ac:dyDescent="0.25">
      <c r="M1081"/>
      <c r="N1081"/>
      <c r="O1081"/>
      <c r="P1081"/>
    </row>
    <row r="1082" spans="13:16" x14ac:dyDescent="0.25">
      <c r="M1082"/>
      <c r="N1082"/>
      <c r="O1082"/>
      <c r="P1082"/>
    </row>
    <row r="1083" spans="13:16" x14ac:dyDescent="0.25">
      <c r="M1083"/>
      <c r="N1083"/>
      <c r="O1083"/>
      <c r="P1083"/>
    </row>
    <row r="1084" spans="13:16" x14ac:dyDescent="0.25">
      <c r="M1084"/>
      <c r="N1084"/>
      <c r="O1084"/>
      <c r="P1084"/>
    </row>
    <row r="1085" spans="13:16" x14ac:dyDescent="0.25">
      <c r="M1085"/>
      <c r="N1085"/>
      <c r="O1085"/>
      <c r="P1085"/>
    </row>
    <row r="1086" spans="13:16" x14ac:dyDescent="0.25">
      <c r="M1086"/>
      <c r="N1086"/>
      <c r="O1086"/>
      <c r="P1086"/>
    </row>
    <row r="1087" spans="13:16" x14ac:dyDescent="0.25">
      <c r="M1087"/>
      <c r="N1087"/>
      <c r="O1087"/>
      <c r="P1087"/>
    </row>
    <row r="1088" spans="13:16" x14ac:dyDescent="0.25">
      <c r="M1088"/>
      <c r="N1088"/>
      <c r="O1088"/>
      <c r="P1088"/>
    </row>
    <row r="1089" spans="13:16" x14ac:dyDescent="0.25">
      <c r="M1089"/>
      <c r="N1089"/>
      <c r="O1089"/>
      <c r="P1089"/>
    </row>
    <row r="1090" spans="13:16" x14ac:dyDescent="0.25">
      <c r="M1090"/>
      <c r="N1090"/>
      <c r="O1090"/>
      <c r="P1090"/>
    </row>
    <row r="1091" spans="13:16" x14ac:dyDescent="0.25">
      <c r="M1091"/>
      <c r="N1091"/>
      <c r="O1091"/>
      <c r="P1091"/>
    </row>
    <row r="1092" spans="13:16" x14ac:dyDescent="0.25">
      <c r="M1092"/>
      <c r="N1092"/>
      <c r="O1092"/>
      <c r="P1092"/>
    </row>
    <row r="1093" spans="13:16" x14ac:dyDescent="0.25">
      <c r="M1093"/>
      <c r="N1093"/>
      <c r="O1093"/>
      <c r="P1093"/>
    </row>
    <row r="1094" spans="13:16" x14ac:dyDescent="0.25">
      <c r="M1094"/>
      <c r="N1094"/>
      <c r="O1094"/>
      <c r="P1094"/>
    </row>
    <row r="1095" spans="13:16" x14ac:dyDescent="0.25">
      <c r="M1095"/>
      <c r="N1095"/>
      <c r="O1095"/>
      <c r="P1095"/>
    </row>
    <row r="1096" spans="13:16" x14ac:dyDescent="0.25">
      <c r="M1096"/>
      <c r="N1096"/>
      <c r="O1096"/>
      <c r="P1096"/>
    </row>
    <row r="1097" spans="13:16" x14ac:dyDescent="0.25">
      <c r="M1097"/>
      <c r="N1097"/>
      <c r="O1097"/>
      <c r="P1097"/>
    </row>
    <row r="1098" spans="13:16" x14ac:dyDescent="0.25">
      <c r="M1098"/>
      <c r="N1098"/>
      <c r="O1098"/>
      <c r="P1098"/>
    </row>
    <row r="1099" spans="13:16" x14ac:dyDescent="0.25">
      <c r="M1099"/>
      <c r="N1099"/>
      <c r="O1099"/>
      <c r="P1099"/>
    </row>
    <row r="1100" spans="13:16" x14ac:dyDescent="0.25">
      <c r="M1100"/>
      <c r="N1100"/>
      <c r="O1100"/>
      <c r="P1100"/>
    </row>
    <row r="1101" spans="13:16" x14ac:dyDescent="0.25">
      <c r="M1101"/>
      <c r="N1101"/>
      <c r="O1101"/>
      <c r="P1101"/>
    </row>
    <row r="1102" spans="13:16" x14ac:dyDescent="0.25">
      <c r="M1102"/>
      <c r="N1102"/>
      <c r="O1102"/>
      <c r="P1102"/>
    </row>
    <row r="1103" spans="13:16" x14ac:dyDescent="0.25">
      <c r="M1103"/>
      <c r="N1103"/>
      <c r="O1103"/>
      <c r="P1103"/>
    </row>
    <row r="1104" spans="13:16" x14ac:dyDescent="0.25">
      <c r="M1104"/>
      <c r="N1104"/>
      <c r="O1104"/>
      <c r="P1104"/>
    </row>
    <row r="1105" spans="13:16" x14ac:dyDescent="0.25">
      <c r="M1105"/>
      <c r="N1105"/>
      <c r="O1105"/>
      <c r="P1105"/>
    </row>
    <row r="1106" spans="13:16" x14ac:dyDescent="0.25">
      <c r="M1106"/>
      <c r="N1106"/>
      <c r="O1106"/>
      <c r="P1106"/>
    </row>
    <row r="1107" spans="13:16" x14ac:dyDescent="0.25">
      <c r="M1107"/>
      <c r="N1107"/>
      <c r="O1107"/>
      <c r="P1107"/>
    </row>
    <row r="1108" spans="13:16" x14ac:dyDescent="0.25">
      <c r="M1108"/>
      <c r="N1108"/>
      <c r="O1108"/>
      <c r="P1108"/>
    </row>
    <row r="1109" spans="13:16" x14ac:dyDescent="0.25">
      <c r="M1109"/>
      <c r="N1109"/>
      <c r="O1109"/>
      <c r="P1109"/>
    </row>
    <row r="1110" spans="13:16" x14ac:dyDescent="0.25">
      <c r="M1110"/>
      <c r="N1110"/>
      <c r="O1110"/>
      <c r="P1110"/>
    </row>
    <row r="1111" spans="13:16" x14ac:dyDescent="0.25">
      <c r="M1111"/>
      <c r="N1111"/>
      <c r="O1111"/>
      <c r="P1111"/>
    </row>
    <row r="1112" spans="13:16" x14ac:dyDescent="0.25">
      <c r="M1112"/>
      <c r="N1112"/>
      <c r="O1112"/>
      <c r="P1112"/>
    </row>
    <row r="1113" spans="13:16" x14ac:dyDescent="0.25">
      <c r="M1113"/>
      <c r="N1113"/>
      <c r="O1113"/>
      <c r="P1113"/>
    </row>
    <row r="1114" spans="13:16" x14ac:dyDescent="0.25">
      <c r="M1114"/>
      <c r="N1114"/>
      <c r="O1114"/>
      <c r="P1114"/>
    </row>
    <row r="1115" spans="13:16" x14ac:dyDescent="0.25">
      <c r="M1115"/>
      <c r="N1115"/>
      <c r="O1115"/>
      <c r="P1115"/>
    </row>
    <row r="1116" spans="13:16" x14ac:dyDescent="0.25">
      <c r="M1116"/>
      <c r="N1116"/>
      <c r="O1116"/>
      <c r="P1116"/>
    </row>
    <row r="1117" spans="13:16" x14ac:dyDescent="0.25">
      <c r="M1117"/>
      <c r="N1117"/>
      <c r="O1117"/>
      <c r="P1117"/>
    </row>
    <row r="1118" spans="13:16" x14ac:dyDescent="0.25">
      <c r="M1118"/>
      <c r="N1118"/>
      <c r="O1118"/>
      <c r="P1118"/>
    </row>
    <row r="1119" spans="13:16" x14ac:dyDescent="0.25">
      <c r="M1119"/>
      <c r="N1119"/>
      <c r="O1119"/>
      <c r="P1119"/>
    </row>
    <row r="1120" spans="13:16" x14ac:dyDescent="0.25">
      <c r="M1120"/>
      <c r="N1120"/>
      <c r="O1120"/>
      <c r="P1120"/>
    </row>
    <row r="1121" spans="13:16" x14ac:dyDescent="0.25">
      <c r="M1121"/>
      <c r="N1121"/>
      <c r="O1121"/>
      <c r="P1121"/>
    </row>
    <row r="1122" spans="13:16" x14ac:dyDescent="0.25">
      <c r="M1122"/>
      <c r="N1122"/>
      <c r="O1122"/>
      <c r="P1122"/>
    </row>
    <row r="1123" spans="13:16" x14ac:dyDescent="0.25">
      <c r="M1123"/>
      <c r="N1123"/>
      <c r="O1123"/>
      <c r="P1123"/>
    </row>
    <row r="1124" spans="13:16" x14ac:dyDescent="0.25">
      <c r="M1124"/>
      <c r="N1124"/>
      <c r="O1124"/>
      <c r="P1124"/>
    </row>
    <row r="1125" spans="13:16" x14ac:dyDescent="0.25">
      <c r="M1125"/>
      <c r="N1125"/>
      <c r="O1125"/>
      <c r="P1125"/>
    </row>
    <row r="1126" spans="13:16" x14ac:dyDescent="0.25">
      <c r="M1126"/>
      <c r="N1126"/>
      <c r="O1126"/>
      <c r="P1126"/>
    </row>
    <row r="1127" spans="13:16" x14ac:dyDescent="0.25">
      <c r="M1127"/>
      <c r="N1127"/>
      <c r="O1127"/>
      <c r="P1127"/>
    </row>
    <row r="1128" spans="13:16" x14ac:dyDescent="0.25">
      <c r="M1128"/>
      <c r="N1128"/>
      <c r="O1128"/>
      <c r="P1128"/>
    </row>
    <row r="1129" spans="13:16" x14ac:dyDescent="0.25">
      <c r="M1129"/>
      <c r="N1129"/>
      <c r="O1129"/>
      <c r="P1129"/>
    </row>
    <row r="1130" spans="13:16" x14ac:dyDescent="0.25">
      <c r="M1130"/>
      <c r="N1130"/>
      <c r="O1130"/>
      <c r="P1130"/>
    </row>
    <row r="1131" spans="13:16" x14ac:dyDescent="0.25">
      <c r="M1131"/>
      <c r="N1131"/>
      <c r="O1131"/>
      <c r="P1131"/>
    </row>
    <row r="1132" spans="13:16" x14ac:dyDescent="0.25">
      <c r="M1132"/>
      <c r="N1132"/>
      <c r="O1132"/>
      <c r="P1132"/>
    </row>
    <row r="1133" spans="13:16" x14ac:dyDescent="0.25">
      <c r="M1133"/>
      <c r="N1133"/>
      <c r="O1133"/>
      <c r="P1133"/>
    </row>
    <row r="1134" spans="13:16" x14ac:dyDescent="0.25">
      <c r="M1134"/>
      <c r="N1134"/>
      <c r="O1134"/>
      <c r="P1134"/>
    </row>
    <row r="1135" spans="13:16" x14ac:dyDescent="0.25">
      <c r="M1135"/>
      <c r="N1135"/>
      <c r="O1135"/>
      <c r="P1135"/>
    </row>
    <row r="1136" spans="13:16" x14ac:dyDescent="0.25">
      <c r="M1136"/>
      <c r="N1136"/>
      <c r="O1136"/>
      <c r="P1136"/>
    </row>
    <row r="1137" spans="13:16" x14ac:dyDescent="0.25">
      <c r="M1137"/>
      <c r="N1137"/>
      <c r="O1137"/>
      <c r="P1137"/>
    </row>
    <row r="1138" spans="13:16" x14ac:dyDescent="0.25">
      <c r="M1138"/>
      <c r="N1138"/>
      <c r="O1138"/>
      <c r="P1138"/>
    </row>
    <row r="1139" spans="13:16" x14ac:dyDescent="0.25">
      <c r="M1139"/>
      <c r="N1139"/>
      <c r="O1139"/>
      <c r="P1139"/>
    </row>
    <row r="1140" spans="13:16" x14ac:dyDescent="0.25">
      <c r="M1140"/>
      <c r="N1140"/>
      <c r="O1140"/>
      <c r="P1140"/>
    </row>
    <row r="1141" spans="13:16" x14ac:dyDescent="0.25">
      <c r="M1141"/>
      <c r="N1141"/>
      <c r="O1141"/>
      <c r="P1141"/>
    </row>
    <row r="1142" spans="13:16" x14ac:dyDescent="0.25">
      <c r="M1142"/>
      <c r="N1142"/>
      <c r="O1142"/>
      <c r="P1142"/>
    </row>
    <row r="1143" spans="13:16" x14ac:dyDescent="0.25">
      <c r="M1143"/>
      <c r="N1143"/>
      <c r="O1143"/>
      <c r="P1143"/>
    </row>
    <row r="1144" spans="13:16" x14ac:dyDescent="0.25">
      <c r="M1144"/>
      <c r="N1144"/>
      <c r="O1144"/>
      <c r="P1144"/>
    </row>
    <row r="1145" spans="13:16" x14ac:dyDescent="0.25">
      <c r="M1145"/>
      <c r="N1145"/>
      <c r="O1145"/>
      <c r="P1145"/>
    </row>
    <row r="1146" spans="13:16" x14ac:dyDescent="0.25">
      <c r="M1146"/>
      <c r="N1146"/>
      <c r="O1146"/>
      <c r="P1146"/>
    </row>
    <row r="1147" spans="13:16" x14ac:dyDescent="0.25">
      <c r="M1147"/>
      <c r="N1147"/>
      <c r="O1147"/>
      <c r="P1147"/>
    </row>
    <row r="1148" spans="13:16" x14ac:dyDescent="0.25">
      <c r="M1148"/>
      <c r="N1148"/>
      <c r="O1148"/>
      <c r="P1148"/>
    </row>
    <row r="1149" spans="13:16" x14ac:dyDescent="0.25">
      <c r="M1149"/>
      <c r="N1149"/>
      <c r="O1149"/>
      <c r="P1149"/>
    </row>
    <row r="1150" spans="13:16" x14ac:dyDescent="0.25">
      <c r="M1150"/>
      <c r="N1150"/>
      <c r="O1150"/>
      <c r="P1150"/>
    </row>
    <row r="1151" spans="13:16" x14ac:dyDescent="0.25">
      <c r="M1151"/>
      <c r="N1151"/>
      <c r="O1151"/>
      <c r="P1151"/>
    </row>
    <row r="1152" spans="13:16" x14ac:dyDescent="0.25">
      <c r="M1152"/>
      <c r="N1152"/>
      <c r="O1152"/>
      <c r="P1152"/>
    </row>
    <row r="1153" spans="13:16" x14ac:dyDescent="0.25">
      <c r="M1153"/>
      <c r="N1153"/>
      <c r="O1153"/>
      <c r="P1153"/>
    </row>
    <row r="1154" spans="13:16" x14ac:dyDescent="0.25">
      <c r="M1154"/>
      <c r="N1154"/>
      <c r="O1154"/>
      <c r="P1154"/>
    </row>
    <row r="1155" spans="13:16" x14ac:dyDescent="0.25">
      <c r="M1155"/>
      <c r="N1155"/>
      <c r="O1155"/>
      <c r="P1155"/>
    </row>
    <row r="1156" spans="13:16" x14ac:dyDescent="0.25">
      <c r="M1156"/>
      <c r="N1156"/>
      <c r="O1156"/>
      <c r="P1156"/>
    </row>
    <row r="1157" spans="13:16" x14ac:dyDescent="0.25">
      <c r="M1157"/>
      <c r="N1157"/>
      <c r="O1157"/>
      <c r="P1157"/>
    </row>
    <row r="1158" spans="13:16" x14ac:dyDescent="0.25">
      <c r="M1158"/>
      <c r="N1158"/>
      <c r="O1158"/>
      <c r="P1158"/>
    </row>
    <row r="1159" spans="13:16" x14ac:dyDescent="0.25">
      <c r="M1159"/>
      <c r="N1159"/>
      <c r="O1159"/>
      <c r="P1159"/>
    </row>
    <row r="1160" spans="13:16" x14ac:dyDescent="0.25">
      <c r="M1160"/>
      <c r="N1160"/>
      <c r="O1160"/>
      <c r="P1160"/>
    </row>
    <row r="1161" spans="13:16" x14ac:dyDescent="0.25">
      <c r="M1161"/>
      <c r="N1161"/>
      <c r="O1161"/>
      <c r="P1161"/>
    </row>
    <row r="1162" spans="13:16" x14ac:dyDescent="0.25">
      <c r="M1162"/>
      <c r="N1162"/>
      <c r="O1162"/>
      <c r="P1162"/>
    </row>
    <row r="1163" spans="13:16" x14ac:dyDescent="0.25">
      <c r="M1163"/>
      <c r="N1163"/>
      <c r="O1163"/>
      <c r="P1163"/>
    </row>
    <row r="1164" spans="13:16" x14ac:dyDescent="0.25">
      <c r="M1164"/>
      <c r="N1164"/>
      <c r="O1164"/>
      <c r="P1164"/>
    </row>
    <row r="1165" spans="13:16" x14ac:dyDescent="0.25">
      <c r="M1165"/>
      <c r="N1165"/>
      <c r="O1165"/>
      <c r="P1165"/>
    </row>
    <row r="1166" spans="13:16" x14ac:dyDescent="0.25">
      <c r="M1166"/>
      <c r="N1166"/>
      <c r="O1166"/>
      <c r="P1166"/>
    </row>
    <row r="1167" spans="13:16" x14ac:dyDescent="0.25">
      <c r="M1167"/>
      <c r="N1167"/>
      <c r="O1167"/>
      <c r="P1167"/>
    </row>
    <row r="1168" spans="13:16" x14ac:dyDescent="0.25">
      <c r="M1168"/>
      <c r="N1168"/>
      <c r="O1168"/>
      <c r="P1168"/>
    </row>
    <row r="1169" spans="13:16" x14ac:dyDescent="0.25">
      <c r="M1169"/>
      <c r="N1169"/>
      <c r="O1169"/>
      <c r="P1169"/>
    </row>
    <row r="1170" spans="13:16" x14ac:dyDescent="0.25">
      <c r="M1170"/>
      <c r="N1170"/>
      <c r="O1170"/>
      <c r="P1170"/>
    </row>
    <row r="1171" spans="13:16" x14ac:dyDescent="0.25">
      <c r="M1171"/>
      <c r="N1171"/>
      <c r="O1171"/>
      <c r="P1171"/>
    </row>
    <row r="1172" spans="13:16" x14ac:dyDescent="0.25">
      <c r="M1172"/>
      <c r="N1172"/>
      <c r="O1172"/>
      <c r="P1172"/>
    </row>
    <row r="1173" spans="13:16" x14ac:dyDescent="0.25">
      <c r="M1173"/>
      <c r="N1173"/>
      <c r="O1173"/>
      <c r="P1173"/>
    </row>
    <row r="1174" spans="13:16" x14ac:dyDescent="0.25">
      <c r="M1174"/>
      <c r="N1174"/>
      <c r="O1174"/>
      <c r="P1174"/>
    </row>
    <row r="1175" spans="13:16" x14ac:dyDescent="0.25">
      <c r="M1175"/>
      <c r="N1175"/>
      <c r="O1175"/>
      <c r="P1175"/>
    </row>
    <row r="1176" spans="13:16" x14ac:dyDescent="0.25">
      <c r="M1176"/>
      <c r="N1176"/>
      <c r="O1176"/>
      <c r="P1176"/>
    </row>
    <row r="1177" spans="13:16" x14ac:dyDescent="0.25">
      <c r="M1177"/>
      <c r="N1177"/>
      <c r="O1177"/>
      <c r="P1177"/>
    </row>
    <row r="1178" spans="13:16" x14ac:dyDescent="0.25">
      <c r="M1178"/>
      <c r="N1178"/>
      <c r="O1178"/>
      <c r="P1178"/>
    </row>
    <row r="1179" spans="13:16" x14ac:dyDescent="0.25">
      <c r="M1179"/>
      <c r="N1179"/>
      <c r="O1179"/>
      <c r="P1179"/>
    </row>
    <row r="1180" spans="13:16" x14ac:dyDescent="0.25">
      <c r="M1180"/>
      <c r="N1180"/>
      <c r="O1180"/>
      <c r="P1180"/>
    </row>
    <row r="1181" spans="13:16" x14ac:dyDescent="0.25">
      <c r="M1181"/>
      <c r="N1181"/>
      <c r="O1181"/>
      <c r="P1181"/>
    </row>
    <row r="1182" spans="13:16" x14ac:dyDescent="0.25">
      <c r="M1182"/>
      <c r="N1182"/>
      <c r="O1182"/>
      <c r="P1182"/>
    </row>
    <row r="1183" spans="13:16" x14ac:dyDescent="0.25">
      <c r="M1183"/>
      <c r="N1183"/>
      <c r="O1183"/>
      <c r="P1183"/>
    </row>
    <row r="1184" spans="13:16" x14ac:dyDescent="0.25">
      <c r="M1184"/>
      <c r="N1184"/>
      <c r="O1184"/>
      <c r="P1184"/>
    </row>
    <row r="1185" spans="13:16" x14ac:dyDescent="0.25">
      <c r="M1185"/>
      <c r="N1185"/>
      <c r="O1185"/>
      <c r="P1185"/>
    </row>
    <row r="1186" spans="13:16" x14ac:dyDescent="0.25">
      <c r="M1186"/>
      <c r="N1186"/>
      <c r="O1186"/>
      <c r="P1186"/>
    </row>
    <row r="1187" spans="13:16" x14ac:dyDescent="0.25">
      <c r="M1187"/>
      <c r="N1187"/>
      <c r="O1187"/>
      <c r="P1187"/>
    </row>
    <row r="1188" spans="13:16" x14ac:dyDescent="0.25">
      <c r="M1188"/>
      <c r="N1188"/>
      <c r="O1188"/>
      <c r="P1188"/>
    </row>
    <row r="1189" spans="13:16" x14ac:dyDescent="0.25">
      <c r="M1189"/>
      <c r="N1189"/>
      <c r="O1189"/>
      <c r="P1189"/>
    </row>
    <row r="1190" spans="13:16" x14ac:dyDescent="0.25">
      <c r="M1190"/>
      <c r="N1190"/>
      <c r="O1190"/>
      <c r="P1190"/>
    </row>
    <row r="1191" spans="13:16" x14ac:dyDescent="0.25">
      <c r="M1191"/>
      <c r="N1191"/>
      <c r="O1191"/>
      <c r="P1191"/>
    </row>
    <row r="1192" spans="13:16" x14ac:dyDescent="0.25">
      <c r="M1192"/>
      <c r="N1192"/>
      <c r="O1192"/>
      <c r="P1192"/>
    </row>
    <row r="1193" spans="13:16" x14ac:dyDescent="0.25">
      <c r="M1193"/>
      <c r="N1193"/>
      <c r="O1193"/>
      <c r="P1193"/>
    </row>
    <row r="1194" spans="13:16" x14ac:dyDescent="0.25">
      <c r="M1194"/>
      <c r="N1194"/>
      <c r="O1194"/>
      <c r="P1194"/>
    </row>
    <row r="1195" spans="13:16" x14ac:dyDescent="0.25">
      <c r="M1195"/>
      <c r="N1195"/>
      <c r="O1195"/>
      <c r="P1195"/>
    </row>
    <row r="1196" spans="13:16" x14ac:dyDescent="0.25">
      <c r="M1196"/>
      <c r="N1196"/>
      <c r="O1196"/>
      <c r="P1196"/>
    </row>
    <row r="1197" spans="13:16" x14ac:dyDescent="0.25">
      <c r="M1197"/>
      <c r="N1197"/>
      <c r="O1197"/>
      <c r="P1197"/>
    </row>
    <row r="1198" spans="13:16" x14ac:dyDescent="0.25">
      <c r="M1198"/>
      <c r="N1198"/>
      <c r="O1198"/>
      <c r="P1198"/>
    </row>
    <row r="1199" spans="13:16" x14ac:dyDescent="0.25">
      <c r="M1199"/>
      <c r="N1199"/>
      <c r="O1199"/>
      <c r="P1199"/>
    </row>
    <row r="1200" spans="13:16" x14ac:dyDescent="0.25">
      <c r="M1200"/>
      <c r="N1200"/>
      <c r="O1200"/>
      <c r="P1200"/>
    </row>
    <row r="1201" spans="13:16" x14ac:dyDescent="0.25">
      <c r="M1201"/>
      <c r="N1201"/>
      <c r="O1201"/>
      <c r="P1201"/>
    </row>
    <row r="1202" spans="13:16" x14ac:dyDescent="0.25">
      <c r="M1202"/>
      <c r="N1202"/>
      <c r="O1202"/>
      <c r="P1202"/>
    </row>
    <row r="1203" spans="13:16" x14ac:dyDescent="0.25">
      <c r="M1203"/>
      <c r="N1203"/>
      <c r="O1203"/>
      <c r="P1203"/>
    </row>
    <row r="1204" spans="13:16" x14ac:dyDescent="0.25">
      <c r="M1204"/>
      <c r="N1204"/>
      <c r="O1204"/>
      <c r="P1204"/>
    </row>
    <row r="1205" spans="13:16" x14ac:dyDescent="0.25">
      <c r="M1205"/>
      <c r="N1205"/>
      <c r="O1205"/>
      <c r="P1205"/>
    </row>
    <row r="1206" spans="13:16" x14ac:dyDescent="0.25">
      <c r="M1206"/>
      <c r="N1206"/>
      <c r="O1206"/>
      <c r="P1206"/>
    </row>
    <row r="1207" spans="13:16" x14ac:dyDescent="0.25">
      <c r="M1207"/>
      <c r="N1207"/>
      <c r="O1207"/>
      <c r="P1207"/>
    </row>
    <row r="1208" spans="13:16" x14ac:dyDescent="0.25">
      <c r="M1208"/>
      <c r="N1208"/>
      <c r="O1208"/>
      <c r="P1208"/>
    </row>
    <row r="1209" spans="13:16" x14ac:dyDescent="0.25">
      <c r="M1209"/>
      <c r="N1209"/>
      <c r="O1209"/>
      <c r="P1209"/>
    </row>
    <row r="1210" spans="13:16" x14ac:dyDescent="0.25">
      <c r="M1210"/>
      <c r="N1210"/>
      <c r="O1210"/>
      <c r="P1210"/>
    </row>
    <row r="1211" spans="13:16" x14ac:dyDescent="0.25">
      <c r="M1211"/>
      <c r="N1211"/>
      <c r="O1211"/>
      <c r="P1211"/>
    </row>
    <row r="1212" spans="13:16" x14ac:dyDescent="0.25">
      <c r="M1212"/>
      <c r="N1212"/>
      <c r="O1212"/>
      <c r="P1212"/>
    </row>
    <row r="1213" spans="13:16" x14ac:dyDescent="0.25">
      <c r="M1213"/>
      <c r="N1213"/>
      <c r="O1213"/>
      <c r="P1213"/>
    </row>
    <row r="1214" spans="13:16" x14ac:dyDescent="0.25">
      <c r="M1214"/>
      <c r="N1214"/>
      <c r="O1214"/>
      <c r="P1214"/>
    </row>
    <row r="1215" spans="13:16" x14ac:dyDescent="0.25">
      <c r="M1215"/>
      <c r="N1215"/>
      <c r="O1215"/>
      <c r="P1215"/>
    </row>
    <row r="1216" spans="13:16" x14ac:dyDescent="0.25">
      <c r="M1216"/>
      <c r="N1216"/>
      <c r="O1216"/>
      <c r="P1216"/>
    </row>
    <row r="1217" spans="13:16" x14ac:dyDescent="0.25">
      <c r="M1217"/>
      <c r="N1217"/>
      <c r="O1217"/>
      <c r="P1217"/>
    </row>
    <row r="1218" spans="13:16" x14ac:dyDescent="0.25">
      <c r="M1218"/>
      <c r="N1218"/>
      <c r="O1218"/>
      <c r="P1218"/>
    </row>
    <row r="1219" spans="13:16" x14ac:dyDescent="0.25">
      <c r="M1219"/>
      <c r="N1219"/>
      <c r="O1219"/>
      <c r="P1219"/>
    </row>
    <row r="1220" spans="13:16" x14ac:dyDescent="0.25">
      <c r="M1220"/>
      <c r="N1220"/>
      <c r="O1220"/>
      <c r="P1220"/>
    </row>
    <row r="1221" spans="13:16" x14ac:dyDescent="0.25">
      <c r="M1221"/>
      <c r="N1221"/>
      <c r="O1221"/>
      <c r="P1221"/>
    </row>
    <row r="1222" spans="13:16" x14ac:dyDescent="0.25">
      <c r="M1222"/>
      <c r="N1222"/>
      <c r="O1222"/>
      <c r="P1222"/>
    </row>
    <row r="1223" spans="13:16" x14ac:dyDescent="0.25">
      <c r="M1223"/>
      <c r="N1223"/>
      <c r="O1223"/>
      <c r="P1223"/>
    </row>
    <row r="1224" spans="13:16" x14ac:dyDescent="0.25">
      <c r="M1224"/>
      <c r="N1224"/>
      <c r="O1224"/>
      <c r="P1224"/>
    </row>
    <row r="1225" spans="13:16" x14ac:dyDescent="0.25">
      <c r="M1225"/>
      <c r="N1225"/>
      <c r="O1225"/>
      <c r="P1225"/>
    </row>
    <row r="1226" spans="13:16" x14ac:dyDescent="0.25">
      <c r="M1226"/>
      <c r="N1226"/>
      <c r="O1226"/>
      <c r="P1226"/>
    </row>
    <row r="1227" spans="13:16" x14ac:dyDescent="0.25">
      <c r="M1227"/>
      <c r="N1227"/>
      <c r="O1227"/>
      <c r="P1227"/>
    </row>
    <row r="1228" spans="13:16" x14ac:dyDescent="0.25">
      <c r="M1228"/>
      <c r="N1228"/>
      <c r="O1228"/>
      <c r="P1228"/>
    </row>
    <row r="1229" spans="13:16" x14ac:dyDescent="0.25">
      <c r="M1229"/>
      <c r="N1229"/>
      <c r="O1229"/>
      <c r="P1229"/>
    </row>
    <row r="1230" spans="13:16" x14ac:dyDescent="0.25">
      <c r="M1230"/>
      <c r="N1230"/>
      <c r="O1230"/>
      <c r="P1230"/>
    </row>
    <row r="1231" spans="13:16" x14ac:dyDescent="0.25">
      <c r="M1231"/>
      <c r="N1231"/>
      <c r="O1231"/>
      <c r="P1231"/>
    </row>
    <row r="1232" spans="13:16" x14ac:dyDescent="0.25">
      <c r="M1232"/>
      <c r="N1232"/>
      <c r="O1232"/>
      <c r="P1232"/>
    </row>
    <row r="1233" spans="13:16" x14ac:dyDescent="0.25">
      <c r="M1233"/>
      <c r="N1233"/>
      <c r="O1233"/>
      <c r="P1233"/>
    </row>
    <row r="1234" spans="13:16" x14ac:dyDescent="0.25">
      <c r="M1234"/>
      <c r="N1234"/>
      <c r="O1234"/>
      <c r="P1234"/>
    </row>
    <row r="1235" spans="13:16" x14ac:dyDescent="0.25">
      <c r="M1235"/>
      <c r="N1235"/>
      <c r="O1235"/>
      <c r="P1235"/>
    </row>
    <row r="1236" spans="13:16" x14ac:dyDescent="0.25">
      <c r="M1236"/>
      <c r="N1236"/>
      <c r="O1236"/>
      <c r="P1236"/>
    </row>
    <row r="1237" spans="13:16" x14ac:dyDescent="0.25">
      <c r="M1237"/>
      <c r="N1237"/>
      <c r="O1237"/>
      <c r="P1237"/>
    </row>
    <row r="1238" spans="13:16" x14ac:dyDescent="0.25">
      <c r="M1238"/>
      <c r="N1238"/>
      <c r="O1238"/>
      <c r="P1238"/>
    </row>
    <row r="1239" spans="13:16" x14ac:dyDescent="0.25">
      <c r="M1239"/>
      <c r="N1239"/>
      <c r="O1239"/>
      <c r="P1239"/>
    </row>
    <row r="1240" spans="13:16" x14ac:dyDescent="0.25">
      <c r="M1240"/>
      <c r="N1240"/>
      <c r="O1240"/>
      <c r="P1240"/>
    </row>
    <row r="1241" spans="13:16" x14ac:dyDescent="0.25">
      <c r="M1241"/>
      <c r="N1241"/>
      <c r="O1241"/>
      <c r="P1241"/>
    </row>
    <row r="1242" spans="13:16" x14ac:dyDescent="0.25">
      <c r="M1242"/>
      <c r="N1242"/>
      <c r="O1242"/>
      <c r="P1242"/>
    </row>
    <row r="1243" spans="13:16" x14ac:dyDescent="0.25">
      <c r="M1243"/>
      <c r="N1243"/>
      <c r="O1243"/>
      <c r="P1243"/>
    </row>
    <row r="1244" spans="13:16" x14ac:dyDescent="0.25">
      <c r="M1244"/>
      <c r="N1244"/>
      <c r="O1244"/>
      <c r="P1244"/>
    </row>
    <row r="1245" spans="13:16" x14ac:dyDescent="0.25">
      <c r="M1245"/>
      <c r="N1245"/>
      <c r="O1245"/>
      <c r="P1245"/>
    </row>
    <row r="1246" spans="13:16" x14ac:dyDescent="0.25">
      <c r="M1246"/>
      <c r="N1246"/>
      <c r="O1246"/>
      <c r="P1246"/>
    </row>
    <row r="1247" spans="13:16" x14ac:dyDescent="0.25">
      <c r="M1247"/>
      <c r="N1247"/>
      <c r="O1247"/>
      <c r="P1247"/>
    </row>
    <row r="1248" spans="13:16" x14ac:dyDescent="0.25">
      <c r="M1248"/>
      <c r="N1248"/>
      <c r="O1248"/>
      <c r="P1248"/>
    </row>
    <row r="1249" spans="13:16" x14ac:dyDescent="0.25">
      <c r="M1249"/>
      <c r="N1249"/>
      <c r="O1249"/>
      <c r="P1249"/>
    </row>
    <row r="1250" spans="13:16" x14ac:dyDescent="0.25">
      <c r="M1250"/>
      <c r="N1250"/>
      <c r="O1250"/>
      <c r="P1250"/>
    </row>
    <row r="1251" spans="13:16" x14ac:dyDescent="0.25">
      <c r="M1251"/>
      <c r="N1251"/>
      <c r="O1251"/>
      <c r="P1251"/>
    </row>
    <row r="1252" spans="13:16" x14ac:dyDescent="0.25">
      <c r="M1252"/>
      <c r="N1252"/>
      <c r="O1252"/>
      <c r="P1252"/>
    </row>
    <row r="1253" spans="13:16" x14ac:dyDescent="0.25">
      <c r="M1253"/>
      <c r="N1253"/>
      <c r="O1253"/>
      <c r="P1253"/>
    </row>
    <row r="1254" spans="13:16" x14ac:dyDescent="0.25">
      <c r="M1254"/>
      <c r="N1254"/>
      <c r="O1254"/>
      <c r="P1254"/>
    </row>
    <row r="1255" spans="13:16" x14ac:dyDescent="0.25">
      <c r="M1255"/>
      <c r="N1255"/>
      <c r="O1255"/>
      <c r="P1255"/>
    </row>
    <row r="1256" spans="13:16" x14ac:dyDescent="0.25">
      <c r="M1256"/>
      <c r="N1256"/>
      <c r="O1256"/>
      <c r="P1256"/>
    </row>
    <row r="1257" spans="13:16" x14ac:dyDescent="0.25">
      <c r="M1257"/>
      <c r="N1257"/>
      <c r="O1257"/>
      <c r="P1257"/>
    </row>
    <row r="1258" spans="13:16" x14ac:dyDescent="0.25">
      <c r="M1258"/>
      <c r="N1258"/>
      <c r="O1258"/>
      <c r="P1258"/>
    </row>
    <row r="1259" spans="13:16" x14ac:dyDescent="0.25">
      <c r="M1259"/>
      <c r="N1259"/>
      <c r="O1259"/>
      <c r="P1259"/>
    </row>
    <row r="1260" spans="13:16" x14ac:dyDescent="0.25">
      <c r="M1260"/>
      <c r="N1260"/>
      <c r="O1260"/>
      <c r="P1260"/>
    </row>
    <row r="1261" spans="13:16" x14ac:dyDescent="0.25">
      <c r="M1261"/>
      <c r="N1261"/>
      <c r="O1261"/>
      <c r="P1261"/>
    </row>
    <row r="1262" spans="13:16" x14ac:dyDescent="0.25">
      <c r="M1262"/>
      <c r="N1262"/>
      <c r="O1262"/>
      <c r="P1262"/>
    </row>
    <row r="1263" spans="13:16" x14ac:dyDescent="0.25">
      <c r="M1263"/>
      <c r="N1263"/>
      <c r="O1263"/>
      <c r="P1263"/>
    </row>
    <row r="1264" spans="13:16" x14ac:dyDescent="0.25">
      <c r="M1264"/>
      <c r="N1264"/>
      <c r="O1264"/>
      <c r="P1264"/>
    </row>
    <row r="1265" spans="13:16" x14ac:dyDescent="0.25">
      <c r="M1265"/>
      <c r="N1265"/>
      <c r="O1265"/>
      <c r="P1265"/>
    </row>
    <row r="1266" spans="13:16" x14ac:dyDescent="0.25">
      <c r="M1266"/>
      <c r="N1266"/>
      <c r="O1266"/>
      <c r="P1266"/>
    </row>
    <row r="1267" spans="13:16" x14ac:dyDescent="0.25">
      <c r="M1267"/>
      <c r="N1267"/>
      <c r="O1267"/>
      <c r="P1267"/>
    </row>
    <row r="1268" spans="13:16" x14ac:dyDescent="0.25">
      <c r="M1268"/>
      <c r="N1268"/>
      <c r="O1268"/>
      <c r="P1268"/>
    </row>
    <row r="1269" spans="13:16" x14ac:dyDescent="0.25">
      <c r="M1269"/>
      <c r="N1269"/>
      <c r="O1269"/>
      <c r="P1269"/>
    </row>
    <row r="1270" spans="13:16" x14ac:dyDescent="0.25">
      <c r="M1270"/>
      <c r="N1270"/>
      <c r="O1270"/>
      <c r="P1270"/>
    </row>
    <row r="1271" spans="13:16" x14ac:dyDescent="0.25">
      <c r="M1271"/>
      <c r="N1271"/>
      <c r="O1271"/>
      <c r="P1271"/>
    </row>
    <row r="1272" spans="13:16" x14ac:dyDescent="0.25">
      <c r="M1272"/>
      <c r="N1272"/>
      <c r="O1272"/>
      <c r="P1272"/>
    </row>
    <row r="1273" spans="13:16" x14ac:dyDescent="0.25">
      <c r="M1273"/>
      <c r="N1273"/>
      <c r="O1273"/>
      <c r="P1273"/>
    </row>
    <row r="1274" spans="13:16" x14ac:dyDescent="0.25">
      <c r="M1274"/>
      <c r="N1274"/>
      <c r="O1274"/>
      <c r="P1274"/>
    </row>
    <row r="1275" spans="13:16" x14ac:dyDescent="0.25">
      <c r="M1275"/>
      <c r="N1275"/>
      <c r="O1275"/>
      <c r="P1275"/>
    </row>
    <row r="1276" spans="13:16" x14ac:dyDescent="0.25">
      <c r="M1276"/>
      <c r="N1276"/>
      <c r="O1276"/>
      <c r="P1276"/>
    </row>
    <row r="1277" spans="13:16" x14ac:dyDescent="0.25">
      <c r="M1277"/>
      <c r="N1277"/>
      <c r="O1277"/>
      <c r="P1277"/>
    </row>
    <row r="1278" spans="13:16" x14ac:dyDescent="0.25">
      <c r="M1278"/>
      <c r="N1278"/>
      <c r="O1278"/>
      <c r="P1278"/>
    </row>
    <row r="1279" spans="13:16" x14ac:dyDescent="0.25">
      <c r="M1279"/>
      <c r="N1279"/>
      <c r="O1279"/>
      <c r="P1279"/>
    </row>
    <row r="1280" spans="13:16" x14ac:dyDescent="0.25">
      <c r="M1280"/>
      <c r="N1280"/>
      <c r="O1280"/>
      <c r="P1280"/>
    </row>
    <row r="1281" spans="13:16" x14ac:dyDescent="0.25">
      <c r="M1281"/>
      <c r="N1281"/>
      <c r="O1281"/>
      <c r="P1281"/>
    </row>
    <row r="1282" spans="13:16" x14ac:dyDescent="0.25">
      <c r="M1282"/>
      <c r="N1282"/>
      <c r="O1282"/>
      <c r="P1282"/>
    </row>
    <row r="1283" spans="13:16" x14ac:dyDescent="0.25">
      <c r="M1283"/>
      <c r="N1283"/>
      <c r="O1283"/>
      <c r="P1283"/>
    </row>
    <row r="1284" spans="13:16" x14ac:dyDescent="0.25">
      <c r="M1284"/>
      <c r="N1284"/>
      <c r="O1284"/>
      <c r="P1284"/>
    </row>
    <row r="1285" spans="13:16" x14ac:dyDescent="0.25">
      <c r="M1285"/>
      <c r="N1285"/>
      <c r="O1285"/>
      <c r="P1285"/>
    </row>
    <row r="1286" spans="13:16" x14ac:dyDescent="0.25">
      <c r="M1286"/>
      <c r="N1286"/>
      <c r="O1286"/>
      <c r="P1286"/>
    </row>
    <row r="1287" spans="13:16" x14ac:dyDescent="0.25">
      <c r="M1287"/>
      <c r="N1287"/>
      <c r="O1287"/>
      <c r="P1287"/>
    </row>
    <row r="1288" spans="13:16" x14ac:dyDescent="0.25">
      <c r="M1288"/>
      <c r="N1288"/>
      <c r="O1288"/>
      <c r="P1288"/>
    </row>
    <row r="1289" spans="13:16" x14ac:dyDescent="0.25">
      <c r="M1289"/>
      <c r="N1289"/>
      <c r="O1289"/>
      <c r="P1289"/>
    </row>
    <row r="1290" spans="13:16" x14ac:dyDescent="0.25">
      <c r="M1290"/>
      <c r="N1290"/>
      <c r="O1290"/>
      <c r="P1290"/>
    </row>
    <row r="1291" spans="13:16" x14ac:dyDescent="0.25">
      <c r="M1291"/>
      <c r="N1291"/>
      <c r="O1291"/>
      <c r="P1291"/>
    </row>
    <row r="1292" spans="13:16" x14ac:dyDescent="0.25">
      <c r="M1292"/>
      <c r="N1292"/>
      <c r="O1292"/>
      <c r="P1292"/>
    </row>
    <row r="1293" spans="13:16" x14ac:dyDescent="0.25">
      <c r="M1293"/>
      <c r="N1293"/>
      <c r="O1293"/>
      <c r="P1293"/>
    </row>
    <row r="1294" spans="13:16" x14ac:dyDescent="0.25">
      <c r="M1294"/>
      <c r="N1294"/>
      <c r="O1294"/>
      <c r="P1294"/>
    </row>
    <row r="1295" spans="13:16" x14ac:dyDescent="0.25">
      <c r="M1295"/>
      <c r="N1295"/>
      <c r="O1295"/>
      <c r="P1295"/>
    </row>
    <row r="1296" spans="13:16" x14ac:dyDescent="0.25">
      <c r="M1296"/>
      <c r="N1296"/>
      <c r="O1296"/>
      <c r="P1296"/>
    </row>
    <row r="1297" spans="13:16" x14ac:dyDescent="0.25">
      <c r="M1297"/>
      <c r="N1297"/>
      <c r="O1297"/>
      <c r="P1297"/>
    </row>
    <row r="1298" spans="13:16" x14ac:dyDescent="0.25">
      <c r="M1298"/>
      <c r="N1298"/>
      <c r="O1298"/>
      <c r="P1298"/>
    </row>
    <row r="1299" spans="13:16" x14ac:dyDescent="0.25">
      <c r="M1299"/>
      <c r="N1299"/>
      <c r="O1299"/>
      <c r="P1299"/>
    </row>
    <row r="1300" spans="13:16" x14ac:dyDescent="0.25">
      <c r="M1300"/>
      <c r="N1300"/>
      <c r="O1300"/>
      <c r="P1300"/>
    </row>
    <row r="1301" spans="13:16" x14ac:dyDescent="0.25">
      <c r="M1301"/>
      <c r="N1301"/>
      <c r="O1301"/>
      <c r="P1301"/>
    </row>
    <row r="1302" spans="13:16" x14ac:dyDescent="0.25">
      <c r="M1302"/>
      <c r="N1302"/>
      <c r="O1302"/>
      <c r="P1302"/>
    </row>
    <row r="1303" spans="13:16" x14ac:dyDescent="0.25">
      <c r="M1303"/>
      <c r="N1303"/>
      <c r="O1303"/>
      <c r="P1303"/>
    </row>
    <row r="1304" spans="13:16" x14ac:dyDescent="0.25">
      <c r="M1304"/>
      <c r="N1304"/>
      <c r="O1304"/>
      <c r="P1304"/>
    </row>
    <row r="1305" spans="13:16" x14ac:dyDescent="0.25">
      <c r="M1305"/>
      <c r="N1305"/>
      <c r="O1305"/>
      <c r="P1305"/>
    </row>
    <row r="1306" spans="13:16" x14ac:dyDescent="0.25">
      <c r="M1306"/>
      <c r="N1306"/>
      <c r="O1306"/>
      <c r="P1306"/>
    </row>
    <row r="1307" spans="13:16" x14ac:dyDescent="0.25">
      <c r="M1307"/>
      <c r="N1307"/>
      <c r="O1307"/>
      <c r="P1307"/>
    </row>
    <row r="1308" spans="13:16" x14ac:dyDescent="0.25">
      <c r="M1308"/>
      <c r="N1308"/>
      <c r="O1308"/>
      <c r="P1308"/>
    </row>
    <row r="1309" spans="13:16" x14ac:dyDescent="0.25">
      <c r="M1309"/>
      <c r="N1309"/>
      <c r="O1309"/>
      <c r="P1309"/>
    </row>
    <row r="1310" spans="13:16" x14ac:dyDescent="0.25">
      <c r="M1310"/>
      <c r="N1310"/>
      <c r="O1310"/>
      <c r="P1310"/>
    </row>
    <row r="1311" spans="13:16" x14ac:dyDescent="0.25">
      <c r="M1311"/>
      <c r="N1311"/>
      <c r="O1311"/>
      <c r="P1311"/>
    </row>
    <row r="1312" spans="13:16" x14ac:dyDescent="0.25">
      <c r="M1312"/>
      <c r="N1312"/>
      <c r="O1312"/>
      <c r="P1312"/>
    </row>
    <row r="1313" spans="13:16" x14ac:dyDescent="0.25">
      <c r="M1313"/>
      <c r="N1313"/>
      <c r="O1313"/>
      <c r="P1313"/>
    </row>
    <row r="1314" spans="13:16" x14ac:dyDescent="0.25">
      <c r="M1314"/>
      <c r="N1314"/>
      <c r="O1314"/>
      <c r="P1314"/>
    </row>
    <row r="1315" spans="13:16" x14ac:dyDescent="0.25">
      <c r="M1315"/>
      <c r="N1315"/>
      <c r="O1315"/>
      <c r="P1315"/>
    </row>
    <row r="1316" spans="13:16" x14ac:dyDescent="0.25">
      <c r="M1316"/>
      <c r="N1316"/>
      <c r="O1316"/>
      <c r="P1316"/>
    </row>
    <row r="1317" spans="13:16" x14ac:dyDescent="0.25">
      <c r="M1317"/>
      <c r="N1317"/>
      <c r="O1317"/>
      <c r="P1317"/>
    </row>
    <row r="1318" spans="13:16" x14ac:dyDescent="0.25">
      <c r="M1318"/>
      <c r="N1318"/>
      <c r="O1318"/>
      <c r="P1318"/>
    </row>
    <row r="1319" spans="13:16" x14ac:dyDescent="0.25">
      <c r="M1319"/>
      <c r="N1319"/>
      <c r="O1319"/>
      <c r="P1319"/>
    </row>
    <row r="1320" spans="13:16" x14ac:dyDescent="0.25">
      <c r="M1320"/>
      <c r="N1320"/>
      <c r="O1320"/>
      <c r="P1320"/>
    </row>
    <row r="1321" spans="13:16" x14ac:dyDescent="0.25">
      <c r="M1321"/>
      <c r="N1321"/>
      <c r="O1321"/>
      <c r="P1321"/>
    </row>
    <row r="1322" spans="13:16" x14ac:dyDescent="0.25">
      <c r="M1322"/>
      <c r="N1322"/>
      <c r="O1322"/>
      <c r="P1322"/>
    </row>
    <row r="1323" spans="13:16" x14ac:dyDescent="0.25">
      <c r="M1323"/>
      <c r="N1323"/>
      <c r="O1323"/>
      <c r="P1323"/>
    </row>
    <row r="1324" spans="13:16" x14ac:dyDescent="0.25">
      <c r="M1324"/>
      <c r="N1324"/>
      <c r="O1324"/>
      <c r="P1324"/>
    </row>
    <row r="1325" spans="13:16" x14ac:dyDescent="0.25">
      <c r="M1325"/>
      <c r="N1325"/>
      <c r="O1325"/>
      <c r="P1325"/>
    </row>
    <row r="1326" spans="13:16" x14ac:dyDescent="0.25">
      <c r="M1326"/>
      <c r="N1326"/>
      <c r="O1326"/>
      <c r="P1326"/>
    </row>
    <row r="1327" spans="13:16" x14ac:dyDescent="0.25">
      <c r="M1327"/>
      <c r="N1327"/>
      <c r="O1327"/>
      <c r="P1327"/>
    </row>
    <row r="1328" spans="13:16" x14ac:dyDescent="0.25">
      <c r="M1328"/>
      <c r="N1328"/>
      <c r="O1328"/>
      <c r="P1328"/>
    </row>
    <row r="1329" spans="13:16" x14ac:dyDescent="0.25">
      <c r="M1329"/>
      <c r="N1329"/>
      <c r="O1329"/>
      <c r="P1329"/>
    </row>
    <row r="1330" spans="13:16" x14ac:dyDescent="0.25">
      <c r="M1330"/>
      <c r="N1330"/>
      <c r="O1330"/>
      <c r="P1330"/>
    </row>
    <row r="1331" spans="13:16" x14ac:dyDescent="0.25">
      <c r="M1331"/>
      <c r="N1331"/>
      <c r="O1331"/>
      <c r="P1331"/>
    </row>
    <row r="1332" spans="13:16" x14ac:dyDescent="0.25">
      <c r="M1332"/>
      <c r="N1332"/>
      <c r="O1332"/>
      <c r="P1332"/>
    </row>
    <row r="1333" spans="13:16" x14ac:dyDescent="0.25">
      <c r="M1333"/>
      <c r="N1333"/>
      <c r="O1333"/>
      <c r="P1333"/>
    </row>
    <row r="1334" spans="13:16" x14ac:dyDescent="0.25">
      <c r="M1334"/>
      <c r="N1334"/>
      <c r="O1334"/>
      <c r="P1334"/>
    </row>
    <row r="1335" spans="13:16" x14ac:dyDescent="0.25">
      <c r="M1335"/>
      <c r="N1335"/>
      <c r="O1335"/>
      <c r="P1335"/>
    </row>
    <row r="1336" spans="13:16" x14ac:dyDescent="0.25">
      <c r="M1336"/>
      <c r="N1336"/>
      <c r="O1336"/>
      <c r="P1336"/>
    </row>
    <row r="1337" spans="13:16" x14ac:dyDescent="0.25">
      <c r="M1337"/>
      <c r="N1337"/>
      <c r="O1337"/>
      <c r="P1337"/>
    </row>
    <row r="1338" spans="13:16" x14ac:dyDescent="0.25">
      <c r="M1338"/>
      <c r="N1338"/>
      <c r="O1338"/>
      <c r="P1338"/>
    </row>
    <row r="1339" spans="13:16" x14ac:dyDescent="0.25">
      <c r="M1339"/>
      <c r="N1339"/>
      <c r="O1339"/>
      <c r="P1339"/>
    </row>
    <row r="1340" spans="13:16" x14ac:dyDescent="0.25">
      <c r="M1340"/>
      <c r="N1340"/>
      <c r="O1340"/>
      <c r="P1340"/>
    </row>
    <row r="1341" spans="13:16" x14ac:dyDescent="0.25">
      <c r="M1341"/>
      <c r="N1341"/>
      <c r="O1341"/>
      <c r="P1341"/>
    </row>
    <row r="1342" spans="13:16" x14ac:dyDescent="0.25">
      <c r="M1342"/>
      <c r="N1342"/>
      <c r="O1342"/>
      <c r="P1342"/>
    </row>
    <row r="1343" spans="13:16" x14ac:dyDescent="0.25">
      <c r="M1343"/>
      <c r="N1343"/>
      <c r="O1343"/>
      <c r="P1343"/>
    </row>
    <row r="1344" spans="13:16" x14ac:dyDescent="0.25">
      <c r="M1344"/>
      <c r="N1344"/>
      <c r="O1344"/>
      <c r="P1344"/>
    </row>
    <row r="1345" spans="13:16" x14ac:dyDescent="0.25">
      <c r="M1345"/>
      <c r="N1345"/>
      <c r="O1345"/>
      <c r="P1345"/>
    </row>
    <row r="1346" spans="13:16" x14ac:dyDescent="0.25">
      <c r="M1346"/>
      <c r="N1346"/>
      <c r="O1346"/>
      <c r="P1346"/>
    </row>
    <row r="1347" spans="13:16" x14ac:dyDescent="0.25">
      <c r="M1347"/>
      <c r="N1347"/>
      <c r="O1347"/>
      <c r="P1347"/>
    </row>
    <row r="1348" spans="13:16" x14ac:dyDescent="0.25">
      <c r="M1348"/>
      <c r="N1348"/>
      <c r="O1348"/>
      <c r="P1348"/>
    </row>
    <row r="1349" spans="13:16" x14ac:dyDescent="0.25">
      <c r="M1349"/>
      <c r="N1349"/>
      <c r="O1349"/>
      <c r="P1349"/>
    </row>
    <row r="1350" spans="13:16" x14ac:dyDescent="0.25">
      <c r="M1350"/>
      <c r="N1350"/>
      <c r="O1350"/>
      <c r="P1350"/>
    </row>
    <row r="1351" spans="13:16" x14ac:dyDescent="0.25">
      <c r="M1351"/>
      <c r="N1351"/>
      <c r="O1351"/>
      <c r="P1351"/>
    </row>
    <row r="1352" spans="13:16" x14ac:dyDescent="0.25">
      <c r="M1352"/>
      <c r="N1352"/>
      <c r="O1352"/>
      <c r="P1352"/>
    </row>
    <row r="1353" spans="13:16" x14ac:dyDescent="0.25">
      <c r="M1353"/>
      <c r="N1353"/>
      <c r="O1353"/>
      <c r="P1353"/>
    </row>
    <row r="1354" spans="13:16" x14ac:dyDescent="0.25">
      <c r="M1354"/>
      <c r="N1354"/>
      <c r="O1354"/>
      <c r="P1354"/>
    </row>
    <row r="1355" spans="13:16" x14ac:dyDescent="0.25">
      <c r="M1355"/>
      <c r="N1355"/>
      <c r="O1355"/>
      <c r="P1355"/>
    </row>
    <row r="1356" spans="13:16" x14ac:dyDescent="0.25">
      <c r="M1356"/>
      <c r="N1356"/>
      <c r="O1356"/>
      <c r="P1356"/>
    </row>
    <row r="1357" spans="13:16" x14ac:dyDescent="0.25">
      <c r="M1357"/>
      <c r="N1357"/>
      <c r="O1357"/>
      <c r="P1357"/>
    </row>
    <row r="1358" spans="13:16" x14ac:dyDescent="0.25">
      <c r="M1358"/>
      <c r="N1358"/>
      <c r="O1358"/>
      <c r="P1358"/>
    </row>
    <row r="1359" spans="13:16" x14ac:dyDescent="0.25">
      <c r="M1359"/>
      <c r="N1359"/>
      <c r="O1359"/>
      <c r="P1359"/>
    </row>
    <row r="1360" spans="13:16" x14ac:dyDescent="0.25">
      <c r="M1360"/>
      <c r="N1360"/>
      <c r="O1360"/>
      <c r="P1360"/>
    </row>
    <row r="1361" spans="13:16" x14ac:dyDescent="0.25">
      <c r="M1361"/>
      <c r="N1361"/>
      <c r="O1361"/>
      <c r="P1361"/>
    </row>
    <row r="1362" spans="13:16" x14ac:dyDescent="0.25">
      <c r="M1362"/>
      <c r="N1362"/>
      <c r="O1362"/>
      <c r="P1362"/>
    </row>
    <row r="1363" spans="13:16" x14ac:dyDescent="0.25">
      <c r="M1363"/>
      <c r="N1363"/>
      <c r="O1363"/>
      <c r="P1363"/>
    </row>
    <row r="1364" spans="13:16" x14ac:dyDescent="0.25">
      <c r="M1364"/>
      <c r="N1364"/>
      <c r="O1364"/>
      <c r="P1364"/>
    </row>
    <row r="1365" spans="13:16" x14ac:dyDescent="0.25">
      <c r="M1365"/>
      <c r="N1365"/>
      <c r="O1365"/>
      <c r="P1365"/>
    </row>
    <row r="1366" spans="13:16" x14ac:dyDescent="0.25">
      <c r="M1366"/>
      <c r="N1366"/>
      <c r="O1366"/>
      <c r="P1366"/>
    </row>
    <row r="1367" spans="13:16" x14ac:dyDescent="0.25">
      <c r="M1367"/>
      <c r="N1367"/>
      <c r="O1367"/>
      <c r="P1367"/>
    </row>
    <row r="1368" spans="13:16" x14ac:dyDescent="0.25">
      <c r="M1368"/>
      <c r="N1368"/>
      <c r="O1368"/>
      <c r="P1368"/>
    </row>
    <row r="1369" spans="13:16" x14ac:dyDescent="0.25">
      <c r="M1369"/>
      <c r="N1369"/>
      <c r="O1369"/>
      <c r="P1369"/>
    </row>
    <row r="1370" spans="13:16" x14ac:dyDescent="0.25">
      <c r="M1370"/>
      <c r="N1370"/>
      <c r="O1370"/>
      <c r="P1370"/>
    </row>
    <row r="1371" spans="13:16" x14ac:dyDescent="0.25">
      <c r="M1371"/>
      <c r="N1371"/>
      <c r="O1371"/>
      <c r="P1371"/>
    </row>
    <row r="1372" spans="13:16" x14ac:dyDescent="0.25">
      <c r="M1372"/>
      <c r="N1372"/>
      <c r="O1372"/>
      <c r="P1372"/>
    </row>
    <row r="1373" spans="13:16" x14ac:dyDescent="0.25">
      <c r="M1373"/>
      <c r="N1373"/>
      <c r="O1373"/>
      <c r="P1373"/>
    </row>
    <row r="1374" spans="13:16" x14ac:dyDescent="0.25">
      <c r="M1374"/>
      <c r="N1374"/>
      <c r="O1374"/>
      <c r="P1374"/>
    </row>
    <row r="1375" spans="13:16" x14ac:dyDescent="0.25">
      <c r="M1375"/>
      <c r="N1375"/>
      <c r="O1375"/>
      <c r="P1375"/>
    </row>
    <row r="1376" spans="13:16" x14ac:dyDescent="0.25">
      <c r="M1376"/>
      <c r="N1376"/>
      <c r="O1376"/>
      <c r="P1376"/>
    </row>
    <row r="1377" spans="13:16" x14ac:dyDescent="0.25">
      <c r="M1377"/>
      <c r="N1377"/>
      <c r="O1377"/>
      <c r="P1377"/>
    </row>
    <row r="1378" spans="13:16" x14ac:dyDescent="0.25">
      <c r="M1378"/>
      <c r="N1378"/>
      <c r="O1378"/>
      <c r="P1378"/>
    </row>
    <row r="1379" spans="13:16" x14ac:dyDescent="0.25">
      <c r="M1379"/>
      <c r="N1379"/>
      <c r="O1379"/>
      <c r="P1379"/>
    </row>
    <row r="1380" spans="13:16" x14ac:dyDescent="0.25">
      <c r="M1380"/>
      <c r="N1380"/>
      <c r="O1380"/>
      <c r="P1380"/>
    </row>
    <row r="1381" spans="13:16" x14ac:dyDescent="0.25">
      <c r="M1381"/>
      <c r="N1381"/>
      <c r="O1381"/>
      <c r="P1381"/>
    </row>
    <row r="1382" spans="13:16" x14ac:dyDescent="0.25">
      <c r="M1382"/>
      <c r="N1382"/>
      <c r="O1382"/>
      <c r="P1382"/>
    </row>
    <row r="1383" spans="13:16" x14ac:dyDescent="0.25">
      <c r="M1383"/>
      <c r="N1383"/>
      <c r="O1383"/>
      <c r="P1383"/>
    </row>
    <row r="1384" spans="13:16" x14ac:dyDescent="0.25">
      <c r="M1384"/>
      <c r="N1384"/>
      <c r="O1384"/>
      <c r="P1384"/>
    </row>
    <row r="1385" spans="13:16" x14ac:dyDescent="0.25">
      <c r="M1385"/>
      <c r="N1385"/>
      <c r="O1385"/>
      <c r="P1385"/>
    </row>
    <row r="1386" spans="13:16" x14ac:dyDescent="0.25">
      <c r="M1386"/>
      <c r="N1386"/>
      <c r="O1386"/>
      <c r="P1386"/>
    </row>
    <row r="1387" spans="13:16" x14ac:dyDescent="0.25">
      <c r="M1387"/>
      <c r="N1387"/>
      <c r="O1387"/>
      <c r="P1387"/>
    </row>
    <row r="1388" spans="13:16" x14ac:dyDescent="0.25">
      <c r="M1388"/>
      <c r="N1388"/>
      <c r="O1388"/>
      <c r="P1388"/>
    </row>
    <row r="1389" spans="13:16" x14ac:dyDescent="0.25">
      <c r="M1389"/>
      <c r="N1389"/>
      <c r="O1389"/>
      <c r="P1389"/>
    </row>
    <row r="1390" spans="13:16" x14ac:dyDescent="0.25">
      <c r="M1390"/>
      <c r="N1390"/>
      <c r="O1390"/>
      <c r="P1390"/>
    </row>
    <row r="1391" spans="13:16" x14ac:dyDescent="0.25">
      <c r="M1391"/>
      <c r="N1391"/>
      <c r="O1391"/>
      <c r="P1391"/>
    </row>
    <row r="1392" spans="13:16" x14ac:dyDescent="0.25">
      <c r="M1392"/>
      <c r="N1392"/>
      <c r="O1392"/>
      <c r="P1392"/>
    </row>
    <row r="1393" spans="13:16" x14ac:dyDescent="0.25">
      <c r="M1393"/>
      <c r="N1393"/>
      <c r="O1393"/>
      <c r="P1393"/>
    </row>
    <row r="1394" spans="13:16" x14ac:dyDescent="0.25">
      <c r="M1394"/>
      <c r="N1394"/>
      <c r="O1394"/>
      <c r="P1394"/>
    </row>
    <row r="1395" spans="13:16" x14ac:dyDescent="0.25">
      <c r="M1395"/>
      <c r="N1395"/>
      <c r="O1395"/>
      <c r="P1395"/>
    </row>
    <row r="1396" spans="13:16" x14ac:dyDescent="0.25">
      <c r="M1396"/>
      <c r="N1396"/>
      <c r="O1396"/>
      <c r="P1396"/>
    </row>
    <row r="1397" spans="13:16" x14ac:dyDescent="0.25">
      <c r="M1397"/>
      <c r="N1397"/>
      <c r="O1397"/>
      <c r="P1397"/>
    </row>
    <row r="1398" spans="13:16" x14ac:dyDescent="0.25">
      <c r="M1398"/>
      <c r="N1398"/>
      <c r="O1398"/>
      <c r="P1398"/>
    </row>
    <row r="1399" spans="13:16" x14ac:dyDescent="0.25">
      <c r="M1399"/>
      <c r="N1399"/>
      <c r="O1399"/>
      <c r="P1399"/>
    </row>
    <row r="1400" spans="13:16" x14ac:dyDescent="0.25">
      <c r="M1400"/>
      <c r="N1400"/>
      <c r="O1400"/>
      <c r="P1400"/>
    </row>
    <row r="1401" spans="13:16" x14ac:dyDescent="0.25">
      <c r="M1401"/>
      <c r="N1401"/>
      <c r="O1401"/>
      <c r="P1401"/>
    </row>
    <row r="1402" spans="13:16" x14ac:dyDescent="0.25">
      <c r="M1402"/>
      <c r="N1402"/>
      <c r="O1402"/>
      <c r="P1402"/>
    </row>
    <row r="1403" spans="13:16" x14ac:dyDescent="0.25">
      <c r="M1403"/>
      <c r="N1403"/>
      <c r="O1403"/>
      <c r="P1403"/>
    </row>
    <row r="1404" spans="13:16" x14ac:dyDescent="0.25">
      <c r="M1404"/>
      <c r="N1404"/>
      <c r="O1404"/>
      <c r="P1404"/>
    </row>
    <row r="1405" spans="13:16" x14ac:dyDescent="0.25">
      <c r="M1405"/>
      <c r="N1405"/>
      <c r="O1405"/>
      <c r="P1405"/>
    </row>
    <row r="1406" spans="13:16" x14ac:dyDescent="0.25">
      <c r="M1406"/>
      <c r="N1406"/>
      <c r="O1406"/>
      <c r="P1406"/>
    </row>
    <row r="1407" spans="13:16" x14ac:dyDescent="0.25">
      <c r="M1407"/>
      <c r="N1407"/>
      <c r="O1407"/>
      <c r="P1407"/>
    </row>
    <row r="1408" spans="13:16" x14ac:dyDescent="0.25">
      <c r="M1408"/>
      <c r="N1408"/>
      <c r="O1408"/>
      <c r="P1408"/>
    </row>
    <row r="1409" spans="13:16" x14ac:dyDescent="0.25">
      <c r="M1409"/>
      <c r="N1409"/>
      <c r="O1409"/>
      <c r="P1409"/>
    </row>
    <row r="1410" spans="13:16" x14ac:dyDescent="0.25">
      <c r="M1410"/>
      <c r="N1410"/>
      <c r="O1410"/>
      <c r="P1410"/>
    </row>
    <row r="1411" spans="13:16" x14ac:dyDescent="0.25">
      <c r="M1411"/>
      <c r="N1411"/>
      <c r="O1411"/>
      <c r="P1411"/>
    </row>
    <row r="1412" spans="13:16" x14ac:dyDescent="0.25">
      <c r="M1412"/>
      <c r="N1412"/>
      <c r="O1412"/>
      <c r="P1412"/>
    </row>
    <row r="1413" spans="13:16" x14ac:dyDescent="0.25">
      <c r="M1413"/>
      <c r="N1413"/>
      <c r="O1413"/>
      <c r="P1413"/>
    </row>
    <row r="1414" spans="13:16" x14ac:dyDescent="0.25">
      <c r="M1414"/>
      <c r="N1414"/>
      <c r="O1414"/>
      <c r="P1414"/>
    </row>
    <row r="1415" spans="13:16" x14ac:dyDescent="0.25">
      <c r="M1415"/>
      <c r="N1415"/>
      <c r="O1415"/>
      <c r="P1415"/>
    </row>
    <row r="1416" spans="13:16" x14ac:dyDescent="0.25">
      <c r="M1416"/>
      <c r="N1416"/>
      <c r="O1416"/>
      <c r="P1416"/>
    </row>
    <row r="1417" spans="13:16" x14ac:dyDescent="0.25">
      <c r="M1417"/>
      <c r="N1417"/>
      <c r="O1417"/>
      <c r="P1417"/>
    </row>
    <row r="1418" spans="13:16" x14ac:dyDescent="0.25">
      <c r="M1418"/>
      <c r="N1418"/>
      <c r="O1418"/>
      <c r="P1418"/>
    </row>
    <row r="1419" spans="13:16" x14ac:dyDescent="0.25">
      <c r="M1419"/>
      <c r="N1419"/>
      <c r="O1419"/>
      <c r="P1419"/>
    </row>
    <row r="1420" spans="13:16" x14ac:dyDescent="0.25">
      <c r="M1420"/>
      <c r="N1420"/>
      <c r="O1420"/>
      <c r="P1420"/>
    </row>
    <row r="1421" spans="13:16" x14ac:dyDescent="0.25">
      <c r="M1421"/>
      <c r="N1421"/>
      <c r="O1421"/>
      <c r="P1421"/>
    </row>
    <row r="1422" spans="13:16" x14ac:dyDescent="0.25">
      <c r="M1422"/>
      <c r="N1422"/>
      <c r="O1422"/>
      <c r="P1422"/>
    </row>
    <row r="1423" spans="13:16" x14ac:dyDescent="0.25">
      <c r="M1423"/>
      <c r="N1423"/>
      <c r="O1423"/>
      <c r="P1423"/>
    </row>
    <row r="1424" spans="13:16" x14ac:dyDescent="0.25">
      <c r="M1424"/>
      <c r="N1424"/>
      <c r="O1424"/>
      <c r="P1424"/>
    </row>
    <row r="1425" spans="13:16" x14ac:dyDescent="0.25">
      <c r="M1425"/>
      <c r="N1425"/>
      <c r="O1425"/>
      <c r="P1425"/>
    </row>
    <row r="1426" spans="13:16" x14ac:dyDescent="0.25">
      <c r="M1426"/>
      <c r="N1426"/>
      <c r="O1426"/>
      <c r="P1426"/>
    </row>
    <row r="1427" spans="13:16" x14ac:dyDescent="0.25">
      <c r="M1427"/>
      <c r="N1427"/>
      <c r="O1427"/>
      <c r="P1427"/>
    </row>
    <row r="1428" spans="13:16" x14ac:dyDescent="0.25">
      <c r="M1428"/>
      <c r="N1428"/>
      <c r="O1428"/>
      <c r="P1428"/>
    </row>
    <row r="1429" spans="13:16" x14ac:dyDescent="0.25">
      <c r="M1429"/>
      <c r="N1429"/>
      <c r="O1429"/>
      <c r="P1429"/>
    </row>
    <row r="1430" spans="13:16" x14ac:dyDescent="0.25">
      <c r="M1430"/>
      <c r="N1430"/>
      <c r="O1430"/>
      <c r="P1430"/>
    </row>
    <row r="1431" spans="13:16" x14ac:dyDescent="0.25">
      <c r="M1431"/>
      <c r="N1431"/>
      <c r="O1431"/>
      <c r="P1431"/>
    </row>
    <row r="1432" spans="13:16" x14ac:dyDescent="0.25">
      <c r="M1432"/>
      <c r="N1432"/>
      <c r="O1432"/>
      <c r="P1432"/>
    </row>
    <row r="1433" spans="13:16" x14ac:dyDescent="0.25">
      <c r="M1433"/>
      <c r="N1433"/>
      <c r="O1433"/>
      <c r="P1433"/>
    </row>
    <row r="1434" spans="13:16" x14ac:dyDescent="0.25">
      <c r="M1434"/>
      <c r="N1434"/>
      <c r="O1434"/>
      <c r="P1434"/>
    </row>
    <row r="1435" spans="13:16" x14ac:dyDescent="0.25">
      <c r="M1435"/>
      <c r="N1435"/>
      <c r="O1435"/>
      <c r="P1435"/>
    </row>
    <row r="1436" spans="13:16" x14ac:dyDescent="0.25">
      <c r="M1436"/>
      <c r="N1436"/>
      <c r="O1436"/>
      <c r="P1436"/>
    </row>
    <row r="1437" spans="13:16" x14ac:dyDescent="0.25">
      <c r="M1437"/>
      <c r="N1437"/>
      <c r="O1437"/>
      <c r="P1437"/>
    </row>
    <row r="1438" spans="13:16" x14ac:dyDescent="0.25">
      <c r="M1438"/>
      <c r="N1438"/>
      <c r="O1438"/>
      <c r="P1438"/>
    </row>
    <row r="1439" spans="13:16" x14ac:dyDescent="0.25">
      <c r="M1439"/>
      <c r="N1439"/>
      <c r="O1439"/>
      <c r="P1439"/>
    </row>
    <row r="1440" spans="13:16" x14ac:dyDescent="0.25">
      <c r="M1440"/>
      <c r="N1440"/>
      <c r="O1440"/>
      <c r="P1440"/>
    </row>
    <row r="1441" spans="13:16" x14ac:dyDescent="0.25">
      <c r="M1441"/>
      <c r="N1441"/>
      <c r="O1441"/>
      <c r="P1441"/>
    </row>
    <row r="1442" spans="13:16" x14ac:dyDescent="0.25">
      <c r="M1442"/>
      <c r="N1442"/>
      <c r="O1442"/>
      <c r="P1442"/>
    </row>
    <row r="1443" spans="13:16" x14ac:dyDescent="0.25">
      <c r="M1443"/>
      <c r="N1443"/>
      <c r="O1443"/>
      <c r="P1443"/>
    </row>
    <row r="1444" spans="13:16" x14ac:dyDescent="0.25">
      <c r="M1444"/>
      <c r="N1444"/>
      <c r="O1444"/>
      <c r="P1444"/>
    </row>
    <row r="1445" spans="13:16" x14ac:dyDescent="0.25">
      <c r="M1445"/>
      <c r="N1445"/>
      <c r="O1445"/>
      <c r="P1445"/>
    </row>
    <row r="1446" spans="13:16" x14ac:dyDescent="0.25">
      <c r="M1446"/>
      <c r="N1446"/>
      <c r="O1446"/>
      <c r="P1446"/>
    </row>
    <row r="1447" spans="13:16" x14ac:dyDescent="0.25">
      <c r="M1447"/>
      <c r="N1447"/>
      <c r="O1447"/>
      <c r="P1447"/>
    </row>
    <row r="1448" spans="13:16" x14ac:dyDescent="0.25">
      <c r="M1448"/>
      <c r="N1448"/>
      <c r="O1448"/>
      <c r="P1448"/>
    </row>
    <row r="1449" spans="13:16" x14ac:dyDescent="0.25">
      <c r="M1449"/>
      <c r="N1449"/>
      <c r="O1449"/>
      <c r="P1449"/>
    </row>
    <row r="1450" spans="13:16" x14ac:dyDescent="0.25">
      <c r="M1450"/>
      <c r="N1450"/>
      <c r="O1450"/>
      <c r="P1450"/>
    </row>
    <row r="1451" spans="13:16" x14ac:dyDescent="0.25">
      <c r="M1451"/>
      <c r="N1451"/>
      <c r="O1451"/>
      <c r="P1451"/>
    </row>
    <row r="1452" spans="13:16" x14ac:dyDescent="0.25">
      <c r="M1452"/>
      <c r="N1452"/>
      <c r="O1452"/>
      <c r="P1452"/>
    </row>
    <row r="1453" spans="13:16" x14ac:dyDescent="0.25">
      <c r="M1453"/>
      <c r="N1453"/>
      <c r="O1453"/>
      <c r="P1453"/>
    </row>
    <row r="1454" spans="13:16" x14ac:dyDescent="0.25">
      <c r="M1454"/>
      <c r="N1454"/>
      <c r="O1454"/>
      <c r="P1454"/>
    </row>
    <row r="1455" spans="13:16" x14ac:dyDescent="0.25">
      <c r="M1455"/>
      <c r="N1455"/>
      <c r="O1455"/>
      <c r="P1455"/>
    </row>
    <row r="1456" spans="13:16" x14ac:dyDescent="0.25">
      <c r="M1456"/>
      <c r="N1456"/>
      <c r="O1456"/>
      <c r="P1456"/>
    </row>
    <row r="1457" spans="13:16" x14ac:dyDescent="0.25">
      <c r="M1457"/>
      <c r="N1457"/>
      <c r="O1457"/>
      <c r="P1457"/>
    </row>
    <row r="1458" spans="13:16" x14ac:dyDescent="0.25">
      <c r="M1458"/>
      <c r="N1458"/>
      <c r="O1458"/>
      <c r="P1458"/>
    </row>
    <row r="1459" spans="13:16" x14ac:dyDescent="0.25">
      <c r="M1459"/>
      <c r="N1459"/>
      <c r="O1459"/>
      <c r="P1459"/>
    </row>
    <row r="1460" spans="13:16" x14ac:dyDescent="0.25">
      <c r="M1460"/>
      <c r="N1460"/>
      <c r="O1460"/>
      <c r="P1460"/>
    </row>
    <row r="1461" spans="13:16" x14ac:dyDescent="0.25">
      <c r="M1461"/>
      <c r="N1461"/>
      <c r="O1461"/>
      <c r="P1461"/>
    </row>
    <row r="1462" spans="13:16" x14ac:dyDescent="0.25">
      <c r="M1462"/>
      <c r="N1462"/>
      <c r="O1462"/>
      <c r="P1462"/>
    </row>
    <row r="1463" spans="13:16" x14ac:dyDescent="0.25">
      <c r="M1463"/>
      <c r="N1463"/>
      <c r="O1463"/>
      <c r="P1463"/>
    </row>
    <row r="1464" spans="13:16" x14ac:dyDescent="0.25">
      <c r="M1464"/>
      <c r="N1464"/>
      <c r="O1464"/>
      <c r="P1464"/>
    </row>
    <row r="1465" spans="13:16" x14ac:dyDescent="0.25">
      <c r="M1465"/>
      <c r="N1465"/>
      <c r="O1465"/>
      <c r="P1465"/>
    </row>
    <row r="1466" spans="13:16" x14ac:dyDescent="0.25">
      <c r="M1466"/>
      <c r="N1466"/>
      <c r="O1466"/>
      <c r="P1466"/>
    </row>
    <row r="1467" spans="13:16" x14ac:dyDescent="0.25">
      <c r="M1467"/>
      <c r="N1467"/>
      <c r="O1467"/>
      <c r="P1467"/>
    </row>
    <row r="1468" spans="13:16" x14ac:dyDescent="0.25">
      <c r="M1468"/>
      <c r="N1468"/>
      <c r="O1468"/>
      <c r="P1468"/>
    </row>
    <row r="1469" spans="13:16" x14ac:dyDescent="0.25">
      <c r="M1469"/>
      <c r="N1469"/>
      <c r="O1469"/>
      <c r="P1469"/>
    </row>
    <row r="1470" spans="13:16" x14ac:dyDescent="0.25">
      <c r="M1470"/>
      <c r="N1470"/>
      <c r="O1470"/>
      <c r="P1470"/>
    </row>
    <row r="1471" spans="13:16" x14ac:dyDescent="0.25">
      <c r="M1471"/>
      <c r="N1471"/>
      <c r="O1471"/>
      <c r="P1471"/>
    </row>
    <row r="1472" spans="13:16" x14ac:dyDescent="0.25">
      <c r="M1472"/>
      <c r="N1472"/>
      <c r="O1472"/>
      <c r="P1472"/>
    </row>
    <row r="1473" spans="13:16" x14ac:dyDescent="0.25">
      <c r="M1473"/>
      <c r="N1473"/>
      <c r="O1473"/>
      <c r="P1473"/>
    </row>
    <row r="1474" spans="13:16" x14ac:dyDescent="0.25">
      <c r="M1474"/>
      <c r="N1474"/>
      <c r="O1474"/>
      <c r="P1474"/>
    </row>
    <row r="1475" spans="13:16" x14ac:dyDescent="0.25">
      <c r="M1475"/>
      <c r="N1475"/>
      <c r="O1475"/>
      <c r="P1475"/>
    </row>
    <row r="1476" spans="13:16" x14ac:dyDescent="0.25">
      <c r="M1476"/>
      <c r="N1476"/>
      <c r="O1476"/>
      <c r="P1476"/>
    </row>
    <row r="1477" spans="13:16" x14ac:dyDescent="0.25">
      <c r="M1477"/>
      <c r="N1477"/>
      <c r="O1477"/>
      <c r="P1477"/>
    </row>
    <row r="1478" spans="13:16" x14ac:dyDescent="0.25">
      <c r="M1478"/>
      <c r="N1478"/>
      <c r="O1478"/>
      <c r="P1478"/>
    </row>
    <row r="1479" spans="13:16" x14ac:dyDescent="0.25">
      <c r="M1479"/>
      <c r="N1479"/>
      <c r="O1479"/>
      <c r="P1479"/>
    </row>
    <row r="1480" spans="13:16" x14ac:dyDescent="0.25">
      <c r="M1480"/>
      <c r="N1480"/>
      <c r="O1480"/>
      <c r="P1480"/>
    </row>
    <row r="1481" spans="13:16" x14ac:dyDescent="0.25">
      <c r="M1481"/>
      <c r="N1481"/>
      <c r="O1481"/>
      <c r="P1481"/>
    </row>
    <row r="1482" spans="13:16" x14ac:dyDescent="0.25">
      <c r="M1482"/>
      <c r="N1482"/>
      <c r="O1482"/>
      <c r="P1482"/>
    </row>
    <row r="1483" spans="13:16" x14ac:dyDescent="0.25">
      <c r="M1483"/>
      <c r="N1483"/>
      <c r="O1483"/>
      <c r="P1483"/>
    </row>
    <row r="1484" spans="13:16" x14ac:dyDescent="0.25">
      <c r="M1484"/>
      <c r="N1484"/>
      <c r="O1484"/>
      <c r="P1484"/>
    </row>
    <row r="1485" spans="13:16" x14ac:dyDescent="0.25">
      <c r="M1485"/>
      <c r="N1485"/>
      <c r="O1485"/>
      <c r="P1485"/>
    </row>
    <row r="1486" spans="13:16" x14ac:dyDescent="0.25">
      <c r="M1486"/>
      <c r="N1486"/>
      <c r="O1486"/>
      <c r="P1486"/>
    </row>
    <row r="1487" spans="13:16" x14ac:dyDescent="0.25">
      <c r="M1487"/>
      <c r="N1487"/>
      <c r="O1487"/>
      <c r="P1487"/>
    </row>
    <row r="1488" spans="13:16" x14ac:dyDescent="0.25">
      <c r="M1488"/>
      <c r="N1488"/>
      <c r="O1488"/>
      <c r="P1488"/>
    </row>
    <row r="1489" spans="13:16" x14ac:dyDescent="0.25">
      <c r="M1489"/>
      <c r="N1489"/>
      <c r="O1489"/>
      <c r="P1489"/>
    </row>
    <row r="1490" spans="13:16" x14ac:dyDescent="0.25">
      <c r="M1490"/>
      <c r="N1490"/>
      <c r="O1490"/>
      <c r="P1490"/>
    </row>
    <row r="1491" spans="13:16" x14ac:dyDescent="0.25">
      <c r="M1491"/>
      <c r="N1491"/>
      <c r="O1491"/>
      <c r="P1491"/>
    </row>
    <row r="1492" spans="13:16" x14ac:dyDescent="0.25">
      <c r="M1492"/>
      <c r="N1492"/>
      <c r="O1492"/>
      <c r="P1492"/>
    </row>
    <row r="1493" spans="13:16" x14ac:dyDescent="0.25">
      <c r="M1493"/>
      <c r="N1493"/>
      <c r="O1493"/>
      <c r="P1493"/>
    </row>
    <row r="1494" spans="13:16" x14ac:dyDescent="0.25">
      <c r="M1494"/>
      <c r="N1494"/>
      <c r="O1494"/>
      <c r="P1494"/>
    </row>
    <row r="1495" spans="13:16" x14ac:dyDescent="0.25">
      <c r="M1495"/>
      <c r="N1495"/>
      <c r="O1495"/>
      <c r="P1495"/>
    </row>
    <row r="1496" spans="13:16" x14ac:dyDescent="0.25">
      <c r="M1496"/>
      <c r="N1496"/>
      <c r="O1496"/>
      <c r="P1496"/>
    </row>
    <row r="1497" spans="13:16" x14ac:dyDescent="0.25">
      <c r="M1497"/>
      <c r="N1497"/>
      <c r="O1497"/>
      <c r="P1497"/>
    </row>
    <row r="1498" spans="13:16" x14ac:dyDescent="0.25">
      <c r="M1498"/>
      <c r="N1498"/>
      <c r="O1498"/>
      <c r="P1498"/>
    </row>
    <row r="1499" spans="13:16" x14ac:dyDescent="0.25">
      <c r="M1499"/>
      <c r="N1499"/>
      <c r="O1499"/>
      <c r="P1499"/>
    </row>
    <row r="1500" spans="13:16" x14ac:dyDescent="0.25">
      <c r="M1500"/>
      <c r="N1500"/>
      <c r="O1500"/>
      <c r="P1500"/>
    </row>
    <row r="1501" spans="13:16" x14ac:dyDescent="0.25">
      <c r="M1501"/>
      <c r="N1501"/>
      <c r="O1501"/>
      <c r="P1501"/>
    </row>
    <row r="1502" spans="13:16" x14ac:dyDescent="0.25">
      <c r="M1502"/>
      <c r="N1502"/>
      <c r="O1502"/>
      <c r="P1502"/>
    </row>
    <row r="1503" spans="13:16" x14ac:dyDescent="0.25">
      <c r="M1503"/>
      <c r="N1503"/>
      <c r="O1503"/>
      <c r="P1503"/>
    </row>
    <row r="1504" spans="13:16" x14ac:dyDescent="0.25">
      <c r="M1504"/>
      <c r="N1504"/>
      <c r="O1504"/>
      <c r="P1504"/>
    </row>
    <row r="1505" spans="13:16" x14ac:dyDescent="0.25">
      <c r="M1505"/>
      <c r="N1505"/>
      <c r="O1505"/>
      <c r="P1505"/>
    </row>
    <row r="1506" spans="13:16" x14ac:dyDescent="0.25">
      <c r="M1506"/>
      <c r="N1506"/>
      <c r="O1506"/>
      <c r="P1506"/>
    </row>
    <row r="1507" spans="13:16" x14ac:dyDescent="0.25">
      <c r="M1507"/>
      <c r="N1507"/>
      <c r="O1507"/>
      <c r="P1507"/>
    </row>
    <row r="1508" spans="13:16" x14ac:dyDescent="0.25">
      <c r="M1508"/>
      <c r="N1508"/>
      <c r="O1508"/>
      <c r="P1508"/>
    </row>
    <row r="1509" spans="13:16" x14ac:dyDescent="0.25">
      <c r="M1509"/>
      <c r="N1509"/>
      <c r="O1509"/>
      <c r="P1509"/>
    </row>
    <row r="1510" spans="13:16" x14ac:dyDescent="0.25">
      <c r="M1510"/>
      <c r="N1510"/>
      <c r="O1510"/>
      <c r="P1510"/>
    </row>
    <row r="1511" spans="13:16" x14ac:dyDescent="0.25">
      <c r="M1511"/>
      <c r="N1511"/>
      <c r="O1511"/>
      <c r="P1511"/>
    </row>
    <row r="1512" spans="13:16" x14ac:dyDescent="0.25">
      <c r="M1512"/>
      <c r="N1512"/>
      <c r="O1512"/>
      <c r="P1512"/>
    </row>
    <row r="1513" spans="13:16" x14ac:dyDescent="0.25">
      <c r="M1513"/>
      <c r="N1513"/>
      <c r="O1513"/>
      <c r="P1513"/>
    </row>
    <row r="1514" spans="13:16" x14ac:dyDescent="0.25">
      <c r="M1514"/>
      <c r="N1514"/>
      <c r="O1514"/>
      <c r="P1514"/>
    </row>
    <row r="1515" spans="13:16" x14ac:dyDescent="0.25">
      <c r="M1515"/>
      <c r="N1515"/>
      <c r="O1515"/>
      <c r="P1515"/>
    </row>
    <row r="1516" spans="13:16" x14ac:dyDescent="0.25">
      <c r="M1516"/>
      <c r="N1516"/>
      <c r="O1516"/>
      <c r="P1516"/>
    </row>
    <row r="1517" spans="13:16" x14ac:dyDescent="0.25">
      <c r="M1517"/>
      <c r="N1517"/>
      <c r="O1517"/>
      <c r="P1517"/>
    </row>
    <row r="1518" spans="13:16" x14ac:dyDescent="0.25">
      <c r="M1518"/>
      <c r="N1518"/>
      <c r="O1518"/>
      <c r="P1518"/>
    </row>
    <row r="1519" spans="13:16" x14ac:dyDescent="0.25">
      <c r="M1519"/>
      <c r="N1519"/>
      <c r="O1519"/>
      <c r="P1519"/>
    </row>
    <row r="1520" spans="13:16" x14ac:dyDescent="0.25">
      <c r="M1520"/>
      <c r="N1520"/>
      <c r="O1520"/>
      <c r="P1520"/>
    </row>
    <row r="1521" spans="13:16" x14ac:dyDescent="0.25">
      <c r="M1521"/>
      <c r="N1521"/>
      <c r="O1521"/>
      <c r="P1521"/>
    </row>
    <row r="1522" spans="13:16" x14ac:dyDescent="0.25">
      <c r="M1522"/>
      <c r="N1522"/>
      <c r="O1522"/>
      <c r="P1522"/>
    </row>
    <row r="1523" spans="13:16" x14ac:dyDescent="0.25">
      <c r="M1523"/>
      <c r="N1523"/>
      <c r="O1523"/>
      <c r="P1523"/>
    </row>
    <row r="1524" spans="13:16" x14ac:dyDescent="0.25">
      <c r="M1524"/>
      <c r="N1524"/>
      <c r="O1524"/>
      <c r="P1524"/>
    </row>
    <row r="1525" spans="13:16" x14ac:dyDescent="0.25">
      <c r="M1525"/>
      <c r="N1525"/>
      <c r="O1525"/>
      <c r="P1525"/>
    </row>
    <row r="1526" spans="13:16" x14ac:dyDescent="0.25">
      <c r="M1526"/>
      <c r="N1526"/>
      <c r="O1526"/>
      <c r="P1526"/>
    </row>
    <row r="1527" spans="13:16" x14ac:dyDescent="0.25">
      <c r="M1527"/>
      <c r="N1527"/>
      <c r="O1527"/>
      <c r="P1527"/>
    </row>
    <row r="1528" spans="13:16" x14ac:dyDescent="0.25">
      <c r="M1528"/>
      <c r="N1528"/>
      <c r="O1528"/>
      <c r="P1528"/>
    </row>
    <row r="1529" spans="13:16" x14ac:dyDescent="0.25">
      <c r="M1529"/>
      <c r="N1529"/>
      <c r="O1529"/>
      <c r="P1529"/>
    </row>
    <row r="1530" spans="13:16" x14ac:dyDescent="0.25">
      <c r="M1530"/>
      <c r="N1530"/>
      <c r="O1530"/>
      <c r="P1530"/>
    </row>
    <row r="1531" spans="13:16" x14ac:dyDescent="0.25">
      <c r="M1531"/>
      <c r="N1531"/>
      <c r="O1531"/>
      <c r="P1531"/>
    </row>
    <row r="1532" spans="13:16" x14ac:dyDescent="0.25">
      <c r="M1532"/>
      <c r="N1532"/>
      <c r="O1532"/>
      <c r="P1532"/>
    </row>
    <row r="1533" spans="13:16" x14ac:dyDescent="0.25">
      <c r="M1533"/>
      <c r="N1533"/>
      <c r="O1533"/>
      <c r="P1533"/>
    </row>
    <row r="1534" spans="13:16" x14ac:dyDescent="0.25">
      <c r="M1534"/>
      <c r="N1534"/>
      <c r="O1534"/>
      <c r="P1534"/>
    </row>
    <row r="1535" spans="13:16" x14ac:dyDescent="0.25">
      <c r="M1535"/>
      <c r="N1535"/>
      <c r="O1535"/>
      <c r="P1535"/>
    </row>
    <row r="1536" spans="13:16" x14ac:dyDescent="0.25">
      <c r="M1536"/>
      <c r="N1536"/>
      <c r="O1536"/>
      <c r="P1536"/>
    </row>
    <row r="1537" spans="13:16" x14ac:dyDescent="0.25">
      <c r="M1537"/>
      <c r="N1537"/>
      <c r="O1537"/>
      <c r="P1537"/>
    </row>
    <row r="1538" spans="13:16" x14ac:dyDescent="0.25">
      <c r="M1538"/>
      <c r="N1538"/>
      <c r="O1538"/>
      <c r="P1538"/>
    </row>
    <row r="1539" spans="13:16" x14ac:dyDescent="0.25">
      <c r="M1539"/>
      <c r="N1539"/>
      <c r="O1539"/>
      <c r="P1539"/>
    </row>
    <row r="1540" spans="13:16" x14ac:dyDescent="0.25">
      <c r="M1540"/>
      <c r="N1540"/>
      <c r="O1540"/>
      <c r="P1540"/>
    </row>
    <row r="1541" spans="13:16" x14ac:dyDescent="0.25">
      <c r="M1541"/>
      <c r="N1541"/>
      <c r="O1541"/>
      <c r="P1541"/>
    </row>
    <row r="1542" spans="13:16" x14ac:dyDescent="0.25">
      <c r="M1542"/>
      <c r="N1542"/>
      <c r="O1542"/>
      <c r="P1542"/>
    </row>
    <row r="1543" spans="13:16" x14ac:dyDescent="0.25">
      <c r="M1543"/>
      <c r="N1543"/>
      <c r="O1543"/>
      <c r="P1543"/>
    </row>
    <row r="1544" spans="13:16" x14ac:dyDescent="0.25">
      <c r="M1544"/>
      <c r="N1544"/>
      <c r="O1544"/>
      <c r="P1544"/>
    </row>
    <row r="1545" spans="13:16" x14ac:dyDescent="0.25">
      <c r="M1545"/>
      <c r="N1545"/>
      <c r="O1545"/>
      <c r="P1545"/>
    </row>
    <row r="1546" spans="13:16" x14ac:dyDescent="0.25">
      <c r="M1546"/>
      <c r="N1546"/>
      <c r="O1546"/>
      <c r="P1546"/>
    </row>
    <row r="1547" spans="13:16" x14ac:dyDescent="0.25">
      <c r="M1547"/>
      <c r="N1547"/>
      <c r="O1547"/>
      <c r="P1547"/>
    </row>
    <row r="1548" spans="13:16" x14ac:dyDescent="0.25">
      <c r="M1548"/>
      <c r="N1548"/>
      <c r="O1548"/>
      <c r="P1548"/>
    </row>
    <row r="1549" spans="13:16" x14ac:dyDescent="0.25">
      <c r="M1549"/>
      <c r="N1549"/>
      <c r="O1549"/>
      <c r="P1549"/>
    </row>
    <row r="1550" spans="13:16" x14ac:dyDescent="0.25">
      <c r="M1550"/>
      <c r="N1550"/>
      <c r="O1550"/>
      <c r="P1550"/>
    </row>
    <row r="1551" spans="13:16" x14ac:dyDescent="0.25">
      <c r="M1551"/>
      <c r="N1551"/>
      <c r="O1551"/>
      <c r="P1551"/>
    </row>
    <row r="1552" spans="13:16" x14ac:dyDescent="0.25">
      <c r="M1552"/>
      <c r="N1552"/>
      <c r="O1552"/>
      <c r="P1552"/>
    </row>
    <row r="1553" spans="13:16" x14ac:dyDescent="0.25">
      <c r="M1553"/>
      <c r="N1553"/>
      <c r="O1553"/>
      <c r="P1553"/>
    </row>
    <row r="1554" spans="13:16" x14ac:dyDescent="0.25">
      <c r="M1554"/>
      <c r="N1554"/>
      <c r="O1554"/>
      <c r="P1554"/>
    </row>
    <row r="1555" spans="13:16" x14ac:dyDescent="0.25">
      <c r="M1555"/>
      <c r="N1555"/>
      <c r="O1555"/>
      <c r="P1555"/>
    </row>
    <row r="1556" spans="13:16" x14ac:dyDescent="0.25">
      <c r="M1556"/>
      <c r="N1556"/>
      <c r="O1556"/>
      <c r="P1556"/>
    </row>
    <row r="1557" spans="13:16" x14ac:dyDescent="0.25">
      <c r="M1557"/>
      <c r="N1557"/>
      <c r="O1557"/>
      <c r="P1557"/>
    </row>
    <row r="1558" spans="13:16" x14ac:dyDescent="0.25">
      <c r="M1558"/>
      <c r="N1558"/>
      <c r="O1558"/>
      <c r="P1558"/>
    </row>
    <row r="1559" spans="13:16" x14ac:dyDescent="0.25">
      <c r="M1559"/>
      <c r="N1559"/>
      <c r="O1559"/>
      <c r="P1559"/>
    </row>
    <row r="1560" spans="13:16" x14ac:dyDescent="0.25">
      <c r="M1560"/>
      <c r="N1560"/>
      <c r="O1560"/>
      <c r="P1560"/>
    </row>
    <row r="1561" spans="13:16" x14ac:dyDescent="0.25">
      <c r="M1561"/>
      <c r="N1561"/>
      <c r="O1561"/>
      <c r="P1561"/>
    </row>
    <row r="1562" spans="13:16" x14ac:dyDescent="0.25">
      <c r="M1562"/>
      <c r="N1562"/>
      <c r="O1562"/>
      <c r="P1562"/>
    </row>
    <row r="1563" spans="13:16" x14ac:dyDescent="0.25">
      <c r="M1563"/>
      <c r="N1563"/>
      <c r="O1563"/>
      <c r="P1563"/>
    </row>
    <row r="1564" spans="13:16" x14ac:dyDescent="0.25">
      <c r="M1564"/>
      <c r="N1564"/>
      <c r="O1564"/>
      <c r="P1564"/>
    </row>
    <row r="1565" spans="13:16" x14ac:dyDescent="0.25">
      <c r="M1565"/>
      <c r="N1565"/>
      <c r="O1565"/>
      <c r="P1565"/>
    </row>
    <row r="1566" spans="13:16" x14ac:dyDescent="0.25">
      <c r="M1566"/>
      <c r="N1566"/>
      <c r="O1566"/>
      <c r="P1566"/>
    </row>
    <row r="1567" spans="13:16" x14ac:dyDescent="0.25">
      <c r="M1567"/>
      <c r="N1567"/>
      <c r="O1567"/>
      <c r="P1567"/>
    </row>
    <row r="1568" spans="13:16" x14ac:dyDescent="0.25">
      <c r="M1568"/>
      <c r="N1568"/>
      <c r="O1568"/>
      <c r="P1568"/>
    </row>
    <row r="1569" spans="13:16" x14ac:dyDescent="0.25">
      <c r="M1569"/>
      <c r="N1569"/>
      <c r="O1569"/>
      <c r="P1569"/>
    </row>
    <row r="1570" spans="13:16" x14ac:dyDescent="0.25">
      <c r="M1570"/>
      <c r="N1570"/>
      <c r="O1570"/>
      <c r="P1570"/>
    </row>
    <row r="1571" spans="13:16" x14ac:dyDescent="0.25">
      <c r="M1571"/>
      <c r="N1571"/>
      <c r="O1571"/>
      <c r="P1571"/>
    </row>
    <row r="1572" spans="13:16" x14ac:dyDescent="0.25">
      <c r="M1572"/>
      <c r="N1572"/>
      <c r="O1572"/>
      <c r="P1572"/>
    </row>
    <row r="1573" spans="13:16" x14ac:dyDescent="0.25">
      <c r="M1573"/>
      <c r="N1573"/>
      <c r="O1573"/>
      <c r="P1573"/>
    </row>
    <row r="1574" spans="13:16" x14ac:dyDescent="0.25">
      <c r="M1574"/>
      <c r="N1574"/>
      <c r="O1574"/>
      <c r="P1574"/>
    </row>
    <row r="1575" spans="13:16" x14ac:dyDescent="0.25">
      <c r="M1575"/>
      <c r="N1575"/>
      <c r="O1575"/>
      <c r="P1575"/>
    </row>
    <row r="1576" spans="13:16" x14ac:dyDescent="0.25">
      <c r="M1576"/>
      <c r="N1576"/>
      <c r="O1576"/>
      <c r="P1576"/>
    </row>
    <row r="1577" spans="13:16" x14ac:dyDescent="0.25">
      <c r="M1577"/>
      <c r="N1577"/>
      <c r="O1577"/>
      <c r="P1577"/>
    </row>
    <row r="1578" spans="13:16" x14ac:dyDescent="0.25">
      <c r="M1578"/>
      <c r="N1578"/>
      <c r="O1578"/>
      <c r="P1578"/>
    </row>
    <row r="1579" spans="13:16" x14ac:dyDescent="0.25">
      <c r="M1579"/>
      <c r="N1579"/>
      <c r="O1579"/>
      <c r="P1579"/>
    </row>
    <row r="1580" spans="13:16" x14ac:dyDescent="0.25">
      <c r="M1580"/>
      <c r="N1580"/>
      <c r="O1580"/>
      <c r="P1580"/>
    </row>
    <row r="1581" spans="13:16" x14ac:dyDescent="0.25">
      <c r="M1581"/>
      <c r="N1581"/>
      <c r="O1581"/>
      <c r="P1581"/>
    </row>
    <row r="1582" spans="13:16" x14ac:dyDescent="0.25">
      <c r="M1582"/>
      <c r="N1582"/>
      <c r="O1582"/>
      <c r="P1582"/>
    </row>
    <row r="1583" spans="13:16" x14ac:dyDescent="0.25">
      <c r="M1583"/>
      <c r="N1583"/>
      <c r="O1583"/>
      <c r="P1583"/>
    </row>
    <row r="1584" spans="13:16" x14ac:dyDescent="0.25">
      <c r="M1584"/>
      <c r="N1584"/>
      <c r="O1584"/>
      <c r="P1584"/>
    </row>
    <row r="1585" spans="13:16" x14ac:dyDescent="0.25">
      <c r="M1585"/>
      <c r="N1585"/>
      <c r="O1585"/>
      <c r="P1585"/>
    </row>
    <row r="1586" spans="13:16" x14ac:dyDescent="0.25">
      <c r="M1586"/>
      <c r="N1586"/>
      <c r="O1586"/>
      <c r="P1586"/>
    </row>
    <row r="1587" spans="13:16" x14ac:dyDescent="0.25">
      <c r="M1587"/>
      <c r="N1587"/>
      <c r="O1587"/>
      <c r="P1587"/>
    </row>
    <row r="1588" spans="13:16" x14ac:dyDescent="0.25">
      <c r="M1588"/>
      <c r="N1588"/>
      <c r="O1588"/>
      <c r="P1588"/>
    </row>
    <row r="1589" spans="13:16" x14ac:dyDescent="0.25">
      <c r="M1589"/>
      <c r="N1589"/>
      <c r="O1589"/>
      <c r="P1589"/>
    </row>
    <row r="1590" spans="13:16" x14ac:dyDescent="0.25">
      <c r="M1590"/>
      <c r="N1590"/>
      <c r="O1590"/>
      <c r="P1590"/>
    </row>
    <row r="1591" spans="13:16" x14ac:dyDescent="0.25">
      <c r="M1591"/>
      <c r="N1591"/>
      <c r="O1591"/>
      <c r="P1591"/>
    </row>
    <row r="1592" spans="13:16" x14ac:dyDescent="0.25">
      <c r="M1592"/>
      <c r="N1592"/>
      <c r="O1592"/>
      <c r="P1592"/>
    </row>
    <row r="1593" spans="13:16" x14ac:dyDescent="0.25">
      <c r="M1593"/>
      <c r="N1593"/>
      <c r="O1593"/>
      <c r="P1593"/>
    </row>
    <row r="1594" spans="13:16" x14ac:dyDescent="0.25">
      <c r="M1594"/>
      <c r="N1594"/>
      <c r="O1594"/>
      <c r="P1594"/>
    </row>
    <row r="1595" spans="13:16" x14ac:dyDescent="0.25">
      <c r="M1595"/>
      <c r="N1595"/>
      <c r="O1595"/>
      <c r="P1595"/>
    </row>
    <row r="1596" spans="13:16" x14ac:dyDescent="0.25">
      <c r="M1596"/>
      <c r="N1596"/>
      <c r="O1596"/>
      <c r="P1596"/>
    </row>
    <row r="1597" spans="13:16" x14ac:dyDescent="0.25">
      <c r="M1597"/>
      <c r="N1597"/>
      <c r="O1597"/>
      <c r="P1597"/>
    </row>
    <row r="1598" spans="13:16" x14ac:dyDescent="0.25">
      <c r="M1598"/>
      <c r="N1598"/>
      <c r="O1598"/>
      <c r="P1598"/>
    </row>
    <row r="1599" spans="13:16" x14ac:dyDescent="0.25">
      <c r="M1599"/>
      <c r="N1599"/>
      <c r="O1599"/>
      <c r="P1599"/>
    </row>
    <row r="1600" spans="13:16" x14ac:dyDescent="0.25">
      <c r="M1600"/>
      <c r="N1600"/>
      <c r="O1600"/>
      <c r="P1600"/>
    </row>
    <row r="1601" spans="13:16" x14ac:dyDescent="0.25">
      <c r="M1601"/>
      <c r="N1601"/>
      <c r="O1601"/>
      <c r="P1601"/>
    </row>
    <row r="1602" spans="13:16" x14ac:dyDescent="0.25">
      <c r="M1602"/>
      <c r="N1602"/>
      <c r="O1602"/>
      <c r="P1602"/>
    </row>
    <row r="1603" spans="13:16" x14ac:dyDescent="0.25">
      <c r="M1603"/>
      <c r="N1603"/>
      <c r="O1603"/>
      <c r="P1603"/>
    </row>
    <row r="1604" spans="13:16" x14ac:dyDescent="0.25">
      <c r="M1604"/>
      <c r="N1604"/>
      <c r="O1604"/>
      <c r="P1604"/>
    </row>
    <row r="1605" spans="13:16" x14ac:dyDescent="0.25">
      <c r="M1605"/>
      <c r="N1605"/>
      <c r="O1605"/>
      <c r="P1605"/>
    </row>
    <row r="1606" spans="13:16" x14ac:dyDescent="0.25">
      <c r="M1606"/>
      <c r="N1606"/>
      <c r="O1606"/>
      <c r="P1606"/>
    </row>
    <row r="1607" spans="13:16" x14ac:dyDescent="0.25">
      <c r="M1607"/>
      <c r="N1607"/>
      <c r="O1607"/>
      <c r="P1607"/>
    </row>
    <row r="1608" spans="13:16" x14ac:dyDescent="0.25">
      <c r="M1608"/>
      <c r="N1608"/>
      <c r="O1608"/>
      <c r="P1608"/>
    </row>
    <row r="1609" spans="13:16" x14ac:dyDescent="0.25">
      <c r="M1609"/>
      <c r="N1609"/>
      <c r="O1609"/>
      <c r="P1609"/>
    </row>
    <row r="1610" spans="13:16" x14ac:dyDescent="0.25">
      <c r="M1610"/>
      <c r="N1610"/>
      <c r="O1610"/>
      <c r="P1610"/>
    </row>
    <row r="1611" spans="13:16" x14ac:dyDescent="0.25">
      <c r="M1611"/>
      <c r="N1611"/>
      <c r="O1611"/>
      <c r="P1611"/>
    </row>
    <row r="1612" spans="13:16" x14ac:dyDescent="0.25">
      <c r="M1612"/>
      <c r="N1612"/>
      <c r="O1612"/>
      <c r="P1612"/>
    </row>
    <row r="1613" spans="13:16" x14ac:dyDescent="0.25">
      <c r="M1613"/>
      <c r="N1613"/>
      <c r="O1613"/>
      <c r="P1613"/>
    </row>
    <row r="1614" spans="13:16" x14ac:dyDescent="0.25">
      <c r="M1614"/>
      <c r="N1614"/>
      <c r="O1614"/>
      <c r="P1614"/>
    </row>
    <row r="1615" spans="13:16" x14ac:dyDescent="0.25">
      <c r="M1615"/>
      <c r="N1615"/>
      <c r="O1615"/>
      <c r="P1615"/>
    </row>
    <row r="1616" spans="13:16" x14ac:dyDescent="0.25">
      <c r="M1616"/>
      <c r="N1616"/>
      <c r="O1616"/>
      <c r="P1616"/>
    </row>
    <row r="1617" spans="13:16" x14ac:dyDescent="0.25">
      <c r="M1617"/>
      <c r="N1617"/>
      <c r="O1617"/>
      <c r="P1617"/>
    </row>
    <row r="1618" spans="13:16" x14ac:dyDescent="0.25">
      <c r="M1618"/>
      <c r="N1618"/>
      <c r="O1618"/>
      <c r="P1618"/>
    </row>
    <row r="1619" spans="13:16" x14ac:dyDescent="0.25">
      <c r="M1619"/>
      <c r="N1619"/>
      <c r="O1619"/>
      <c r="P1619"/>
    </row>
    <row r="1620" spans="13:16" x14ac:dyDescent="0.25">
      <c r="M1620"/>
      <c r="N1620"/>
      <c r="O1620"/>
      <c r="P1620"/>
    </row>
    <row r="1621" spans="13:16" x14ac:dyDescent="0.25">
      <c r="M1621"/>
      <c r="N1621"/>
      <c r="O1621"/>
      <c r="P1621"/>
    </row>
    <row r="1622" spans="13:16" x14ac:dyDescent="0.25">
      <c r="M1622"/>
      <c r="N1622"/>
      <c r="O1622"/>
      <c r="P1622"/>
    </row>
    <row r="1623" spans="13:16" x14ac:dyDescent="0.25">
      <c r="M1623"/>
      <c r="N1623"/>
      <c r="O1623"/>
      <c r="P1623"/>
    </row>
    <row r="1624" spans="13:16" x14ac:dyDescent="0.25">
      <c r="M1624"/>
      <c r="N1624"/>
      <c r="O1624"/>
      <c r="P1624"/>
    </row>
    <row r="1625" spans="13:16" x14ac:dyDescent="0.25">
      <c r="M1625"/>
      <c r="N1625"/>
      <c r="O1625"/>
      <c r="P1625"/>
    </row>
    <row r="1626" spans="13:16" x14ac:dyDescent="0.25">
      <c r="M1626"/>
      <c r="N1626"/>
      <c r="O1626"/>
      <c r="P1626"/>
    </row>
    <row r="1627" spans="13:16" x14ac:dyDescent="0.25">
      <c r="M1627"/>
      <c r="N1627"/>
      <c r="O1627"/>
      <c r="P1627"/>
    </row>
    <row r="1628" spans="13:16" x14ac:dyDescent="0.25">
      <c r="M1628"/>
      <c r="N1628"/>
      <c r="O1628"/>
      <c r="P1628"/>
    </row>
    <row r="1629" spans="13:16" x14ac:dyDescent="0.25">
      <c r="M1629"/>
      <c r="N1629"/>
      <c r="O1629"/>
      <c r="P1629"/>
    </row>
    <row r="1630" spans="13:16" x14ac:dyDescent="0.25">
      <c r="M1630"/>
      <c r="N1630"/>
      <c r="O1630"/>
      <c r="P1630"/>
    </row>
    <row r="1631" spans="13:16" x14ac:dyDescent="0.25">
      <c r="M1631"/>
      <c r="N1631"/>
      <c r="O1631"/>
      <c r="P1631"/>
    </row>
    <row r="1632" spans="13:16" x14ac:dyDescent="0.25">
      <c r="M1632"/>
      <c r="N1632"/>
      <c r="O1632"/>
      <c r="P1632"/>
    </row>
    <row r="1633" spans="13:16" x14ac:dyDescent="0.25">
      <c r="M1633"/>
      <c r="N1633"/>
      <c r="O1633"/>
      <c r="P1633"/>
    </row>
    <row r="1634" spans="13:16" x14ac:dyDescent="0.25">
      <c r="M1634"/>
      <c r="N1634"/>
      <c r="O1634"/>
      <c r="P1634"/>
    </row>
    <row r="1635" spans="13:16" x14ac:dyDescent="0.25">
      <c r="M1635"/>
      <c r="N1635"/>
      <c r="O1635"/>
      <c r="P1635"/>
    </row>
    <row r="1636" spans="13:16" x14ac:dyDescent="0.25">
      <c r="M1636"/>
      <c r="N1636"/>
      <c r="O1636"/>
      <c r="P1636"/>
    </row>
    <row r="1637" spans="13:16" x14ac:dyDescent="0.25">
      <c r="M1637"/>
      <c r="N1637"/>
      <c r="O1637"/>
      <c r="P1637"/>
    </row>
    <row r="1638" spans="13:16" x14ac:dyDescent="0.25">
      <c r="M1638"/>
      <c r="N1638"/>
      <c r="O1638"/>
      <c r="P1638"/>
    </row>
    <row r="1639" spans="13:16" x14ac:dyDescent="0.25">
      <c r="M1639"/>
      <c r="N1639"/>
      <c r="O1639"/>
      <c r="P1639"/>
    </row>
    <row r="1640" spans="13:16" x14ac:dyDescent="0.25">
      <c r="M1640"/>
      <c r="N1640"/>
      <c r="O1640"/>
      <c r="P1640"/>
    </row>
    <row r="1641" spans="13:16" x14ac:dyDescent="0.25">
      <c r="M1641"/>
      <c r="N1641"/>
      <c r="O1641"/>
      <c r="P1641"/>
    </row>
    <row r="1642" spans="13:16" x14ac:dyDescent="0.25">
      <c r="M1642"/>
      <c r="N1642"/>
      <c r="O1642"/>
      <c r="P1642"/>
    </row>
    <row r="1643" spans="13:16" x14ac:dyDescent="0.25">
      <c r="M1643"/>
      <c r="N1643"/>
      <c r="O1643"/>
      <c r="P1643"/>
    </row>
    <row r="1644" spans="13:16" x14ac:dyDescent="0.25">
      <c r="M1644"/>
      <c r="N1644"/>
      <c r="O1644"/>
      <c r="P1644"/>
    </row>
    <row r="1645" spans="13:16" x14ac:dyDescent="0.25">
      <c r="M1645"/>
      <c r="N1645"/>
      <c r="O1645"/>
      <c r="P1645"/>
    </row>
    <row r="1646" spans="13:16" x14ac:dyDescent="0.25">
      <c r="M1646"/>
      <c r="N1646"/>
      <c r="O1646"/>
      <c r="P1646"/>
    </row>
    <row r="1647" spans="13:16" x14ac:dyDescent="0.25">
      <c r="M1647"/>
      <c r="N1647"/>
      <c r="O1647"/>
      <c r="P1647"/>
    </row>
    <row r="1648" spans="13:16" x14ac:dyDescent="0.25">
      <c r="M1648"/>
      <c r="N1648"/>
      <c r="O1648"/>
      <c r="P1648"/>
    </row>
    <row r="1649" spans="13:16" x14ac:dyDescent="0.25">
      <c r="M1649"/>
      <c r="N1649"/>
      <c r="O1649"/>
      <c r="P1649"/>
    </row>
    <row r="1650" spans="13:16" x14ac:dyDescent="0.25">
      <c r="M1650"/>
      <c r="N1650"/>
      <c r="O1650"/>
      <c r="P1650"/>
    </row>
    <row r="1651" spans="13:16" x14ac:dyDescent="0.25">
      <c r="M1651"/>
      <c r="N1651"/>
      <c r="O1651"/>
      <c r="P1651"/>
    </row>
    <row r="1652" spans="13:16" x14ac:dyDescent="0.25">
      <c r="M1652"/>
      <c r="N1652"/>
      <c r="O1652"/>
      <c r="P1652"/>
    </row>
    <row r="1653" spans="13:16" x14ac:dyDescent="0.25">
      <c r="M1653"/>
      <c r="N1653"/>
      <c r="O1653"/>
      <c r="P1653"/>
    </row>
    <row r="1654" spans="13:16" x14ac:dyDescent="0.25">
      <c r="M1654"/>
      <c r="N1654"/>
      <c r="O1654"/>
      <c r="P1654"/>
    </row>
    <row r="1655" spans="13:16" x14ac:dyDescent="0.25">
      <c r="M1655"/>
      <c r="N1655"/>
      <c r="O1655"/>
      <c r="P1655"/>
    </row>
    <row r="1656" spans="13:16" x14ac:dyDescent="0.25">
      <c r="M1656"/>
      <c r="N1656"/>
      <c r="O1656"/>
      <c r="P1656"/>
    </row>
    <row r="1657" spans="13:16" x14ac:dyDescent="0.25">
      <c r="M1657"/>
      <c r="N1657"/>
      <c r="O1657"/>
      <c r="P1657"/>
    </row>
    <row r="1658" spans="13:16" x14ac:dyDescent="0.25">
      <c r="M1658"/>
      <c r="N1658"/>
      <c r="O1658"/>
      <c r="P1658"/>
    </row>
    <row r="1659" spans="13:16" x14ac:dyDescent="0.25">
      <c r="M1659"/>
      <c r="N1659"/>
      <c r="O1659"/>
      <c r="P1659"/>
    </row>
    <row r="1660" spans="13:16" x14ac:dyDescent="0.25">
      <c r="M1660"/>
      <c r="N1660"/>
      <c r="O1660"/>
      <c r="P1660"/>
    </row>
    <row r="1661" spans="13:16" x14ac:dyDescent="0.25">
      <c r="M1661"/>
      <c r="N1661"/>
      <c r="O1661"/>
      <c r="P1661"/>
    </row>
    <row r="1662" spans="13:16" x14ac:dyDescent="0.25">
      <c r="M1662"/>
      <c r="N1662"/>
      <c r="O1662"/>
      <c r="P1662"/>
    </row>
    <row r="1663" spans="13:16" x14ac:dyDescent="0.25">
      <c r="M1663"/>
      <c r="N1663"/>
      <c r="O1663"/>
      <c r="P1663"/>
    </row>
    <row r="1664" spans="13:16" x14ac:dyDescent="0.25">
      <c r="M1664"/>
      <c r="N1664"/>
      <c r="O1664"/>
      <c r="P1664"/>
    </row>
    <row r="1665" spans="13:16" x14ac:dyDescent="0.25">
      <c r="M1665"/>
      <c r="N1665"/>
      <c r="O1665"/>
      <c r="P1665"/>
    </row>
    <row r="1666" spans="13:16" x14ac:dyDescent="0.25">
      <c r="M1666"/>
      <c r="N1666"/>
      <c r="O1666"/>
      <c r="P1666"/>
    </row>
    <row r="1667" spans="13:16" x14ac:dyDescent="0.25">
      <c r="M1667"/>
      <c r="N1667"/>
      <c r="O1667"/>
      <c r="P1667"/>
    </row>
    <row r="1668" spans="13:16" x14ac:dyDescent="0.25">
      <c r="M1668"/>
      <c r="N1668"/>
      <c r="O1668"/>
      <c r="P1668"/>
    </row>
    <row r="1669" spans="13:16" x14ac:dyDescent="0.25">
      <c r="M1669"/>
      <c r="N1669"/>
      <c r="O1669"/>
      <c r="P1669"/>
    </row>
    <row r="1670" spans="13:16" x14ac:dyDescent="0.25">
      <c r="M1670"/>
      <c r="N1670"/>
      <c r="O1670"/>
      <c r="P1670"/>
    </row>
    <row r="1671" spans="13:16" x14ac:dyDescent="0.25">
      <c r="M1671"/>
      <c r="N1671"/>
      <c r="O1671"/>
      <c r="P1671"/>
    </row>
    <row r="1672" spans="13:16" x14ac:dyDescent="0.25">
      <c r="M1672"/>
      <c r="N1672"/>
      <c r="O1672"/>
      <c r="P1672"/>
    </row>
    <row r="1673" spans="13:16" x14ac:dyDescent="0.25">
      <c r="M1673"/>
      <c r="N1673"/>
      <c r="O1673"/>
      <c r="P1673"/>
    </row>
    <row r="1674" spans="13:16" x14ac:dyDescent="0.25">
      <c r="M1674"/>
      <c r="N1674"/>
      <c r="O1674"/>
      <c r="P1674"/>
    </row>
    <row r="1675" spans="13:16" x14ac:dyDescent="0.25">
      <c r="M1675"/>
      <c r="N1675"/>
      <c r="O1675"/>
      <c r="P1675"/>
    </row>
    <row r="1676" spans="13:16" x14ac:dyDescent="0.25">
      <c r="M1676"/>
      <c r="N1676"/>
      <c r="O1676"/>
      <c r="P1676"/>
    </row>
    <row r="1677" spans="13:16" x14ac:dyDescent="0.25">
      <c r="M1677"/>
      <c r="N1677"/>
      <c r="O1677"/>
      <c r="P1677"/>
    </row>
    <row r="1678" spans="13:16" x14ac:dyDescent="0.25">
      <c r="M1678"/>
      <c r="N1678"/>
      <c r="O1678"/>
      <c r="P1678"/>
    </row>
    <row r="1679" spans="13:16" x14ac:dyDescent="0.25">
      <c r="M1679"/>
      <c r="N1679"/>
      <c r="O1679"/>
      <c r="P1679"/>
    </row>
    <row r="1680" spans="13:16" x14ac:dyDescent="0.25">
      <c r="M1680"/>
      <c r="N1680"/>
      <c r="O1680"/>
      <c r="P1680"/>
    </row>
    <row r="1681" spans="13:16" x14ac:dyDescent="0.25">
      <c r="M1681"/>
      <c r="N1681"/>
      <c r="O1681"/>
      <c r="P1681"/>
    </row>
    <row r="1682" spans="13:16" x14ac:dyDescent="0.25">
      <c r="M1682"/>
      <c r="N1682"/>
      <c r="O1682"/>
      <c r="P1682"/>
    </row>
    <row r="1683" spans="13:16" x14ac:dyDescent="0.25">
      <c r="M1683"/>
      <c r="N1683"/>
      <c r="O1683"/>
      <c r="P1683"/>
    </row>
    <row r="1684" spans="13:16" x14ac:dyDescent="0.25">
      <c r="M1684"/>
      <c r="N1684"/>
      <c r="O1684"/>
      <c r="P1684"/>
    </row>
    <row r="1685" spans="13:16" x14ac:dyDescent="0.25">
      <c r="M1685"/>
      <c r="N1685"/>
      <c r="O1685"/>
      <c r="P1685"/>
    </row>
    <row r="1686" spans="13:16" x14ac:dyDescent="0.25">
      <c r="M1686"/>
      <c r="N1686"/>
      <c r="O1686"/>
      <c r="P1686"/>
    </row>
    <row r="1687" spans="13:16" x14ac:dyDescent="0.25">
      <c r="M1687"/>
      <c r="N1687"/>
      <c r="O1687"/>
      <c r="P1687"/>
    </row>
    <row r="1688" spans="13:16" x14ac:dyDescent="0.25">
      <c r="M1688"/>
      <c r="N1688"/>
      <c r="O1688"/>
      <c r="P1688"/>
    </row>
    <row r="1689" spans="13:16" x14ac:dyDescent="0.25">
      <c r="M1689"/>
      <c r="N1689"/>
      <c r="O1689"/>
      <c r="P1689"/>
    </row>
    <row r="1690" spans="13:16" x14ac:dyDescent="0.25">
      <c r="M1690"/>
      <c r="N1690"/>
      <c r="O1690"/>
      <c r="P1690"/>
    </row>
    <row r="1691" spans="13:16" x14ac:dyDescent="0.25">
      <c r="M1691"/>
      <c r="N1691"/>
      <c r="O1691"/>
      <c r="P1691"/>
    </row>
    <row r="1692" spans="13:16" x14ac:dyDescent="0.25">
      <c r="M1692"/>
      <c r="N1692"/>
      <c r="O1692"/>
      <c r="P1692"/>
    </row>
    <row r="1693" spans="13:16" x14ac:dyDescent="0.25">
      <c r="M1693"/>
      <c r="N1693"/>
      <c r="O1693"/>
      <c r="P1693"/>
    </row>
    <row r="1694" spans="13:16" x14ac:dyDescent="0.25">
      <c r="M1694"/>
      <c r="N1694"/>
      <c r="O1694"/>
      <c r="P1694"/>
    </row>
    <row r="1695" spans="13:16" x14ac:dyDescent="0.25">
      <c r="M1695"/>
      <c r="N1695"/>
      <c r="O1695"/>
      <c r="P1695"/>
    </row>
    <row r="1696" spans="13:16" x14ac:dyDescent="0.25">
      <c r="M1696"/>
      <c r="N1696"/>
      <c r="O1696"/>
      <c r="P1696"/>
    </row>
    <row r="1697" spans="13:16" x14ac:dyDescent="0.25">
      <c r="M1697"/>
      <c r="N1697"/>
      <c r="O1697"/>
      <c r="P1697"/>
    </row>
    <row r="1698" spans="13:16" x14ac:dyDescent="0.25">
      <c r="M1698"/>
      <c r="N1698"/>
      <c r="O1698"/>
      <c r="P1698"/>
    </row>
    <row r="1699" spans="13:16" x14ac:dyDescent="0.25">
      <c r="M1699"/>
      <c r="N1699"/>
      <c r="O1699"/>
      <c r="P1699"/>
    </row>
    <row r="1700" spans="13:16" x14ac:dyDescent="0.25">
      <c r="M1700"/>
      <c r="N1700"/>
      <c r="O1700"/>
      <c r="P1700"/>
    </row>
    <row r="1701" spans="13:16" x14ac:dyDescent="0.25">
      <c r="M1701"/>
      <c r="N1701"/>
      <c r="O1701"/>
      <c r="P1701"/>
    </row>
    <row r="1702" spans="13:16" x14ac:dyDescent="0.25">
      <c r="M1702"/>
      <c r="N1702"/>
      <c r="O1702"/>
      <c r="P1702"/>
    </row>
    <row r="1703" spans="13:16" x14ac:dyDescent="0.25">
      <c r="M1703"/>
      <c r="N1703"/>
      <c r="O1703"/>
      <c r="P1703"/>
    </row>
    <row r="1704" spans="13:16" x14ac:dyDescent="0.25">
      <c r="M1704"/>
      <c r="N1704"/>
      <c r="O1704"/>
      <c r="P1704"/>
    </row>
    <row r="1705" spans="13:16" x14ac:dyDescent="0.25">
      <c r="M1705"/>
      <c r="N1705"/>
      <c r="O1705"/>
      <c r="P1705"/>
    </row>
    <row r="1706" spans="13:16" x14ac:dyDescent="0.25">
      <c r="M1706"/>
      <c r="N1706"/>
      <c r="O1706"/>
      <c r="P1706"/>
    </row>
    <row r="1707" spans="13:16" x14ac:dyDescent="0.25">
      <c r="M1707"/>
      <c r="N1707"/>
      <c r="O1707"/>
      <c r="P1707"/>
    </row>
    <row r="1708" spans="13:16" x14ac:dyDescent="0.25">
      <c r="M1708"/>
      <c r="N1708"/>
      <c r="O1708"/>
      <c r="P1708"/>
    </row>
    <row r="1709" spans="13:16" x14ac:dyDescent="0.25">
      <c r="M1709"/>
      <c r="N1709"/>
      <c r="O1709"/>
      <c r="P1709"/>
    </row>
    <row r="1710" spans="13:16" x14ac:dyDescent="0.25">
      <c r="M1710"/>
      <c r="N1710"/>
      <c r="O1710"/>
      <c r="P1710"/>
    </row>
    <row r="1711" spans="13:16" x14ac:dyDescent="0.25">
      <c r="M1711"/>
      <c r="N1711"/>
      <c r="O1711"/>
      <c r="P1711"/>
    </row>
    <row r="1712" spans="13:16" x14ac:dyDescent="0.25">
      <c r="M1712"/>
      <c r="N1712"/>
      <c r="O1712"/>
      <c r="P1712"/>
    </row>
    <row r="1713" spans="13:16" x14ac:dyDescent="0.25">
      <c r="M1713"/>
      <c r="N1713"/>
      <c r="O1713"/>
      <c r="P1713"/>
    </row>
    <row r="1714" spans="13:16" x14ac:dyDescent="0.25">
      <c r="M1714"/>
      <c r="N1714"/>
      <c r="O1714"/>
      <c r="P1714"/>
    </row>
    <row r="1715" spans="13:16" x14ac:dyDescent="0.25">
      <c r="M1715"/>
      <c r="N1715"/>
      <c r="O1715"/>
      <c r="P1715"/>
    </row>
    <row r="1716" spans="13:16" x14ac:dyDescent="0.25">
      <c r="M1716"/>
      <c r="N1716"/>
      <c r="O1716"/>
      <c r="P1716"/>
    </row>
    <row r="1717" spans="13:16" x14ac:dyDescent="0.25">
      <c r="M1717"/>
      <c r="N1717"/>
      <c r="O1717"/>
      <c r="P1717"/>
    </row>
    <row r="1718" spans="13:16" x14ac:dyDescent="0.25">
      <c r="M1718"/>
      <c r="N1718"/>
      <c r="O1718"/>
      <c r="P1718"/>
    </row>
    <row r="1719" spans="13:16" x14ac:dyDescent="0.25">
      <c r="M1719"/>
      <c r="N1719"/>
      <c r="O1719"/>
      <c r="P1719"/>
    </row>
    <row r="1720" spans="13:16" x14ac:dyDescent="0.25">
      <c r="M1720"/>
      <c r="N1720"/>
      <c r="O1720"/>
      <c r="P1720"/>
    </row>
    <row r="1721" spans="13:16" x14ac:dyDescent="0.25">
      <c r="M1721"/>
      <c r="N1721"/>
      <c r="O1721"/>
      <c r="P1721"/>
    </row>
    <row r="1722" spans="13:16" x14ac:dyDescent="0.25">
      <c r="M1722"/>
      <c r="N1722"/>
      <c r="O1722"/>
      <c r="P1722"/>
    </row>
    <row r="1723" spans="13:16" x14ac:dyDescent="0.25">
      <c r="M1723"/>
      <c r="N1723"/>
      <c r="O1723"/>
      <c r="P1723"/>
    </row>
    <row r="1724" spans="13:16" x14ac:dyDescent="0.25">
      <c r="M1724"/>
      <c r="N1724"/>
      <c r="O1724"/>
      <c r="P1724"/>
    </row>
    <row r="1725" spans="13:16" x14ac:dyDescent="0.25">
      <c r="M1725"/>
      <c r="N1725"/>
      <c r="O1725"/>
      <c r="P1725"/>
    </row>
    <row r="1726" spans="13:16" x14ac:dyDescent="0.25">
      <c r="M1726"/>
      <c r="N1726"/>
      <c r="O1726"/>
      <c r="P1726"/>
    </row>
    <row r="1727" spans="13:16" x14ac:dyDescent="0.25">
      <c r="M1727"/>
      <c r="N1727"/>
      <c r="O1727"/>
      <c r="P1727"/>
    </row>
    <row r="1728" spans="13:16" x14ac:dyDescent="0.25">
      <c r="M1728"/>
      <c r="N1728"/>
      <c r="O1728"/>
      <c r="P1728"/>
    </row>
    <row r="1729" spans="13:16" x14ac:dyDescent="0.25">
      <c r="M1729"/>
      <c r="N1729"/>
      <c r="O1729"/>
      <c r="P1729"/>
    </row>
    <row r="1730" spans="13:16" x14ac:dyDescent="0.25">
      <c r="M1730"/>
      <c r="N1730"/>
      <c r="O1730"/>
      <c r="P1730"/>
    </row>
    <row r="1731" spans="13:16" x14ac:dyDescent="0.25">
      <c r="M1731"/>
      <c r="N1731"/>
      <c r="O1731"/>
      <c r="P1731"/>
    </row>
    <row r="1732" spans="13:16" x14ac:dyDescent="0.25">
      <c r="M1732"/>
      <c r="N1732"/>
      <c r="O1732"/>
      <c r="P1732"/>
    </row>
    <row r="1733" spans="13:16" x14ac:dyDescent="0.25">
      <c r="M1733"/>
      <c r="N1733"/>
      <c r="O1733"/>
      <c r="P1733"/>
    </row>
    <row r="1734" spans="13:16" x14ac:dyDescent="0.25">
      <c r="M1734"/>
      <c r="N1734"/>
      <c r="O1734"/>
      <c r="P1734"/>
    </row>
    <row r="1735" spans="13:16" x14ac:dyDescent="0.25">
      <c r="M1735"/>
      <c r="N1735"/>
      <c r="O1735"/>
      <c r="P1735"/>
    </row>
    <row r="1736" spans="13:16" x14ac:dyDescent="0.25">
      <c r="M1736"/>
      <c r="N1736"/>
      <c r="O1736"/>
      <c r="P1736"/>
    </row>
    <row r="1737" spans="13:16" x14ac:dyDescent="0.25">
      <c r="M1737"/>
      <c r="N1737"/>
      <c r="O1737"/>
      <c r="P1737"/>
    </row>
    <row r="1738" spans="13:16" x14ac:dyDescent="0.25">
      <c r="M1738"/>
      <c r="N1738"/>
      <c r="O1738"/>
      <c r="P1738"/>
    </row>
    <row r="1739" spans="13:16" x14ac:dyDescent="0.25">
      <c r="M1739"/>
      <c r="N1739"/>
      <c r="O1739"/>
      <c r="P1739"/>
    </row>
    <row r="1740" spans="13:16" x14ac:dyDescent="0.25">
      <c r="M1740"/>
      <c r="N1740"/>
      <c r="O1740"/>
      <c r="P1740"/>
    </row>
    <row r="1741" spans="13:16" x14ac:dyDescent="0.25">
      <c r="M1741"/>
      <c r="N1741"/>
      <c r="O1741"/>
      <c r="P1741"/>
    </row>
    <row r="1742" spans="13:16" x14ac:dyDescent="0.25">
      <c r="M1742"/>
      <c r="N1742"/>
      <c r="O1742"/>
      <c r="P1742"/>
    </row>
    <row r="1743" spans="13:16" x14ac:dyDescent="0.25">
      <c r="M1743"/>
      <c r="N1743"/>
      <c r="O1743"/>
      <c r="P1743"/>
    </row>
    <row r="1744" spans="13:16" x14ac:dyDescent="0.25">
      <c r="M1744"/>
      <c r="N1744"/>
      <c r="O1744"/>
      <c r="P1744"/>
    </row>
    <row r="1745" spans="13:16" x14ac:dyDescent="0.25">
      <c r="M1745"/>
      <c r="N1745"/>
      <c r="O1745"/>
      <c r="P1745"/>
    </row>
    <row r="1746" spans="13:16" x14ac:dyDescent="0.25">
      <c r="M1746"/>
      <c r="N1746"/>
      <c r="O1746"/>
      <c r="P1746"/>
    </row>
    <row r="1747" spans="13:16" x14ac:dyDescent="0.25">
      <c r="M1747"/>
      <c r="N1747"/>
      <c r="O1747"/>
      <c r="P1747"/>
    </row>
    <row r="1748" spans="13:16" x14ac:dyDescent="0.25">
      <c r="M1748"/>
      <c r="N1748"/>
      <c r="O1748"/>
      <c r="P1748"/>
    </row>
    <row r="1749" spans="13:16" x14ac:dyDescent="0.25">
      <c r="M1749"/>
      <c r="N1749"/>
      <c r="O1749"/>
      <c r="P1749"/>
    </row>
    <row r="1750" spans="13:16" x14ac:dyDescent="0.25">
      <c r="M1750"/>
      <c r="N1750"/>
      <c r="O1750"/>
      <c r="P1750"/>
    </row>
    <row r="1751" spans="13:16" x14ac:dyDescent="0.25">
      <c r="M1751"/>
      <c r="N1751"/>
      <c r="O1751"/>
      <c r="P1751"/>
    </row>
    <row r="1752" spans="13:16" x14ac:dyDescent="0.25">
      <c r="M1752"/>
      <c r="N1752"/>
      <c r="O1752"/>
      <c r="P1752"/>
    </row>
    <row r="1753" spans="13:16" x14ac:dyDescent="0.25">
      <c r="M1753"/>
      <c r="N1753"/>
      <c r="O1753"/>
      <c r="P1753"/>
    </row>
    <row r="1754" spans="13:16" x14ac:dyDescent="0.25">
      <c r="M1754"/>
      <c r="N1754"/>
      <c r="O1754"/>
      <c r="P1754"/>
    </row>
    <row r="1755" spans="13:16" x14ac:dyDescent="0.25">
      <c r="M1755"/>
      <c r="N1755"/>
      <c r="O1755"/>
      <c r="P1755"/>
    </row>
    <row r="1756" spans="13:16" x14ac:dyDescent="0.25">
      <c r="M1756"/>
      <c r="N1756"/>
      <c r="O1756"/>
      <c r="P1756"/>
    </row>
    <row r="1757" spans="13:16" x14ac:dyDescent="0.25">
      <c r="M1757"/>
      <c r="N1757"/>
      <c r="O1757"/>
      <c r="P1757"/>
    </row>
    <row r="1758" spans="13:16" x14ac:dyDescent="0.25">
      <c r="M1758"/>
      <c r="N1758"/>
      <c r="O1758"/>
      <c r="P1758"/>
    </row>
    <row r="1759" spans="13:16" x14ac:dyDescent="0.25">
      <c r="M1759"/>
      <c r="N1759"/>
      <c r="O1759"/>
      <c r="P1759"/>
    </row>
    <row r="1760" spans="13:16" x14ac:dyDescent="0.25">
      <c r="M1760"/>
      <c r="N1760"/>
      <c r="O1760"/>
      <c r="P1760"/>
    </row>
    <row r="1761" spans="13:16" x14ac:dyDescent="0.25">
      <c r="M1761"/>
      <c r="N1761"/>
      <c r="O1761"/>
      <c r="P1761"/>
    </row>
    <row r="1762" spans="13:16" x14ac:dyDescent="0.25">
      <c r="M1762"/>
      <c r="N1762"/>
      <c r="O1762"/>
      <c r="P1762"/>
    </row>
    <row r="1763" spans="13:16" x14ac:dyDescent="0.25">
      <c r="M1763"/>
      <c r="N1763"/>
      <c r="O1763"/>
      <c r="P1763"/>
    </row>
    <row r="1764" spans="13:16" x14ac:dyDescent="0.25">
      <c r="M1764"/>
      <c r="N1764"/>
      <c r="O1764"/>
      <c r="P1764"/>
    </row>
    <row r="1765" spans="13:16" x14ac:dyDescent="0.25">
      <c r="M1765"/>
      <c r="N1765"/>
      <c r="O1765"/>
      <c r="P1765"/>
    </row>
    <row r="1766" spans="13:16" x14ac:dyDescent="0.25">
      <c r="M1766"/>
      <c r="N1766"/>
      <c r="O1766"/>
      <c r="P1766"/>
    </row>
    <row r="1767" spans="13:16" x14ac:dyDescent="0.25">
      <c r="M1767"/>
      <c r="N1767"/>
      <c r="O1767"/>
      <c r="P1767"/>
    </row>
    <row r="1768" spans="13:16" x14ac:dyDescent="0.25">
      <c r="M1768"/>
      <c r="N1768"/>
      <c r="O1768"/>
      <c r="P1768"/>
    </row>
    <row r="1769" spans="13:16" x14ac:dyDescent="0.25">
      <c r="M1769"/>
      <c r="N1769"/>
      <c r="O1769"/>
      <c r="P1769"/>
    </row>
    <row r="1770" spans="13:16" x14ac:dyDescent="0.25">
      <c r="M1770"/>
      <c r="N1770"/>
      <c r="O1770"/>
      <c r="P1770"/>
    </row>
    <row r="1771" spans="13:16" x14ac:dyDescent="0.25">
      <c r="M1771"/>
      <c r="N1771"/>
      <c r="O1771"/>
      <c r="P1771"/>
    </row>
    <row r="1772" spans="13:16" x14ac:dyDescent="0.25">
      <c r="M1772"/>
      <c r="N1772"/>
      <c r="O1772"/>
      <c r="P1772"/>
    </row>
    <row r="1773" spans="13:16" x14ac:dyDescent="0.25">
      <c r="M1773"/>
      <c r="N1773"/>
      <c r="O1773"/>
      <c r="P1773"/>
    </row>
    <row r="1774" spans="13:16" x14ac:dyDescent="0.25">
      <c r="M1774"/>
      <c r="N1774"/>
      <c r="O1774"/>
      <c r="P1774"/>
    </row>
    <row r="1775" spans="13:16" x14ac:dyDescent="0.25">
      <c r="M1775"/>
      <c r="N1775"/>
      <c r="O1775"/>
      <c r="P1775"/>
    </row>
    <row r="1776" spans="13:16" x14ac:dyDescent="0.25">
      <c r="M1776"/>
      <c r="N1776"/>
      <c r="O1776"/>
      <c r="P1776"/>
    </row>
    <row r="1777" spans="13:16" x14ac:dyDescent="0.25">
      <c r="M1777"/>
      <c r="N1777"/>
      <c r="O1777"/>
      <c r="P1777"/>
    </row>
    <row r="1778" spans="13:16" x14ac:dyDescent="0.25">
      <c r="M1778"/>
      <c r="N1778"/>
      <c r="O1778"/>
      <c r="P1778"/>
    </row>
    <row r="1779" spans="13:16" x14ac:dyDescent="0.25">
      <c r="M1779"/>
      <c r="N1779"/>
      <c r="O1779"/>
      <c r="P1779"/>
    </row>
    <row r="1780" spans="13:16" x14ac:dyDescent="0.25">
      <c r="M1780"/>
      <c r="N1780"/>
      <c r="O1780"/>
      <c r="P1780"/>
    </row>
    <row r="1781" spans="13:16" x14ac:dyDescent="0.25">
      <c r="M1781"/>
      <c r="N1781"/>
      <c r="O1781"/>
      <c r="P1781"/>
    </row>
    <row r="1782" spans="13:16" x14ac:dyDescent="0.25">
      <c r="M1782"/>
      <c r="N1782"/>
      <c r="O1782"/>
      <c r="P1782"/>
    </row>
    <row r="1783" spans="13:16" x14ac:dyDescent="0.25">
      <c r="M1783"/>
      <c r="N1783"/>
      <c r="O1783"/>
      <c r="P1783"/>
    </row>
    <row r="1784" spans="13:16" x14ac:dyDescent="0.25">
      <c r="M1784"/>
      <c r="N1784"/>
      <c r="O1784"/>
      <c r="P1784"/>
    </row>
    <row r="1785" spans="13:16" x14ac:dyDescent="0.25">
      <c r="M1785"/>
      <c r="N1785"/>
      <c r="O1785"/>
      <c r="P1785"/>
    </row>
    <row r="1786" spans="13:16" x14ac:dyDescent="0.25">
      <c r="M1786"/>
      <c r="N1786"/>
      <c r="O1786"/>
      <c r="P1786"/>
    </row>
    <row r="1787" spans="13:16" x14ac:dyDescent="0.25">
      <c r="M1787"/>
      <c r="N1787"/>
      <c r="O1787"/>
      <c r="P1787"/>
    </row>
    <row r="1788" spans="13:16" x14ac:dyDescent="0.25">
      <c r="M1788"/>
      <c r="N1788"/>
      <c r="O1788"/>
      <c r="P1788"/>
    </row>
    <row r="1789" spans="13:16" x14ac:dyDescent="0.25">
      <c r="M1789"/>
      <c r="N1789"/>
      <c r="O1789"/>
      <c r="P1789"/>
    </row>
    <row r="1790" spans="13:16" x14ac:dyDescent="0.25">
      <c r="M1790"/>
      <c r="N1790"/>
      <c r="O1790"/>
      <c r="P1790"/>
    </row>
    <row r="1791" spans="13:16" x14ac:dyDescent="0.25">
      <c r="M1791"/>
      <c r="N1791"/>
      <c r="O1791"/>
      <c r="P1791"/>
    </row>
    <row r="1792" spans="13:16" x14ac:dyDescent="0.25">
      <c r="M1792"/>
      <c r="N1792"/>
      <c r="O1792"/>
      <c r="P1792"/>
    </row>
    <row r="1793" spans="13:16" x14ac:dyDescent="0.25">
      <c r="M1793"/>
      <c r="N1793"/>
      <c r="O1793"/>
      <c r="P1793"/>
    </row>
    <row r="1794" spans="13:16" x14ac:dyDescent="0.25">
      <c r="M1794"/>
      <c r="N1794"/>
      <c r="O1794"/>
      <c r="P1794"/>
    </row>
    <row r="1795" spans="13:16" x14ac:dyDescent="0.25">
      <c r="M1795"/>
      <c r="N1795"/>
      <c r="O1795"/>
      <c r="P1795"/>
    </row>
    <row r="1796" spans="13:16" x14ac:dyDescent="0.25">
      <c r="M1796"/>
      <c r="N1796"/>
      <c r="O1796"/>
      <c r="P1796"/>
    </row>
    <row r="1797" spans="13:16" x14ac:dyDescent="0.25">
      <c r="M1797"/>
      <c r="N1797"/>
      <c r="O1797"/>
      <c r="P1797"/>
    </row>
    <row r="1798" spans="13:16" x14ac:dyDescent="0.25">
      <c r="M1798"/>
      <c r="N1798"/>
      <c r="O1798"/>
      <c r="P1798"/>
    </row>
    <row r="1799" spans="13:16" x14ac:dyDescent="0.25">
      <c r="M1799"/>
      <c r="N1799"/>
      <c r="O1799"/>
      <c r="P1799"/>
    </row>
    <row r="1800" spans="13:16" x14ac:dyDescent="0.25">
      <c r="M1800"/>
      <c r="N1800"/>
      <c r="O1800"/>
      <c r="P1800"/>
    </row>
    <row r="1801" spans="13:16" x14ac:dyDescent="0.25">
      <c r="M1801"/>
      <c r="N1801"/>
      <c r="O1801"/>
      <c r="P1801"/>
    </row>
    <row r="1802" spans="13:16" x14ac:dyDescent="0.25">
      <c r="M1802"/>
      <c r="N1802"/>
      <c r="O1802"/>
      <c r="P1802"/>
    </row>
    <row r="1803" spans="13:16" x14ac:dyDescent="0.25">
      <c r="M1803"/>
      <c r="N1803"/>
      <c r="O1803"/>
      <c r="P1803"/>
    </row>
    <row r="1804" spans="13:16" x14ac:dyDescent="0.25">
      <c r="M1804"/>
      <c r="N1804"/>
      <c r="O1804"/>
      <c r="P1804"/>
    </row>
    <row r="1805" spans="13:16" x14ac:dyDescent="0.25">
      <c r="M1805"/>
      <c r="N1805"/>
      <c r="O1805"/>
      <c r="P1805"/>
    </row>
    <row r="1806" spans="13:16" x14ac:dyDescent="0.25">
      <c r="M1806"/>
      <c r="N1806"/>
      <c r="O1806"/>
      <c r="P1806"/>
    </row>
    <row r="1807" spans="13:16" x14ac:dyDescent="0.25">
      <c r="M1807"/>
      <c r="N1807"/>
      <c r="O1807"/>
      <c r="P1807"/>
    </row>
    <row r="1808" spans="13:16" x14ac:dyDescent="0.25">
      <c r="M1808"/>
      <c r="N1808"/>
      <c r="O1808"/>
      <c r="P1808"/>
    </row>
    <row r="1809" spans="13:16" x14ac:dyDescent="0.25">
      <c r="M1809"/>
      <c r="N1809"/>
      <c r="O1809"/>
      <c r="P1809"/>
    </row>
    <row r="1810" spans="13:16" x14ac:dyDescent="0.25">
      <c r="M1810"/>
      <c r="N1810"/>
      <c r="O1810"/>
      <c r="P1810"/>
    </row>
    <row r="1811" spans="13:16" x14ac:dyDescent="0.25">
      <c r="M1811"/>
      <c r="N1811"/>
      <c r="O1811"/>
      <c r="P1811"/>
    </row>
    <row r="1812" spans="13:16" x14ac:dyDescent="0.25">
      <c r="M1812"/>
      <c r="N1812"/>
      <c r="O1812"/>
      <c r="P1812"/>
    </row>
    <row r="1813" spans="13:16" x14ac:dyDescent="0.25">
      <c r="M1813"/>
      <c r="N1813"/>
      <c r="O1813"/>
      <c r="P1813"/>
    </row>
    <row r="1814" spans="13:16" x14ac:dyDescent="0.25">
      <c r="M1814"/>
      <c r="N1814"/>
      <c r="O1814"/>
      <c r="P1814"/>
    </row>
    <row r="1815" spans="13:16" x14ac:dyDescent="0.25">
      <c r="M1815"/>
      <c r="N1815"/>
      <c r="O1815"/>
      <c r="P1815"/>
    </row>
    <row r="1816" spans="13:16" x14ac:dyDescent="0.25">
      <c r="M1816"/>
      <c r="N1816"/>
      <c r="O1816"/>
      <c r="P1816"/>
    </row>
    <row r="1817" spans="13:16" x14ac:dyDescent="0.25">
      <c r="M1817"/>
      <c r="N1817"/>
      <c r="O1817"/>
      <c r="P1817"/>
    </row>
    <row r="1818" spans="13:16" x14ac:dyDescent="0.25">
      <c r="M1818"/>
      <c r="N1818"/>
      <c r="O1818"/>
      <c r="P1818"/>
    </row>
    <row r="1819" spans="13:16" x14ac:dyDescent="0.25">
      <c r="M1819"/>
      <c r="N1819"/>
      <c r="O1819"/>
      <c r="P1819"/>
    </row>
    <row r="1820" spans="13:16" x14ac:dyDescent="0.25">
      <c r="M1820"/>
      <c r="N1820"/>
      <c r="O1820"/>
      <c r="P1820"/>
    </row>
    <row r="1821" spans="13:16" x14ac:dyDescent="0.25">
      <c r="M1821"/>
      <c r="N1821"/>
      <c r="O1821"/>
      <c r="P1821"/>
    </row>
    <row r="1822" spans="13:16" x14ac:dyDescent="0.25">
      <c r="M1822"/>
      <c r="N1822"/>
      <c r="O1822"/>
      <c r="P1822"/>
    </row>
    <row r="1823" spans="13:16" x14ac:dyDescent="0.25">
      <c r="M1823"/>
      <c r="N1823"/>
      <c r="O1823"/>
      <c r="P1823"/>
    </row>
    <row r="1824" spans="13:16" x14ac:dyDescent="0.25">
      <c r="M1824"/>
      <c r="N1824"/>
      <c r="O1824"/>
      <c r="P1824"/>
    </row>
    <row r="1825" spans="13:16" x14ac:dyDescent="0.25">
      <c r="M1825"/>
      <c r="N1825"/>
      <c r="O1825"/>
      <c r="P1825"/>
    </row>
    <row r="1826" spans="13:16" x14ac:dyDescent="0.25">
      <c r="M1826"/>
      <c r="N1826"/>
      <c r="O1826"/>
      <c r="P1826"/>
    </row>
    <row r="1827" spans="13:16" x14ac:dyDescent="0.25">
      <c r="M1827"/>
      <c r="N1827"/>
      <c r="O1827"/>
      <c r="P1827"/>
    </row>
    <row r="1828" spans="13:16" x14ac:dyDescent="0.25">
      <c r="M1828"/>
      <c r="N1828"/>
      <c r="O1828"/>
      <c r="P1828"/>
    </row>
    <row r="1829" spans="13:16" x14ac:dyDescent="0.25">
      <c r="M1829"/>
      <c r="N1829"/>
      <c r="O1829"/>
      <c r="P1829"/>
    </row>
    <row r="1830" spans="13:16" x14ac:dyDescent="0.25">
      <c r="M1830"/>
      <c r="N1830"/>
      <c r="O1830"/>
      <c r="P1830"/>
    </row>
    <row r="1831" spans="13:16" x14ac:dyDescent="0.25">
      <c r="M1831"/>
      <c r="N1831"/>
      <c r="O1831"/>
      <c r="P1831"/>
    </row>
    <row r="1832" spans="13:16" x14ac:dyDescent="0.25">
      <c r="M1832"/>
      <c r="N1832"/>
      <c r="O1832"/>
      <c r="P1832"/>
    </row>
    <row r="1833" spans="13:16" x14ac:dyDescent="0.25">
      <c r="M1833"/>
      <c r="N1833"/>
      <c r="O1833"/>
      <c r="P1833"/>
    </row>
    <row r="1834" spans="13:16" x14ac:dyDescent="0.25">
      <c r="M1834"/>
      <c r="N1834"/>
      <c r="O1834"/>
      <c r="P1834"/>
    </row>
    <row r="1835" spans="13:16" x14ac:dyDescent="0.25">
      <c r="M1835"/>
      <c r="N1835"/>
      <c r="O1835"/>
      <c r="P1835"/>
    </row>
    <row r="1836" spans="13:16" x14ac:dyDescent="0.25">
      <c r="M1836"/>
      <c r="N1836"/>
      <c r="O1836"/>
      <c r="P1836"/>
    </row>
    <row r="1837" spans="13:16" x14ac:dyDescent="0.25">
      <c r="M1837"/>
      <c r="N1837"/>
      <c r="O1837"/>
      <c r="P1837"/>
    </row>
    <row r="1838" spans="13:16" x14ac:dyDescent="0.25">
      <c r="M1838"/>
      <c r="N1838"/>
      <c r="O1838"/>
      <c r="P1838"/>
    </row>
    <row r="1839" spans="13:16" x14ac:dyDescent="0.25">
      <c r="M1839"/>
      <c r="N1839"/>
      <c r="O1839"/>
      <c r="P1839"/>
    </row>
    <row r="1840" spans="13:16" x14ac:dyDescent="0.25">
      <c r="M1840"/>
      <c r="N1840"/>
      <c r="O1840"/>
      <c r="P1840"/>
    </row>
    <row r="1841" spans="13:16" x14ac:dyDescent="0.25">
      <c r="M1841"/>
      <c r="N1841"/>
      <c r="O1841"/>
      <c r="P1841"/>
    </row>
    <row r="1842" spans="13:16" x14ac:dyDescent="0.25">
      <c r="M1842"/>
      <c r="N1842"/>
      <c r="O1842"/>
      <c r="P1842"/>
    </row>
    <row r="1843" spans="13:16" x14ac:dyDescent="0.25">
      <c r="M1843"/>
      <c r="N1843"/>
      <c r="O1843"/>
      <c r="P1843"/>
    </row>
    <row r="1844" spans="13:16" x14ac:dyDescent="0.25">
      <c r="M1844"/>
      <c r="N1844"/>
      <c r="O1844"/>
      <c r="P1844"/>
    </row>
    <row r="1845" spans="13:16" x14ac:dyDescent="0.25">
      <c r="M1845"/>
      <c r="N1845"/>
      <c r="O1845"/>
      <c r="P1845"/>
    </row>
    <row r="1846" spans="13:16" x14ac:dyDescent="0.25">
      <c r="M1846"/>
      <c r="N1846"/>
      <c r="O1846"/>
      <c r="P1846"/>
    </row>
    <row r="1847" spans="13:16" x14ac:dyDescent="0.25">
      <c r="M1847"/>
      <c r="N1847"/>
      <c r="O1847"/>
      <c r="P1847"/>
    </row>
    <row r="1848" spans="13:16" x14ac:dyDescent="0.25">
      <c r="M1848"/>
      <c r="N1848"/>
      <c r="O1848"/>
      <c r="P1848"/>
    </row>
    <row r="1849" spans="13:16" x14ac:dyDescent="0.25">
      <c r="M1849"/>
      <c r="N1849"/>
      <c r="O1849"/>
      <c r="P1849"/>
    </row>
    <row r="1850" spans="13:16" x14ac:dyDescent="0.25">
      <c r="M1850"/>
      <c r="N1850"/>
      <c r="O1850"/>
      <c r="P1850"/>
    </row>
    <row r="1851" spans="13:16" x14ac:dyDescent="0.25">
      <c r="M1851"/>
      <c r="N1851"/>
      <c r="O1851"/>
      <c r="P1851"/>
    </row>
    <row r="1852" spans="13:16" x14ac:dyDescent="0.25">
      <c r="M1852"/>
      <c r="N1852"/>
      <c r="O1852"/>
      <c r="P1852"/>
    </row>
    <row r="1853" spans="13:16" x14ac:dyDescent="0.25">
      <c r="M1853"/>
      <c r="N1853"/>
      <c r="O1853"/>
      <c r="P1853"/>
    </row>
    <row r="1854" spans="13:16" x14ac:dyDescent="0.25">
      <c r="M1854"/>
      <c r="N1854"/>
      <c r="O1854"/>
      <c r="P1854"/>
    </row>
    <row r="1855" spans="13:16" x14ac:dyDescent="0.25">
      <c r="M1855"/>
      <c r="N1855"/>
      <c r="O1855"/>
      <c r="P1855"/>
    </row>
    <row r="1856" spans="13:16" x14ac:dyDescent="0.25">
      <c r="M1856"/>
      <c r="N1856"/>
      <c r="O1856"/>
      <c r="P1856"/>
    </row>
    <row r="1857" spans="13:16" x14ac:dyDescent="0.25">
      <c r="M1857"/>
      <c r="N1857"/>
      <c r="O1857"/>
      <c r="P1857"/>
    </row>
    <row r="1858" spans="13:16" x14ac:dyDescent="0.25">
      <c r="M1858"/>
      <c r="N1858"/>
      <c r="O1858"/>
      <c r="P1858"/>
    </row>
    <row r="1859" spans="13:16" x14ac:dyDescent="0.25">
      <c r="M1859"/>
      <c r="N1859"/>
      <c r="O1859"/>
      <c r="P1859"/>
    </row>
    <row r="1860" spans="13:16" x14ac:dyDescent="0.25">
      <c r="M1860"/>
      <c r="N1860"/>
      <c r="O1860"/>
      <c r="P1860"/>
    </row>
    <row r="1861" spans="13:16" x14ac:dyDescent="0.25">
      <c r="M1861"/>
      <c r="N1861"/>
      <c r="O1861"/>
      <c r="P1861"/>
    </row>
    <row r="1862" spans="13:16" x14ac:dyDescent="0.25">
      <c r="M1862"/>
      <c r="N1862"/>
      <c r="O1862"/>
      <c r="P1862"/>
    </row>
    <row r="1863" spans="13:16" x14ac:dyDescent="0.25">
      <c r="M1863"/>
      <c r="N1863"/>
      <c r="O1863"/>
      <c r="P1863"/>
    </row>
    <row r="1864" spans="13:16" x14ac:dyDescent="0.25">
      <c r="M1864"/>
      <c r="N1864"/>
      <c r="O1864"/>
      <c r="P1864"/>
    </row>
    <row r="1865" spans="13:16" x14ac:dyDescent="0.25">
      <c r="M1865"/>
      <c r="N1865"/>
      <c r="O1865"/>
      <c r="P1865"/>
    </row>
    <row r="1866" spans="13:16" x14ac:dyDescent="0.25">
      <c r="M1866"/>
      <c r="N1866"/>
      <c r="O1866"/>
      <c r="P1866"/>
    </row>
    <row r="1867" spans="13:16" x14ac:dyDescent="0.25">
      <c r="M1867"/>
      <c r="N1867"/>
      <c r="O1867"/>
      <c r="P1867"/>
    </row>
    <row r="1868" spans="13:16" x14ac:dyDescent="0.25">
      <c r="M1868"/>
      <c r="N1868"/>
      <c r="O1868"/>
      <c r="P1868"/>
    </row>
    <row r="1869" spans="13:16" x14ac:dyDescent="0.25">
      <c r="M1869"/>
      <c r="N1869"/>
      <c r="O1869"/>
      <c r="P1869"/>
    </row>
    <row r="1870" spans="13:16" x14ac:dyDescent="0.25">
      <c r="M1870"/>
      <c r="N1870"/>
      <c r="O1870"/>
      <c r="P1870"/>
    </row>
    <row r="1871" spans="13:16" x14ac:dyDescent="0.25">
      <c r="M1871"/>
      <c r="N1871"/>
      <c r="O1871"/>
      <c r="P1871"/>
    </row>
    <row r="1872" spans="13:16" x14ac:dyDescent="0.25">
      <c r="M1872"/>
      <c r="N1872"/>
      <c r="O1872"/>
      <c r="P1872"/>
    </row>
    <row r="1873" spans="13:16" x14ac:dyDescent="0.25">
      <c r="M1873"/>
      <c r="N1873"/>
      <c r="O1873"/>
      <c r="P1873"/>
    </row>
    <row r="1874" spans="13:16" x14ac:dyDescent="0.25">
      <c r="M1874"/>
      <c r="N1874"/>
      <c r="O1874"/>
      <c r="P1874"/>
    </row>
    <row r="1875" spans="13:16" x14ac:dyDescent="0.25">
      <c r="M1875"/>
      <c r="N1875"/>
      <c r="O1875"/>
      <c r="P1875"/>
    </row>
    <row r="1876" spans="13:16" x14ac:dyDescent="0.25">
      <c r="M1876"/>
      <c r="N1876"/>
      <c r="O1876"/>
      <c r="P1876"/>
    </row>
    <row r="1877" spans="13:16" x14ac:dyDescent="0.25">
      <c r="M1877"/>
      <c r="N1877"/>
      <c r="O1877"/>
      <c r="P1877"/>
    </row>
    <row r="1878" spans="13:16" x14ac:dyDescent="0.25">
      <c r="M1878"/>
      <c r="N1878"/>
      <c r="O1878"/>
      <c r="P1878"/>
    </row>
    <row r="1879" spans="13:16" x14ac:dyDescent="0.25">
      <c r="M1879"/>
      <c r="N1879"/>
      <c r="O1879"/>
      <c r="P1879"/>
    </row>
    <row r="1880" spans="13:16" x14ac:dyDescent="0.25">
      <c r="M1880"/>
      <c r="N1880"/>
      <c r="O1880"/>
      <c r="P1880"/>
    </row>
    <row r="1881" spans="13:16" x14ac:dyDescent="0.25">
      <c r="M1881"/>
      <c r="N1881"/>
      <c r="O1881"/>
      <c r="P1881"/>
    </row>
    <row r="1882" spans="13:16" x14ac:dyDescent="0.25">
      <c r="M1882"/>
      <c r="N1882"/>
      <c r="O1882"/>
      <c r="P1882"/>
    </row>
    <row r="1883" spans="13:16" x14ac:dyDescent="0.25">
      <c r="M1883"/>
      <c r="N1883"/>
      <c r="O1883"/>
      <c r="P1883"/>
    </row>
    <row r="1884" spans="13:16" x14ac:dyDescent="0.25">
      <c r="M1884"/>
      <c r="N1884"/>
      <c r="O1884"/>
      <c r="P1884"/>
    </row>
    <row r="1885" spans="13:16" x14ac:dyDescent="0.25">
      <c r="M1885"/>
      <c r="N1885"/>
      <c r="O1885"/>
      <c r="P1885"/>
    </row>
    <row r="1886" spans="13:16" x14ac:dyDescent="0.25">
      <c r="M1886"/>
      <c r="N1886"/>
      <c r="O1886"/>
      <c r="P1886"/>
    </row>
    <row r="1887" spans="13:16" x14ac:dyDescent="0.25">
      <c r="M1887"/>
      <c r="N1887"/>
      <c r="O1887"/>
      <c r="P1887"/>
    </row>
    <row r="1888" spans="13:16" x14ac:dyDescent="0.25">
      <c r="M1888"/>
      <c r="N1888"/>
      <c r="O1888"/>
      <c r="P1888"/>
    </row>
    <row r="1889" spans="13:16" x14ac:dyDescent="0.25">
      <c r="M1889"/>
      <c r="N1889"/>
      <c r="O1889"/>
      <c r="P1889"/>
    </row>
    <row r="1890" spans="13:16" x14ac:dyDescent="0.25">
      <c r="M1890"/>
      <c r="N1890"/>
      <c r="O1890"/>
      <c r="P1890"/>
    </row>
    <row r="1891" spans="13:16" x14ac:dyDescent="0.25">
      <c r="M1891"/>
      <c r="N1891"/>
      <c r="O1891"/>
      <c r="P1891"/>
    </row>
    <row r="1892" spans="13:16" x14ac:dyDescent="0.25">
      <c r="M1892"/>
      <c r="N1892"/>
      <c r="O1892"/>
      <c r="P1892"/>
    </row>
    <row r="1893" spans="13:16" x14ac:dyDescent="0.25">
      <c r="M1893"/>
      <c r="N1893"/>
      <c r="O1893"/>
      <c r="P1893"/>
    </row>
    <row r="1894" spans="13:16" x14ac:dyDescent="0.25">
      <c r="M1894"/>
      <c r="N1894"/>
      <c r="O1894"/>
      <c r="P1894"/>
    </row>
    <row r="1895" spans="13:16" x14ac:dyDescent="0.25">
      <c r="M1895"/>
      <c r="N1895"/>
      <c r="O1895"/>
      <c r="P1895"/>
    </row>
    <row r="1896" spans="13:16" x14ac:dyDescent="0.25">
      <c r="M1896"/>
      <c r="N1896"/>
      <c r="O1896"/>
      <c r="P1896"/>
    </row>
    <row r="1897" spans="13:16" x14ac:dyDescent="0.25">
      <c r="M1897"/>
      <c r="N1897"/>
      <c r="O1897"/>
      <c r="P1897"/>
    </row>
    <row r="1898" spans="13:16" x14ac:dyDescent="0.25">
      <c r="M1898"/>
      <c r="N1898"/>
      <c r="O1898"/>
      <c r="P1898"/>
    </row>
    <row r="1899" spans="13:16" x14ac:dyDescent="0.25">
      <c r="M1899"/>
      <c r="N1899"/>
      <c r="O1899"/>
      <c r="P1899"/>
    </row>
    <row r="1900" spans="13:16" x14ac:dyDescent="0.25">
      <c r="M1900"/>
      <c r="N1900"/>
      <c r="O1900"/>
      <c r="P1900"/>
    </row>
    <row r="1901" spans="13:16" x14ac:dyDescent="0.25">
      <c r="M1901"/>
      <c r="N1901"/>
      <c r="O1901"/>
      <c r="P1901"/>
    </row>
    <row r="1902" spans="13:16" x14ac:dyDescent="0.25">
      <c r="M1902"/>
      <c r="N1902"/>
      <c r="O1902"/>
      <c r="P1902"/>
    </row>
    <row r="1903" spans="13:16" x14ac:dyDescent="0.25">
      <c r="M1903"/>
      <c r="N1903"/>
      <c r="O1903"/>
      <c r="P1903"/>
    </row>
    <row r="1904" spans="13:16" x14ac:dyDescent="0.25">
      <c r="M1904"/>
      <c r="N1904"/>
      <c r="O1904"/>
      <c r="P1904"/>
    </row>
    <row r="1905" spans="13:16" x14ac:dyDescent="0.25">
      <c r="M1905"/>
      <c r="N1905"/>
      <c r="O1905"/>
      <c r="P1905"/>
    </row>
    <row r="1906" spans="13:16" x14ac:dyDescent="0.25">
      <c r="M1906"/>
      <c r="N1906"/>
      <c r="O1906"/>
      <c r="P1906"/>
    </row>
    <row r="1907" spans="13:16" x14ac:dyDescent="0.25">
      <c r="M1907"/>
      <c r="N1907"/>
      <c r="O1907"/>
      <c r="P1907"/>
    </row>
    <row r="1908" spans="13:16" x14ac:dyDescent="0.25">
      <c r="M1908"/>
      <c r="N1908"/>
      <c r="O1908"/>
      <c r="P1908"/>
    </row>
    <row r="1909" spans="13:16" x14ac:dyDescent="0.25">
      <c r="M1909"/>
      <c r="N1909"/>
      <c r="O1909"/>
      <c r="P1909"/>
    </row>
    <row r="1910" spans="13:16" x14ac:dyDescent="0.25">
      <c r="M1910"/>
      <c r="N1910"/>
      <c r="O1910"/>
      <c r="P1910"/>
    </row>
    <row r="1911" spans="13:16" x14ac:dyDescent="0.25">
      <c r="M1911"/>
      <c r="N1911"/>
      <c r="O1911"/>
      <c r="P1911"/>
    </row>
    <row r="1912" spans="13:16" x14ac:dyDescent="0.25">
      <c r="M1912"/>
      <c r="N1912"/>
      <c r="O1912"/>
      <c r="P1912"/>
    </row>
    <row r="1913" spans="13:16" x14ac:dyDescent="0.25">
      <c r="M1913"/>
      <c r="N1913"/>
      <c r="O1913"/>
      <c r="P1913"/>
    </row>
    <row r="1914" spans="13:16" x14ac:dyDescent="0.25">
      <c r="M1914"/>
      <c r="N1914"/>
      <c r="O1914"/>
      <c r="P1914"/>
    </row>
    <row r="1915" spans="13:16" x14ac:dyDescent="0.25">
      <c r="M1915"/>
      <c r="N1915"/>
      <c r="O1915"/>
      <c r="P1915"/>
    </row>
    <row r="1916" spans="13:16" x14ac:dyDescent="0.25">
      <c r="M1916"/>
      <c r="N1916"/>
      <c r="O1916"/>
      <c r="P1916"/>
    </row>
    <row r="1917" spans="13:16" x14ac:dyDescent="0.25">
      <c r="M1917"/>
      <c r="N1917"/>
      <c r="O1917"/>
      <c r="P1917"/>
    </row>
    <row r="1918" spans="13:16" x14ac:dyDescent="0.25">
      <c r="M1918"/>
      <c r="N1918"/>
      <c r="O1918"/>
      <c r="P1918"/>
    </row>
    <row r="1919" spans="13:16" x14ac:dyDescent="0.25">
      <c r="M1919"/>
      <c r="N1919"/>
      <c r="O1919"/>
      <c r="P1919"/>
    </row>
    <row r="1920" spans="13:16" x14ac:dyDescent="0.25">
      <c r="M1920"/>
      <c r="N1920"/>
      <c r="O1920"/>
      <c r="P1920"/>
    </row>
    <row r="1921" spans="13:16" x14ac:dyDescent="0.25">
      <c r="M1921"/>
      <c r="N1921"/>
      <c r="O1921"/>
      <c r="P1921"/>
    </row>
    <row r="1922" spans="13:16" x14ac:dyDescent="0.25">
      <c r="M1922"/>
      <c r="N1922"/>
      <c r="O1922"/>
      <c r="P1922"/>
    </row>
    <row r="1923" spans="13:16" x14ac:dyDescent="0.25">
      <c r="M1923"/>
      <c r="N1923"/>
      <c r="O1923"/>
      <c r="P1923"/>
    </row>
    <row r="1924" spans="13:16" x14ac:dyDescent="0.25">
      <c r="M1924"/>
      <c r="N1924"/>
      <c r="O1924"/>
      <c r="P1924"/>
    </row>
    <row r="1925" spans="13:16" x14ac:dyDescent="0.25">
      <c r="M1925"/>
      <c r="N1925"/>
      <c r="O1925"/>
      <c r="P1925"/>
    </row>
    <row r="1926" spans="13:16" x14ac:dyDescent="0.25">
      <c r="M1926"/>
      <c r="N1926"/>
      <c r="O1926"/>
      <c r="P1926"/>
    </row>
    <row r="1927" spans="13:16" x14ac:dyDescent="0.25">
      <c r="M1927"/>
      <c r="N1927"/>
      <c r="O1927"/>
      <c r="P1927"/>
    </row>
    <row r="1928" spans="13:16" x14ac:dyDescent="0.25">
      <c r="M1928"/>
      <c r="N1928"/>
      <c r="O1928"/>
      <c r="P1928"/>
    </row>
    <row r="1929" spans="13:16" x14ac:dyDescent="0.25">
      <c r="M1929"/>
      <c r="N1929"/>
      <c r="O1929"/>
      <c r="P1929"/>
    </row>
    <row r="1930" spans="13:16" x14ac:dyDescent="0.25">
      <c r="M1930"/>
      <c r="N1930"/>
      <c r="O1930"/>
      <c r="P1930"/>
    </row>
    <row r="1931" spans="13:16" x14ac:dyDescent="0.25">
      <c r="M1931"/>
      <c r="N1931"/>
      <c r="O1931"/>
      <c r="P1931"/>
    </row>
    <row r="1932" spans="13:16" x14ac:dyDescent="0.25">
      <c r="M1932"/>
      <c r="N1932"/>
      <c r="O1932"/>
      <c r="P1932"/>
    </row>
    <row r="1933" spans="13:16" x14ac:dyDescent="0.25">
      <c r="M1933"/>
      <c r="N1933"/>
      <c r="O1933"/>
      <c r="P1933"/>
    </row>
    <row r="1934" spans="13:16" x14ac:dyDescent="0.25">
      <c r="M1934"/>
      <c r="N1934"/>
      <c r="O1934"/>
      <c r="P1934"/>
    </row>
    <row r="1935" spans="13:16" x14ac:dyDescent="0.25">
      <c r="M1935"/>
      <c r="N1935"/>
      <c r="O1935"/>
      <c r="P1935"/>
    </row>
    <row r="1936" spans="13:16" x14ac:dyDescent="0.25">
      <c r="M1936"/>
      <c r="N1936"/>
      <c r="O1936"/>
      <c r="P1936"/>
    </row>
    <row r="1937" spans="13:16" x14ac:dyDescent="0.25">
      <c r="M1937"/>
      <c r="N1937"/>
      <c r="O1937"/>
      <c r="P1937"/>
    </row>
    <row r="1938" spans="13:16" x14ac:dyDescent="0.25">
      <c r="M1938"/>
      <c r="N1938"/>
      <c r="O1938"/>
      <c r="P1938"/>
    </row>
    <row r="1939" spans="13:16" x14ac:dyDescent="0.25">
      <c r="M1939"/>
      <c r="N1939"/>
      <c r="O1939"/>
      <c r="P1939"/>
    </row>
    <row r="1940" spans="13:16" x14ac:dyDescent="0.25">
      <c r="M1940"/>
      <c r="N1940"/>
      <c r="O1940"/>
      <c r="P1940"/>
    </row>
    <row r="1941" spans="13:16" x14ac:dyDescent="0.25">
      <c r="M1941"/>
      <c r="N1941"/>
      <c r="O1941"/>
      <c r="P1941"/>
    </row>
    <row r="1942" spans="13:16" x14ac:dyDescent="0.25">
      <c r="M1942"/>
      <c r="N1942"/>
      <c r="O1942"/>
      <c r="P1942"/>
    </row>
    <row r="1943" spans="13:16" x14ac:dyDescent="0.25">
      <c r="M1943"/>
      <c r="N1943"/>
      <c r="O1943"/>
      <c r="P1943"/>
    </row>
    <row r="1944" spans="13:16" x14ac:dyDescent="0.25">
      <c r="M1944"/>
      <c r="N1944"/>
      <c r="O1944"/>
      <c r="P1944"/>
    </row>
    <row r="1945" spans="13:16" x14ac:dyDescent="0.25">
      <c r="M1945"/>
      <c r="N1945"/>
      <c r="O1945"/>
      <c r="P1945"/>
    </row>
    <row r="1946" spans="13:16" x14ac:dyDescent="0.25">
      <c r="M1946"/>
      <c r="N1946"/>
      <c r="O1946"/>
      <c r="P1946"/>
    </row>
    <row r="1947" spans="13:16" x14ac:dyDescent="0.25">
      <c r="M1947"/>
      <c r="N1947"/>
      <c r="O1947"/>
      <c r="P1947"/>
    </row>
    <row r="1948" spans="13:16" x14ac:dyDescent="0.25">
      <c r="M1948"/>
      <c r="N1948"/>
      <c r="O1948"/>
      <c r="P1948"/>
    </row>
    <row r="1949" spans="13:16" x14ac:dyDescent="0.25">
      <c r="M1949"/>
      <c r="N1949"/>
      <c r="O1949"/>
      <c r="P1949"/>
    </row>
    <row r="1950" spans="13:16" x14ac:dyDescent="0.25">
      <c r="M1950"/>
      <c r="N1950"/>
      <c r="O1950"/>
      <c r="P1950"/>
    </row>
    <row r="1951" spans="13:16" x14ac:dyDescent="0.25">
      <c r="M1951"/>
      <c r="N1951"/>
      <c r="O1951"/>
      <c r="P1951"/>
    </row>
    <row r="1952" spans="13:16" x14ac:dyDescent="0.25">
      <c r="M1952"/>
      <c r="N1952"/>
      <c r="O1952"/>
      <c r="P1952"/>
    </row>
    <row r="1953" spans="13:16" x14ac:dyDescent="0.25">
      <c r="M1953"/>
      <c r="N1953"/>
      <c r="O1953"/>
      <c r="P1953"/>
    </row>
    <row r="1954" spans="13:16" x14ac:dyDescent="0.25">
      <c r="M1954"/>
      <c r="N1954"/>
      <c r="O1954"/>
      <c r="P1954"/>
    </row>
    <row r="1955" spans="13:16" x14ac:dyDescent="0.25">
      <c r="M1955"/>
      <c r="N1955"/>
      <c r="O1955"/>
      <c r="P1955"/>
    </row>
    <row r="1956" spans="13:16" x14ac:dyDescent="0.25">
      <c r="M1956"/>
      <c r="N1956"/>
      <c r="O1956"/>
      <c r="P1956"/>
    </row>
    <row r="1957" spans="13:16" x14ac:dyDescent="0.25">
      <c r="M1957"/>
      <c r="N1957"/>
      <c r="O1957"/>
      <c r="P1957"/>
    </row>
    <row r="1958" spans="13:16" x14ac:dyDescent="0.25">
      <c r="M1958"/>
      <c r="N1958"/>
      <c r="O1958"/>
      <c r="P1958"/>
    </row>
    <row r="1959" spans="13:16" x14ac:dyDescent="0.25">
      <c r="M1959"/>
      <c r="N1959"/>
      <c r="O1959"/>
      <c r="P1959"/>
    </row>
    <row r="1960" spans="13:16" x14ac:dyDescent="0.25">
      <c r="M1960"/>
      <c r="N1960"/>
      <c r="O1960"/>
      <c r="P1960"/>
    </row>
    <row r="1961" spans="13:16" x14ac:dyDescent="0.25">
      <c r="M1961"/>
      <c r="N1961"/>
      <c r="O1961"/>
      <c r="P1961"/>
    </row>
    <row r="1962" spans="13:16" x14ac:dyDescent="0.25">
      <c r="M1962"/>
      <c r="N1962"/>
      <c r="O1962"/>
      <c r="P1962"/>
    </row>
    <row r="1963" spans="13:16" x14ac:dyDescent="0.25">
      <c r="M1963"/>
      <c r="N1963"/>
      <c r="O1963"/>
      <c r="P1963"/>
    </row>
    <row r="1964" spans="13:16" x14ac:dyDescent="0.25">
      <c r="M1964"/>
      <c r="N1964"/>
      <c r="O1964"/>
      <c r="P1964"/>
    </row>
    <row r="1965" spans="13:16" x14ac:dyDescent="0.25">
      <c r="M1965"/>
      <c r="N1965"/>
      <c r="O1965"/>
      <c r="P1965"/>
    </row>
    <row r="1966" spans="13:16" x14ac:dyDescent="0.25">
      <c r="M1966"/>
      <c r="N1966"/>
      <c r="O1966"/>
      <c r="P1966"/>
    </row>
    <row r="1967" spans="13:16" x14ac:dyDescent="0.25">
      <c r="M1967"/>
      <c r="N1967"/>
      <c r="O1967"/>
      <c r="P1967"/>
    </row>
    <row r="1968" spans="13:16" x14ac:dyDescent="0.25">
      <c r="M1968"/>
      <c r="N1968"/>
      <c r="O1968"/>
      <c r="P1968"/>
    </row>
    <row r="1969" spans="13:16" x14ac:dyDescent="0.25">
      <c r="M1969"/>
      <c r="N1969"/>
      <c r="O1969"/>
      <c r="P1969"/>
    </row>
    <row r="1970" spans="13:16" x14ac:dyDescent="0.25">
      <c r="M1970"/>
      <c r="N1970"/>
      <c r="O1970"/>
      <c r="P1970"/>
    </row>
    <row r="1971" spans="13:16" x14ac:dyDescent="0.25">
      <c r="M1971"/>
      <c r="N1971"/>
      <c r="O1971"/>
      <c r="P1971"/>
    </row>
    <row r="1972" spans="13:16" x14ac:dyDescent="0.25">
      <c r="M1972"/>
      <c r="N1972"/>
      <c r="O1972"/>
      <c r="P1972"/>
    </row>
    <row r="1973" spans="13:16" x14ac:dyDescent="0.25">
      <c r="M1973"/>
      <c r="N1973"/>
      <c r="O1973"/>
      <c r="P1973"/>
    </row>
    <row r="1974" spans="13:16" x14ac:dyDescent="0.25">
      <c r="M1974"/>
      <c r="N1974"/>
      <c r="O1974"/>
      <c r="P1974"/>
    </row>
    <row r="1975" spans="13:16" x14ac:dyDescent="0.25">
      <c r="M1975"/>
      <c r="N1975"/>
      <c r="O1975"/>
      <c r="P1975"/>
    </row>
    <row r="1976" spans="13:16" x14ac:dyDescent="0.25">
      <c r="M1976"/>
      <c r="N1976"/>
      <c r="O1976"/>
      <c r="P1976"/>
    </row>
    <row r="1977" spans="13:16" x14ac:dyDescent="0.25">
      <c r="M1977"/>
      <c r="N1977"/>
      <c r="O1977"/>
      <c r="P1977"/>
    </row>
    <row r="1978" spans="13:16" x14ac:dyDescent="0.25">
      <c r="M1978"/>
      <c r="N1978"/>
      <c r="O1978"/>
      <c r="P1978"/>
    </row>
    <row r="1979" spans="13:16" x14ac:dyDescent="0.25">
      <c r="M1979"/>
      <c r="N1979"/>
      <c r="O1979"/>
      <c r="P1979"/>
    </row>
    <row r="1980" spans="13:16" x14ac:dyDescent="0.25">
      <c r="M1980"/>
      <c r="N1980"/>
      <c r="O1980"/>
      <c r="P1980"/>
    </row>
    <row r="1981" spans="13:16" x14ac:dyDescent="0.25">
      <c r="M1981"/>
      <c r="N1981"/>
      <c r="O1981"/>
      <c r="P1981"/>
    </row>
    <row r="1982" spans="13:16" x14ac:dyDescent="0.25">
      <c r="M1982"/>
      <c r="N1982"/>
      <c r="O1982"/>
      <c r="P1982"/>
    </row>
    <row r="1983" spans="13:16" x14ac:dyDescent="0.25">
      <c r="M1983"/>
      <c r="N1983"/>
      <c r="O1983"/>
      <c r="P1983"/>
    </row>
    <row r="1984" spans="13:16" x14ac:dyDescent="0.25">
      <c r="M1984"/>
      <c r="N1984"/>
      <c r="O1984"/>
      <c r="P1984"/>
    </row>
    <row r="1985" spans="13:16" x14ac:dyDescent="0.25">
      <c r="M1985"/>
      <c r="N1985"/>
      <c r="O1985"/>
      <c r="P1985"/>
    </row>
    <row r="1986" spans="13:16" x14ac:dyDescent="0.25">
      <c r="M1986"/>
      <c r="N1986"/>
      <c r="O1986"/>
      <c r="P1986"/>
    </row>
    <row r="1987" spans="13:16" x14ac:dyDescent="0.25">
      <c r="M1987"/>
      <c r="N1987"/>
      <c r="O1987"/>
      <c r="P1987"/>
    </row>
    <row r="1988" spans="13:16" x14ac:dyDescent="0.25">
      <c r="M1988"/>
      <c r="N1988"/>
      <c r="O1988"/>
      <c r="P1988"/>
    </row>
    <row r="1989" spans="13:16" x14ac:dyDescent="0.25">
      <c r="M1989"/>
      <c r="N1989"/>
      <c r="O1989"/>
      <c r="P1989"/>
    </row>
    <row r="1990" spans="13:16" x14ac:dyDescent="0.25">
      <c r="M1990"/>
      <c r="N1990"/>
      <c r="O1990"/>
      <c r="P1990"/>
    </row>
    <row r="1991" spans="13:16" x14ac:dyDescent="0.25">
      <c r="M1991"/>
      <c r="N1991"/>
      <c r="O1991"/>
      <c r="P1991"/>
    </row>
    <row r="1992" spans="13:16" x14ac:dyDescent="0.25">
      <c r="M1992"/>
      <c r="N1992"/>
      <c r="O1992"/>
      <c r="P1992"/>
    </row>
    <row r="1993" spans="13:16" x14ac:dyDescent="0.25">
      <c r="M1993"/>
      <c r="N1993"/>
      <c r="O1993"/>
      <c r="P1993"/>
    </row>
    <row r="1994" spans="13:16" x14ac:dyDescent="0.25">
      <c r="M1994"/>
      <c r="N1994"/>
      <c r="O1994"/>
      <c r="P1994"/>
    </row>
    <row r="1995" spans="13:16" x14ac:dyDescent="0.25">
      <c r="M1995"/>
      <c r="N1995"/>
      <c r="O1995"/>
      <c r="P1995"/>
    </row>
    <row r="1996" spans="13:16" x14ac:dyDescent="0.25">
      <c r="M1996"/>
      <c r="N1996"/>
      <c r="O1996"/>
      <c r="P1996"/>
    </row>
    <row r="1997" spans="13:16" x14ac:dyDescent="0.25">
      <c r="M1997"/>
      <c r="N1997"/>
      <c r="O1997"/>
      <c r="P1997"/>
    </row>
    <row r="1998" spans="13:16" x14ac:dyDescent="0.25">
      <c r="M1998"/>
      <c r="N1998"/>
      <c r="O1998"/>
      <c r="P1998"/>
    </row>
    <row r="1999" spans="13:16" x14ac:dyDescent="0.25">
      <c r="M1999"/>
      <c r="N1999"/>
      <c r="O1999"/>
      <c r="P1999"/>
    </row>
    <row r="2000" spans="13:16" x14ac:dyDescent="0.25">
      <c r="M2000"/>
      <c r="N2000"/>
      <c r="O2000"/>
      <c r="P2000"/>
    </row>
    <row r="2001" spans="13:16" x14ac:dyDescent="0.25">
      <c r="M2001"/>
      <c r="N2001"/>
      <c r="O2001"/>
      <c r="P2001"/>
    </row>
    <row r="2002" spans="13:16" x14ac:dyDescent="0.25">
      <c r="M2002"/>
      <c r="N2002"/>
      <c r="O2002"/>
      <c r="P2002"/>
    </row>
    <row r="2003" spans="13:16" x14ac:dyDescent="0.25">
      <c r="M2003"/>
      <c r="N2003"/>
      <c r="O2003"/>
      <c r="P2003"/>
    </row>
    <row r="2004" spans="13:16" x14ac:dyDescent="0.25">
      <c r="M2004"/>
      <c r="N2004"/>
      <c r="O2004"/>
      <c r="P2004"/>
    </row>
    <row r="2005" spans="13:16" x14ac:dyDescent="0.25">
      <c r="M2005"/>
      <c r="N2005"/>
      <c r="O2005"/>
      <c r="P2005"/>
    </row>
    <row r="2006" spans="13:16" x14ac:dyDescent="0.25">
      <c r="M2006"/>
      <c r="N2006"/>
      <c r="O2006"/>
      <c r="P2006"/>
    </row>
    <row r="2007" spans="13:16" x14ac:dyDescent="0.25">
      <c r="M2007"/>
      <c r="N2007"/>
      <c r="O2007"/>
      <c r="P2007"/>
    </row>
    <row r="2008" spans="13:16" x14ac:dyDescent="0.25">
      <c r="M2008"/>
      <c r="N2008"/>
      <c r="O2008"/>
      <c r="P2008"/>
    </row>
    <row r="2009" spans="13:16" x14ac:dyDescent="0.25">
      <c r="M2009"/>
      <c r="N2009"/>
      <c r="O2009"/>
      <c r="P2009"/>
    </row>
    <row r="2010" spans="13:16" x14ac:dyDescent="0.25">
      <c r="M2010"/>
      <c r="N2010"/>
      <c r="O2010"/>
      <c r="P2010"/>
    </row>
    <row r="2011" spans="13:16" x14ac:dyDescent="0.25">
      <c r="M2011"/>
      <c r="N2011"/>
      <c r="O2011"/>
      <c r="P2011"/>
    </row>
    <row r="2012" spans="13:16" x14ac:dyDescent="0.25">
      <c r="M2012"/>
      <c r="N2012"/>
      <c r="O2012"/>
      <c r="P2012"/>
    </row>
    <row r="2013" spans="13:16" x14ac:dyDescent="0.25">
      <c r="M2013"/>
      <c r="N2013"/>
      <c r="O2013"/>
      <c r="P2013"/>
    </row>
    <row r="2014" spans="13:16" x14ac:dyDescent="0.25">
      <c r="M2014"/>
      <c r="N2014"/>
      <c r="O2014"/>
      <c r="P2014"/>
    </row>
    <row r="2015" spans="13:16" x14ac:dyDescent="0.25">
      <c r="M2015"/>
      <c r="N2015"/>
      <c r="O2015"/>
      <c r="P2015"/>
    </row>
    <row r="2016" spans="13:16" x14ac:dyDescent="0.25">
      <c r="M2016"/>
      <c r="N2016"/>
      <c r="O2016"/>
      <c r="P2016"/>
    </row>
    <row r="2017" spans="13:16" x14ac:dyDescent="0.25">
      <c r="M2017"/>
      <c r="N2017"/>
      <c r="O2017"/>
      <c r="P2017"/>
    </row>
    <row r="2018" spans="13:16" x14ac:dyDescent="0.25">
      <c r="M2018"/>
      <c r="N2018"/>
      <c r="O2018"/>
      <c r="P2018"/>
    </row>
    <row r="2019" spans="13:16" x14ac:dyDescent="0.25">
      <c r="M2019"/>
      <c r="N2019"/>
      <c r="O2019"/>
      <c r="P2019"/>
    </row>
    <row r="2020" spans="13:16" x14ac:dyDescent="0.25">
      <c r="M2020"/>
      <c r="N2020"/>
      <c r="O2020"/>
      <c r="P2020"/>
    </row>
    <row r="2021" spans="13:16" x14ac:dyDescent="0.25">
      <c r="M2021"/>
      <c r="N2021"/>
      <c r="O2021"/>
      <c r="P2021"/>
    </row>
    <row r="2022" spans="13:16" x14ac:dyDescent="0.25">
      <c r="M2022"/>
      <c r="N2022"/>
      <c r="O2022"/>
      <c r="P2022"/>
    </row>
    <row r="2023" spans="13:16" x14ac:dyDescent="0.25">
      <c r="M2023"/>
      <c r="N2023"/>
      <c r="O2023"/>
      <c r="P2023"/>
    </row>
    <row r="2024" spans="13:16" x14ac:dyDescent="0.25">
      <c r="M2024"/>
      <c r="N2024"/>
      <c r="O2024"/>
      <c r="P2024"/>
    </row>
    <row r="2025" spans="13:16" x14ac:dyDescent="0.25">
      <c r="M2025"/>
      <c r="N2025"/>
      <c r="O2025"/>
      <c r="P2025"/>
    </row>
    <row r="2026" spans="13:16" x14ac:dyDescent="0.25">
      <c r="M2026"/>
      <c r="N2026"/>
      <c r="O2026"/>
      <c r="P2026"/>
    </row>
    <row r="2027" spans="13:16" x14ac:dyDescent="0.25">
      <c r="M2027"/>
      <c r="N2027"/>
      <c r="O2027"/>
      <c r="P2027"/>
    </row>
    <row r="2028" spans="13:16" x14ac:dyDescent="0.25">
      <c r="M2028"/>
      <c r="N2028"/>
      <c r="O2028"/>
      <c r="P2028"/>
    </row>
    <row r="2029" spans="13:16" x14ac:dyDescent="0.25">
      <c r="M2029"/>
      <c r="N2029"/>
      <c r="O2029"/>
      <c r="P2029"/>
    </row>
    <row r="2030" spans="13:16" x14ac:dyDescent="0.25">
      <c r="M2030"/>
      <c r="N2030"/>
      <c r="O2030"/>
      <c r="P2030"/>
    </row>
    <row r="2031" spans="13:16" x14ac:dyDescent="0.25">
      <c r="M2031"/>
      <c r="N2031"/>
      <c r="O2031"/>
      <c r="P2031"/>
    </row>
    <row r="2032" spans="13:16" x14ac:dyDescent="0.25">
      <c r="M2032"/>
      <c r="N2032"/>
      <c r="O2032"/>
      <c r="P2032"/>
    </row>
    <row r="2033" spans="13:16" x14ac:dyDescent="0.25">
      <c r="M2033"/>
      <c r="N2033"/>
      <c r="O2033"/>
      <c r="P2033"/>
    </row>
    <row r="2034" spans="13:16" x14ac:dyDescent="0.25">
      <c r="M2034"/>
      <c r="N2034"/>
      <c r="O2034"/>
      <c r="P2034"/>
    </row>
    <row r="2035" spans="13:16" x14ac:dyDescent="0.25">
      <c r="M2035"/>
      <c r="N2035"/>
      <c r="O2035"/>
      <c r="P2035"/>
    </row>
    <row r="2036" spans="13:16" x14ac:dyDescent="0.25">
      <c r="M2036"/>
      <c r="N2036"/>
      <c r="O2036"/>
      <c r="P2036"/>
    </row>
    <row r="2037" spans="13:16" x14ac:dyDescent="0.25">
      <c r="M2037"/>
      <c r="N2037"/>
      <c r="O2037"/>
      <c r="P2037"/>
    </row>
    <row r="2038" spans="13:16" x14ac:dyDescent="0.25">
      <c r="M2038"/>
      <c r="N2038"/>
      <c r="O2038"/>
      <c r="P2038"/>
    </row>
    <row r="2039" spans="13:16" x14ac:dyDescent="0.25">
      <c r="M2039"/>
      <c r="N2039"/>
      <c r="O2039"/>
      <c r="P2039"/>
    </row>
    <row r="2040" spans="13:16" x14ac:dyDescent="0.25">
      <c r="M2040"/>
      <c r="N2040"/>
      <c r="O2040"/>
      <c r="P2040"/>
    </row>
    <row r="2041" spans="13:16" x14ac:dyDescent="0.25">
      <c r="M2041"/>
      <c r="N2041"/>
      <c r="O2041"/>
      <c r="P2041"/>
    </row>
    <row r="2042" spans="13:16" x14ac:dyDescent="0.25">
      <c r="M2042"/>
      <c r="N2042"/>
      <c r="O2042"/>
      <c r="P2042"/>
    </row>
    <row r="2043" spans="13:16" x14ac:dyDescent="0.25">
      <c r="M2043"/>
      <c r="N2043"/>
      <c r="O2043"/>
      <c r="P2043"/>
    </row>
    <row r="2044" spans="13:16" x14ac:dyDescent="0.25">
      <c r="M2044"/>
      <c r="N2044"/>
      <c r="O2044"/>
      <c r="P2044"/>
    </row>
    <row r="2045" spans="13:16" x14ac:dyDescent="0.25">
      <c r="M2045"/>
      <c r="N2045"/>
      <c r="O2045"/>
      <c r="P2045"/>
    </row>
    <row r="2046" spans="13:16" x14ac:dyDescent="0.25">
      <c r="M2046"/>
      <c r="N2046"/>
      <c r="O2046"/>
      <c r="P2046"/>
    </row>
    <row r="2047" spans="13:16" x14ac:dyDescent="0.25">
      <c r="M2047"/>
      <c r="N2047"/>
      <c r="O2047"/>
      <c r="P2047"/>
    </row>
    <row r="2048" spans="13:16" x14ac:dyDescent="0.25">
      <c r="M2048"/>
      <c r="N2048"/>
      <c r="O2048"/>
      <c r="P2048"/>
    </row>
    <row r="2049" spans="13:16" x14ac:dyDescent="0.25">
      <c r="M2049"/>
      <c r="N2049"/>
      <c r="O2049"/>
      <c r="P2049"/>
    </row>
    <row r="2050" spans="13:16" x14ac:dyDescent="0.25">
      <c r="M2050"/>
      <c r="N2050"/>
      <c r="O2050"/>
      <c r="P2050"/>
    </row>
    <row r="2051" spans="13:16" x14ac:dyDescent="0.25">
      <c r="M2051"/>
      <c r="N2051"/>
      <c r="O2051"/>
      <c r="P2051"/>
    </row>
    <row r="2052" spans="13:16" x14ac:dyDescent="0.25">
      <c r="M2052"/>
      <c r="N2052"/>
      <c r="O2052"/>
      <c r="P2052"/>
    </row>
    <row r="2053" spans="13:16" x14ac:dyDescent="0.25">
      <c r="M2053"/>
      <c r="N2053"/>
      <c r="O2053"/>
      <c r="P2053"/>
    </row>
    <row r="2054" spans="13:16" x14ac:dyDescent="0.25">
      <c r="M2054"/>
      <c r="N2054"/>
      <c r="O2054"/>
      <c r="P2054"/>
    </row>
    <row r="2055" spans="13:16" x14ac:dyDescent="0.25">
      <c r="M2055"/>
      <c r="N2055"/>
      <c r="O2055"/>
      <c r="P2055"/>
    </row>
    <row r="2056" spans="13:16" x14ac:dyDescent="0.25">
      <c r="M2056"/>
      <c r="N2056"/>
      <c r="O2056"/>
      <c r="P2056"/>
    </row>
    <row r="2057" spans="13:16" x14ac:dyDescent="0.25">
      <c r="M2057"/>
      <c r="N2057"/>
      <c r="O2057"/>
      <c r="P2057"/>
    </row>
    <row r="2058" spans="13:16" x14ac:dyDescent="0.25">
      <c r="M2058"/>
      <c r="N2058"/>
      <c r="O2058"/>
      <c r="P2058"/>
    </row>
    <row r="2059" spans="13:16" x14ac:dyDescent="0.25">
      <c r="M2059"/>
      <c r="N2059"/>
      <c r="O2059"/>
      <c r="P2059"/>
    </row>
    <row r="2060" spans="13:16" x14ac:dyDescent="0.25">
      <c r="M2060"/>
      <c r="N2060"/>
      <c r="O2060"/>
      <c r="P2060"/>
    </row>
    <row r="2061" spans="13:16" x14ac:dyDescent="0.25">
      <c r="M2061"/>
      <c r="N2061"/>
      <c r="O2061"/>
      <c r="P2061"/>
    </row>
    <row r="2062" spans="13:16" x14ac:dyDescent="0.25">
      <c r="M2062"/>
      <c r="N2062"/>
      <c r="O2062"/>
      <c r="P2062"/>
    </row>
    <row r="2063" spans="13:16" x14ac:dyDescent="0.25">
      <c r="M2063"/>
      <c r="N2063"/>
      <c r="O2063"/>
      <c r="P2063"/>
    </row>
    <row r="2064" spans="13:16" x14ac:dyDescent="0.25">
      <c r="M2064"/>
      <c r="N2064"/>
      <c r="O2064"/>
      <c r="P2064"/>
    </row>
    <row r="2065" spans="13:16" x14ac:dyDescent="0.25">
      <c r="M2065"/>
      <c r="N2065"/>
      <c r="O2065"/>
      <c r="P2065"/>
    </row>
    <row r="2066" spans="13:16" x14ac:dyDescent="0.25">
      <c r="M2066"/>
      <c r="N2066"/>
      <c r="O2066"/>
      <c r="P2066"/>
    </row>
    <row r="2067" spans="13:16" x14ac:dyDescent="0.25">
      <c r="M2067"/>
      <c r="N2067"/>
      <c r="O2067"/>
      <c r="P2067"/>
    </row>
    <row r="2068" spans="13:16" x14ac:dyDescent="0.25">
      <c r="M2068"/>
      <c r="N2068"/>
      <c r="O2068"/>
      <c r="P2068"/>
    </row>
    <row r="2069" spans="13:16" x14ac:dyDescent="0.25">
      <c r="M2069"/>
      <c r="N2069"/>
      <c r="O2069"/>
      <c r="P2069"/>
    </row>
    <row r="2070" spans="13:16" x14ac:dyDescent="0.25">
      <c r="M2070"/>
      <c r="N2070"/>
      <c r="O2070"/>
      <c r="P2070"/>
    </row>
    <row r="2071" spans="13:16" x14ac:dyDescent="0.25">
      <c r="M2071"/>
      <c r="N2071"/>
      <c r="O2071"/>
      <c r="P2071"/>
    </row>
    <row r="2072" spans="13:16" x14ac:dyDescent="0.25">
      <c r="M2072"/>
      <c r="N2072"/>
      <c r="O2072"/>
      <c r="P2072"/>
    </row>
    <row r="2073" spans="13:16" x14ac:dyDescent="0.25">
      <c r="M2073"/>
      <c r="N2073"/>
      <c r="O2073"/>
      <c r="P2073"/>
    </row>
    <row r="2074" spans="13:16" x14ac:dyDescent="0.25">
      <c r="M2074"/>
      <c r="N2074"/>
      <c r="O2074"/>
      <c r="P2074"/>
    </row>
    <row r="2075" spans="13:16" x14ac:dyDescent="0.25">
      <c r="M2075"/>
      <c r="N2075"/>
      <c r="O2075"/>
      <c r="P2075"/>
    </row>
    <row r="2076" spans="13:16" x14ac:dyDescent="0.25">
      <c r="M2076"/>
      <c r="N2076"/>
      <c r="O2076"/>
      <c r="P2076"/>
    </row>
    <row r="2077" spans="13:16" x14ac:dyDescent="0.25">
      <c r="M2077"/>
      <c r="N2077"/>
      <c r="O2077"/>
      <c r="P2077"/>
    </row>
    <row r="2078" spans="13:16" x14ac:dyDescent="0.25">
      <c r="M2078"/>
      <c r="N2078"/>
      <c r="O2078"/>
      <c r="P2078"/>
    </row>
    <row r="2079" spans="13:16" x14ac:dyDescent="0.25">
      <c r="M2079"/>
      <c r="N2079"/>
      <c r="O2079"/>
      <c r="P2079"/>
    </row>
    <row r="2080" spans="13:16" x14ac:dyDescent="0.25">
      <c r="M2080"/>
      <c r="N2080"/>
      <c r="O2080"/>
      <c r="P2080"/>
    </row>
    <row r="2081" spans="13:16" x14ac:dyDescent="0.25">
      <c r="M2081"/>
      <c r="N2081"/>
      <c r="O2081"/>
      <c r="P2081"/>
    </row>
    <row r="2082" spans="13:16" x14ac:dyDescent="0.25">
      <c r="M2082"/>
      <c r="N2082"/>
      <c r="O2082"/>
      <c r="P2082"/>
    </row>
    <row r="2083" spans="13:16" x14ac:dyDescent="0.25">
      <c r="M2083"/>
      <c r="N2083"/>
      <c r="O2083"/>
      <c r="P2083"/>
    </row>
    <row r="2084" spans="13:16" x14ac:dyDescent="0.25">
      <c r="M2084"/>
      <c r="N2084"/>
      <c r="O2084"/>
      <c r="P2084"/>
    </row>
    <row r="2085" spans="13:16" x14ac:dyDescent="0.25">
      <c r="M2085"/>
      <c r="N2085"/>
      <c r="O2085"/>
      <c r="P2085"/>
    </row>
    <row r="2086" spans="13:16" x14ac:dyDescent="0.25">
      <c r="M2086"/>
      <c r="N2086"/>
      <c r="O2086"/>
      <c r="P2086"/>
    </row>
    <row r="2087" spans="13:16" x14ac:dyDescent="0.25">
      <c r="M2087"/>
      <c r="N2087"/>
      <c r="O2087"/>
      <c r="P2087"/>
    </row>
    <row r="2088" spans="13:16" x14ac:dyDescent="0.25">
      <c r="M2088"/>
      <c r="N2088"/>
      <c r="O2088"/>
      <c r="P2088"/>
    </row>
    <row r="2089" spans="13:16" x14ac:dyDescent="0.25">
      <c r="M2089"/>
      <c r="N2089"/>
      <c r="O2089"/>
      <c r="P2089"/>
    </row>
    <row r="2090" spans="13:16" x14ac:dyDescent="0.25">
      <c r="M2090"/>
      <c r="N2090"/>
      <c r="O2090"/>
      <c r="P2090"/>
    </row>
    <row r="2091" spans="13:16" x14ac:dyDescent="0.25">
      <c r="M2091"/>
      <c r="N2091"/>
      <c r="O2091"/>
      <c r="P2091"/>
    </row>
    <row r="2092" spans="13:16" x14ac:dyDescent="0.25">
      <c r="M2092"/>
      <c r="N2092"/>
      <c r="O2092"/>
      <c r="P2092"/>
    </row>
    <row r="2093" spans="13:16" x14ac:dyDescent="0.25">
      <c r="M2093"/>
      <c r="N2093"/>
      <c r="O2093"/>
      <c r="P2093"/>
    </row>
    <row r="2094" spans="13:16" x14ac:dyDescent="0.25">
      <c r="M2094"/>
      <c r="N2094"/>
      <c r="O2094"/>
      <c r="P2094"/>
    </row>
    <row r="2095" spans="13:16" x14ac:dyDescent="0.25">
      <c r="M2095"/>
      <c r="N2095"/>
      <c r="O2095"/>
      <c r="P2095"/>
    </row>
    <row r="2096" spans="13:16" x14ac:dyDescent="0.25">
      <c r="M2096"/>
      <c r="N2096"/>
      <c r="O2096"/>
      <c r="P2096"/>
    </row>
    <row r="2097" spans="13:16" x14ac:dyDescent="0.25">
      <c r="M2097"/>
      <c r="N2097"/>
      <c r="O2097"/>
      <c r="P2097"/>
    </row>
    <row r="2098" spans="13:16" x14ac:dyDescent="0.25">
      <c r="M2098"/>
      <c r="N2098"/>
      <c r="O2098"/>
      <c r="P2098"/>
    </row>
    <row r="2099" spans="13:16" x14ac:dyDescent="0.25">
      <c r="M2099"/>
      <c r="N2099"/>
      <c r="O2099"/>
      <c r="P2099"/>
    </row>
    <row r="2100" spans="13:16" x14ac:dyDescent="0.25">
      <c r="M2100"/>
      <c r="N2100"/>
      <c r="O2100"/>
      <c r="P2100"/>
    </row>
    <row r="2101" spans="13:16" x14ac:dyDescent="0.25">
      <c r="M2101"/>
      <c r="N2101"/>
      <c r="O2101"/>
      <c r="P2101"/>
    </row>
    <row r="2102" spans="13:16" x14ac:dyDescent="0.25">
      <c r="M2102"/>
      <c r="N2102"/>
      <c r="O2102"/>
      <c r="P2102"/>
    </row>
    <row r="2103" spans="13:16" x14ac:dyDescent="0.25">
      <c r="M2103"/>
      <c r="N2103"/>
      <c r="O2103"/>
      <c r="P2103"/>
    </row>
    <row r="2104" spans="13:16" x14ac:dyDescent="0.25">
      <c r="M2104"/>
      <c r="N2104"/>
      <c r="O2104"/>
      <c r="P2104"/>
    </row>
    <row r="2105" spans="13:16" x14ac:dyDescent="0.25">
      <c r="M2105"/>
      <c r="N2105"/>
      <c r="O2105"/>
      <c r="P2105"/>
    </row>
    <row r="2106" spans="13:16" x14ac:dyDescent="0.25">
      <c r="M2106"/>
      <c r="N2106"/>
      <c r="O2106"/>
      <c r="P2106"/>
    </row>
    <row r="2107" spans="13:16" x14ac:dyDescent="0.25">
      <c r="M2107"/>
      <c r="N2107"/>
      <c r="O2107"/>
      <c r="P2107"/>
    </row>
    <row r="2108" spans="13:16" x14ac:dyDescent="0.25">
      <c r="M2108"/>
      <c r="N2108"/>
      <c r="O2108"/>
      <c r="P2108"/>
    </row>
    <row r="2109" spans="13:16" x14ac:dyDescent="0.25">
      <c r="M2109"/>
      <c r="N2109"/>
      <c r="O2109"/>
      <c r="P2109"/>
    </row>
    <row r="2110" spans="13:16" x14ac:dyDescent="0.25">
      <c r="M2110"/>
      <c r="N2110"/>
      <c r="O2110"/>
      <c r="P2110"/>
    </row>
    <row r="2111" spans="13:16" x14ac:dyDescent="0.25">
      <c r="M2111"/>
      <c r="N2111"/>
      <c r="O2111"/>
      <c r="P2111"/>
    </row>
    <row r="2112" spans="13:16" x14ac:dyDescent="0.25">
      <c r="M2112"/>
      <c r="N2112"/>
      <c r="O2112"/>
      <c r="P2112"/>
    </row>
    <row r="2113" spans="13:16" x14ac:dyDescent="0.25">
      <c r="M2113"/>
      <c r="N2113"/>
      <c r="O2113"/>
      <c r="P2113"/>
    </row>
    <row r="2114" spans="13:16" x14ac:dyDescent="0.25">
      <c r="M2114"/>
      <c r="N2114"/>
      <c r="O2114"/>
      <c r="P2114"/>
    </row>
    <row r="2115" spans="13:16" x14ac:dyDescent="0.25">
      <c r="M2115"/>
      <c r="N2115"/>
      <c r="O2115"/>
      <c r="P2115"/>
    </row>
    <row r="2116" spans="13:16" x14ac:dyDescent="0.25">
      <c r="M2116"/>
      <c r="N2116"/>
      <c r="O2116"/>
      <c r="P2116"/>
    </row>
    <row r="2117" spans="13:16" x14ac:dyDescent="0.25">
      <c r="M2117"/>
      <c r="N2117"/>
      <c r="O2117"/>
      <c r="P2117"/>
    </row>
    <row r="2118" spans="13:16" x14ac:dyDescent="0.25">
      <c r="M2118"/>
      <c r="N2118"/>
      <c r="O2118"/>
      <c r="P2118"/>
    </row>
    <row r="2119" spans="13:16" x14ac:dyDescent="0.25">
      <c r="M2119"/>
      <c r="N2119"/>
      <c r="O2119"/>
      <c r="P2119"/>
    </row>
    <row r="2120" spans="13:16" x14ac:dyDescent="0.25">
      <c r="M2120"/>
      <c r="N2120"/>
      <c r="O2120"/>
      <c r="P2120"/>
    </row>
    <row r="2121" spans="13:16" x14ac:dyDescent="0.25">
      <c r="M2121"/>
      <c r="N2121"/>
      <c r="O2121"/>
      <c r="P2121"/>
    </row>
    <row r="2122" spans="13:16" x14ac:dyDescent="0.25">
      <c r="M2122"/>
      <c r="N2122"/>
      <c r="O2122"/>
      <c r="P2122"/>
    </row>
    <row r="2123" spans="13:16" x14ac:dyDescent="0.25">
      <c r="M2123"/>
      <c r="N2123"/>
      <c r="O2123"/>
      <c r="P2123"/>
    </row>
    <row r="2124" spans="13:16" x14ac:dyDescent="0.25">
      <c r="M2124"/>
      <c r="N2124"/>
      <c r="O2124"/>
      <c r="P2124"/>
    </row>
    <row r="2125" spans="13:16" x14ac:dyDescent="0.25">
      <c r="M2125"/>
      <c r="N2125"/>
      <c r="O2125"/>
      <c r="P2125"/>
    </row>
    <row r="2126" spans="13:16" x14ac:dyDescent="0.25">
      <c r="M2126"/>
      <c r="N2126"/>
      <c r="O2126"/>
      <c r="P2126"/>
    </row>
    <row r="2127" spans="13:16" x14ac:dyDescent="0.25">
      <c r="M2127"/>
      <c r="N2127"/>
      <c r="O2127"/>
      <c r="P2127"/>
    </row>
    <row r="2128" spans="13:16" x14ac:dyDescent="0.25">
      <c r="M2128"/>
      <c r="N2128"/>
      <c r="O2128"/>
      <c r="P2128"/>
    </row>
    <row r="2129" spans="13:16" x14ac:dyDescent="0.25">
      <c r="M2129"/>
      <c r="N2129"/>
      <c r="O2129"/>
      <c r="P2129"/>
    </row>
    <row r="2130" spans="13:16" x14ac:dyDescent="0.25">
      <c r="M2130"/>
      <c r="N2130"/>
      <c r="O2130"/>
      <c r="P2130"/>
    </row>
    <row r="2131" spans="13:16" x14ac:dyDescent="0.25">
      <c r="M2131"/>
      <c r="N2131"/>
      <c r="O2131"/>
      <c r="P2131"/>
    </row>
    <row r="2132" spans="13:16" x14ac:dyDescent="0.25">
      <c r="M2132"/>
      <c r="N2132"/>
      <c r="O2132"/>
      <c r="P2132"/>
    </row>
    <row r="2133" spans="13:16" x14ac:dyDescent="0.25">
      <c r="M2133"/>
      <c r="N2133"/>
      <c r="O2133"/>
      <c r="P2133"/>
    </row>
    <row r="2134" spans="13:16" x14ac:dyDescent="0.25">
      <c r="M2134"/>
      <c r="N2134"/>
      <c r="O2134"/>
      <c r="P2134"/>
    </row>
    <row r="2135" spans="13:16" x14ac:dyDescent="0.25">
      <c r="M2135"/>
      <c r="N2135"/>
      <c r="O2135"/>
      <c r="P2135"/>
    </row>
    <row r="2136" spans="13:16" x14ac:dyDescent="0.25">
      <c r="M2136"/>
      <c r="N2136"/>
      <c r="O2136"/>
      <c r="P2136"/>
    </row>
    <row r="2137" spans="13:16" x14ac:dyDescent="0.25">
      <c r="M2137"/>
      <c r="N2137"/>
      <c r="O2137"/>
      <c r="P2137"/>
    </row>
    <row r="2138" spans="13:16" x14ac:dyDescent="0.25">
      <c r="M2138"/>
      <c r="N2138"/>
      <c r="O2138"/>
      <c r="P2138"/>
    </row>
    <row r="2139" spans="13:16" x14ac:dyDescent="0.25">
      <c r="M2139"/>
      <c r="N2139"/>
      <c r="O2139"/>
      <c r="P2139"/>
    </row>
    <row r="2140" spans="13:16" x14ac:dyDescent="0.25">
      <c r="M2140"/>
      <c r="N2140"/>
      <c r="O2140"/>
      <c r="P2140"/>
    </row>
    <row r="2141" spans="13:16" x14ac:dyDescent="0.25">
      <c r="M2141"/>
      <c r="N2141"/>
      <c r="O2141"/>
      <c r="P2141"/>
    </row>
    <row r="2142" spans="13:16" x14ac:dyDescent="0.25">
      <c r="M2142"/>
      <c r="N2142"/>
      <c r="O2142"/>
      <c r="P2142"/>
    </row>
    <row r="2143" spans="13:16" x14ac:dyDescent="0.25">
      <c r="M2143"/>
      <c r="N2143"/>
      <c r="O2143"/>
      <c r="P2143"/>
    </row>
    <row r="2144" spans="13:16" x14ac:dyDescent="0.25">
      <c r="M2144"/>
      <c r="N2144"/>
      <c r="O2144"/>
      <c r="P2144"/>
    </row>
    <row r="2145" spans="13:16" x14ac:dyDescent="0.25">
      <c r="M2145"/>
      <c r="N2145"/>
      <c r="O2145"/>
      <c r="P2145"/>
    </row>
    <row r="2146" spans="13:16" x14ac:dyDescent="0.25">
      <c r="M2146"/>
      <c r="N2146"/>
      <c r="O2146"/>
      <c r="P2146"/>
    </row>
    <row r="2147" spans="13:16" x14ac:dyDescent="0.25">
      <c r="M2147"/>
      <c r="N2147"/>
      <c r="O2147"/>
      <c r="P2147"/>
    </row>
    <row r="2148" spans="13:16" x14ac:dyDescent="0.25">
      <c r="M2148"/>
      <c r="N2148"/>
      <c r="O2148"/>
      <c r="P2148"/>
    </row>
    <row r="2149" spans="13:16" x14ac:dyDescent="0.25">
      <c r="M2149"/>
      <c r="N2149"/>
      <c r="O2149"/>
      <c r="P2149"/>
    </row>
    <row r="2150" spans="13:16" x14ac:dyDescent="0.25">
      <c r="M2150"/>
      <c r="N2150"/>
      <c r="O2150"/>
      <c r="P2150"/>
    </row>
    <row r="2151" spans="13:16" x14ac:dyDescent="0.25">
      <c r="M2151"/>
      <c r="N2151"/>
      <c r="O2151"/>
      <c r="P2151"/>
    </row>
    <row r="2152" spans="13:16" x14ac:dyDescent="0.25">
      <c r="M2152"/>
      <c r="N2152"/>
      <c r="O2152"/>
      <c r="P2152"/>
    </row>
    <row r="2153" spans="13:16" x14ac:dyDescent="0.25">
      <c r="M2153"/>
      <c r="N2153"/>
      <c r="O2153"/>
      <c r="P2153"/>
    </row>
    <row r="2154" spans="13:16" x14ac:dyDescent="0.25">
      <c r="M2154"/>
      <c r="N2154"/>
      <c r="O2154"/>
      <c r="P2154"/>
    </row>
    <row r="2155" spans="13:16" x14ac:dyDescent="0.25">
      <c r="M2155"/>
      <c r="N2155"/>
      <c r="O2155"/>
      <c r="P2155"/>
    </row>
    <row r="2156" spans="13:16" x14ac:dyDescent="0.25">
      <c r="M2156"/>
      <c r="N2156"/>
      <c r="O2156"/>
      <c r="P2156"/>
    </row>
    <row r="2157" spans="13:16" x14ac:dyDescent="0.25">
      <c r="M2157"/>
      <c r="N2157"/>
      <c r="O2157"/>
      <c r="P2157"/>
    </row>
    <row r="2158" spans="13:16" x14ac:dyDescent="0.25">
      <c r="M2158"/>
      <c r="N2158"/>
      <c r="O2158"/>
      <c r="P2158"/>
    </row>
    <row r="2159" spans="13:16" x14ac:dyDescent="0.25">
      <c r="M2159"/>
      <c r="N2159"/>
      <c r="O2159"/>
      <c r="P2159"/>
    </row>
    <row r="2160" spans="13:16" x14ac:dyDescent="0.25">
      <c r="M2160"/>
      <c r="N2160"/>
      <c r="O2160"/>
      <c r="P2160"/>
    </row>
    <row r="2161" spans="13:16" x14ac:dyDescent="0.25">
      <c r="M2161"/>
      <c r="N2161"/>
      <c r="O2161"/>
      <c r="P2161"/>
    </row>
    <row r="2162" spans="13:16" x14ac:dyDescent="0.25">
      <c r="M2162"/>
      <c r="N2162"/>
      <c r="O2162"/>
      <c r="P2162"/>
    </row>
    <row r="2163" spans="13:16" x14ac:dyDescent="0.25">
      <c r="M2163"/>
      <c r="N2163"/>
      <c r="O2163"/>
      <c r="P2163"/>
    </row>
    <row r="2164" spans="13:16" x14ac:dyDescent="0.25">
      <c r="M2164"/>
      <c r="N2164"/>
      <c r="O2164"/>
      <c r="P2164"/>
    </row>
    <row r="2165" spans="13:16" x14ac:dyDescent="0.25">
      <c r="M2165"/>
      <c r="N2165"/>
      <c r="O2165"/>
      <c r="P2165"/>
    </row>
    <row r="2166" spans="13:16" x14ac:dyDescent="0.25">
      <c r="M2166"/>
      <c r="N2166"/>
      <c r="O2166"/>
      <c r="P2166"/>
    </row>
    <row r="2167" spans="13:16" x14ac:dyDescent="0.25">
      <c r="M2167"/>
      <c r="N2167"/>
      <c r="O2167"/>
      <c r="P2167"/>
    </row>
    <row r="2168" spans="13:16" x14ac:dyDescent="0.25">
      <c r="M2168"/>
      <c r="N2168"/>
      <c r="O2168"/>
      <c r="P2168"/>
    </row>
    <row r="2169" spans="13:16" x14ac:dyDescent="0.25">
      <c r="M2169"/>
      <c r="N2169"/>
      <c r="O2169"/>
      <c r="P2169"/>
    </row>
    <row r="2170" spans="13:16" x14ac:dyDescent="0.25">
      <c r="M2170"/>
      <c r="N2170"/>
      <c r="O2170"/>
      <c r="P2170"/>
    </row>
    <row r="2171" spans="13:16" x14ac:dyDescent="0.25">
      <c r="M2171"/>
      <c r="N2171"/>
      <c r="O2171"/>
      <c r="P2171"/>
    </row>
    <row r="2172" spans="13:16" x14ac:dyDescent="0.25">
      <c r="M2172"/>
      <c r="N2172"/>
      <c r="O2172"/>
      <c r="P2172"/>
    </row>
    <row r="2173" spans="13:16" x14ac:dyDescent="0.25">
      <c r="M2173"/>
      <c r="N2173"/>
      <c r="O2173"/>
      <c r="P2173"/>
    </row>
    <row r="2174" spans="13:16" x14ac:dyDescent="0.25">
      <c r="M2174"/>
      <c r="N2174"/>
      <c r="O2174"/>
      <c r="P2174"/>
    </row>
    <row r="2175" spans="13:16" x14ac:dyDescent="0.25">
      <c r="M2175"/>
      <c r="N2175"/>
      <c r="O2175"/>
      <c r="P2175"/>
    </row>
    <row r="2176" spans="13:16" x14ac:dyDescent="0.25">
      <c r="M2176"/>
      <c r="N2176"/>
      <c r="O2176"/>
      <c r="P2176"/>
    </row>
    <row r="2177" spans="13:16" x14ac:dyDescent="0.25">
      <c r="M2177"/>
      <c r="N2177"/>
      <c r="O2177"/>
      <c r="P2177"/>
    </row>
    <row r="2178" spans="13:16" x14ac:dyDescent="0.25">
      <c r="M2178"/>
      <c r="N2178"/>
      <c r="O2178"/>
      <c r="P2178"/>
    </row>
    <row r="2179" spans="13:16" x14ac:dyDescent="0.25">
      <c r="M2179"/>
      <c r="N2179"/>
      <c r="O2179"/>
      <c r="P2179"/>
    </row>
    <row r="2180" spans="13:16" x14ac:dyDescent="0.25">
      <c r="M2180"/>
      <c r="N2180"/>
      <c r="O2180"/>
      <c r="P2180"/>
    </row>
    <row r="2181" spans="13:16" x14ac:dyDescent="0.25">
      <c r="M2181"/>
      <c r="N2181"/>
      <c r="O2181"/>
      <c r="P2181"/>
    </row>
    <row r="2182" spans="13:16" x14ac:dyDescent="0.25">
      <c r="M2182"/>
      <c r="N2182"/>
      <c r="O2182"/>
      <c r="P2182"/>
    </row>
    <row r="2183" spans="13:16" x14ac:dyDescent="0.25">
      <c r="M2183"/>
      <c r="N2183"/>
      <c r="O2183"/>
      <c r="P2183"/>
    </row>
    <row r="2184" spans="13:16" x14ac:dyDescent="0.25">
      <c r="M2184"/>
      <c r="N2184"/>
      <c r="O2184"/>
      <c r="P2184"/>
    </row>
    <row r="2185" spans="13:16" x14ac:dyDescent="0.25">
      <c r="M2185"/>
      <c r="N2185"/>
      <c r="O2185"/>
      <c r="P2185"/>
    </row>
    <row r="2186" spans="13:16" x14ac:dyDescent="0.25">
      <c r="M2186"/>
      <c r="N2186"/>
      <c r="O2186"/>
      <c r="P2186"/>
    </row>
    <row r="2187" spans="13:16" x14ac:dyDescent="0.25">
      <c r="M2187"/>
      <c r="N2187"/>
      <c r="O2187"/>
      <c r="P2187"/>
    </row>
    <row r="2188" spans="13:16" x14ac:dyDescent="0.25">
      <c r="M2188"/>
      <c r="N2188"/>
      <c r="O2188"/>
      <c r="P2188"/>
    </row>
    <row r="2189" spans="13:16" x14ac:dyDescent="0.25">
      <c r="M2189"/>
      <c r="N2189"/>
      <c r="O2189"/>
      <c r="P2189"/>
    </row>
    <row r="2190" spans="13:16" x14ac:dyDescent="0.25">
      <c r="M2190"/>
      <c r="N2190"/>
      <c r="O2190"/>
      <c r="P2190"/>
    </row>
    <row r="2191" spans="13:16" x14ac:dyDescent="0.25">
      <c r="M2191"/>
      <c r="N2191"/>
      <c r="O2191"/>
      <c r="P2191"/>
    </row>
    <row r="2192" spans="13:16" x14ac:dyDescent="0.25">
      <c r="M2192"/>
      <c r="N2192"/>
      <c r="O2192"/>
      <c r="P2192"/>
    </row>
    <row r="2193" spans="13:16" x14ac:dyDescent="0.25">
      <c r="M2193"/>
      <c r="N2193"/>
      <c r="O2193"/>
      <c r="P2193"/>
    </row>
    <row r="2194" spans="13:16" x14ac:dyDescent="0.25">
      <c r="M2194"/>
      <c r="N2194"/>
      <c r="O2194"/>
      <c r="P2194"/>
    </row>
    <row r="2195" spans="13:16" x14ac:dyDescent="0.25">
      <c r="M2195"/>
      <c r="N2195"/>
      <c r="O2195"/>
      <c r="P2195"/>
    </row>
    <row r="2196" spans="13:16" x14ac:dyDescent="0.25">
      <c r="M2196"/>
      <c r="N2196"/>
      <c r="O2196"/>
      <c r="P2196"/>
    </row>
    <row r="2197" spans="13:16" x14ac:dyDescent="0.25">
      <c r="M2197"/>
      <c r="N2197"/>
      <c r="O2197"/>
      <c r="P2197"/>
    </row>
    <row r="2198" spans="13:16" x14ac:dyDescent="0.25">
      <c r="M2198"/>
      <c r="N2198"/>
      <c r="O2198"/>
      <c r="P2198"/>
    </row>
    <row r="2199" spans="13:16" x14ac:dyDescent="0.25">
      <c r="M2199"/>
      <c r="N2199"/>
      <c r="O2199"/>
      <c r="P2199"/>
    </row>
    <row r="2200" spans="13:16" x14ac:dyDescent="0.25">
      <c r="M2200"/>
      <c r="N2200"/>
      <c r="O2200"/>
      <c r="P2200"/>
    </row>
    <row r="2201" spans="13:16" x14ac:dyDescent="0.25">
      <c r="M2201"/>
      <c r="N2201"/>
      <c r="O2201"/>
      <c r="P2201"/>
    </row>
    <row r="2202" spans="13:16" x14ac:dyDescent="0.25">
      <c r="M2202"/>
      <c r="N2202"/>
      <c r="O2202"/>
      <c r="P2202"/>
    </row>
    <row r="2203" spans="13:16" x14ac:dyDescent="0.25">
      <c r="M2203"/>
      <c r="N2203"/>
      <c r="O2203"/>
      <c r="P2203"/>
    </row>
    <row r="2204" spans="13:16" x14ac:dyDescent="0.25">
      <c r="M2204"/>
      <c r="N2204"/>
      <c r="O2204"/>
      <c r="P2204"/>
    </row>
    <row r="2205" spans="13:16" x14ac:dyDescent="0.25">
      <c r="M2205"/>
      <c r="N2205"/>
      <c r="O2205"/>
      <c r="P2205"/>
    </row>
    <row r="2206" spans="13:16" x14ac:dyDescent="0.25">
      <c r="M2206"/>
      <c r="N2206"/>
      <c r="O2206"/>
      <c r="P2206"/>
    </row>
    <row r="2207" spans="13:16" x14ac:dyDescent="0.25">
      <c r="M2207"/>
      <c r="N2207"/>
      <c r="O2207"/>
      <c r="P2207"/>
    </row>
    <row r="2208" spans="13:16" x14ac:dyDescent="0.25">
      <c r="M2208"/>
      <c r="N2208"/>
      <c r="O2208"/>
      <c r="P2208"/>
    </row>
    <row r="2209" spans="13:16" x14ac:dyDescent="0.25">
      <c r="M2209"/>
      <c r="N2209"/>
      <c r="O2209"/>
      <c r="P2209"/>
    </row>
    <row r="2210" spans="13:16" x14ac:dyDescent="0.25">
      <c r="M2210"/>
      <c r="N2210"/>
      <c r="O2210"/>
      <c r="P2210"/>
    </row>
    <row r="2211" spans="13:16" x14ac:dyDescent="0.25">
      <c r="M2211"/>
      <c r="N2211"/>
      <c r="O2211"/>
      <c r="P2211"/>
    </row>
    <row r="2212" spans="13:16" x14ac:dyDescent="0.25">
      <c r="M2212"/>
      <c r="N2212"/>
      <c r="O2212"/>
      <c r="P2212"/>
    </row>
    <row r="2213" spans="13:16" x14ac:dyDescent="0.25">
      <c r="M2213"/>
      <c r="N2213"/>
      <c r="O2213"/>
      <c r="P2213"/>
    </row>
    <row r="2214" spans="13:16" x14ac:dyDescent="0.25">
      <c r="M2214"/>
      <c r="N2214"/>
      <c r="O2214"/>
      <c r="P2214"/>
    </row>
    <row r="2215" spans="13:16" x14ac:dyDescent="0.25">
      <c r="M2215"/>
      <c r="N2215"/>
      <c r="O2215"/>
      <c r="P2215"/>
    </row>
    <row r="2216" spans="13:16" x14ac:dyDescent="0.25">
      <c r="M2216"/>
      <c r="N2216"/>
      <c r="O2216"/>
      <c r="P2216"/>
    </row>
    <row r="2217" spans="13:16" x14ac:dyDescent="0.25">
      <c r="M2217"/>
      <c r="N2217"/>
      <c r="O2217"/>
      <c r="P2217"/>
    </row>
    <row r="2218" spans="13:16" x14ac:dyDescent="0.25">
      <c r="M2218"/>
      <c r="N2218"/>
      <c r="O2218"/>
      <c r="P2218"/>
    </row>
    <row r="2219" spans="13:16" x14ac:dyDescent="0.25">
      <c r="M2219"/>
      <c r="N2219"/>
      <c r="O2219"/>
      <c r="P2219"/>
    </row>
    <row r="2220" spans="13:16" x14ac:dyDescent="0.25">
      <c r="M2220"/>
      <c r="N2220"/>
      <c r="O2220"/>
      <c r="P2220"/>
    </row>
    <row r="2221" spans="13:16" x14ac:dyDescent="0.25">
      <c r="M2221"/>
      <c r="N2221"/>
      <c r="O2221"/>
      <c r="P2221"/>
    </row>
    <row r="2222" spans="13:16" x14ac:dyDescent="0.25">
      <c r="M2222"/>
      <c r="N2222"/>
      <c r="O2222"/>
      <c r="P2222"/>
    </row>
    <row r="2223" spans="13:16" x14ac:dyDescent="0.25">
      <c r="M2223"/>
      <c r="N2223"/>
      <c r="O2223"/>
      <c r="P2223"/>
    </row>
    <row r="2224" spans="13:16" x14ac:dyDescent="0.25">
      <c r="M2224"/>
      <c r="N2224"/>
      <c r="O2224"/>
      <c r="P2224"/>
    </row>
    <row r="2225" spans="13:16" x14ac:dyDescent="0.25">
      <c r="M2225"/>
      <c r="N2225"/>
      <c r="O2225"/>
      <c r="P2225"/>
    </row>
    <row r="2226" spans="13:16" x14ac:dyDescent="0.25">
      <c r="M2226"/>
      <c r="N2226"/>
      <c r="O2226"/>
      <c r="P2226"/>
    </row>
    <row r="2227" spans="13:16" x14ac:dyDescent="0.25">
      <c r="M2227"/>
      <c r="N2227"/>
      <c r="O2227"/>
      <c r="P2227"/>
    </row>
    <row r="2228" spans="13:16" x14ac:dyDescent="0.25">
      <c r="M2228"/>
      <c r="N2228"/>
      <c r="O2228"/>
      <c r="P2228"/>
    </row>
    <row r="2229" spans="13:16" x14ac:dyDescent="0.25">
      <c r="M2229"/>
      <c r="N2229"/>
      <c r="O2229"/>
      <c r="P2229"/>
    </row>
    <row r="2230" spans="13:16" x14ac:dyDescent="0.25">
      <c r="M2230"/>
      <c r="N2230"/>
      <c r="O2230"/>
      <c r="P2230"/>
    </row>
    <row r="2231" spans="13:16" x14ac:dyDescent="0.25">
      <c r="M2231"/>
      <c r="N2231"/>
      <c r="O2231"/>
      <c r="P2231"/>
    </row>
    <row r="2232" spans="13:16" x14ac:dyDescent="0.25">
      <c r="M2232"/>
      <c r="N2232"/>
      <c r="O2232"/>
      <c r="P2232"/>
    </row>
    <row r="2233" spans="13:16" x14ac:dyDescent="0.25">
      <c r="M2233"/>
      <c r="N2233"/>
      <c r="O2233"/>
      <c r="P2233"/>
    </row>
    <row r="2234" spans="13:16" x14ac:dyDescent="0.25">
      <c r="M2234"/>
      <c r="N2234"/>
      <c r="O2234"/>
      <c r="P2234"/>
    </row>
    <row r="2235" spans="13:16" x14ac:dyDescent="0.25">
      <c r="M2235"/>
      <c r="N2235"/>
      <c r="O2235"/>
      <c r="P2235"/>
    </row>
    <row r="2236" spans="13:16" x14ac:dyDescent="0.25">
      <c r="M2236"/>
      <c r="N2236"/>
      <c r="O2236"/>
      <c r="P2236"/>
    </row>
    <row r="2237" spans="13:16" x14ac:dyDescent="0.25">
      <c r="M2237"/>
      <c r="N2237"/>
      <c r="O2237"/>
      <c r="P2237"/>
    </row>
    <row r="2238" spans="13:16" x14ac:dyDescent="0.25">
      <c r="M2238"/>
      <c r="N2238"/>
      <c r="O2238"/>
      <c r="P2238"/>
    </row>
    <row r="2239" spans="13:16" x14ac:dyDescent="0.25">
      <c r="M2239"/>
      <c r="N2239"/>
      <c r="O2239"/>
      <c r="P2239"/>
    </row>
    <row r="2240" spans="13:16" x14ac:dyDescent="0.25">
      <c r="M2240"/>
      <c r="N2240"/>
      <c r="O2240"/>
      <c r="P2240"/>
    </row>
    <row r="2241" spans="13:16" x14ac:dyDescent="0.25">
      <c r="M2241"/>
      <c r="N2241"/>
      <c r="O2241"/>
      <c r="P2241"/>
    </row>
    <row r="2242" spans="13:16" x14ac:dyDescent="0.25">
      <c r="M2242"/>
      <c r="N2242"/>
      <c r="O2242"/>
      <c r="P2242"/>
    </row>
    <row r="2243" spans="13:16" x14ac:dyDescent="0.25">
      <c r="M2243"/>
      <c r="N2243"/>
      <c r="O2243"/>
      <c r="P2243"/>
    </row>
    <row r="2244" spans="13:16" x14ac:dyDescent="0.25">
      <c r="M2244"/>
      <c r="N2244"/>
      <c r="O2244"/>
      <c r="P2244"/>
    </row>
    <row r="2245" spans="13:16" x14ac:dyDescent="0.25">
      <c r="M2245"/>
      <c r="N2245"/>
      <c r="O2245"/>
      <c r="P2245"/>
    </row>
    <row r="2246" spans="13:16" x14ac:dyDescent="0.25">
      <c r="M2246"/>
      <c r="N2246"/>
      <c r="O2246"/>
      <c r="P2246"/>
    </row>
    <row r="2247" spans="13:16" x14ac:dyDescent="0.25">
      <c r="M2247"/>
      <c r="N2247"/>
      <c r="O2247"/>
      <c r="P2247"/>
    </row>
    <row r="2248" spans="13:16" x14ac:dyDescent="0.25">
      <c r="M2248"/>
      <c r="N2248"/>
      <c r="O2248"/>
      <c r="P2248"/>
    </row>
    <row r="2249" spans="13:16" x14ac:dyDescent="0.25">
      <c r="M2249"/>
      <c r="N2249"/>
      <c r="O2249"/>
      <c r="P2249"/>
    </row>
    <row r="2250" spans="13:16" x14ac:dyDescent="0.25">
      <c r="M2250"/>
      <c r="N2250"/>
      <c r="O2250"/>
      <c r="P2250"/>
    </row>
    <row r="2251" spans="13:16" x14ac:dyDescent="0.25">
      <c r="M2251"/>
      <c r="N2251"/>
      <c r="O2251"/>
      <c r="P2251"/>
    </row>
    <row r="2252" spans="13:16" x14ac:dyDescent="0.25">
      <c r="M2252"/>
      <c r="N2252"/>
      <c r="O2252"/>
      <c r="P2252"/>
    </row>
    <row r="2253" spans="13:16" x14ac:dyDescent="0.25">
      <c r="M2253"/>
      <c r="N2253"/>
      <c r="O2253"/>
      <c r="P2253"/>
    </row>
    <row r="2254" spans="13:16" x14ac:dyDescent="0.25">
      <c r="M2254"/>
      <c r="N2254"/>
      <c r="O2254"/>
      <c r="P2254"/>
    </row>
    <row r="2255" spans="13:16" x14ac:dyDescent="0.25">
      <c r="M2255"/>
      <c r="N2255"/>
      <c r="O2255"/>
      <c r="P2255"/>
    </row>
    <row r="2256" spans="13:16" x14ac:dyDescent="0.25">
      <c r="M2256"/>
      <c r="N2256"/>
      <c r="O2256"/>
      <c r="P2256"/>
    </row>
    <row r="2257" spans="13:16" x14ac:dyDescent="0.25">
      <c r="M2257"/>
      <c r="N2257"/>
      <c r="O2257"/>
      <c r="P2257"/>
    </row>
    <row r="2258" spans="13:16" x14ac:dyDescent="0.25">
      <c r="M2258"/>
      <c r="N2258"/>
      <c r="O2258"/>
      <c r="P2258"/>
    </row>
    <row r="2259" spans="13:16" x14ac:dyDescent="0.25">
      <c r="M2259"/>
      <c r="N2259"/>
      <c r="O2259"/>
      <c r="P2259"/>
    </row>
    <row r="2260" spans="13:16" x14ac:dyDescent="0.25">
      <c r="M2260"/>
      <c r="N2260"/>
      <c r="O2260"/>
      <c r="P2260"/>
    </row>
    <row r="2261" spans="13:16" x14ac:dyDescent="0.25">
      <c r="M2261"/>
      <c r="N2261"/>
      <c r="O2261"/>
      <c r="P2261"/>
    </row>
    <row r="2262" spans="13:16" x14ac:dyDescent="0.25">
      <c r="M2262"/>
      <c r="N2262"/>
      <c r="O2262"/>
      <c r="P2262"/>
    </row>
    <row r="2263" spans="13:16" x14ac:dyDescent="0.25">
      <c r="M2263"/>
      <c r="N2263"/>
      <c r="O2263"/>
      <c r="P2263"/>
    </row>
    <row r="2264" spans="13:16" x14ac:dyDescent="0.25">
      <c r="M2264"/>
      <c r="N2264"/>
      <c r="O2264"/>
      <c r="P2264"/>
    </row>
    <row r="2265" spans="13:16" x14ac:dyDescent="0.25">
      <c r="M2265"/>
      <c r="N2265"/>
      <c r="O2265"/>
      <c r="P2265"/>
    </row>
    <row r="2266" spans="13:16" x14ac:dyDescent="0.25">
      <c r="M2266"/>
      <c r="N2266"/>
      <c r="O2266"/>
      <c r="P2266"/>
    </row>
    <row r="2267" spans="13:16" x14ac:dyDescent="0.25">
      <c r="M2267"/>
      <c r="N2267"/>
      <c r="O2267"/>
      <c r="P2267"/>
    </row>
    <row r="2268" spans="13:16" x14ac:dyDescent="0.25">
      <c r="M2268"/>
      <c r="N2268"/>
      <c r="O2268"/>
      <c r="P2268"/>
    </row>
    <row r="2269" spans="13:16" x14ac:dyDescent="0.25">
      <c r="M2269"/>
      <c r="N2269"/>
      <c r="O2269"/>
      <c r="P2269"/>
    </row>
    <row r="2270" spans="13:16" x14ac:dyDescent="0.25">
      <c r="M2270"/>
      <c r="N2270"/>
      <c r="O2270"/>
      <c r="P2270"/>
    </row>
    <row r="2271" spans="13:16" x14ac:dyDescent="0.25">
      <c r="M2271"/>
      <c r="N2271"/>
      <c r="O2271"/>
      <c r="P2271"/>
    </row>
    <row r="2272" spans="13:16" x14ac:dyDescent="0.25">
      <c r="M2272"/>
      <c r="N2272"/>
      <c r="O2272"/>
      <c r="P2272"/>
    </row>
    <row r="2273" spans="13:16" x14ac:dyDescent="0.25">
      <c r="M2273"/>
      <c r="N2273"/>
      <c r="O2273"/>
      <c r="P2273"/>
    </row>
    <row r="2274" spans="13:16" x14ac:dyDescent="0.25">
      <c r="M2274"/>
      <c r="N2274"/>
      <c r="O2274"/>
      <c r="P2274"/>
    </row>
    <row r="2275" spans="13:16" x14ac:dyDescent="0.25">
      <c r="M2275"/>
      <c r="N2275"/>
      <c r="O2275"/>
      <c r="P2275"/>
    </row>
    <row r="2276" spans="13:16" x14ac:dyDescent="0.25">
      <c r="M2276"/>
      <c r="N2276"/>
      <c r="O2276"/>
      <c r="P2276"/>
    </row>
    <row r="2277" spans="13:16" x14ac:dyDescent="0.25">
      <c r="M2277"/>
      <c r="N2277"/>
      <c r="O2277"/>
      <c r="P2277"/>
    </row>
    <row r="2278" spans="13:16" x14ac:dyDescent="0.25">
      <c r="M2278"/>
      <c r="N2278"/>
      <c r="O2278"/>
      <c r="P2278"/>
    </row>
    <row r="2279" spans="13:16" x14ac:dyDescent="0.25">
      <c r="M2279"/>
      <c r="N2279"/>
      <c r="O2279"/>
      <c r="P2279"/>
    </row>
    <row r="2280" spans="13:16" x14ac:dyDescent="0.25">
      <c r="M2280"/>
      <c r="N2280"/>
      <c r="O2280"/>
      <c r="P2280"/>
    </row>
    <row r="2281" spans="13:16" x14ac:dyDescent="0.25">
      <c r="M2281"/>
      <c r="N2281"/>
      <c r="O2281"/>
      <c r="P2281"/>
    </row>
    <row r="2282" spans="13:16" x14ac:dyDescent="0.25">
      <c r="M2282"/>
      <c r="N2282"/>
      <c r="O2282"/>
      <c r="P2282"/>
    </row>
    <row r="2283" spans="13:16" x14ac:dyDescent="0.25">
      <c r="M2283"/>
      <c r="N2283"/>
      <c r="O2283"/>
      <c r="P2283"/>
    </row>
    <row r="2284" spans="13:16" x14ac:dyDescent="0.25">
      <c r="M2284"/>
      <c r="N2284"/>
      <c r="O2284"/>
      <c r="P2284"/>
    </row>
    <row r="2285" spans="13:16" x14ac:dyDescent="0.25">
      <c r="M2285"/>
      <c r="N2285"/>
      <c r="O2285"/>
      <c r="P2285"/>
    </row>
    <row r="2286" spans="13:16" x14ac:dyDescent="0.25">
      <c r="M2286"/>
      <c r="N2286"/>
      <c r="O2286"/>
      <c r="P2286"/>
    </row>
    <row r="2287" spans="13:16" x14ac:dyDescent="0.25">
      <c r="M2287"/>
      <c r="N2287"/>
      <c r="O2287"/>
      <c r="P2287"/>
    </row>
    <row r="2288" spans="13:16" x14ac:dyDescent="0.25">
      <c r="M2288"/>
      <c r="N2288"/>
      <c r="O2288"/>
      <c r="P2288"/>
    </row>
    <row r="2289" spans="13:16" x14ac:dyDescent="0.25">
      <c r="M2289"/>
      <c r="N2289"/>
      <c r="O2289"/>
      <c r="P2289"/>
    </row>
    <row r="2290" spans="13:16" x14ac:dyDescent="0.25">
      <c r="M2290"/>
      <c r="N2290"/>
      <c r="O2290"/>
      <c r="P2290"/>
    </row>
    <row r="2291" spans="13:16" x14ac:dyDescent="0.25">
      <c r="M2291"/>
      <c r="N2291"/>
      <c r="O2291"/>
      <c r="P2291"/>
    </row>
    <row r="2292" spans="13:16" x14ac:dyDescent="0.25">
      <c r="M2292"/>
      <c r="N2292"/>
      <c r="O2292"/>
      <c r="P2292"/>
    </row>
    <row r="2293" spans="13:16" x14ac:dyDescent="0.25">
      <c r="M2293"/>
      <c r="N2293"/>
      <c r="O2293"/>
      <c r="P2293"/>
    </row>
    <row r="2294" spans="13:16" x14ac:dyDescent="0.25">
      <c r="M2294"/>
      <c r="N2294"/>
      <c r="O2294"/>
      <c r="P2294"/>
    </row>
    <row r="2295" spans="13:16" x14ac:dyDescent="0.25">
      <c r="M2295"/>
      <c r="N2295"/>
      <c r="O2295"/>
      <c r="P2295"/>
    </row>
    <row r="2296" spans="13:16" x14ac:dyDescent="0.25">
      <c r="M2296"/>
      <c r="N2296"/>
      <c r="O2296"/>
      <c r="P2296"/>
    </row>
    <row r="2297" spans="13:16" x14ac:dyDescent="0.25">
      <c r="M2297"/>
      <c r="N2297"/>
      <c r="O2297"/>
      <c r="P2297"/>
    </row>
    <row r="2298" spans="13:16" x14ac:dyDescent="0.25">
      <c r="M2298"/>
      <c r="N2298"/>
      <c r="O2298"/>
      <c r="P2298"/>
    </row>
    <row r="2299" spans="13:16" x14ac:dyDescent="0.25">
      <c r="M2299"/>
      <c r="N2299"/>
      <c r="O2299"/>
      <c r="P2299"/>
    </row>
    <row r="2300" spans="13:16" x14ac:dyDescent="0.25">
      <c r="M2300"/>
      <c r="N2300"/>
      <c r="O2300"/>
      <c r="P2300"/>
    </row>
    <row r="2301" spans="13:16" x14ac:dyDescent="0.25">
      <c r="M2301"/>
      <c r="N2301"/>
      <c r="O2301"/>
      <c r="P2301"/>
    </row>
    <row r="2302" spans="13:16" x14ac:dyDescent="0.25">
      <c r="M2302"/>
      <c r="N2302"/>
      <c r="O2302"/>
      <c r="P2302"/>
    </row>
    <row r="2303" spans="13:16" x14ac:dyDescent="0.25">
      <c r="M2303"/>
      <c r="N2303"/>
      <c r="O2303"/>
      <c r="P2303"/>
    </row>
    <row r="2304" spans="13:16" x14ac:dyDescent="0.25">
      <c r="M2304"/>
      <c r="N2304"/>
      <c r="O2304"/>
      <c r="P2304"/>
    </row>
    <row r="2305" spans="13:16" x14ac:dyDescent="0.25">
      <c r="M2305"/>
      <c r="N2305"/>
      <c r="O2305"/>
      <c r="P2305"/>
    </row>
    <row r="2306" spans="13:16" x14ac:dyDescent="0.25">
      <c r="M2306"/>
      <c r="N2306"/>
      <c r="O2306"/>
      <c r="P2306"/>
    </row>
    <row r="2307" spans="13:16" x14ac:dyDescent="0.25">
      <c r="M2307"/>
      <c r="N2307"/>
      <c r="O2307"/>
      <c r="P2307"/>
    </row>
    <row r="2308" spans="13:16" x14ac:dyDescent="0.25">
      <c r="M2308"/>
      <c r="N2308"/>
      <c r="O2308"/>
      <c r="P2308"/>
    </row>
    <row r="2309" spans="13:16" x14ac:dyDescent="0.25">
      <c r="M2309"/>
      <c r="N2309"/>
      <c r="O2309"/>
      <c r="P2309"/>
    </row>
    <row r="2310" spans="13:16" x14ac:dyDescent="0.25">
      <c r="M2310"/>
      <c r="N2310"/>
      <c r="O2310"/>
      <c r="P2310"/>
    </row>
    <row r="2311" spans="13:16" x14ac:dyDescent="0.25">
      <c r="M2311"/>
      <c r="N2311"/>
      <c r="O2311"/>
      <c r="P2311"/>
    </row>
    <row r="2312" spans="13:16" x14ac:dyDescent="0.25">
      <c r="M2312"/>
      <c r="N2312"/>
      <c r="O2312"/>
      <c r="P2312"/>
    </row>
    <row r="2313" spans="13:16" x14ac:dyDescent="0.25">
      <c r="M2313"/>
      <c r="N2313"/>
      <c r="O2313"/>
      <c r="P2313"/>
    </row>
    <row r="2314" spans="13:16" x14ac:dyDescent="0.25">
      <c r="M2314"/>
      <c r="N2314"/>
      <c r="O2314"/>
      <c r="P2314"/>
    </row>
    <row r="2315" spans="13:16" x14ac:dyDescent="0.25">
      <c r="M2315"/>
      <c r="N2315"/>
      <c r="O2315"/>
      <c r="P2315"/>
    </row>
    <row r="2316" spans="13:16" x14ac:dyDescent="0.25">
      <c r="M2316"/>
      <c r="N2316"/>
      <c r="O2316"/>
      <c r="P2316"/>
    </row>
    <row r="2317" spans="13:16" x14ac:dyDescent="0.25">
      <c r="M2317"/>
      <c r="N2317"/>
      <c r="O2317"/>
      <c r="P2317"/>
    </row>
    <row r="2318" spans="13:16" x14ac:dyDescent="0.25">
      <c r="M2318"/>
      <c r="N2318"/>
      <c r="O2318"/>
      <c r="P2318"/>
    </row>
    <row r="2319" spans="13:16" x14ac:dyDescent="0.25">
      <c r="M2319"/>
      <c r="N2319"/>
      <c r="O2319"/>
      <c r="P2319"/>
    </row>
    <row r="2320" spans="13:16" x14ac:dyDescent="0.25">
      <c r="M2320"/>
      <c r="N2320"/>
      <c r="O2320"/>
      <c r="P2320"/>
    </row>
    <row r="2321" spans="13:16" x14ac:dyDescent="0.25">
      <c r="M2321"/>
      <c r="N2321"/>
      <c r="O2321"/>
      <c r="P2321"/>
    </row>
    <row r="2322" spans="13:16" x14ac:dyDescent="0.25">
      <c r="M2322"/>
      <c r="N2322"/>
      <c r="O2322"/>
      <c r="P2322"/>
    </row>
    <row r="2323" spans="13:16" x14ac:dyDescent="0.25">
      <c r="M2323"/>
      <c r="N2323"/>
      <c r="O2323"/>
      <c r="P2323"/>
    </row>
    <row r="2324" spans="13:16" x14ac:dyDescent="0.25">
      <c r="M2324"/>
      <c r="N2324"/>
      <c r="O2324"/>
      <c r="P2324"/>
    </row>
    <row r="2325" spans="13:16" x14ac:dyDescent="0.25">
      <c r="M2325"/>
      <c r="N2325"/>
      <c r="O2325"/>
      <c r="P2325"/>
    </row>
    <row r="2326" spans="13:16" x14ac:dyDescent="0.25">
      <c r="M2326"/>
      <c r="N2326"/>
      <c r="O2326"/>
      <c r="P2326"/>
    </row>
    <row r="2327" spans="13:16" x14ac:dyDescent="0.25">
      <c r="M2327"/>
      <c r="N2327"/>
      <c r="O2327"/>
      <c r="P2327"/>
    </row>
    <row r="2328" spans="13:16" x14ac:dyDescent="0.25">
      <c r="M2328"/>
      <c r="N2328"/>
      <c r="O2328"/>
      <c r="P2328"/>
    </row>
    <row r="2329" spans="13:16" x14ac:dyDescent="0.25">
      <c r="M2329"/>
      <c r="N2329"/>
      <c r="O2329"/>
      <c r="P2329"/>
    </row>
    <row r="2330" spans="13:16" x14ac:dyDescent="0.25">
      <c r="M2330"/>
      <c r="N2330"/>
      <c r="O2330"/>
      <c r="P2330"/>
    </row>
    <row r="2331" spans="13:16" x14ac:dyDescent="0.25">
      <c r="M2331"/>
      <c r="N2331"/>
      <c r="O2331"/>
      <c r="P2331"/>
    </row>
    <row r="2332" spans="13:16" x14ac:dyDescent="0.25">
      <c r="M2332"/>
      <c r="N2332"/>
      <c r="O2332"/>
      <c r="P2332"/>
    </row>
    <row r="2333" spans="13:16" x14ac:dyDescent="0.25">
      <c r="M2333"/>
      <c r="N2333"/>
      <c r="O2333"/>
      <c r="P2333"/>
    </row>
    <row r="2334" spans="13:16" x14ac:dyDescent="0.25">
      <c r="M2334"/>
      <c r="N2334"/>
      <c r="O2334"/>
      <c r="P2334"/>
    </row>
    <row r="2335" spans="13:16" x14ac:dyDescent="0.25">
      <c r="M2335"/>
      <c r="N2335"/>
      <c r="O2335"/>
      <c r="P2335"/>
    </row>
    <row r="2336" spans="13:16" x14ac:dyDescent="0.25">
      <c r="M2336"/>
      <c r="N2336"/>
      <c r="O2336"/>
      <c r="P2336"/>
    </row>
    <row r="2337" spans="13:16" x14ac:dyDescent="0.25">
      <c r="M2337"/>
      <c r="N2337"/>
      <c r="O2337"/>
      <c r="P2337"/>
    </row>
    <row r="2338" spans="13:16" x14ac:dyDescent="0.25">
      <c r="M2338"/>
      <c r="N2338"/>
      <c r="O2338"/>
      <c r="P2338"/>
    </row>
    <row r="2339" spans="13:16" x14ac:dyDescent="0.25">
      <c r="M2339"/>
      <c r="N2339"/>
      <c r="O2339"/>
      <c r="P2339"/>
    </row>
    <row r="2340" spans="13:16" x14ac:dyDescent="0.25">
      <c r="M2340"/>
      <c r="N2340"/>
      <c r="O2340"/>
      <c r="P2340"/>
    </row>
    <row r="2341" spans="13:16" x14ac:dyDescent="0.25">
      <c r="M2341"/>
      <c r="N2341"/>
      <c r="O2341"/>
      <c r="P2341"/>
    </row>
    <row r="2342" spans="13:16" x14ac:dyDescent="0.25">
      <c r="M2342"/>
      <c r="N2342"/>
      <c r="O2342"/>
      <c r="P2342"/>
    </row>
    <row r="2343" spans="13:16" x14ac:dyDescent="0.25">
      <c r="M2343"/>
      <c r="N2343"/>
      <c r="O2343"/>
      <c r="P2343"/>
    </row>
    <row r="2344" spans="13:16" x14ac:dyDescent="0.25">
      <c r="M2344"/>
      <c r="N2344"/>
      <c r="O2344"/>
      <c r="P2344"/>
    </row>
    <row r="2345" spans="13:16" x14ac:dyDescent="0.25">
      <c r="M2345"/>
      <c r="N2345"/>
      <c r="O2345"/>
      <c r="P2345"/>
    </row>
    <row r="2346" spans="13:16" x14ac:dyDescent="0.25">
      <c r="M2346"/>
      <c r="N2346"/>
      <c r="O2346"/>
      <c r="P2346"/>
    </row>
    <row r="2347" spans="13:16" x14ac:dyDescent="0.25">
      <c r="M2347"/>
      <c r="N2347"/>
      <c r="O2347"/>
      <c r="P2347"/>
    </row>
    <row r="2348" spans="13:16" x14ac:dyDescent="0.25">
      <c r="M2348"/>
      <c r="N2348"/>
      <c r="O2348"/>
      <c r="P2348"/>
    </row>
    <row r="2349" spans="13:16" x14ac:dyDescent="0.25">
      <c r="M2349"/>
      <c r="N2349"/>
      <c r="O2349"/>
      <c r="P2349"/>
    </row>
    <row r="2350" spans="13:16" x14ac:dyDescent="0.25">
      <c r="M2350"/>
      <c r="N2350"/>
      <c r="O2350"/>
      <c r="P2350"/>
    </row>
    <row r="2351" spans="13:16" x14ac:dyDescent="0.25">
      <c r="M2351"/>
      <c r="N2351"/>
      <c r="O2351"/>
      <c r="P2351"/>
    </row>
    <row r="2352" spans="13:16" x14ac:dyDescent="0.25">
      <c r="M2352"/>
      <c r="N2352"/>
      <c r="O2352"/>
      <c r="P2352"/>
    </row>
    <row r="2353" spans="13:16" x14ac:dyDescent="0.25">
      <c r="M2353"/>
      <c r="N2353"/>
      <c r="O2353"/>
      <c r="P2353"/>
    </row>
    <row r="2354" spans="13:16" x14ac:dyDescent="0.25">
      <c r="M2354"/>
      <c r="N2354"/>
      <c r="O2354"/>
      <c r="P2354"/>
    </row>
    <row r="2355" spans="13:16" x14ac:dyDescent="0.25">
      <c r="M2355"/>
      <c r="N2355"/>
      <c r="O2355"/>
      <c r="P2355"/>
    </row>
    <row r="2356" spans="13:16" x14ac:dyDescent="0.25">
      <c r="M2356"/>
      <c r="N2356"/>
      <c r="O2356"/>
      <c r="P2356"/>
    </row>
    <row r="2357" spans="13:16" x14ac:dyDescent="0.25">
      <c r="M2357"/>
      <c r="N2357"/>
      <c r="O2357"/>
      <c r="P2357"/>
    </row>
    <row r="2358" spans="13:16" x14ac:dyDescent="0.25">
      <c r="M2358"/>
      <c r="N2358"/>
      <c r="O2358"/>
      <c r="P2358"/>
    </row>
    <row r="2359" spans="13:16" x14ac:dyDescent="0.25">
      <c r="M2359"/>
      <c r="N2359"/>
      <c r="O2359"/>
      <c r="P2359"/>
    </row>
    <row r="2360" spans="13:16" x14ac:dyDescent="0.25">
      <c r="M2360"/>
      <c r="N2360"/>
      <c r="O2360"/>
      <c r="P2360"/>
    </row>
    <row r="2361" spans="13:16" x14ac:dyDescent="0.25">
      <c r="M2361"/>
      <c r="N2361"/>
      <c r="O2361"/>
      <c r="P2361"/>
    </row>
    <row r="2362" spans="13:16" x14ac:dyDescent="0.25">
      <c r="M2362"/>
      <c r="N2362"/>
      <c r="O2362"/>
      <c r="P2362"/>
    </row>
    <row r="2363" spans="13:16" x14ac:dyDescent="0.25">
      <c r="M2363"/>
      <c r="N2363"/>
      <c r="O2363"/>
      <c r="P2363"/>
    </row>
    <row r="2364" spans="13:16" x14ac:dyDescent="0.25">
      <c r="M2364"/>
      <c r="N2364"/>
      <c r="O2364"/>
      <c r="P2364"/>
    </row>
    <row r="2365" spans="13:16" x14ac:dyDescent="0.25">
      <c r="M2365"/>
      <c r="N2365"/>
      <c r="O2365"/>
      <c r="P2365"/>
    </row>
    <row r="2366" spans="13:16" x14ac:dyDescent="0.25">
      <c r="M2366"/>
      <c r="N2366"/>
      <c r="O2366"/>
      <c r="P2366"/>
    </row>
    <row r="2367" spans="13:16" x14ac:dyDescent="0.25">
      <c r="M2367"/>
      <c r="N2367"/>
      <c r="O2367"/>
      <c r="P2367"/>
    </row>
    <row r="2368" spans="13:16" x14ac:dyDescent="0.25">
      <c r="M2368"/>
      <c r="N2368"/>
      <c r="O2368"/>
      <c r="P2368"/>
    </row>
    <row r="2369" spans="13:16" x14ac:dyDescent="0.25">
      <c r="M2369"/>
      <c r="N2369"/>
      <c r="O2369"/>
      <c r="P2369"/>
    </row>
    <row r="2370" spans="13:16" x14ac:dyDescent="0.25">
      <c r="M2370"/>
      <c r="N2370"/>
      <c r="O2370"/>
      <c r="P2370"/>
    </row>
    <row r="2371" spans="13:16" x14ac:dyDescent="0.25">
      <c r="M2371"/>
      <c r="N2371"/>
      <c r="O2371"/>
      <c r="P2371"/>
    </row>
    <row r="2372" spans="13:16" x14ac:dyDescent="0.25">
      <c r="M2372"/>
      <c r="N2372"/>
      <c r="O2372"/>
      <c r="P2372"/>
    </row>
    <row r="2373" spans="13:16" x14ac:dyDescent="0.25">
      <c r="M2373"/>
      <c r="N2373"/>
      <c r="O2373"/>
      <c r="P2373"/>
    </row>
    <row r="2374" spans="13:16" x14ac:dyDescent="0.25">
      <c r="M2374"/>
      <c r="N2374"/>
      <c r="O2374"/>
      <c r="P2374"/>
    </row>
    <row r="2375" spans="13:16" x14ac:dyDescent="0.25">
      <c r="M2375"/>
      <c r="N2375"/>
      <c r="O2375"/>
      <c r="P2375"/>
    </row>
    <row r="2376" spans="13:16" x14ac:dyDescent="0.25">
      <c r="M2376"/>
      <c r="N2376"/>
      <c r="O2376"/>
      <c r="P2376"/>
    </row>
    <row r="2377" spans="13:16" x14ac:dyDescent="0.25">
      <c r="M2377"/>
      <c r="N2377"/>
      <c r="O2377"/>
      <c r="P2377"/>
    </row>
    <row r="2378" spans="13:16" x14ac:dyDescent="0.25">
      <c r="M2378"/>
      <c r="N2378"/>
      <c r="O2378"/>
      <c r="P2378"/>
    </row>
    <row r="2379" spans="13:16" x14ac:dyDescent="0.25">
      <c r="M2379"/>
      <c r="N2379"/>
      <c r="O2379"/>
      <c r="P2379"/>
    </row>
    <row r="2380" spans="13:16" x14ac:dyDescent="0.25">
      <c r="M2380"/>
      <c r="N2380"/>
      <c r="O2380"/>
      <c r="P2380"/>
    </row>
    <row r="2381" spans="13:16" x14ac:dyDescent="0.25">
      <c r="M2381"/>
      <c r="N2381"/>
      <c r="O2381"/>
      <c r="P2381"/>
    </row>
    <row r="2382" spans="13:16" x14ac:dyDescent="0.25">
      <c r="M2382"/>
      <c r="N2382"/>
      <c r="O2382"/>
      <c r="P2382"/>
    </row>
    <row r="2383" spans="13:16" x14ac:dyDescent="0.25">
      <c r="M2383"/>
      <c r="N2383"/>
      <c r="O2383"/>
      <c r="P2383"/>
    </row>
    <row r="2384" spans="13:16" x14ac:dyDescent="0.25">
      <c r="M2384"/>
      <c r="N2384"/>
      <c r="O2384"/>
      <c r="P2384"/>
    </row>
    <row r="2385" spans="13:16" x14ac:dyDescent="0.25">
      <c r="M2385"/>
      <c r="N2385"/>
      <c r="O2385"/>
      <c r="P2385"/>
    </row>
    <row r="2386" spans="13:16" x14ac:dyDescent="0.25">
      <c r="M2386"/>
      <c r="N2386"/>
      <c r="O2386"/>
      <c r="P2386"/>
    </row>
    <row r="2387" spans="13:16" x14ac:dyDescent="0.25">
      <c r="M2387"/>
      <c r="N2387"/>
      <c r="O2387"/>
      <c r="P2387"/>
    </row>
    <row r="2388" spans="13:16" x14ac:dyDescent="0.25">
      <c r="M2388"/>
      <c r="N2388"/>
      <c r="O2388"/>
      <c r="P2388"/>
    </row>
    <row r="2389" spans="13:16" x14ac:dyDescent="0.25">
      <c r="M2389"/>
      <c r="N2389"/>
      <c r="O2389"/>
      <c r="P2389"/>
    </row>
    <row r="2390" spans="13:16" x14ac:dyDescent="0.25">
      <c r="M2390"/>
      <c r="N2390"/>
      <c r="O2390"/>
      <c r="P2390"/>
    </row>
    <row r="2391" spans="13:16" x14ac:dyDescent="0.25">
      <c r="M2391"/>
      <c r="N2391"/>
      <c r="O2391"/>
      <c r="P2391"/>
    </row>
    <row r="2392" spans="13:16" x14ac:dyDescent="0.25">
      <c r="M2392"/>
      <c r="N2392"/>
      <c r="O2392"/>
      <c r="P2392"/>
    </row>
    <row r="2393" spans="13:16" x14ac:dyDescent="0.25">
      <c r="M2393"/>
      <c r="N2393"/>
      <c r="O2393"/>
      <c r="P2393"/>
    </row>
    <row r="2394" spans="13:16" x14ac:dyDescent="0.25">
      <c r="M2394"/>
      <c r="N2394"/>
      <c r="O2394"/>
      <c r="P2394"/>
    </row>
    <row r="2395" spans="13:16" x14ac:dyDescent="0.25">
      <c r="M2395"/>
      <c r="N2395"/>
      <c r="O2395"/>
      <c r="P2395"/>
    </row>
    <row r="2396" spans="13:16" x14ac:dyDescent="0.25">
      <c r="M2396"/>
      <c r="N2396"/>
      <c r="O2396"/>
      <c r="P2396"/>
    </row>
    <row r="2397" spans="13:16" x14ac:dyDescent="0.25">
      <c r="M2397"/>
      <c r="N2397"/>
      <c r="O2397"/>
      <c r="P2397"/>
    </row>
    <row r="2398" spans="13:16" x14ac:dyDescent="0.25">
      <c r="M2398"/>
      <c r="N2398"/>
      <c r="O2398"/>
      <c r="P2398"/>
    </row>
    <row r="2399" spans="13:16" x14ac:dyDescent="0.25">
      <c r="M2399"/>
      <c r="N2399"/>
      <c r="O2399"/>
      <c r="P2399"/>
    </row>
    <row r="2400" spans="13:16" x14ac:dyDescent="0.25">
      <c r="M2400"/>
      <c r="N2400"/>
      <c r="O2400"/>
      <c r="P2400"/>
    </row>
    <row r="2401" spans="13:16" x14ac:dyDescent="0.25">
      <c r="M2401"/>
      <c r="N2401"/>
      <c r="O2401"/>
      <c r="P2401"/>
    </row>
    <row r="2402" spans="13:16" x14ac:dyDescent="0.25">
      <c r="M2402"/>
      <c r="N2402"/>
      <c r="O2402"/>
      <c r="P2402"/>
    </row>
    <row r="2403" spans="13:16" x14ac:dyDescent="0.25">
      <c r="M2403"/>
      <c r="N2403"/>
      <c r="O2403"/>
      <c r="P2403"/>
    </row>
    <row r="2404" spans="13:16" x14ac:dyDescent="0.25">
      <c r="M2404"/>
      <c r="N2404"/>
      <c r="O2404"/>
      <c r="P2404"/>
    </row>
    <row r="2405" spans="13:16" x14ac:dyDescent="0.25">
      <c r="M2405"/>
      <c r="N2405"/>
      <c r="O2405"/>
      <c r="P2405"/>
    </row>
    <row r="2406" spans="13:16" x14ac:dyDescent="0.25">
      <c r="M2406"/>
      <c r="N2406"/>
      <c r="O2406"/>
      <c r="P2406"/>
    </row>
    <row r="2407" spans="13:16" x14ac:dyDescent="0.25">
      <c r="M2407"/>
      <c r="N2407"/>
      <c r="O2407"/>
      <c r="P2407"/>
    </row>
    <row r="2408" spans="13:16" x14ac:dyDescent="0.25">
      <c r="M2408"/>
      <c r="N2408"/>
      <c r="O2408"/>
      <c r="P2408"/>
    </row>
    <row r="2409" spans="13:16" x14ac:dyDescent="0.25">
      <c r="M2409"/>
      <c r="N2409"/>
      <c r="O2409"/>
      <c r="P2409"/>
    </row>
    <row r="2410" spans="13:16" x14ac:dyDescent="0.25">
      <c r="M2410"/>
      <c r="N2410"/>
      <c r="O2410"/>
      <c r="P2410"/>
    </row>
    <row r="2411" spans="13:16" x14ac:dyDescent="0.25">
      <c r="M2411"/>
      <c r="N2411"/>
      <c r="O2411"/>
      <c r="P2411"/>
    </row>
    <row r="2412" spans="13:16" x14ac:dyDescent="0.25">
      <c r="M2412"/>
      <c r="N2412"/>
      <c r="O2412"/>
      <c r="P2412"/>
    </row>
    <row r="2413" spans="13:16" x14ac:dyDescent="0.25">
      <c r="M2413"/>
      <c r="N2413"/>
      <c r="O2413"/>
      <c r="P2413"/>
    </row>
    <row r="2414" spans="13:16" x14ac:dyDescent="0.25">
      <c r="M2414"/>
      <c r="N2414"/>
      <c r="O2414"/>
      <c r="P2414"/>
    </row>
    <row r="2415" spans="13:16" x14ac:dyDescent="0.25">
      <c r="M2415"/>
      <c r="N2415"/>
      <c r="O2415"/>
      <c r="P2415"/>
    </row>
    <row r="2416" spans="13:16" x14ac:dyDescent="0.25">
      <c r="M2416"/>
      <c r="N2416"/>
      <c r="O2416"/>
      <c r="P2416"/>
    </row>
    <row r="2417" spans="13:16" x14ac:dyDescent="0.25">
      <c r="M2417"/>
      <c r="N2417"/>
      <c r="O2417"/>
      <c r="P2417"/>
    </row>
    <row r="2418" spans="13:16" x14ac:dyDescent="0.25">
      <c r="M2418"/>
      <c r="N2418"/>
      <c r="O2418"/>
      <c r="P2418"/>
    </row>
    <row r="2419" spans="13:16" x14ac:dyDescent="0.25">
      <c r="M2419"/>
      <c r="N2419"/>
      <c r="O2419"/>
      <c r="P2419"/>
    </row>
    <row r="2420" spans="13:16" x14ac:dyDescent="0.25">
      <c r="M2420"/>
      <c r="N2420"/>
      <c r="O2420"/>
      <c r="P2420"/>
    </row>
    <row r="2421" spans="13:16" x14ac:dyDescent="0.25">
      <c r="M2421"/>
      <c r="N2421"/>
      <c r="O2421"/>
      <c r="P2421"/>
    </row>
    <row r="2422" spans="13:16" x14ac:dyDescent="0.25">
      <c r="M2422"/>
      <c r="N2422"/>
      <c r="O2422"/>
      <c r="P2422"/>
    </row>
    <row r="2423" spans="13:16" x14ac:dyDescent="0.25">
      <c r="M2423"/>
      <c r="N2423"/>
      <c r="O2423"/>
      <c r="P2423"/>
    </row>
    <row r="2424" spans="13:16" x14ac:dyDescent="0.25">
      <c r="M2424"/>
      <c r="N2424"/>
      <c r="O2424"/>
      <c r="P2424"/>
    </row>
    <row r="2425" spans="13:16" x14ac:dyDescent="0.25">
      <c r="M2425"/>
      <c r="N2425"/>
      <c r="O2425"/>
      <c r="P2425"/>
    </row>
    <row r="2426" spans="13:16" x14ac:dyDescent="0.25">
      <c r="M2426"/>
      <c r="N2426"/>
      <c r="O2426"/>
      <c r="P2426"/>
    </row>
    <row r="2427" spans="13:16" x14ac:dyDescent="0.25">
      <c r="M2427"/>
      <c r="N2427"/>
      <c r="O2427"/>
      <c r="P2427"/>
    </row>
    <row r="2428" spans="13:16" x14ac:dyDescent="0.25">
      <c r="M2428"/>
      <c r="N2428"/>
      <c r="O2428"/>
      <c r="P2428"/>
    </row>
    <row r="2429" spans="13:16" x14ac:dyDescent="0.25">
      <c r="M2429"/>
      <c r="N2429"/>
      <c r="O2429"/>
      <c r="P2429"/>
    </row>
    <row r="2430" spans="13:16" x14ac:dyDescent="0.25">
      <c r="M2430"/>
      <c r="N2430"/>
      <c r="O2430"/>
      <c r="P2430"/>
    </row>
    <row r="2431" spans="13:16" x14ac:dyDescent="0.25">
      <c r="M2431"/>
      <c r="N2431"/>
      <c r="O2431"/>
      <c r="P2431"/>
    </row>
    <row r="2432" spans="13:16" x14ac:dyDescent="0.25">
      <c r="M2432"/>
      <c r="N2432"/>
      <c r="O2432"/>
      <c r="P2432"/>
    </row>
    <row r="2433" spans="13:16" x14ac:dyDescent="0.25">
      <c r="M2433"/>
      <c r="N2433"/>
      <c r="O2433"/>
      <c r="P2433"/>
    </row>
    <row r="2434" spans="13:16" x14ac:dyDescent="0.25">
      <c r="M2434"/>
      <c r="N2434"/>
      <c r="O2434"/>
      <c r="P2434"/>
    </row>
    <row r="2435" spans="13:16" x14ac:dyDescent="0.25">
      <c r="M2435"/>
      <c r="N2435"/>
      <c r="O2435"/>
      <c r="P2435"/>
    </row>
    <row r="2436" spans="13:16" x14ac:dyDescent="0.25">
      <c r="M2436"/>
      <c r="N2436"/>
      <c r="O2436"/>
      <c r="P2436"/>
    </row>
    <row r="2437" spans="13:16" x14ac:dyDescent="0.25">
      <c r="M2437"/>
      <c r="N2437"/>
      <c r="O2437"/>
      <c r="P2437"/>
    </row>
    <row r="2438" spans="13:16" x14ac:dyDescent="0.25">
      <c r="M2438"/>
      <c r="N2438"/>
      <c r="O2438"/>
      <c r="P2438"/>
    </row>
    <row r="2439" spans="13:16" x14ac:dyDescent="0.25">
      <c r="M2439"/>
      <c r="N2439"/>
      <c r="O2439"/>
      <c r="P2439"/>
    </row>
    <row r="2440" spans="13:16" x14ac:dyDescent="0.25">
      <c r="M2440"/>
      <c r="N2440"/>
      <c r="O2440"/>
      <c r="P2440"/>
    </row>
    <row r="2441" spans="13:16" x14ac:dyDescent="0.25">
      <c r="M2441"/>
      <c r="N2441"/>
      <c r="O2441"/>
      <c r="P2441"/>
    </row>
    <row r="2442" spans="13:16" x14ac:dyDescent="0.25">
      <c r="M2442"/>
      <c r="N2442"/>
      <c r="O2442"/>
      <c r="P2442"/>
    </row>
    <row r="2443" spans="13:16" x14ac:dyDescent="0.25">
      <c r="M2443"/>
      <c r="N2443"/>
      <c r="O2443"/>
      <c r="P2443"/>
    </row>
    <row r="2444" spans="13:16" x14ac:dyDescent="0.25">
      <c r="M2444"/>
      <c r="N2444"/>
      <c r="O2444"/>
      <c r="P2444"/>
    </row>
    <row r="2445" spans="13:16" x14ac:dyDescent="0.25">
      <c r="M2445"/>
      <c r="N2445"/>
      <c r="O2445"/>
      <c r="P2445"/>
    </row>
    <row r="2446" spans="13:16" x14ac:dyDescent="0.25">
      <c r="M2446"/>
      <c r="N2446"/>
      <c r="O2446"/>
      <c r="P2446"/>
    </row>
    <row r="2447" spans="13:16" x14ac:dyDescent="0.25">
      <c r="M2447"/>
      <c r="N2447"/>
      <c r="O2447"/>
      <c r="P2447"/>
    </row>
    <row r="2448" spans="13:16" x14ac:dyDescent="0.25">
      <c r="M2448"/>
      <c r="N2448"/>
      <c r="O2448"/>
      <c r="P2448"/>
    </row>
    <row r="2449" spans="13:16" x14ac:dyDescent="0.25">
      <c r="M2449"/>
      <c r="N2449"/>
      <c r="O2449"/>
      <c r="P2449"/>
    </row>
    <row r="2450" spans="13:16" x14ac:dyDescent="0.25">
      <c r="M2450"/>
      <c r="N2450"/>
      <c r="O2450"/>
      <c r="P2450"/>
    </row>
    <row r="2451" spans="13:16" x14ac:dyDescent="0.25">
      <c r="M2451"/>
      <c r="N2451"/>
      <c r="O2451"/>
      <c r="P2451"/>
    </row>
    <row r="2452" spans="13:16" x14ac:dyDescent="0.25">
      <c r="M2452"/>
      <c r="N2452"/>
      <c r="O2452"/>
      <c r="P2452"/>
    </row>
    <row r="2453" spans="13:16" x14ac:dyDescent="0.25">
      <c r="M2453"/>
      <c r="N2453"/>
      <c r="O2453"/>
      <c r="P2453"/>
    </row>
    <row r="2454" spans="13:16" x14ac:dyDescent="0.25">
      <c r="M2454"/>
      <c r="N2454"/>
      <c r="O2454"/>
      <c r="P2454"/>
    </row>
    <row r="2455" spans="13:16" x14ac:dyDescent="0.25">
      <c r="M2455"/>
      <c r="N2455"/>
      <c r="O2455"/>
      <c r="P2455"/>
    </row>
    <row r="2456" spans="13:16" x14ac:dyDescent="0.25">
      <c r="M2456"/>
      <c r="N2456"/>
      <c r="O2456"/>
      <c r="P2456"/>
    </row>
    <row r="2457" spans="13:16" x14ac:dyDescent="0.25">
      <c r="M2457"/>
      <c r="N2457"/>
      <c r="O2457"/>
      <c r="P2457"/>
    </row>
    <row r="2458" spans="13:16" x14ac:dyDescent="0.25">
      <c r="M2458"/>
      <c r="N2458"/>
      <c r="O2458"/>
      <c r="P2458"/>
    </row>
    <row r="2459" spans="13:16" x14ac:dyDescent="0.25">
      <c r="M2459"/>
      <c r="N2459"/>
      <c r="O2459"/>
      <c r="P2459"/>
    </row>
    <row r="2460" spans="13:16" x14ac:dyDescent="0.25">
      <c r="M2460"/>
      <c r="N2460"/>
      <c r="O2460"/>
      <c r="P2460"/>
    </row>
    <row r="2461" spans="13:16" x14ac:dyDescent="0.25">
      <c r="M2461"/>
      <c r="N2461"/>
      <c r="O2461"/>
      <c r="P2461"/>
    </row>
    <row r="2462" spans="13:16" x14ac:dyDescent="0.25">
      <c r="M2462"/>
      <c r="N2462"/>
      <c r="O2462"/>
      <c r="P2462"/>
    </row>
    <row r="2463" spans="13:16" x14ac:dyDescent="0.25">
      <c r="M2463"/>
      <c r="N2463"/>
      <c r="O2463"/>
      <c r="P2463"/>
    </row>
    <row r="2464" spans="13:16" x14ac:dyDescent="0.25">
      <c r="M2464"/>
      <c r="N2464"/>
      <c r="O2464"/>
      <c r="P2464"/>
    </row>
    <row r="2465" spans="13:16" x14ac:dyDescent="0.25">
      <c r="M2465"/>
      <c r="N2465"/>
      <c r="O2465"/>
      <c r="P2465"/>
    </row>
    <row r="2466" spans="13:16" x14ac:dyDescent="0.25">
      <c r="M2466"/>
      <c r="N2466"/>
      <c r="O2466"/>
      <c r="P2466"/>
    </row>
    <row r="2467" spans="13:16" x14ac:dyDescent="0.25">
      <c r="M2467"/>
      <c r="N2467"/>
      <c r="O2467"/>
      <c r="P2467"/>
    </row>
    <row r="2468" spans="13:16" x14ac:dyDescent="0.25">
      <c r="M2468"/>
      <c r="N2468"/>
      <c r="O2468"/>
      <c r="P2468"/>
    </row>
    <row r="2469" spans="13:16" x14ac:dyDescent="0.25">
      <c r="M2469"/>
      <c r="N2469"/>
      <c r="O2469"/>
      <c r="P2469"/>
    </row>
    <row r="2470" spans="13:16" x14ac:dyDescent="0.25">
      <c r="M2470"/>
      <c r="N2470"/>
      <c r="O2470"/>
      <c r="P2470"/>
    </row>
    <row r="2471" spans="13:16" x14ac:dyDescent="0.25">
      <c r="M2471"/>
      <c r="N2471"/>
      <c r="O2471"/>
      <c r="P2471"/>
    </row>
    <row r="2472" spans="13:16" x14ac:dyDescent="0.25">
      <c r="M2472"/>
      <c r="N2472"/>
      <c r="O2472"/>
      <c r="P2472"/>
    </row>
    <row r="2473" spans="13:16" x14ac:dyDescent="0.25">
      <c r="M2473"/>
      <c r="N2473"/>
      <c r="O2473"/>
      <c r="P2473"/>
    </row>
    <row r="2474" spans="13:16" x14ac:dyDescent="0.25">
      <c r="M2474"/>
      <c r="N2474"/>
      <c r="O2474"/>
      <c r="P2474"/>
    </row>
    <row r="2475" spans="13:16" x14ac:dyDescent="0.25">
      <c r="M2475"/>
      <c r="N2475"/>
      <c r="O2475"/>
      <c r="P2475"/>
    </row>
    <row r="2476" spans="13:16" x14ac:dyDescent="0.25">
      <c r="M2476"/>
      <c r="N2476"/>
      <c r="O2476"/>
      <c r="P2476"/>
    </row>
    <row r="2477" spans="13:16" x14ac:dyDescent="0.25">
      <c r="M2477"/>
      <c r="N2477"/>
      <c r="O2477"/>
      <c r="P2477"/>
    </row>
    <row r="2478" spans="13:16" x14ac:dyDescent="0.25">
      <c r="M2478"/>
      <c r="N2478"/>
      <c r="O2478"/>
      <c r="P2478"/>
    </row>
    <row r="2479" spans="13:16" x14ac:dyDescent="0.25">
      <c r="M2479"/>
      <c r="N2479"/>
      <c r="O2479"/>
      <c r="P2479"/>
    </row>
    <row r="2480" spans="13:16" x14ac:dyDescent="0.25">
      <c r="M2480"/>
      <c r="N2480"/>
      <c r="O2480"/>
      <c r="P2480"/>
    </row>
    <row r="2481" spans="13:16" x14ac:dyDescent="0.25">
      <c r="M2481"/>
      <c r="N2481"/>
      <c r="O2481"/>
      <c r="P2481"/>
    </row>
    <row r="2482" spans="13:16" x14ac:dyDescent="0.25">
      <c r="M2482"/>
      <c r="N2482"/>
      <c r="O2482"/>
      <c r="P2482"/>
    </row>
    <row r="2483" spans="13:16" x14ac:dyDescent="0.25">
      <c r="M2483"/>
      <c r="N2483"/>
      <c r="O2483"/>
      <c r="P2483"/>
    </row>
    <row r="2484" spans="13:16" x14ac:dyDescent="0.25">
      <c r="M2484"/>
      <c r="N2484"/>
      <c r="O2484"/>
      <c r="P2484"/>
    </row>
    <row r="2485" spans="13:16" x14ac:dyDescent="0.25">
      <c r="M2485"/>
      <c r="N2485"/>
      <c r="O2485"/>
      <c r="P2485"/>
    </row>
    <row r="2486" spans="13:16" x14ac:dyDescent="0.25">
      <c r="M2486"/>
      <c r="N2486"/>
      <c r="O2486"/>
      <c r="P248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workbookViewId="0">
      <selection activeCell="Q32" sqref="Q32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3.140625" bestFit="1" customWidth="1"/>
    <col min="4" max="7" width="11.5703125" bestFit="1" customWidth="1"/>
    <col min="8" max="8" width="13.5703125" bestFit="1" customWidth="1"/>
    <col min="9" max="12" width="11.5703125" bestFit="1" customWidth="1"/>
    <col min="13" max="13" width="10.5703125" bestFit="1" customWidth="1"/>
  </cols>
  <sheetData>
    <row r="1" spans="1:13" x14ac:dyDescent="0.25">
      <c r="A1" s="26" t="s">
        <v>27</v>
      </c>
      <c r="B1" s="26" t="s">
        <v>39</v>
      </c>
      <c r="C1" s="26" t="s">
        <v>41</v>
      </c>
      <c r="D1" s="26" t="s">
        <v>42</v>
      </c>
      <c r="E1" s="26" t="s">
        <v>43</v>
      </c>
      <c r="F1" s="26" t="s">
        <v>44</v>
      </c>
      <c r="G1" s="26" t="s">
        <v>45</v>
      </c>
      <c r="H1" s="26" t="s">
        <v>46</v>
      </c>
      <c r="I1" s="26" t="s">
        <v>47</v>
      </c>
      <c r="J1" s="26" t="s">
        <v>48</v>
      </c>
      <c r="K1" s="26" t="s">
        <v>49</v>
      </c>
      <c r="L1" s="26" t="s">
        <v>50</v>
      </c>
      <c r="M1" s="26" t="s">
        <v>51</v>
      </c>
    </row>
    <row r="2" spans="1:13" x14ac:dyDescent="0.25">
      <c r="A2" s="27">
        <v>2019</v>
      </c>
      <c r="B2" s="27">
        <v>1</v>
      </c>
      <c r="C2" s="27">
        <v>93.400125322580678</v>
      </c>
      <c r="D2" s="27">
        <v>41.240862965053779</v>
      </c>
      <c r="E2" s="27">
        <v>12.99501558198925</v>
      </c>
      <c r="F2" s="27">
        <v>13.809782669354833</v>
      </c>
      <c r="G2" s="27">
        <v>25.354464095430124</v>
      </c>
      <c r="H2" s="27">
        <v>142.04159850134405</v>
      </c>
      <c r="I2" s="27">
        <v>28.485220233870972</v>
      </c>
      <c r="J2" s="27">
        <v>28.377322172043012</v>
      </c>
      <c r="K2" s="27">
        <v>28.110377451612909</v>
      </c>
      <c r="L2" s="27">
        <v>28.390328709677423</v>
      </c>
      <c r="M2" s="27">
        <v>28.678349943548369</v>
      </c>
    </row>
    <row r="3" spans="1:13" x14ac:dyDescent="0.25">
      <c r="A3" s="27">
        <v>2019</v>
      </c>
      <c r="B3" s="27">
        <v>2</v>
      </c>
      <c r="C3" s="27">
        <v>80.632583345238018</v>
      </c>
      <c r="D3" s="27">
        <v>38.889558488095268</v>
      </c>
      <c r="E3" s="27">
        <v>10.391494525297624</v>
      </c>
      <c r="F3" s="27">
        <v>10.942510754464285</v>
      </c>
      <c r="G3" s="27">
        <v>20.409019596726186</v>
      </c>
      <c r="H3" s="27">
        <v>124.29381520238093</v>
      </c>
      <c r="I3" s="27">
        <v>23.984171495535705</v>
      </c>
      <c r="J3" s="27">
        <v>24.812506988095226</v>
      </c>
      <c r="K3" s="27">
        <v>24.614578178571417</v>
      </c>
      <c r="L3" s="27">
        <v>24.469590422619035</v>
      </c>
      <c r="M3" s="27">
        <v>26.41296811607144</v>
      </c>
    </row>
    <row r="4" spans="1:13" x14ac:dyDescent="0.25">
      <c r="A4" s="27">
        <v>2019</v>
      </c>
      <c r="B4" s="27">
        <v>3</v>
      </c>
      <c r="C4" s="27">
        <v>73.151696591397865</v>
      </c>
      <c r="D4" s="27">
        <v>37.375132090053782</v>
      </c>
      <c r="E4" s="27">
        <v>8.8400865739247312</v>
      </c>
      <c r="F4" s="27">
        <v>9.7810378602150543</v>
      </c>
      <c r="G4" s="27">
        <v>17.155440080645171</v>
      </c>
      <c r="H4" s="27">
        <v>112.23985510752692</v>
      </c>
      <c r="I4" s="27">
        <v>21.665584856182782</v>
      </c>
      <c r="J4" s="27">
        <v>22.105074393817191</v>
      </c>
      <c r="K4" s="27">
        <v>22.598538407258054</v>
      </c>
      <c r="L4" s="27">
        <v>22.350230548387088</v>
      </c>
      <c r="M4" s="27">
        <v>23.520426938172037</v>
      </c>
    </row>
    <row r="5" spans="1:13" x14ac:dyDescent="0.25">
      <c r="A5" s="27">
        <v>2019</v>
      </c>
      <c r="B5" s="27">
        <v>4</v>
      </c>
      <c r="C5" s="27">
        <v>165.78035308750006</v>
      </c>
      <c r="D5" s="27">
        <v>49.769790505555498</v>
      </c>
      <c r="E5" s="27">
        <v>35.407390604166658</v>
      </c>
      <c r="F5" s="27">
        <v>36.498245733333327</v>
      </c>
      <c r="G5" s="27">
        <v>44.104926256944431</v>
      </c>
      <c r="H5" s="27">
        <v>285.54254667638872</v>
      </c>
      <c r="I5" s="27">
        <v>55.748088288888951</v>
      </c>
      <c r="J5" s="27">
        <v>56.107396584722274</v>
      </c>
      <c r="K5" s="27">
        <v>56.162099201388941</v>
      </c>
      <c r="L5" s="27">
        <v>55.351345708333398</v>
      </c>
      <c r="M5" s="27">
        <v>62.173616940277768</v>
      </c>
    </row>
    <row r="6" spans="1:13" x14ac:dyDescent="0.25">
      <c r="A6" s="27">
        <v>2019</v>
      </c>
      <c r="B6" s="27">
        <v>5</v>
      </c>
      <c r="C6" s="27">
        <v>224.41638076881605</v>
      </c>
      <c r="D6" s="27">
        <v>55.320579614247315</v>
      </c>
      <c r="E6" s="27">
        <v>58.33994017069908</v>
      </c>
      <c r="F6" s="27">
        <v>58.521397276881956</v>
      </c>
      <c r="G6" s="27">
        <v>52.234463755376424</v>
      </c>
      <c r="H6" s="27">
        <v>458.42956209139766</v>
      </c>
      <c r="I6" s="27">
        <v>89.505584260752528</v>
      </c>
      <c r="J6" s="27">
        <v>89.639898084677284</v>
      </c>
      <c r="K6" s="27">
        <v>89.795350897849346</v>
      </c>
      <c r="L6" s="27">
        <v>89.739370075268695</v>
      </c>
      <c r="M6" s="27">
        <v>99.74935867204286</v>
      </c>
    </row>
    <row r="7" spans="1:13" x14ac:dyDescent="0.25">
      <c r="A7" s="27">
        <v>2019</v>
      </c>
      <c r="B7" s="27">
        <v>6</v>
      </c>
      <c r="C7" s="27">
        <v>249.96335119166534</v>
      </c>
      <c r="D7" s="27">
        <v>61.572043886111068</v>
      </c>
      <c r="E7" s="27">
        <v>64.997105327777831</v>
      </c>
      <c r="F7" s="27">
        <v>65.19926850972216</v>
      </c>
      <c r="G7" s="27">
        <v>58.194933658333248</v>
      </c>
      <c r="H7" s="27">
        <v>433.99313112638799</v>
      </c>
      <c r="I7" s="27">
        <v>84.686512461111377</v>
      </c>
      <c r="J7" s="27">
        <v>84.753094422222475</v>
      </c>
      <c r="K7" s="27">
        <v>84.923557493055824</v>
      </c>
      <c r="L7" s="27">
        <v>84.923802969444736</v>
      </c>
      <c r="M7" s="27">
        <v>94.706163795833533</v>
      </c>
    </row>
    <row r="8" spans="1:13" x14ac:dyDescent="0.25">
      <c r="A8" s="27">
        <v>2019</v>
      </c>
      <c r="B8" s="27">
        <v>7</v>
      </c>
      <c r="C8" s="27">
        <v>168.51211611290316</v>
      </c>
      <c r="D8" s="27">
        <v>49.091073604838719</v>
      </c>
      <c r="E8" s="27">
        <v>38.578019284946272</v>
      </c>
      <c r="F8" s="27">
        <v>39.828948635752688</v>
      </c>
      <c r="G8" s="27">
        <v>41.014074604838733</v>
      </c>
      <c r="H8" s="27">
        <v>264.12528416129027</v>
      </c>
      <c r="I8" s="27">
        <v>51.763659486559149</v>
      </c>
      <c r="J8" s="27">
        <v>52.492896172043018</v>
      </c>
      <c r="K8" s="27">
        <v>52.534931076612907</v>
      </c>
      <c r="L8" s="27">
        <v>52.281792801075269</v>
      </c>
      <c r="M8" s="27">
        <v>55.052004627688127</v>
      </c>
    </row>
    <row r="9" spans="1:13" x14ac:dyDescent="0.25">
      <c r="A9" s="27">
        <v>2019</v>
      </c>
      <c r="B9" s="27">
        <v>8</v>
      </c>
      <c r="C9" s="27">
        <v>77.272140891129013</v>
      </c>
      <c r="D9" s="27">
        <v>37.439944291666677</v>
      </c>
      <c r="E9" s="27">
        <v>11.040202559139784</v>
      </c>
      <c r="F9" s="27">
        <v>11.637720526881717</v>
      </c>
      <c r="G9" s="27">
        <v>17.154273504032268</v>
      </c>
      <c r="H9" s="27">
        <v>110.36549403897847</v>
      </c>
      <c r="I9" s="27">
        <v>21.247796999999995</v>
      </c>
      <c r="J9" s="27">
        <v>21.712537045698923</v>
      </c>
      <c r="K9" s="27">
        <v>21.973351827956982</v>
      </c>
      <c r="L9" s="27">
        <v>22.341834985215051</v>
      </c>
      <c r="M9" s="27">
        <v>23.089973163978499</v>
      </c>
    </row>
    <row r="10" spans="1:13" x14ac:dyDescent="0.25">
      <c r="A10" s="27">
        <v>2019</v>
      </c>
      <c r="B10" s="27">
        <v>9</v>
      </c>
      <c r="C10" s="27">
        <v>63.353831626388882</v>
      </c>
      <c r="D10" s="27">
        <v>35.244246961111116</v>
      </c>
      <c r="E10" s="27">
        <v>7.868672129166665</v>
      </c>
      <c r="F10" s="27">
        <v>8.0893664916666665</v>
      </c>
      <c r="G10" s="27">
        <v>12.151546033333334</v>
      </c>
      <c r="H10" s="27">
        <v>91.513268330555533</v>
      </c>
      <c r="I10" s="27">
        <v>17.929598495833332</v>
      </c>
      <c r="J10" s="27">
        <v>18.192305384722221</v>
      </c>
      <c r="K10" s="27">
        <v>18.47299681944444</v>
      </c>
      <c r="L10" s="27">
        <v>17.910402230555555</v>
      </c>
      <c r="M10" s="27">
        <v>19.007965409722228</v>
      </c>
    </row>
    <row r="11" spans="1:13" x14ac:dyDescent="0.25">
      <c r="A11" s="27">
        <v>2019</v>
      </c>
      <c r="B11" s="27">
        <v>10</v>
      </c>
      <c r="C11" s="27">
        <v>76.044136170698934</v>
      </c>
      <c r="D11" s="27">
        <v>38.666867172042998</v>
      </c>
      <c r="E11" s="27">
        <v>9.1304843870967769</v>
      </c>
      <c r="F11" s="27">
        <v>9.7280848400537625</v>
      </c>
      <c r="G11" s="27">
        <v>18.5186997607527</v>
      </c>
      <c r="H11" s="27">
        <v>110.88333074462359</v>
      </c>
      <c r="I11" s="27">
        <v>21.907049537634414</v>
      </c>
      <c r="J11" s="27">
        <v>21.539720787634412</v>
      </c>
      <c r="K11" s="27">
        <v>22.286838706989254</v>
      </c>
      <c r="L11" s="27">
        <v>22.197921612903233</v>
      </c>
      <c r="M11" s="27">
        <v>22.951800094086025</v>
      </c>
    </row>
    <row r="12" spans="1:13" x14ac:dyDescent="0.25">
      <c r="A12" s="27">
        <v>2019</v>
      </c>
      <c r="B12" s="27">
        <v>11</v>
      </c>
      <c r="C12" s="27">
        <v>84.385985781944385</v>
      </c>
      <c r="D12" s="27">
        <v>45.07922276249996</v>
      </c>
      <c r="E12" s="27">
        <v>8.9375971652777775</v>
      </c>
      <c r="F12" s="27">
        <v>10.040011209722223</v>
      </c>
      <c r="G12" s="27">
        <v>20.329154647222225</v>
      </c>
      <c r="H12" s="27">
        <v>123.49641812638896</v>
      </c>
      <c r="I12" s="27">
        <v>24.029492444444436</v>
      </c>
      <c r="J12" s="27">
        <v>23.993548798611105</v>
      </c>
      <c r="K12" s="27">
        <v>24.198199648611102</v>
      </c>
      <c r="L12" s="27">
        <v>24.516133337499983</v>
      </c>
      <c r="M12" s="27">
        <v>26.759043899999991</v>
      </c>
    </row>
    <row r="13" spans="1:13" x14ac:dyDescent="0.25">
      <c r="A13" s="27">
        <v>2019</v>
      </c>
      <c r="B13" s="27">
        <v>12</v>
      </c>
      <c r="C13" s="27">
        <v>101.74956388750003</v>
      </c>
      <c r="D13" s="27">
        <v>46.378436118055554</v>
      </c>
      <c r="E13" s="27">
        <v>14.590855386111111</v>
      </c>
      <c r="F13" s="27">
        <v>15.216913737499993</v>
      </c>
      <c r="G13" s="27">
        <v>25.563358704166653</v>
      </c>
      <c r="H13" s="27">
        <v>159.42049681388889</v>
      </c>
      <c r="I13" s="27">
        <v>31.557708854166677</v>
      </c>
      <c r="J13" s="27">
        <v>31.32800182777779</v>
      </c>
      <c r="K13" s="27">
        <v>30.647558416666673</v>
      </c>
      <c r="L13" s="27">
        <v>31.054282800000006</v>
      </c>
      <c r="M13" s="27">
        <v>34.832944898611139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workbookViewId="0">
      <selection activeCell="N21" sqref="N21"/>
    </sheetView>
  </sheetViews>
  <sheetFormatPr defaultRowHeight="15" x14ac:dyDescent="0.25"/>
  <cols>
    <col min="12" max="12" width="11.5703125" bestFit="1" customWidth="1"/>
  </cols>
  <sheetData>
    <row r="1" spans="1:13" x14ac:dyDescent="0.25">
      <c r="A1" s="30" t="s">
        <v>27</v>
      </c>
      <c r="B1" s="30" t="s">
        <v>39</v>
      </c>
      <c r="C1" s="30" t="s">
        <v>41</v>
      </c>
      <c r="D1" s="30" t="s">
        <v>42</v>
      </c>
      <c r="E1" s="30" t="s">
        <v>43</v>
      </c>
      <c r="F1" s="30" t="s">
        <v>44</v>
      </c>
      <c r="G1" s="30" t="s">
        <v>45</v>
      </c>
      <c r="H1" s="30" t="s">
        <v>46</v>
      </c>
      <c r="I1" s="30" t="s">
        <v>47</v>
      </c>
      <c r="J1" s="30" t="s">
        <v>48</v>
      </c>
      <c r="K1" s="30" t="s">
        <v>49</v>
      </c>
      <c r="L1" s="30" t="s">
        <v>50</v>
      </c>
      <c r="M1" s="30" t="s">
        <v>51</v>
      </c>
    </row>
    <row r="2" spans="1:13" x14ac:dyDescent="0.25">
      <c r="A2" s="31">
        <v>2019</v>
      </c>
      <c r="B2" s="31">
        <v>1</v>
      </c>
      <c r="C2" s="31">
        <v>93.28675059677424</v>
      </c>
      <c r="D2" s="31">
        <v>41.122569247311866</v>
      </c>
      <c r="E2" s="31">
        <v>13.19204434543011</v>
      </c>
      <c r="F2" s="31">
        <v>13.79817498521505</v>
      </c>
      <c r="G2" s="31">
        <v>25.173962009408619</v>
      </c>
      <c r="H2" s="31">
        <v>141.0872438172043</v>
      </c>
      <c r="I2" s="31">
        <v>31.310303057795672</v>
      </c>
      <c r="J2" s="31">
        <v>31.219290845430081</v>
      </c>
      <c r="K2" s="31">
        <v>30.456508342741913</v>
      </c>
      <c r="L2" s="31">
        <v>16.30022279301075</v>
      </c>
      <c r="M2" s="31">
        <v>31.800918786290332</v>
      </c>
    </row>
    <row r="3" spans="1:13" x14ac:dyDescent="0.25">
      <c r="A3" s="31">
        <v>2019</v>
      </c>
      <c r="B3" s="31">
        <v>2</v>
      </c>
      <c r="C3" s="31">
        <v>80.761773318452384</v>
      </c>
      <c r="D3" s="31">
        <v>38.778422063988096</v>
      </c>
      <c r="E3" s="31">
        <v>10.387605866071429</v>
      </c>
      <c r="F3" s="31">
        <v>10.719994370535712</v>
      </c>
      <c r="G3" s="31">
        <v>20.875751028273811</v>
      </c>
      <c r="H3" s="31">
        <v>123.4622193779763</v>
      </c>
      <c r="I3" s="31">
        <v>25.619700135416668</v>
      </c>
      <c r="J3" s="31">
        <v>25.763318031249998</v>
      </c>
      <c r="K3" s="31">
        <v>26.324617095238096</v>
      </c>
      <c r="L3" s="31">
        <v>16.874230413690473</v>
      </c>
      <c r="M3" s="31">
        <v>28.880353718750001</v>
      </c>
    </row>
    <row r="4" spans="1:13" x14ac:dyDescent="0.25">
      <c r="A4" s="31">
        <v>2019</v>
      </c>
      <c r="B4" s="31">
        <v>3</v>
      </c>
      <c r="C4" s="31">
        <v>73.121187998655884</v>
      </c>
      <c r="D4" s="31">
        <v>37.377631016129044</v>
      </c>
      <c r="E4" s="31">
        <v>8.6498479758064555</v>
      </c>
      <c r="F4" s="31">
        <v>9.6938758077956937</v>
      </c>
      <c r="G4" s="31">
        <v>17.39983320698925</v>
      </c>
      <c r="H4" s="31">
        <v>111.20967597311827</v>
      </c>
      <c r="I4" s="31">
        <v>23.654052665322567</v>
      </c>
      <c r="J4" s="31">
        <v>23.441759200268809</v>
      </c>
      <c r="K4" s="31">
        <v>23.928841885752679</v>
      </c>
      <c r="L4" s="31">
        <v>14.274695694892465</v>
      </c>
      <c r="M4" s="31">
        <v>25.910326499999986</v>
      </c>
    </row>
    <row r="5" spans="1:13" x14ac:dyDescent="0.25">
      <c r="A5" s="31">
        <v>2019</v>
      </c>
      <c r="B5" s="31">
        <v>4</v>
      </c>
      <c r="C5" s="31">
        <v>165.87429283055565</v>
      </c>
      <c r="D5" s="31">
        <v>49.989503337499968</v>
      </c>
      <c r="E5" s="31">
        <v>35.525760706944403</v>
      </c>
      <c r="F5" s="31">
        <v>36.319482915277767</v>
      </c>
      <c r="G5" s="31">
        <v>44.039545858333334</v>
      </c>
      <c r="H5" s="31">
        <v>283.22785950972235</v>
      </c>
      <c r="I5" s="31">
        <v>59.575171151388794</v>
      </c>
      <c r="J5" s="31">
        <v>59.309063433333264</v>
      </c>
      <c r="K5" s="31">
        <v>58.90036642499993</v>
      </c>
      <c r="L5" s="31">
        <v>40.291776677777762</v>
      </c>
      <c r="M5" s="31">
        <v>65.151481825000019</v>
      </c>
    </row>
    <row r="6" spans="1:13" x14ac:dyDescent="0.25">
      <c r="A6" s="31">
        <v>2019</v>
      </c>
      <c r="B6" s="31">
        <v>5</v>
      </c>
      <c r="C6" s="31">
        <v>222.30763578360256</v>
      </c>
      <c r="D6" s="31">
        <v>54.801174887096856</v>
      </c>
      <c r="E6" s="31">
        <v>57.791599967741945</v>
      </c>
      <c r="F6" s="31">
        <v>57.971351572580517</v>
      </c>
      <c r="G6" s="31">
        <v>51.743509349462492</v>
      </c>
      <c r="H6" s="31">
        <v>451.41910093548273</v>
      </c>
      <c r="I6" s="31">
        <v>89.754629840053596</v>
      </c>
      <c r="J6" s="31">
        <v>90.126446657257944</v>
      </c>
      <c r="K6" s="31">
        <v>89.825267606182649</v>
      </c>
      <c r="L6" s="31">
        <v>81.734806724462103</v>
      </c>
      <c r="M6" s="31">
        <v>99.977950064516037</v>
      </c>
    </row>
    <row r="7" spans="1:13" x14ac:dyDescent="0.25">
      <c r="A7" s="31">
        <v>2019</v>
      </c>
      <c r="B7" s="31">
        <v>6</v>
      </c>
      <c r="C7" s="31">
        <v>249.5884433736112</v>
      </c>
      <c r="D7" s="31">
        <v>61.487542224999892</v>
      </c>
      <c r="E7" s="31">
        <v>64.89691197500008</v>
      </c>
      <c r="F7" s="31">
        <v>65.098763440277821</v>
      </c>
      <c r="G7" s="31">
        <v>58.105225868055598</v>
      </c>
      <c r="H7" s="31">
        <v>429.7970916361117</v>
      </c>
      <c r="I7" s="31">
        <v>85.60799363333355</v>
      </c>
      <c r="J7" s="31">
        <v>85.570490225000228</v>
      </c>
      <c r="K7" s="31">
        <v>85.582479202778018</v>
      </c>
      <c r="L7" s="31">
        <v>77.253686343055563</v>
      </c>
      <c r="M7" s="31">
        <v>95.782442275000179</v>
      </c>
    </row>
    <row r="8" spans="1:13" x14ac:dyDescent="0.25">
      <c r="A8" s="31">
        <v>2019</v>
      </c>
      <c r="B8" s="31">
        <v>7</v>
      </c>
      <c r="C8" s="31">
        <v>168.60995368548373</v>
      </c>
      <c r="D8" s="31">
        <v>49.113781376344065</v>
      </c>
      <c r="E8" s="31">
        <v>38.890565250000009</v>
      </c>
      <c r="F8" s="31">
        <v>39.484165913978508</v>
      </c>
      <c r="G8" s="31">
        <v>41.121441169354824</v>
      </c>
      <c r="H8" s="31">
        <v>262.16909233870973</v>
      </c>
      <c r="I8" s="31">
        <v>54.362448360215076</v>
      </c>
      <c r="J8" s="31">
        <v>54.04785682795702</v>
      </c>
      <c r="K8" s="31">
        <v>54.290131411290368</v>
      </c>
      <c r="L8" s="31">
        <v>40.630176586021527</v>
      </c>
      <c r="M8" s="31">
        <v>58.83847914247314</v>
      </c>
    </row>
    <row r="9" spans="1:13" x14ac:dyDescent="0.25">
      <c r="A9" s="31">
        <v>2019</v>
      </c>
      <c r="B9" s="31">
        <v>8</v>
      </c>
      <c r="C9" s="31">
        <v>77.323874177419341</v>
      </c>
      <c r="D9" s="31">
        <v>37.350518752688167</v>
      </c>
      <c r="E9" s="31">
        <v>11.31860386155914</v>
      </c>
      <c r="F9" s="31">
        <v>11.836177754032256</v>
      </c>
      <c r="G9" s="31">
        <v>16.81857380645161</v>
      </c>
      <c r="H9" s="31">
        <v>109.28644196908597</v>
      </c>
      <c r="I9" s="31">
        <v>23.02775446102148</v>
      </c>
      <c r="J9" s="31">
        <v>23.545467952956976</v>
      </c>
      <c r="K9" s="31">
        <v>22.284029305107509</v>
      </c>
      <c r="L9" s="31">
        <v>15.747796829301075</v>
      </c>
      <c r="M9" s="31">
        <v>24.681393435483862</v>
      </c>
    </row>
    <row r="10" spans="1:13" x14ac:dyDescent="0.25">
      <c r="A10" s="31">
        <v>2019</v>
      </c>
      <c r="B10" s="31">
        <v>9</v>
      </c>
      <c r="C10" s="31">
        <v>63.226213779166656</v>
      </c>
      <c r="D10" s="31">
        <v>35.31696359027778</v>
      </c>
      <c r="E10" s="31">
        <v>7.8659508277777803</v>
      </c>
      <c r="F10" s="31">
        <v>8.0796992444444431</v>
      </c>
      <c r="G10" s="31">
        <v>11.963600104166666</v>
      </c>
      <c r="H10" s="31">
        <v>90.700832054166639</v>
      </c>
      <c r="I10" s="31">
        <v>19.033869387500012</v>
      </c>
      <c r="J10" s="31">
        <v>18.986579819444451</v>
      </c>
      <c r="K10" s="31">
        <v>19.187814483333337</v>
      </c>
      <c r="L10" s="31">
        <v>12.677905215277777</v>
      </c>
      <c r="M10" s="31">
        <v>20.814663145833332</v>
      </c>
    </row>
    <row r="11" spans="1:13" x14ac:dyDescent="0.25">
      <c r="A11" s="31">
        <v>2019</v>
      </c>
      <c r="B11" s="31">
        <v>10</v>
      </c>
      <c r="C11" s="31">
        <v>75.946312385752648</v>
      </c>
      <c r="D11" s="31">
        <v>38.628874104838687</v>
      </c>
      <c r="E11" s="31">
        <v>9.2241267647849448</v>
      </c>
      <c r="F11" s="31">
        <v>9.7415591236559109</v>
      </c>
      <c r="G11" s="31">
        <v>18.351752412634415</v>
      </c>
      <c r="H11" s="31">
        <v>109.79976244489247</v>
      </c>
      <c r="I11" s="31">
        <v>23.498642778225779</v>
      </c>
      <c r="J11" s="31">
        <v>23.833989491935462</v>
      </c>
      <c r="K11" s="31">
        <v>23.468537235215031</v>
      </c>
      <c r="L11" s="31">
        <v>14.642061659946235</v>
      </c>
      <c r="M11" s="31">
        <v>24.356531270161291</v>
      </c>
    </row>
    <row r="12" spans="1:13" x14ac:dyDescent="0.25">
      <c r="A12" s="31">
        <v>2019</v>
      </c>
      <c r="B12" s="31">
        <v>11</v>
      </c>
      <c r="C12" s="31">
        <v>84.451975011111102</v>
      </c>
      <c r="D12" s="31">
        <v>45.163307019444403</v>
      </c>
      <c r="E12" s="31">
        <v>9.125731095833336</v>
      </c>
      <c r="F12" s="31">
        <v>9.8291990430555511</v>
      </c>
      <c r="G12" s="31">
        <v>20.333737848611118</v>
      </c>
      <c r="H12" s="31">
        <v>122.74055129166673</v>
      </c>
      <c r="I12" s="31">
        <v>26.043259808333314</v>
      </c>
      <c r="J12" s="31">
        <v>26.447894802777757</v>
      </c>
      <c r="K12" s="31">
        <v>26.966422974999983</v>
      </c>
      <c r="L12" s="31">
        <v>14.873751237499997</v>
      </c>
      <c r="M12" s="31">
        <v>28.40922245972223</v>
      </c>
    </row>
    <row r="13" spans="1:13" x14ac:dyDescent="0.25">
      <c r="A13" s="31">
        <v>2019</v>
      </c>
      <c r="B13" s="31">
        <v>12</v>
      </c>
      <c r="C13" s="31">
        <v>101.69206465416663</v>
      </c>
      <c r="D13" s="31">
        <v>46.328898066666696</v>
      </c>
      <c r="E13" s="31">
        <v>14.485328326388887</v>
      </c>
      <c r="F13" s="31">
        <v>15.592805747222231</v>
      </c>
      <c r="G13" s="31">
        <v>25.285032526388871</v>
      </c>
      <c r="H13" s="31">
        <v>158.09298847916676</v>
      </c>
      <c r="I13" s="31">
        <v>33.355096394444438</v>
      </c>
      <c r="J13" s="31">
        <v>32.839146516666659</v>
      </c>
      <c r="K13" s="31">
        <v>32.908149670833339</v>
      </c>
      <c r="L13" s="31">
        <v>22.027181420833337</v>
      </c>
      <c r="M13" s="31">
        <v>36.963414505555562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workbookViewId="0">
      <selection sqref="A1:M13"/>
    </sheetView>
  </sheetViews>
  <sheetFormatPr defaultRowHeight="15" x14ac:dyDescent="0.25"/>
  <sheetData>
    <row r="1" spans="1:13" x14ac:dyDescent="0.25">
      <c r="A1" s="28" t="s">
        <v>27</v>
      </c>
      <c r="B1" s="28" t="s">
        <v>39</v>
      </c>
      <c r="C1" s="28" t="s">
        <v>41</v>
      </c>
      <c r="D1" s="28" t="s">
        <v>42</v>
      </c>
      <c r="E1" s="28" t="s">
        <v>43</v>
      </c>
      <c r="F1" s="28" t="s">
        <v>44</v>
      </c>
      <c r="G1" s="28" t="s">
        <v>45</v>
      </c>
      <c r="H1" s="28" t="s">
        <v>46</v>
      </c>
      <c r="I1" s="28" t="s">
        <v>47</v>
      </c>
      <c r="J1" s="28" t="s">
        <v>48</v>
      </c>
      <c r="K1" s="28" t="s">
        <v>49</v>
      </c>
      <c r="L1" s="28" t="s">
        <v>50</v>
      </c>
      <c r="M1" s="28" t="s">
        <v>51</v>
      </c>
    </row>
    <row r="2" spans="1:13" x14ac:dyDescent="0.25">
      <c r="A2" s="29">
        <v>2019</v>
      </c>
      <c r="B2" s="29">
        <v>1</v>
      </c>
      <c r="C2" s="29">
        <v>93.410460330645179</v>
      </c>
      <c r="D2" s="29">
        <v>41.413609826612905</v>
      </c>
      <c r="E2" s="29">
        <v>12.802586587365589</v>
      </c>
      <c r="F2" s="29">
        <v>13.489749778225807</v>
      </c>
      <c r="G2" s="29">
        <v>25.704514137096798</v>
      </c>
      <c r="H2" s="29">
        <v>140.39035352822583</v>
      </c>
      <c r="I2" s="29">
        <v>32.529328884408621</v>
      </c>
      <c r="J2" s="29">
        <v>21.979734182795692</v>
      </c>
      <c r="K2" s="29">
        <v>32.658551841397866</v>
      </c>
      <c r="L2" s="29">
        <v>17.168230899193556</v>
      </c>
      <c r="M2" s="29">
        <v>36.054507713709697</v>
      </c>
    </row>
    <row r="3" spans="1:13" x14ac:dyDescent="0.25">
      <c r="A3" s="29">
        <v>2019</v>
      </c>
      <c r="B3" s="29">
        <v>2</v>
      </c>
      <c r="C3" s="29">
        <v>80.531088482142806</v>
      </c>
      <c r="D3" s="29">
        <v>38.735449002976182</v>
      </c>
      <c r="E3" s="29">
        <v>10.279419163690481</v>
      </c>
      <c r="F3" s="29">
        <v>10.835594072916665</v>
      </c>
      <c r="G3" s="29">
        <v>20.6806262514881</v>
      </c>
      <c r="H3" s="29">
        <v>122.94541418898805</v>
      </c>
      <c r="I3" s="29">
        <v>27.017729528273804</v>
      </c>
      <c r="J3" s="29">
        <v>21.129504532738093</v>
      </c>
      <c r="K3" s="29">
        <v>27.439230791666652</v>
      </c>
      <c r="L3" s="29">
        <v>17.28316124553572</v>
      </c>
      <c r="M3" s="29">
        <v>30.075788090773795</v>
      </c>
    </row>
    <row r="4" spans="1:13" x14ac:dyDescent="0.25">
      <c r="A4" s="29">
        <v>2019</v>
      </c>
      <c r="B4" s="29">
        <v>3</v>
      </c>
      <c r="C4" s="29">
        <v>73.192028473118214</v>
      </c>
      <c r="D4" s="29">
        <v>36.977828658602157</v>
      </c>
      <c r="E4" s="29">
        <v>8.9268592836021483</v>
      </c>
      <c r="F4" s="29">
        <v>9.8811724314516098</v>
      </c>
      <c r="G4" s="29">
        <v>17.40616811290322</v>
      </c>
      <c r="H4" s="29">
        <v>110.37688195161299</v>
      </c>
      <c r="I4" s="29">
        <v>24.94232332526882</v>
      </c>
      <c r="J4" s="29">
        <v>19.077784732526879</v>
      </c>
      <c r="K4" s="29">
        <v>24.676951768817204</v>
      </c>
      <c r="L4" s="29">
        <v>14.034679494623646</v>
      </c>
      <c r="M4" s="29">
        <v>27.645142650537636</v>
      </c>
    </row>
    <row r="5" spans="1:13" x14ac:dyDescent="0.25">
      <c r="A5" s="29">
        <v>2019</v>
      </c>
      <c r="B5" s="29">
        <v>4</v>
      </c>
      <c r="C5" s="29">
        <v>165.80625001944443</v>
      </c>
      <c r="D5" s="29">
        <v>49.856301677777822</v>
      </c>
      <c r="E5" s="29">
        <v>35.21336267222221</v>
      </c>
      <c r="F5" s="29">
        <v>36.697413936111154</v>
      </c>
      <c r="G5" s="29">
        <v>44.03917170138886</v>
      </c>
      <c r="H5" s="29">
        <v>281.51897182916684</v>
      </c>
      <c r="I5" s="29">
        <v>60.564970623611096</v>
      </c>
      <c r="J5" s="29">
        <v>50.083006190277764</v>
      </c>
      <c r="K5" s="29">
        <v>61.154946648611094</v>
      </c>
      <c r="L5" s="29">
        <v>40.645743805555568</v>
      </c>
      <c r="M5" s="29">
        <v>69.070304568055604</v>
      </c>
    </row>
    <row r="6" spans="1:13" x14ac:dyDescent="0.25">
      <c r="A6" s="29">
        <v>2019</v>
      </c>
      <c r="B6" s="29">
        <v>5</v>
      </c>
      <c r="C6" s="29">
        <v>222.4015379247316</v>
      </c>
      <c r="D6" s="29">
        <v>54.823912448924879</v>
      </c>
      <c r="E6" s="29">
        <v>57.816152536290531</v>
      </c>
      <c r="F6" s="29">
        <v>57.99598052284923</v>
      </c>
      <c r="G6" s="29">
        <v>51.765492380376699</v>
      </c>
      <c r="H6" s="29">
        <v>451.53487022446268</v>
      </c>
      <c r="I6" s="29">
        <v>90.398072555107404</v>
      </c>
      <c r="J6" s="29">
        <v>88.498693455645181</v>
      </c>
      <c r="K6" s="29">
        <v>90.497955783602038</v>
      </c>
      <c r="L6" s="29">
        <v>81.994355436827689</v>
      </c>
      <c r="M6" s="29">
        <v>100.14579292741929</v>
      </c>
    </row>
    <row r="7" spans="1:13" x14ac:dyDescent="0.25">
      <c r="A7" s="29">
        <v>2019</v>
      </c>
      <c r="B7" s="29">
        <v>6</v>
      </c>
      <c r="C7" s="29">
        <v>249.94794843611092</v>
      </c>
      <c r="D7" s="29">
        <v>61.57817619861116</v>
      </c>
      <c r="E7" s="29">
        <v>64.989675519444717</v>
      </c>
      <c r="F7" s="29">
        <v>65.191815515277654</v>
      </c>
      <c r="G7" s="29">
        <v>58.188281401388949</v>
      </c>
      <c r="H7" s="29">
        <v>428.36897453194348</v>
      </c>
      <c r="I7" s="29">
        <v>85.787474300000227</v>
      </c>
      <c r="J7" s="29">
        <v>83.838431166666609</v>
      </c>
      <c r="K7" s="29">
        <v>85.691568451389116</v>
      </c>
      <c r="L7" s="29">
        <v>77.081719013888943</v>
      </c>
      <c r="M7" s="29">
        <v>95.969781609722446</v>
      </c>
    </row>
    <row r="8" spans="1:13" x14ac:dyDescent="0.25">
      <c r="A8" s="29">
        <v>2019</v>
      </c>
      <c r="B8" s="29">
        <v>7</v>
      </c>
      <c r="C8" s="29">
        <v>168.54683807795701</v>
      </c>
      <c r="D8" s="29">
        <v>49.232606600806506</v>
      </c>
      <c r="E8" s="29">
        <v>38.707927334677414</v>
      </c>
      <c r="F8" s="29">
        <v>39.57111431720427</v>
      </c>
      <c r="G8" s="29">
        <v>41.035189841397894</v>
      </c>
      <c r="H8" s="29">
        <v>261.07363782795704</v>
      </c>
      <c r="I8" s="29">
        <v>55.971434142473115</v>
      </c>
      <c r="J8" s="29">
        <v>46.744730013440879</v>
      </c>
      <c r="K8" s="29">
        <v>55.807571111559142</v>
      </c>
      <c r="L8" s="29">
        <v>40.260613431451624</v>
      </c>
      <c r="M8" s="29">
        <v>62.289289104838765</v>
      </c>
    </row>
    <row r="9" spans="1:13" x14ac:dyDescent="0.25">
      <c r="A9" s="29">
        <v>2019</v>
      </c>
      <c r="B9" s="29">
        <v>8</v>
      </c>
      <c r="C9" s="29">
        <v>77.301826145161314</v>
      </c>
      <c r="D9" s="29">
        <v>37.380373026881742</v>
      </c>
      <c r="E9" s="29">
        <v>11.21936330913978</v>
      </c>
      <c r="F9" s="29">
        <v>11.637206767473115</v>
      </c>
      <c r="G9" s="29">
        <v>17.064883038978493</v>
      </c>
      <c r="H9" s="29">
        <v>108.63007587096774</v>
      </c>
      <c r="I9" s="29">
        <v>24.153570553763451</v>
      </c>
      <c r="J9" s="29">
        <v>18.549086767473121</v>
      </c>
      <c r="K9" s="29">
        <v>24.706377057795713</v>
      </c>
      <c r="L9" s="29">
        <v>15.601506211021503</v>
      </c>
      <c r="M9" s="29">
        <v>25.61953529704299</v>
      </c>
    </row>
    <row r="10" spans="1:13" x14ac:dyDescent="0.25">
      <c r="A10" s="29">
        <v>2019</v>
      </c>
      <c r="B10" s="29">
        <v>9</v>
      </c>
      <c r="C10" s="29">
        <v>63.348510788888852</v>
      </c>
      <c r="D10" s="29">
        <v>35.371627268055548</v>
      </c>
      <c r="E10" s="29">
        <v>7.5795087097222238</v>
      </c>
      <c r="F10" s="29">
        <v>8.0828249263888896</v>
      </c>
      <c r="G10" s="29">
        <v>12.31454987916667</v>
      </c>
      <c r="H10" s="29">
        <v>90.20609362638892</v>
      </c>
      <c r="I10" s="29">
        <v>19.758707480555557</v>
      </c>
      <c r="J10" s="29">
        <v>15.853988500000003</v>
      </c>
      <c r="K10" s="29">
        <v>20.196833166666668</v>
      </c>
      <c r="L10" s="29">
        <v>12.60135995555555</v>
      </c>
      <c r="M10" s="29">
        <v>21.795204508333335</v>
      </c>
    </row>
    <row r="11" spans="1:13" x14ac:dyDescent="0.25">
      <c r="A11" s="29">
        <v>2019</v>
      </c>
      <c r="B11" s="29">
        <v>10</v>
      </c>
      <c r="C11" s="29">
        <v>76.017928669354802</v>
      </c>
      <c r="D11" s="29">
        <v>38.653522030913969</v>
      </c>
      <c r="E11" s="29">
        <v>9.1407730443548392</v>
      </c>
      <c r="F11" s="29">
        <v>9.9367155819892474</v>
      </c>
      <c r="G11" s="29">
        <v>18.286918005376346</v>
      </c>
      <c r="H11" s="29">
        <v>109.17546832392476</v>
      </c>
      <c r="I11" s="29">
        <v>24.888108381720425</v>
      </c>
      <c r="J11" s="29">
        <v>17.469159857526879</v>
      </c>
      <c r="K11" s="29">
        <v>25.267771612903225</v>
      </c>
      <c r="L11" s="29">
        <v>14.818929889784943</v>
      </c>
      <c r="M11" s="29">
        <v>26.731498569892469</v>
      </c>
    </row>
    <row r="12" spans="1:13" x14ac:dyDescent="0.25">
      <c r="A12" s="29">
        <v>2019</v>
      </c>
      <c r="B12" s="29">
        <v>11</v>
      </c>
      <c r="C12" s="29">
        <v>84.343832109722143</v>
      </c>
      <c r="D12" s="29">
        <v>45.219403293055528</v>
      </c>
      <c r="E12" s="29">
        <v>9.3148922541666668</v>
      </c>
      <c r="F12" s="29">
        <v>9.7326290374999989</v>
      </c>
      <c r="G12" s="29">
        <v>20.076907525000014</v>
      </c>
      <c r="H12" s="29">
        <v>121.91908750972217</v>
      </c>
      <c r="I12" s="29">
        <v>27.738224204166652</v>
      </c>
      <c r="J12" s="29">
        <v>20.405903930555571</v>
      </c>
      <c r="K12" s="29">
        <v>27.873122277777767</v>
      </c>
      <c r="L12" s="29">
        <v>15.545754486111107</v>
      </c>
      <c r="M12" s="29">
        <v>30.356082616666683</v>
      </c>
    </row>
    <row r="13" spans="1:13" x14ac:dyDescent="0.25">
      <c r="A13" s="29">
        <v>2019</v>
      </c>
      <c r="B13" s="29">
        <v>12</v>
      </c>
      <c r="C13" s="29">
        <v>101.69487604166665</v>
      </c>
      <c r="D13" s="29">
        <v>46.301979518055568</v>
      </c>
      <c r="E13" s="29">
        <v>14.557220533333336</v>
      </c>
      <c r="F13" s="29">
        <v>15.391943887500004</v>
      </c>
      <c r="G13" s="29">
        <v>25.443732112499994</v>
      </c>
      <c r="H13" s="29">
        <v>157.28830544305558</v>
      </c>
      <c r="I13" s="29">
        <v>34.457153308333332</v>
      </c>
      <c r="J13" s="29">
        <v>26.91378934722222</v>
      </c>
      <c r="K13" s="29">
        <v>34.209518491666664</v>
      </c>
      <c r="L13" s="29">
        <v>22.28268751944444</v>
      </c>
      <c r="M13" s="29">
        <v>39.425156784722198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workbookViewId="0">
      <selection activeCell="M12" sqref="M12"/>
    </sheetView>
  </sheetViews>
  <sheetFormatPr defaultRowHeight="15" x14ac:dyDescent="0.25"/>
  <cols>
    <col min="3" max="13" width="10.140625" customWidth="1"/>
  </cols>
  <sheetData>
    <row r="1" spans="1:13" x14ac:dyDescent="0.25">
      <c r="A1" s="32" t="s">
        <v>27</v>
      </c>
      <c r="B1" s="32" t="s">
        <v>39</v>
      </c>
      <c r="C1" s="32" t="s">
        <v>41</v>
      </c>
      <c r="D1" s="32" t="s">
        <v>42</v>
      </c>
      <c r="E1" s="32" t="s">
        <v>43</v>
      </c>
      <c r="F1" s="32" t="s">
        <v>44</v>
      </c>
      <c r="G1" s="32" t="s">
        <v>45</v>
      </c>
      <c r="H1" s="32" t="s">
        <v>46</v>
      </c>
      <c r="I1" s="32" t="s">
        <v>47</v>
      </c>
      <c r="J1" s="32" t="s">
        <v>48</v>
      </c>
      <c r="K1" s="32" t="s">
        <v>49</v>
      </c>
      <c r="L1" s="32" t="s">
        <v>50</v>
      </c>
      <c r="M1" s="32" t="s">
        <v>51</v>
      </c>
    </row>
    <row r="2" spans="1:13" x14ac:dyDescent="0.25">
      <c r="A2" s="33">
        <v>2019</v>
      </c>
      <c r="B2" s="33">
        <v>1</v>
      </c>
      <c r="C2" s="33">
        <v>93.519576587365577</v>
      </c>
      <c r="D2" s="33">
        <v>41.339820649193548</v>
      </c>
      <c r="E2" s="33">
        <v>12.917105228494625</v>
      </c>
      <c r="F2" s="33">
        <v>13.725475595430106</v>
      </c>
      <c r="G2" s="33">
        <v>25.537175104838713</v>
      </c>
      <c r="H2" s="33">
        <v>138.84401231182798</v>
      </c>
      <c r="I2" s="33">
        <v>36.69387279435481</v>
      </c>
      <c r="J2" s="33">
        <v>25.903473279569894</v>
      </c>
      <c r="K2" s="33">
        <v>15.217656690860213</v>
      </c>
      <c r="L2" s="33">
        <v>19.881101438172042</v>
      </c>
      <c r="M2" s="33">
        <v>41.14790815456989</v>
      </c>
    </row>
    <row r="3" spans="1:13" x14ac:dyDescent="0.25">
      <c r="A3" s="33">
        <v>2019</v>
      </c>
      <c r="B3" s="33">
        <v>2</v>
      </c>
      <c r="C3" s="33">
        <v>80.227655202380959</v>
      </c>
      <c r="D3" s="33">
        <v>38.619405694940475</v>
      </c>
      <c r="E3" s="33">
        <v>10.477704760416669</v>
      </c>
      <c r="F3" s="33">
        <v>11.12606669345238</v>
      </c>
      <c r="G3" s="33">
        <v>20.004478065476199</v>
      </c>
      <c r="H3" s="33">
        <v>121.75113252529759</v>
      </c>
      <c r="I3" s="33">
        <v>29.323407901785718</v>
      </c>
      <c r="J3" s="33">
        <v>23.390770254464282</v>
      </c>
      <c r="K3" s="33">
        <v>15.665771349702377</v>
      </c>
      <c r="L3" s="33">
        <v>19.419196610119052</v>
      </c>
      <c r="M3" s="33">
        <v>33.951986412202373</v>
      </c>
    </row>
    <row r="4" spans="1:13" x14ac:dyDescent="0.25">
      <c r="A4" s="33">
        <v>2019</v>
      </c>
      <c r="B4" s="33">
        <v>3</v>
      </c>
      <c r="C4" s="33">
        <v>73.300673052419342</v>
      </c>
      <c r="D4" s="33">
        <v>37.064308927419368</v>
      </c>
      <c r="E4" s="33">
        <v>9.0136153870967757</v>
      </c>
      <c r="F4" s="33">
        <v>10.073164979838717</v>
      </c>
      <c r="G4" s="33">
        <v>17.14958374865591</v>
      </c>
      <c r="H4" s="33">
        <v>108.84189963844088</v>
      </c>
      <c r="I4" s="33">
        <v>27.482659235215035</v>
      </c>
      <c r="J4" s="33">
        <v>21.794370028225806</v>
      </c>
      <c r="K4" s="33">
        <v>12.512772139784948</v>
      </c>
      <c r="L4" s="33">
        <v>17.007016618279568</v>
      </c>
      <c r="M4" s="33">
        <v>30.045081600806434</v>
      </c>
    </row>
    <row r="5" spans="1:13" x14ac:dyDescent="0.25">
      <c r="A5" s="33">
        <v>2019</v>
      </c>
      <c r="B5" s="33">
        <v>4</v>
      </c>
      <c r="C5" s="33">
        <v>165.78845452500005</v>
      </c>
      <c r="D5" s="33">
        <v>49.993148163888876</v>
      </c>
      <c r="E5" s="33">
        <v>35.59325349444444</v>
      </c>
      <c r="F5" s="33">
        <v>36.293184790277799</v>
      </c>
      <c r="G5" s="33">
        <v>43.908868084722187</v>
      </c>
      <c r="H5" s="33">
        <v>277.56060504861176</v>
      </c>
      <c r="I5" s="33">
        <v>65.071224698611118</v>
      </c>
      <c r="J5" s="33">
        <v>54.264242791666717</v>
      </c>
      <c r="K5" s="33">
        <v>37.920295680555562</v>
      </c>
      <c r="L5" s="33">
        <v>46.292034411111146</v>
      </c>
      <c r="M5" s="33">
        <v>74.012807445833275</v>
      </c>
    </row>
    <row r="6" spans="1:13" x14ac:dyDescent="0.25">
      <c r="A6" s="33">
        <v>2019</v>
      </c>
      <c r="B6" s="33">
        <v>5</v>
      </c>
      <c r="C6" s="33">
        <v>222.332795056452</v>
      </c>
      <c r="D6" s="33">
        <v>54.805544014785035</v>
      </c>
      <c r="E6" s="33">
        <v>57.798772809139798</v>
      </c>
      <c r="F6" s="33">
        <v>57.978546715053639</v>
      </c>
      <c r="G6" s="33">
        <v>51.74993152822595</v>
      </c>
      <c r="H6" s="33">
        <v>440.94478506586159</v>
      </c>
      <c r="I6" s="33">
        <v>89.857074602150391</v>
      </c>
      <c r="J6" s="33">
        <v>88.225997479838767</v>
      </c>
      <c r="K6" s="33">
        <v>81.154793532258111</v>
      </c>
      <c r="L6" s="33">
        <v>81.723234029569653</v>
      </c>
      <c r="M6" s="33">
        <v>99.98368543279561</v>
      </c>
    </row>
    <row r="7" spans="1:13" x14ac:dyDescent="0.25">
      <c r="A7" s="33">
        <v>2019</v>
      </c>
      <c r="B7" s="33">
        <v>6</v>
      </c>
      <c r="C7" s="33">
        <v>249.7458761444442</v>
      </c>
      <c r="D7" s="33">
        <v>61.531765800000123</v>
      </c>
      <c r="E7" s="33">
        <v>64.935970423611352</v>
      </c>
      <c r="F7" s="33">
        <v>65.13794339305538</v>
      </c>
      <c r="G7" s="33">
        <v>58.140196688888764</v>
      </c>
      <c r="H7" s="33">
        <v>420.29490574027596</v>
      </c>
      <c r="I7" s="33">
        <v>85.699704072222374</v>
      </c>
      <c r="J7" s="33">
        <v>84.04553014583324</v>
      </c>
      <c r="K7" s="33">
        <v>77.026530652777723</v>
      </c>
      <c r="L7" s="33">
        <v>77.393975568055538</v>
      </c>
      <c r="M7" s="33">
        <v>96.129165369444593</v>
      </c>
    </row>
    <row r="8" spans="1:13" x14ac:dyDescent="0.25">
      <c r="A8" s="33">
        <v>2019</v>
      </c>
      <c r="B8" s="33">
        <v>7</v>
      </c>
      <c r="C8" s="33">
        <v>168.60124219892472</v>
      </c>
      <c r="D8" s="33">
        <v>49.207020270161287</v>
      </c>
      <c r="E8" s="33">
        <v>38.595634931451634</v>
      </c>
      <c r="F8" s="33">
        <v>39.757483299731184</v>
      </c>
      <c r="G8" s="33">
        <v>41.041103693548379</v>
      </c>
      <c r="H8" s="33">
        <v>258.12944728360185</v>
      </c>
      <c r="I8" s="33">
        <v>57.399742584677448</v>
      </c>
      <c r="J8" s="33">
        <v>50.670333370967811</v>
      </c>
      <c r="K8" s="33">
        <v>38.633523205645155</v>
      </c>
      <c r="L8" s="33">
        <v>44.459224426075288</v>
      </c>
      <c r="M8" s="33">
        <v>66.966623716397834</v>
      </c>
    </row>
    <row r="9" spans="1:13" x14ac:dyDescent="0.25">
      <c r="A9" s="33">
        <v>2019</v>
      </c>
      <c r="B9" s="33">
        <v>8</v>
      </c>
      <c r="C9" s="33">
        <v>77.162768380376335</v>
      </c>
      <c r="D9" s="33">
        <v>37.317924643817214</v>
      </c>
      <c r="E9" s="33">
        <v>11.222003048387094</v>
      </c>
      <c r="F9" s="33">
        <v>11.546103956989247</v>
      </c>
      <c r="G9" s="33">
        <v>17.076736721774189</v>
      </c>
      <c r="H9" s="33">
        <v>107.35055278360215</v>
      </c>
      <c r="I9" s="33">
        <v>26.615619248655914</v>
      </c>
      <c r="J9" s="33">
        <v>20.31647146774193</v>
      </c>
      <c r="K9" s="33">
        <v>14.122356020161291</v>
      </c>
      <c r="L9" s="33">
        <v>17.466330118279561</v>
      </c>
      <c r="M9" s="33">
        <v>28.829775932795698</v>
      </c>
    </row>
    <row r="10" spans="1:13" x14ac:dyDescent="0.25">
      <c r="A10" s="33">
        <v>2019</v>
      </c>
      <c r="B10" s="33">
        <v>9</v>
      </c>
      <c r="C10" s="33">
        <v>63.417790202777788</v>
      </c>
      <c r="D10" s="33">
        <v>35.237021977777772</v>
      </c>
      <c r="E10" s="33">
        <v>7.7659764041666639</v>
      </c>
      <c r="F10" s="33">
        <v>8.1808659958333365</v>
      </c>
      <c r="G10" s="33">
        <v>12.233925834722228</v>
      </c>
      <c r="H10" s="33">
        <v>88.605798477777782</v>
      </c>
      <c r="I10" s="33">
        <v>22.085002136111122</v>
      </c>
      <c r="J10" s="33">
        <v>17.25273176666667</v>
      </c>
      <c r="K10" s="33">
        <v>11.71695582222222</v>
      </c>
      <c r="L10" s="33">
        <v>14.268570169444448</v>
      </c>
      <c r="M10" s="33">
        <v>23.282538579166676</v>
      </c>
    </row>
    <row r="11" spans="1:13" x14ac:dyDescent="0.25">
      <c r="A11" s="33">
        <v>2019</v>
      </c>
      <c r="B11" s="33">
        <v>10</v>
      </c>
      <c r="C11" s="33">
        <v>75.902339506720452</v>
      </c>
      <c r="D11" s="33">
        <v>38.732497698924711</v>
      </c>
      <c r="E11" s="33">
        <v>9.14222641666667</v>
      </c>
      <c r="F11" s="33">
        <v>9.7512931182795697</v>
      </c>
      <c r="G11" s="33">
        <v>18.27632225672042</v>
      </c>
      <c r="H11" s="33">
        <v>107.75823927016114</v>
      </c>
      <c r="I11" s="33">
        <v>27.451298041666657</v>
      </c>
      <c r="J11" s="33">
        <v>19.910072353494634</v>
      </c>
      <c r="K11" s="33">
        <v>13.442198569892474</v>
      </c>
      <c r="L11" s="33">
        <v>16.3715786639785</v>
      </c>
      <c r="M11" s="33">
        <v>30.583091630376355</v>
      </c>
    </row>
    <row r="12" spans="1:13" x14ac:dyDescent="0.25">
      <c r="A12" s="33">
        <v>2019</v>
      </c>
      <c r="B12" s="33">
        <v>11</v>
      </c>
      <c r="C12" s="33">
        <v>84.584650269444523</v>
      </c>
      <c r="D12" s="33">
        <v>45.138811980555595</v>
      </c>
      <c r="E12" s="33">
        <v>9.3323510861111139</v>
      </c>
      <c r="F12" s="33">
        <v>9.8415320402777766</v>
      </c>
      <c r="G12" s="33">
        <v>20.271955152777778</v>
      </c>
      <c r="H12" s="33">
        <v>120.4116062458334</v>
      </c>
      <c r="I12" s="33">
        <v>30.541251423611119</v>
      </c>
      <c r="J12" s="33">
        <v>23.756791223611117</v>
      </c>
      <c r="K12" s="33">
        <v>13.886522165277777</v>
      </c>
      <c r="L12" s="33">
        <v>17.904478165277769</v>
      </c>
      <c r="M12" s="33">
        <v>34.322563281944454</v>
      </c>
    </row>
    <row r="13" spans="1:13" x14ac:dyDescent="0.25">
      <c r="A13" s="33">
        <v>2019</v>
      </c>
      <c r="B13" s="33">
        <v>12</v>
      </c>
      <c r="C13" s="33">
        <v>103.98779063405793</v>
      </c>
      <c r="D13" s="33">
        <v>46.6139292916667</v>
      </c>
      <c r="E13" s="33">
        <v>15.296745528985507</v>
      </c>
      <c r="F13" s="33">
        <v>16.126730483695646</v>
      </c>
      <c r="G13" s="33">
        <v>25.950385385869573</v>
      </c>
      <c r="H13" s="33">
        <v>157.92178056340572</v>
      </c>
      <c r="I13" s="33">
        <v>36.575418065217406</v>
      </c>
      <c r="J13" s="33">
        <v>31.138213365942029</v>
      </c>
      <c r="K13" s="33">
        <v>21.116673766304352</v>
      </c>
      <c r="L13" s="33">
        <v>25.920825193840585</v>
      </c>
      <c r="M13" s="33">
        <v>43.170650190217387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workbookViewId="0">
      <selection sqref="A1:M13"/>
    </sheetView>
  </sheetViews>
  <sheetFormatPr defaultRowHeight="15" x14ac:dyDescent="0.25"/>
  <cols>
    <col min="3" max="3" width="13.140625" bestFit="1" customWidth="1"/>
    <col min="4" max="7" width="11.5703125" bestFit="1" customWidth="1"/>
    <col min="8" max="8" width="13.5703125" bestFit="1" customWidth="1"/>
    <col min="9" max="13" width="11.5703125" bestFit="1" customWidth="1"/>
  </cols>
  <sheetData>
    <row r="1" spans="1:13" x14ac:dyDescent="0.25">
      <c r="A1" s="34" t="s">
        <v>27</v>
      </c>
      <c r="B1" s="34" t="s">
        <v>39</v>
      </c>
      <c r="C1" s="34" t="s">
        <v>41</v>
      </c>
      <c r="D1" s="34" t="s">
        <v>42</v>
      </c>
      <c r="E1" s="34" t="s">
        <v>43</v>
      </c>
      <c r="F1" s="34" t="s">
        <v>44</v>
      </c>
      <c r="G1" s="34" t="s">
        <v>45</v>
      </c>
      <c r="H1" s="34" t="s">
        <v>46</v>
      </c>
      <c r="I1" s="34" t="s">
        <v>47</v>
      </c>
      <c r="J1" s="34" t="s">
        <v>48</v>
      </c>
      <c r="K1" s="34" t="s">
        <v>49</v>
      </c>
      <c r="L1" s="34" t="s">
        <v>50</v>
      </c>
      <c r="M1" s="34" t="s">
        <v>51</v>
      </c>
    </row>
    <row r="2" spans="1:13" x14ac:dyDescent="0.25">
      <c r="A2" s="35">
        <v>2019</v>
      </c>
      <c r="B2" s="35">
        <v>1</v>
      </c>
      <c r="C2" s="35">
        <v>93.403721778225801</v>
      </c>
      <c r="D2" s="35">
        <v>41.040063249999996</v>
      </c>
      <c r="E2" s="35">
        <v>13.025341318548383</v>
      </c>
      <c r="F2" s="35">
        <v>13.901165186827956</v>
      </c>
      <c r="G2" s="35">
        <v>25.437152022849478</v>
      </c>
      <c r="H2" s="35">
        <v>137.15917255107527</v>
      </c>
      <c r="I2" s="35">
        <v>22.581544057795679</v>
      </c>
      <c r="J2" s="35">
        <v>30.909715384408592</v>
      </c>
      <c r="K2" s="35">
        <v>16.416769778225813</v>
      </c>
      <c r="L2" s="35">
        <v>20.985187350806456</v>
      </c>
      <c r="M2" s="35">
        <v>46.265955989247317</v>
      </c>
    </row>
    <row r="3" spans="1:13" x14ac:dyDescent="0.25">
      <c r="A3" s="35">
        <v>2019</v>
      </c>
      <c r="B3" s="35">
        <v>2</v>
      </c>
      <c r="C3" s="35">
        <v>80.53337743750005</v>
      </c>
      <c r="D3" s="35">
        <v>38.762656233630949</v>
      </c>
      <c r="E3" s="35">
        <v>10.274047238095243</v>
      </c>
      <c r="F3" s="35">
        <v>10.926577794642856</v>
      </c>
      <c r="G3" s="35">
        <v>20.570096160714304</v>
      </c>
      <c r="H3" s="35">
        <v>120.28267047023807</v>
      </c>
      <c r="I3" s="35">
        <v>20.400162872023799</v>
      </c>
      <c r="J3" s="35">
        <v>25.61640369642857</v>
      </c>
      <c r="K3" s="35">
        <v>16.833906522321438</v>
      </c>
      <c r="L3" s="35">
        <v>20.338130805059521</v>
      </c>
      <c r="M3" s="35">
        <v>37.094066574404756</v>
      </c>
    </row>
    <row r="4" spans="1:13" x14ac:dyDescent="0.25">
      <c r="A4" s="35">
        <v>2019</v>
      </c>
      <c r="B4" s="35">
        <v>3</v>
      </c>
      <c r="C4" s="35">
        <v>73.180039135752679</v>
      </c>
      <c r="D4" s="35">
        <v>37.232095482526873</v>
      </c>
      <c r="E4" s="35">
        <v>8.8360625443548386</v>
      </c>
      <c r="F4" s="35">
        <v>9.8755683602150466</v>
      </c>
      <c r="G4" s="35">
        <v>17.236312745967741</v>
      </c>
      <c r="H4" s="35">
        <v>107.63881482930114</v>
      </c>
      <c r="I4" s="35">
        <v>18.548898063172036</v>
      </c>
      <c r="J4" s="35">
        <v>23.960054967741954</v>
      </c>
      <c r="K4" s="35">
        <v>13.573418993279569</v>
      </c>
      <c r="L4" s="35">
        <v>17.749363465053762</v>
      </c>
      <c r="M4" s="35">
        <v>33.807079338709698</v>
      </c>
    </row>
    <row r="5" spans="1:13" x14ac:dyDescent="0.25">
      <c r="A5" s="35">
        <v>2019</v>
      </c>
      <c r="B5" s="35">
        <v>4</v>
      </c>
      <c r="C5" s="35">
        <v>165.71340483333321</v>
      </c>
      <c r="D5" s="35">
        <v>49.829287661111096</v>
      </c>
      <c r="E5" s="35">
        <v>35.489138266666693</v>
      </c>
      <c r="F5" s="35">
        <v>36.65631024027779</v>
      </c>
      <c r="G5" s="35">
        <v>43.738668644444409</v>
      </c>
      <c r="H5" s="35">
        <v>274.5737200819442</v>
      </c>
      <c r="I5" s="35">
        <v>47.808569241666646</v>
      </c>
      <c r="J5" s="35">
        <v>58.747184783333324</v>
      </c>
      <c r="K5" s="35">
        <v>39.449494008333318</v>
      </c>
      <c r="L5" s="35">
        <v>48.279718388888867</v>
      </c>
      <c r="M5" s="35">
        <v>80.2887536333334</v>
      </c>
    </row>
    <row r="6" spans="1:13" x14ac:dyDescent="0.25">
      <c r="A6" s="35">
        <v>2019</v>
      </c>
      <c r="B6" s="35">
        <v>5</v>
      </c>
      <c r="C6" s="35">
        <v>222.24668596370972</v>
      </c>
      <c r="D6" s="35">
        <v>54.785141772849506</v>
      </c>
      <c r="E6" s="35">
        <v>57.776103205645214</v>
      </c>
      <c r="F6" s="35">
        <v>57.955806600806362</v>
      </c>
      <c r="G6" s="35">
        <v>51.72963439381752</v>
      </c>
      <c r="H6" s="35">
        <v>434.22759516263471</v>
      </c>
      <c r="I6" s="35">
        <v>82.8318485443546</v>
      </c>
      <c r="J6" s="35">
        <v>88.176731591397882</v>
      </c>
      <c r="K6" s="35">
        <v>81.499656852150594</v>
      </c>
      <c r="L6" s="35">
        <v>81.733568997311579</v>
      </c>
      <c r="M6" s="35">
        <v>99.985789322580558</v>
      </c>
    </row>
    <row r="7" spans="1:13" x14ac:dyDescent="0.25">
      <c r="A7" s="35">
        <v>2019</v>
      </c>
      <c r="B7" s="35">
        <v>6</v>
      </c>
      <c r="C7" s="35">
        <v>250.02319153888894</v>
      </c>
      <c r="D7" s="35">
        <v>61.599757177777903</v>
      </c>
      <c r="E7" s="35">
        <v>65.008189568055812</v>
      </c>
      <c r="F7" s="35">
        <v>65.210387129166435</v>
      </c>
      <c r="G7" s="35">
        <v>58.204857805555477</v>
      </c>
      <c r="H7" s="35">
        <v>411.12940431805481</v>
      </c>
      <c r="I7" s="35">
        <v>78.067870556944385</v>
      </c>
      <c r="J7" s="35">
        <v>83.565897262499902</v>
      </c>
      <c r="K7" s="35">
        <v>76.819945656944441</v>
      </c>
      <c r="L7" s="35">
        <v>77.014132265277723</v>
      </c>
      <c r="M7" s="35">
        <v>95.661558672222398</v>
      </c>
    </row>
    <row r="8" spans="1:13" x14ac:dyDescent="0.25">
      <c r="A8" s="35">
        <v>2019</v>
      </c>
      <c r="B8" s="35">
        <v>7</v>
      </c>
      <c r="C8" s="35">
        <v>168.76627631182788</v>
      </c>
      <c r="D8" s="35">
        <v>49.292313340053752</v>
      </c>
      <c r="E8" s="35">
        <v>38.620492685483875</v>
      </c>
      <c r="F8" s="35">
        <v>39.691227333333323</v>
      </c>
      <c r="G8" s="35">
        <v>41.162242956989218</v>
      </c>
      <c r="H8" s="35">
        <v>255.64061738978518</v>
      </c>
      <c r="I8" s="35">
        <v>45.48425107123655</v>
      </c>
      <c r="J8" s="35">
        <v>55.177746202956975</v>
      </c>
      <c r="K8" s="35">
        <v>39.157721173387102</v>
      </c>
      <c r="L8" s="35">
        <v>45.415085620967773</v>
      </c>
      <c r="M8" s="35">
        <v>70.405813333333327</v>
      </c>
    </row>
    <row r="9" spans="1:13" x14ac:dyDescent="0.25">
      <c r="A9" s="35">
        <v>2019</v>
      </c>
      <c r="B9" s="35">
        <v>8</v>
      </c>
      <c r="C9" s="35">
        <v>77.026970743279577</v>
      </c>
      <c r="D9" s="35">
        <v>37.391712044354833</v>
      </c>
      <c r="E9" s="35">
        <v>11.302850314516132</v>
      </c>
      <c r="F9" s="35">
        <v>11.618784880376344</v>
      </c>
      <c r="G9" s="35">
        <v>16.713623490591395</v>
      </c>
      <c r="H9" s="35">
        <v>106.10945753225803</v>
      </c>
      <c r="I9" s="35">
        <v>17.949002908602147</v>
      </c>
      <c r="J9" s="35">
        <v>22.090006623655917</v>
      </c>
      <c r="K9" s="35">
        <v>14.638934403225811</v>
      </c>
      <c r="L9" s="35">
        <v>18.323756608870966</v>
      </c>
      <c r="M9" s="35">
        <v>33.107756979838719</v>
      </c>
    </row>
    <row r="10" spans="1:13" x14ac:dyDescent="0.25">
      <c r="A10" s="35">
        <v>2019</v>
      </c>
      <c r="B10" s="35">
        <v>9</v>
      </c>
      <c r="C10" s="35">
        <v>63.406423166666649</v>
      </c>
      <c r="D10" s="35">
        <v>35.119548583333348</v>
      </c>
      <c r="E10" s="35">
        <v>7.7668763041666695</v>
      </c>
      <c r="F10" s="35">
        <v>8.3721421666666647</v>
      </c>
      <c r="G10" s="35">
        <v>12.147856116666665</v>
      </c>
      <c r="H10" s="35">
        <v>87.736130845833358</v>
      </c>
      <c r="I10" s="35">
        <v>15.262481083333334</v>
      </c>
      <c r="J10" s="35">
        <v>18.673031741666669</v>
      </c>
      <c r="K10" s="35">
        <v>12.109257601388883</v>
      </c>
      <c r="L10" s="35">
        <v>14.846744895833325</v>
      </c>
      <c r="M10" s="35">
        <v>26.844615533333307</v>
      </c>
    </row>
    <row r="11" spans="1:13" x14ac:dyDescent="0.25">
      <c r="A11" s="35">
        <v>2019</v>
      </c>
      <c r="B11" s="35">
        <v>10</v>
      </c>
      <c r="C11" s="35">
        <v>76.098027469086048</v>
      </c>
      <c r="D11" s="35">
        <v>38.749586533602141</v>
      </c>
      <c r="E11" s="35">
        <v>9.2364407755376323</v>
      </c>
      <c r="F11" s="35">
        <v>9.8406301438172097</v>
      </c>
      <c r="G11" s="35">
        <v>18.271369999999987</v>
      </c>
      <c r="H11" s="35">
        <v>106.55496158602145</v>
      </c>
      <c r="I11" s="35">
        <v>16.951713499999997</v>
      </c>
      <c r="J11" s="35">
        <v>23.03350925268817</v>
      </c>
      <c r="K11" s="35">
        <v>13.850243361559135</v>
      </c>
      <c r="L11" s="35">
        <v>16.988613756720429</v>
      </c>
      <c r="M11" s="35">
        <v>35.730881725806462</v>
      </c>
    </row>
    <row r="12" spans="1:13" x14ac:dyDescent="0.25">
      <c r="A12" s="35">
        <v>2019</v>
      </c>
      <c r="B12" s="35">
        <v>11</v>
      </c>
      <c r="C12" s="35">
        <v>84.437585970833339</v>
      </c>
      <c r="D12" s="35">
        <v>45.157154816666669</v>
      </c>
      <c r="E12" s="35">
        <v>9.146359786111109</v>
      </c>
      <c r="F12" s="35">
        <v>10.048956018055557</v>
      </c>
      <c r="G12" s="35">
        <v>20.085115331944461</v>
      </c>
      <c r="H12" s="35">
        <v>119.04060194444448</v>
      </c>
      <c r="I12" s="35">
        <v>20.310204976388885</v>
      </c>
      <c r="J12" s="35">
        <v>26.135929405555554</v>
      </c>
      <c r="K12" s="35">
        <v>14.667841825000005</v>
      </c>
      <c r="L12" s="35">
        <v>19.62000114861112</v>
      </c>
      <c r="M12" s="35">
        <v>38.306624583333353</v>
      </c>
    </row>
    <row r="13" spans="1:13" x14ac:dyDescent="0.25">
      <c r="A13" s="35">
        <v>2019</v>
      </c>
      <c r="B13" s="35">
        <v>12</v>
      </c>
      <c r="C13" s="35">
        <v>101.59834497916677</v>
      </c>
      <c r="D13" s="35">
        <v>46.359164330555579</v>
      </c>
      <c r="E13" s="35">
        <v>14.563214858333339</v>
      </c>
      <c r="F13" s="35">
        <v>15.398305886111103</v>
      </c>
      <c r="G13" s="35">
        <v>25.277659905555542</v>
      </c>
      <c r="H13" s="35">
        <v>153.42888505277782</v>
      </c>
      <c r="I13" s="35">
        <v>26.126593194444453</v>
      </c>
      <c r="J13" s="35">
        <v>33.349219091666662</v>
      </c>
      <c r="K13" s="35">
        <v>21.683152397222226</v>
      </c>
      <c r="L13" s="35">
        <v>26.454814859722223</v>
      </c>
      <c r="M13" s="35">
        <v>45.815105504166688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workbookViewId="0">
      <selection activeCell="R15" sqref="R15"/>
    </sheetView>
  </sheetViews>
  <sheetFormatPr defaultRowHeight="15" x14ac:dyDescent="0.25"/>
  <sheetData>
    <row r="1" spans="1:13" x14ac:dyDescent="0.25">
      <c r="A1" s="36" t="s">
        <v>27</v>
      </c>
      <c r="B1" s="36" t="s">
        <v>39</v>
      </c>
      <c r="C1" s="36" t="s">
        <v>41</v>
      </c>
      <c r="D1" s="36" t="s">
        <v>42</v>
      </c>
      <c r="E1" s="36" t="s">
        <v>43</v>
      </c>
      <c r="F1" s="36" t="s">
        <v>44</v>
      </c>
      <c r="G1" s="36" t="s">
        <v>45</v>
      </c>
      <c r="H1" s="36" t="s">
        <v>46</v>
      </c>
      <c r="I1" s="36" t="s">
        <v>47</v>
      </c>
      <c r="J1" s="36" t="s">
        <v>48</v>
      </c>
      <c r="K1" s="36" t="s">
        <v>49</v>
      </c>
      <c r="L1" s="36" t="s">
        <v>50</v>
      </c>
      <c r="M1" s="36" t="s">
        <v>51</v>
      </c>
    </row>
    <row r="2" spans="1:13" x14ac:dyDescent="0.25">
      <c r="A2" s="37">
        <v>2019</v>
      </c>
      <c r="B2" s="37">
        <v>1</v>
      </c>
      <c r="C2" s="37">
        <v>92.11449201612912</v>
      </c>
      <c r="D2" s="37">
        <v>43.750838490591384</v>
      </c>
      <c r="E2" s="37">
        <v>18.760643411290328</v>
      </c>
      <c r="F2" s="37">
        <v>20.647777426075265</v>
      </c>
      <c r="G2" s="37">
        <v>8.9552326854838675</v>
      </c>
      <c r="H2" s="37">
        <v>137.24834760080648</v>
      </c>
      <c r="I2" s="37">
        <v>22.331721142473111</v>
      </c>
      <c r="J2" s="37">
        <v>31.589716342741941</v>
      </c>
      <c r="K2" s="37">
        <v>16.417264732526885</v>
      </c>
      <c r="L2" s="37">
        <v>21.293175870967747</v>
      </c>
      <c r="M2" s="37">
        <v>45.616469513440869</v>
      </c>
    </row>
    <row r="3" spans="1:13" x14ac:dyDescent="0.25">
      <c r="A3" s="37">
        <v>2019</v>
      </c>
      <c r="B3" s="37">
        <v>2</v>
      </c>
      <c r="C3" s="37">
        <v>79.006053672619117</v>
      </c>
      <c r="D3" s="37">
        <v>39.94342559970238</v>
      </c>
      <c r="E3" s="37">
        <v>15.183688404761917</v>
      </c>
      <c r="F3" s="37">
        <v>16.482705587797629</v>
      </c>
      <c r="G3" s="37">
        <v>7.3962340952380998</v>
      </c>
      <c r="H3" s="37">
        <v>120.1104137872023</v>
      </c>
      <c r="I3" s="37">
        <v>20.397368122023817</v>
      </c>
      <c r="J3" s="37">
        <v>25.621248708333329</v>
      </c>
      <c r="K3" s="37">
        <v>16.834570660714292</v>
      </c>
      <c r="L3" s="37">
        <v>20.319254700892845</v>
      </c>
      <c r="M3" s="37">
        <v>36.93797160863096</v>
      </c>
    </row>
    <row r="4" spans="1:13" x14ac:dyDescent="0.25">
      <c r="A4" s="37">
        <v>2019</v>
      </c>
      <c r="B4" s="37">
        <v>3</v>
      </c>
      <c r="C4" s="37">
        <v>72.238519126344087</v>
      </c>
      <c r="D4" s="37">
        <v>38.557593852150525</v>
      </c>
      <c r="E4" s="37">
        <v>13.454423704301067</v>
      </c>
      <c r="F4" s="37">
        <v>14.463028895161287</v>
      </c>
      <c r="G4" s="37">
        <v>5.763472684139785</v>
      </c>
      <c r="H4" s="37">
        <v>107.64283705913982</v>
      </c>
      <c r="I4" s="37">
        <v>18.423476966397843</v>
      </c>
      <c r="J4" s="37">
        <v>24.090707159946238</v>
      </c>
      <c r="K4" s="37">
        <v>13.706897588709678</v>
      </c>
      <c r="L4" s="37">
        <v>18.056831145161297</v>
      </c>
      <c r="M4" s="37">
        <v>33.364924186827963</v>
      </c>
    </row>
    <row r="5" spans="1:13" x14ac:dyDescent="0.25">
      <c r="A5" s="37">
        <v>2019</v>
      </c>
      <c r="B5" s="37">
        <v>4</v>
      </c>
      <c r="C5" s="37">
        <v>162.5543642527779</v>
      </c>
      <c r="D5" s="37">
        <v>50.418923637500036</v>
      </c>
      <c r="E5" s="37">
        <v>41.708793851388883</v>
      </c>
      <c r="F5" s="37">
        <v>43.779275738888906</v>
      </c>
      <c r="G5" s="37">
        <v>26.647371011111112</v>
      </c>
      <c r="H5" s="37">
        <v>274.48267887222232</v>
      </c>
      <c r="I5" s="37">
        <v>47.430945744444386</v>
      </c>
      <c r="J5" s="37">
        <v>58.457653427777799</v>
      </c>
      <c r="K5" s="37">
        <v>39.525681216666648</v>
      </c>
      <c r="L5" s="37">
        <v>48.286533881944443</v>
      </c>
      <c r="M5" s="37">
        <v>80.781864595833426</v>
      </c>
    </row>
    <row r="6" spans="1:13" x14ac:dyDescent="0.25">
      <c r="A6" s="37">
        <v>2019</v>
      </c>
      <c r="B6" s="37">
        <v>5</v>
      </c>
      <c r="C6" s="37">
        <v>217.82902278763544</v>
      </c>
      <c r="D6" s="37">
        <v>54.769241538978577</v>
      </c>
      <c r="E6" s="37">
        <v>57.758713362903158</v>
      </c>
      <c r="F6" s="37">
        <v>57.938362662634113</v>
      </c>
      <c r="G6" s="37">
        <v>47.362705118279465</v>
      </c>
      <c r="H6" s="37">
        <v>433.58721014650575</v>
      </c>
      <c r="I6" s="37">
        <v>82.473733200268555</v>
      </c>
      <c r="J6" s="37">
        <v>88.166354639784998</v>
      </c>
      <c r="K6" s="37">
        <v>81.121350885752747</v>
      </c>
      <c r="L6" s="37">
        <v>81.718928969085823</v>
      </c>
      <c r="M6" s="37">
        <v>100.10684258064504</v>
      </c>
    </row>
    <row r="7" spans="1:13" x14ac:dyDescent="0.25">
      <c r="A7" s="37">
        <v>2019</v>
      </c>
      <c r="B7" s="37">
        <v>6</v>
      </c>
      <c r="C7" s="37">
        <v>244.66646093749972</v>
      </c>
      <c r="D7" s="37">
        <v>61.492891231944618</v>
      </c>
      <c r="E7" s="37">
        <v>64.883379780555586</v>
      </c>
      <c r="F7" s="37">
        <v>65.085189274999891</v>
      </c>
      <c r="G7" s="37">
        <v>53.205000637500035</v>
      </c>
      <c r="H7" s="37">
        <v>412.92716352083244</v>
      </c>
      <c r="I7" s="37">
        <v>78.163156468055547</v>
      </c>
      <c r="J7" s="37">
        <v>83.935333136110998</v>
      </c>
      <c r="K7" s="37">
        <v>77.257564912499987</v>
      </c>
      <c r="L7" s="37">
        <v>77.347151299999979</v>
      </c>
      <c r="M7" s="37">
        <v>96.223957800000179</v>
      </c>
    </row>
    <row r="8" spans="1:13" x14ac:dyDescent="0.25">
      <c r="A8" s="37">
        <v>2019</v>
      </c>
      <c r="B8" s="37">
        <v>7</v>
      </c>
      <c r="C8" s="37">
        <v>165.37825961827943</v>
      </c>
      <c r="D8" s="37">
        <v>49.487824412634417</v>
      </c>
      <c r="E8" s="37">
        <v>42.558163057795682</v>
      </c>
      <c r="F8" s="37">
        <v>43.633177951612943</v>
      </c>
      <c r="G8" s="37">
        <v>29.699094225806469</v>
      </c>
      <c r="H8" s="37">
        <v>255.64434434543028</v>
      </c>
      <c r="I8" s="37">
        <v>45.487534529569885</v>
      </c>
      <c r="J8" s="37">
        <v>55.298430112903198</v>
      </c>
      <c r="K8" s="37">
        <v>39.425703990591416</v>
      </c>
      <c r="L8" s="37">
        <v>45.007747573924753</v>
      </c>
      <c r="M8" s="37">
        <v>70.424928151881758</v>
      </c>
    </row>
    <row r="9" spans="1:13" x14ac:dyDescent="0.25">
      <c r="A9" s="37">
        <v>2019</v>
      </c>
      <c r="B9" s="37">
        <v>8</v>
      </c>
      <c r="C9" s="37">
        <v>76.09135736962368</v>
      </c>
      <c r="D9" s="37">
        <v>38.42613549193549</v>
      </c>
      <c r="E9" s="37">
        <v>14.647641202956992</v>
      </c>
      <c r="F9" s="37">
        <v>15.569043032258065</v>
      </c>
      <c r="G9" s="37">
        <v>7.4485376612903202</v>
      </c>
      <c r="H9" s="37">
        <v>105.98217848387092</v>
      </c>
      <c r="I9" s="37">
        <v>18.071352321236557</v>
      </c>
      <c r="J9" s="37">
        <v>22.225525044354828</v>
      </c>
      <c r="K9" s="37">
        <v>14.520980990591402</v>
      </c>
      <c r="L9" s="37">
        <v>18.218206931451611</v>
      </c>
      <c r="M9" s="37">
        <v>32.94611318951614</v>
      </c>
    </row>
    <row r="10" spans="1:13" x14ac:dyDescent="0.25">
      <c r="A10" s="37">
        <v>2019</v>
      </c>
      <c r="B10" s="37">
        <v>9</v>
      </c>
      <c r="C10" s="37">
        <v>62.786732122222261</v>
      </c>
      <c r="D10" s="37">
        <v>35.583703540277753</v>
      </c>
      <c r="E10" s="37">
        <v>10.613786626388892</v>
      </c>
      <c r="F10" s="37">
        <v>11.143383729166668</v>
      </c>
      <c r="G10" s="37">
        <v>5.445858220833335</v>
      </c>
      <c r="H10" s="37">
        <v>87.841103151388921</v>
      </c>
      <c r="I10" s="37">
        <v>15.130499543055551</v>
      </c>
      <c r="J10" s="37">
        <v>18.810890155555562</v>
      </c>
      <c r="K10" s="37">
        <v>12.215924933333328</v>
      </c>
      <c r="L10" s="37">
        <v>15.016747141666661</v>
      </c>
      <c r="M10" s="37">
        <v>26.667041381944436</v>
      </c>
    </row>
    <row r="11" spans="1:13" x14ac:dyDescent="0.25">
      <c r="A11" s="37">
        <v>2019</v>
      </c>
      <c r="B11" s="37">
        <v>10</v>
      </c>
      <c r="C11" s="37">
        <v>75.432219016129068</v>
      </c>
      <c r="D11" s="37">
        <v>40.122153303763447</v>
      </c>
      <c r="E11" s="37">
        <v>13.810660758064518</v>
      </c>
      <c r="F11" s="37">
        <v>14.931263650537636</v>
      </c>
      <c r="G11" s="37">
        <v>6.5681413104838713</v>
      </c>
      <c r="H11" s="37">
        <v>106.5600835268817</v>
      </c>
      <c r="I11" s="37">
        <v>16.831075720430107</v>
      </c>
      <c r="J11" s="37">
        <v>22.898962693548384</v>
      </c>
      <c r="K11" s="37">
        <v>13.984632344086016</v>
      </c>
      <c r="L11" s="37">
        <v>16.958709637096767</v>
      </c>
      <c r="M11" s="37">
        <v>35.886703141129047</v>
      </c>
    </row>
    <row r="12" spans="1:13" x14ac:dyDescent="0.25">
      <c r="A12" s="37">
        <v>2019</v>
      </c>
      <c r="B12" s="37">
        <v>11</v>
      </c>
      <c r="C12" s="37">
        <v>82.618078268055513</v>
      </c>
      <c r="D12" s="37">
        <v>46.052512405555554</v>
      </c>
      <c r="E12" s="37">
        <v>14.772202072222221</v>
      </c>
      <c r="F12" s="37">
        <v>15.796383387499999</v>
      </c>
      <c r="G12" s="37">
        <v>5.9969803874999998</v>
      </c>
      <c r="H12" s="37">
        <v>119.09029555138888</v>
      </c>
      <c r="I12" s="37">
        <v>20.184476895833331</v>
      </c>
      <c r="J12" s="37">
        <v>25.998362890277768</v>
      </c>
      <c r="K12" s="37">
        <v>14.666120305555555</v>
      </c>
      <c r="L12" s="37">
        <v>19.765163144444454</v>
      </c>
      <c r="M12" s="37">
        <v>38.476172295833329</v>
      </c>
    </row>
    <row r="13" spans="1:13" x14ac:dyDescent="0.25">
      <c r="A13" s="37">
        <v>2019</v>
      </c>
      <c r="B13" s="37">
        <v>12</v>
      </c>
      <c r="C13" s="37">
        <v>99.865902512499943</v>
      </c>
      <c r="D13" s="37">
        <v>46.844522373611127</v>
      </c>
      <c r="E13" s="37">
        <v>20.784014906944449</v>
      </c>
      <c r="F13" s="37">
        <v>22.222465200000002</v>
      </c>
      <c r="G13" s="37">
        <v>10.014900047222223</v>
      </c>
      <c r="H13" s="37">
        <v>153.40310092500002</v>
      </c>
      <c r="I13" s="37">
        <v>26.254170681944455</v>
      </c>
      <c r="J13" s="37">
        <v>33.491597354166665</v>
      </c>
      <c r="K13" s="37">
        <v>21.68032147638889</v>
      </c>
      <c r="L13" s="37">
        <v>26.280684579166664</v>
      </c>
      <c r="M13" s="37">
        <v>45.696326829166686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workbookViewId="0">
      <selection sqref="A1:M13"/>
    </sheetView>
  </sheetViews>
  <sheetFormatPr defaultRowHeight="15" x14ac:dyDescent="0.25"/>
  <sheetData>
    <row r="1" spans="1:13" x14ac:dyDescent="0.25">
      <c r="A1" s="38" t="s">
        <v>27</v>
      </c>
      <c r="B1" s="38" t="s">
        <v>39</v>
      </c>
      <c r="C1" s="38" t="s">
        <v>41</v>
      </c>
      <c r="D1" s="38" t="s">
        <v>42</v>
      </c>
      <c r="E1" s="38" t="s">
        <v>43</v>
      </c>
      <c r="F1" s="38" t="s">
        <v>44</v>
      </c>
      <c r="G1" s="38" t="s">
        <v>45</v>
      </c>
      <c r="H1" s="38" t="s">
        <v>46</v>
      </c>
      <c r="I1" s="38" t="s">
        <v>47</v>
      </c>
      <c r="J1" s="38" t="s">
        <v>48</v>
      </c>
      <c r="K1" s="38" t="s">
        <v>49</v>
      </c>
      <c r="L1" s="38" t="s">
        <v>50</v>
      </c>
      <c r="M1" s="38" t="s">
        <v>51</v>
      </c>
    </row>
    <row r="2" spans="1:13" x14ac:dyDescent="0.25">
      <c r="A2" s="39">
        <v>2019</v>
      </c>
      <c r="B2" s="39">
        <v>1</v>
      </c>
      <c r="C2" s="39">
        <v>92.013503317204297</v>
      </c>
      <c r="D2" s="39">
        <v>45.134231510752635</v>
      </c>
      <c r="E2" s="39">
        <v>13.890499102150548</v>
      </c>
      <c r="F2" s="39">
        <v>23.159836384408603</v>
      </c>
      <c r="G2" s="39">
        <v>9.8289363118279578</v>
      </c>
      <c r="H2" s="39">
        <v>137.10702218279567</v>
      </c>
      <c r="I2" s="39">
        <v>22.082077749999986</v>
      </c>
      <c r="J2" s="39">
        <v>31.999588349462361</v>
      </c>
      <c r="K2" s="39">
        <v>16.546798026881724</v>
      </c>
      <c r="L2" s="39">
        <v>21.186872211021505</v>
      </c>
      <c r="M2" s="39">
        <v>45.291685822580668</v>
      </c>
    </row>
    <row r="3" spans="1:13" x14ac:dyDescent="0.25">
      <c r="A3" s="39">
        <v>2019</v>
      </c>
      <c r="B3" s="39">
        <v>2</v>
      </c>
      <c r="C3" s="39">
        <v>79.393618040178552</v>
      </c>
      <c r="D3" s="39">
        <v>41.172822840773769</v>
      </c>
      <c r="E3" s="39">
        <v>11.37206257291667</v>
      </c>
      <c r="F3" s="39">
        <v>18.402355105654767</v>
      </c>
      <c r="G3" s="39">
        <v>8.4463775238095202</v>
      </c>
      <c r="H3" s="39">
        <v>120.44849129315472</v>
      </c>
      <c r="I3" s="39">
        <v>20.127617651785712</v>
      </c>
      <c r="J3" s="39">
        <v>25.92539735119048</v>
      </c>
      <c r="K3" s="39">
        <v>17.128636904761905</v>
      </c>
      <c r="L3" s="39">
        <v>20.162685639880955</v>
      </c>
      <c r="M3" s="39">
        <v>37.104153739583339</v>
      </c>
    </row>
    <row r="4" spans="1:13" x14ac:dyDescent="0.25">
      <c r="A4" s="39">
        <v>2019</v>
      </c>
      <c r="B4" s="39">
        <v>3</v>
      </c>
      <c r="C4" s="39">
        <v>71.871605239247316</v>
      </c>
      <c r="D4" s="39">
        <v>39.636299698924702</v>
      </c>
      <c r="E4" s="39">
        <v>9.4009199704301096</v>
      </c>
      <c r="F4" s="39">
        <v>16.143291112903231</v>
      </c>
      <c r="G4" s="39">
        <v>6.6910944395161298</v>
      </c>
      <c r="H4" s="39">
        <v>107.46236131048379</v>
      </c>
      <c r="I4" s="39">
        <v>18.425048935483876</v>
      </c>
      <c r="J4" s="39">
        <v>23.821624688172051</v>
      </c>
      <c r="K4" s="39">
        <v>13.705736857526881</v>
      </c>
      <c r="L4" s="39">
        <v>18.142802961021513</v>
      </c>
      <c r="M4" s="39">
        <v>33.367147850806468</v>
      </c>
    </row>
    <row r="5" spans="1:13" x14ac:dyDescent="0.25">
      <c r="A5" s="39">
        <v>2019</v>
      </c>
      <c r="B5" s="39">
        <v>4</v>
      </c>
      <c r="C5" s="39">
        <v>161.46814012083334</v>
      </c>
      <c r="D5" s="39">
        <v>53.133637641666631</v>
      </c>
      <c r="E5" s="39">
        <v>32.33576217083332</v>
      </c>
      <c r="F5" s="39">
        <v>47.344645770833338</v>
      </c>
      <c r="G5" s="39">
        <v>28.654094530555572</v>
      </c>
      <c r="H5" s="39">
        <v>274.53468634027774</v>
      </c>
      <c r="I5" s="39">
        <v>47.713053541666604</v>
      </c>
      <c r="J5" s="39">
        <v>58.496775558333312</v>
      </c>
      <c r="K5" s="39">
        <v>39.40276415138888</v>
      </c>
      <c r="L5" s="39">
        <v>48.437515155555566</v>
      </c>
      <c r="M5" s="39">
        <v>80.484577934722182</v>
      </c>
    </row>
    <row r="6" spans="1:13" x14ac:dyDescent="0.25">
      <c r="A6" s="39">
        <v>2019</v>
      </c>
      <c r="B6" s="39">
        <v>5</v>
      </c>
      <c r="C6" s="39">
        <v>206.41273088709684</v>
      </c>
      <c r="D6" s="39">
        <v>54.576544998655976</v>
      </c>
      <c r="E6" s="39">
        <v>46.901988471774139</v>
      </c>
      <c r="F6" s="39">
        <v>57.736504572580479</v>
      </c>
      <c r="G6" s="39">
        <v>47.197692797043217</v>
      </c>
      <c r="H6" s="39">
        <v>432.72240925000051</v>
      </c>
      <c r="I6" s="39">
        <v>82.411175223118022</v>
      </c>
      <c r="J6" s="39">
        <v>87.911378857526984</v>
      </c>
      <c r="K6" s="39">
        <v>81.183822709677443</v>
      </c>
      <c r="L6" s="39">
        <v>81.384969072580375</v>
      </c>
      <c r="M6" s="39">
        <v>99.831063516128879</v>
      </c>
    </row>
    <row r="7" spans="1:13" x14ac:dyDescent="0.25">
      <c r="A7" s="39">
        <v>2019</v>
      </c>
      <c r="B7" s="39">
        <v>6</v>
      </c>
      <c r="C7" s="39">
        <v>232.88157580000072</v>
      </c>
      <c r="D7" s="39">
        <v>61.542744106944497</v>
      </c>
      <c r="E7" s="39">
        <v>52.926328927777881</v>
      </c>
      <c r="F7" s="39">
        <v>65.152487791666474</v>
      </c>
      <c r="G7" s="39">
        <v>53.260015031944206</v>
      </c>
      <c r="H7" s="39">
        <v>411.89345725555467</v>
      </c>
      <c r="I7" s="39">
        <v>78.095035420833256</v>
      </c>
      <c r="J7" s="39">
        <v>83.826832843055456</v>
      </c>
      <c r="K7" s="39">
        <v>76.859448633333287</v>
      </c>
      <c r="L7" s="39">
        <v>77.168373631944434</v>
      </c>
      <c r="M7" s="39">
        <v>95.943766808333507</v>
      </c>
    </row>
    <row r="8" spans="1:13" x14ac:dyDescent="0.25">
      <c r="A8" s="39">
        <v>2019</v>
      </c>
      <c r="B8" s="39">
        <v>7</v>
      </c>
      <c r="C8" s="39">
        <v>164.28109449596769</v>
      </c>
      <c r="D8" s="39">
        <v>52.588727577956959</v>
      </c>
      <c r="E8" s="39">
        <v>33.757290888440878</v>
      </c>
      <c r="F8" s="39">
        <v>46.225697377688157</v>
      </c>
      <c r="G8" s="39">
        <v>31.709378649193514</v>
      </c>
      <c r="H8" s="39">
        <v>255.58048758870987</v>
      </c>
      <c r="I8" s="39">
        <v>45.611001870967726</v>
      </c>
      <c r="J8" s="39">
        <v>55.083010798387093</v>
      </c>
      <c r="K8" s="39">
        <v>39.293328209677405</v>
      </c>
      <c r="L8" s="39">
        <v>44.957936573924755</v>
      </c>
      <c r="M8" s="39">
        <v>70.635210118279545</v>
      </c>
    </row>
    <row r="9" spans="1:13" x14ac:dyDescent="0.25">
      <c r="A9" s="39">
        <v>2019</v>
      </c>
      <c r="B9" s="39">
        <v>8</v>
      </c>
      <c r="C9" s="39">
        <v>75.954320502688105</v>
      </c>
      <c r="D9" s="39">
        <v>39.731679723118262</v>
      </c>
      <c r="E9" s="39">
        <v>10.970255045698931</v>
      </c>
      <c r="F9" s="39">
        <v>16.730625653225811</v>
      </c>
      <c r="G9" s="39">
        <v>8.5217600752688174</v>
      </c>
      <c r="H9" s="39">
        <v>105.8729767486559</v>
      </c>
      <c r="I9" s="39">
        <v>17.825019493279566</v>
      </c>
      <c r="J9" s="39">
        <v>22.225709510752679</v>
      </c>
      <c r="K9" s="39">
        <v>14.78691560215054</v>
      </c>
      <c r="L9" s="39">
        <v>18.055780752688168</v>
      </c>
      <c r="M9" s="39">
        <v>32.979551384408616</v>
      </c>
    </row>
    <row r="10" spans="1:13" x14ac:dyDescent="0.25">
      <c r="A10" s="39">
        <v>2019</v>
      </c>
      <c r="B10" s="39">
        <v>9</v>
      </c>
      <c r="C10" s="39">
        <v>62.562043031944462</v>
      </c>
      <c r="D10" s="39">
        <v>36.675331848611123</v>
      </c>
      <c r="E10" s="39">
        <v>7.6405851208333315</v>
      </c>
      <c r="F10" s="39">
        <v>12.314876563888886</v>
      </c>
      <c r="G10" s="39">
        <v>5.9312494874999979</v>
      </c>
      <c r="H10" s="39">
        <v>87.841559018055577</v>
      </c>
      <c r="I10" s="39">
        <v>15.260518123611106</v>
      </c>
      <c r="J10" s="39">
        <v>18.67016635833334</v>
      </c>
      <c r="K10" s="39">
        <v>12.215304662499996</v>
      </c>
      <c r="L10" s="39">
        <v>15.016747141666661</v>
      </c>
      <c r="M10" s="39">
        <v>26.67882273472221</v>
      </c>
    </row>
    <row r="11" spans="1:13" x14ac:dyDescent="0.25">
      <c r="A11" s="39">
        <v>2019</v>
      </c>
      <c r="B11" s="39">
        <v>10</v>
      </c>
      <c r="C11" s="39">
        <v>75.345760053763442</v>
      </c>
      <c r="D11" s="39">
        <v>41.392994243279603</v>
      </c>
      <c r="E11" s="39">
        <v>9.7525486438172013</v>
      </c>
      <c r="F11" s="39">
        <v>16.773394422043015</v>
      </c>
      <c r="G11" s="39">
        <v>7.426822743279569</v>
      </c>
      <c r="H11" s="39">
        <v>106.57874793548385</v>
      </c>
      <c r="I11" s="39">
        <v>16.828408271505367</v>
      </c>
      <c r="J11" s="39">
        <v>23.034966545698921</v>
      </c>
      <c r="K11" s="39">
        <v>13.851221177419347</v>
      </c>
      <c r="L11" s="39">
        <v>16.971087776881717</v>
      </c>
      <c r="M11" s="39">
        <v>35.893064176075271</v>
      </c>
    </row>
    <row r="12" spans="1:13" x14ac:dyDescent="0.25">
      <c r="A12" s="39">
        <v>2019</v>
      </c>
      <c r="B12" s="39">
        <v>11</v>
      </c>
      <c r="C12" s="39">
        <v>82.604384040277765</v>
      </c>
      <c r="D12" s="39">
        <v>46.768963019444456</v>
      </c>
      <c r="E12" s="39">
        <v>10.744632966666662</v>
      </c>
      <c r="F12" s="39">
        <v>18.117947012500004</v>
      </c>
      <c r="G12" s="39">
        <v>6.9728410430555563</v>
      </c>
      <c r="H12" s="39">
        <v>119.05139570972217</v>
      </c>
      <c r="I12" s="39">
        <v>20.30843386388888</v>
      </c>
      <c r="J12" s="39">
        <v>26.133897112499998</v>
      </c>
      <c r="K12" s="39">
        <v>14.665247188888889</v>
      </c>
      <c r="L12" s="39">
        <v>19.805328884722233</v>
      </c>
      <c r="M12" s="39">
        <v>38.138488651388897</v>
      </c>
    </row>
    <row r="13" spans="1:13" x14ac:dyDescent="0.25">
      <c r="A13" s="39">
        <v>2019</v>
      </c>
      <c r="B13" s="39">
        <v>12</v>
      </c>
      <c r="C13" s="39">
        <v>99.738463099999933</v>
      </c>
      <c r="D13" s="39">
        <v>48.43166454444448</v>
      </c>
      <c r="E13" s="39">
        <v>15.15003695138889</v>
      </c>
      <c r="F13" s="39">
        <v>24.93580274999999</v>
      </c>
      <c r="G13" s="39">
        <v>11.220958840277778</v>
      </c>
      <c r="H13" s="39">
        <v>153.39167198472225</v>
      </c>
      <c r="I13" s="39">
        <v>26.253323130555565</v>
      </c>
      <c r="J13" s="39">
        <v>33.491597354166665</v>
      </c>
      <c r="K13" s="39">
        <v>21.81737291527778</v>
      </c>
      <c r="L13" s="39">
        <v>26.168088034722217</v>
      </c>
      <c r="M13" s="39">
        <v>45.661290544444462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M13"/>
    </sheetView>
  </sheetViews>
  <sheetFormatPr defaultRowHeight="15" x14ac:dyDescent="0.25"/>
  <sheetData>
    <row r="1" spans="1:13" x14ac:dyDescent="0.25">
      <c r="A1" s="40" t="s">
        <v>27</v>
      </c>
      <c r="B1" s="40" t="s">
        <v>39</v>
      </c>
      <c r="C1" s="40" t="s">
        <v>41</v>
      </c>
      <c r="D1" s="40" t="s">
        <v>42</v>
      </c>
      <c r="E1" s="40" t="s">
        <v>43</v>
      </c>
      <c r="F1" s="40" t="s">
        <v>44</v>
      </c>
      <c r="G1" s="40" t="s">
        <v>45</v>
      </c>
      <c r="H1" s="40" t="s">
        <v>46</v>
      </c>
      <c r="I1" s="40" t="s">
        <v>47</v>
      </c>
      <c r="J1" s="40" t="s">
        <v>48</v>
      </c>
      <c r="K1" s="40" t="s">
        <v>49</v>
      </c>
      <c r="L1" s="40" t="s">
        <v>50</v>
      </c>
      <c r="M1" s="40" t="s">
        <v>51</v>
      </c>
    </row>
    <row r="2" spans="1:13" x14ac:dyDescent="0.25">
      <c r="A2" s="41">
        <v>2019</v>
      </c>
      <c r="B2" s="41">
        <v>1</v>
      </c>
      <c r="C2" s="41">
        <v>92.14569479569893</v>
      </c>
      <c r="D2" s="41">
        <v>46.243633971774187</v>
      </c>
      <c r="E2" s="41">
        <v>15.97741469623656</v>
      </c>
      <c r="F2" s="41">
        <v>17.927749504032249</v>
      </c>
      <c r="G2" s="41">
        <v>11.996896600806446</v>
      </c>
      <c r="H2" s="41">
        <v>137.25946195430109</v>
      </c>
      <c r="I2" s="41">
        <v>21.969016822580624</v>
      </c>
      <c r="J2" s="41">
        <v>31.459050560483856</v>
      </c>
      <c r="K2" s="41">
        <v>16.41462079032258</v>
      </c>
      <c r="L2" s="41">
        <v>21.785624768817204</v>
      </c>
      <c r="M2" s="41">
        <v>45.631149037634408</v>
      </c>
    </row>
    <row r="3" spans="1:13" x14ac:dyDescent="0.25">
      <c r="A3" s="41">
        <v>2019</v>
      </c>
      <c r="B3" s="41">
        <v>2</v>
      </c>
      <c r="C3" s="41">
        <v>79.742484866071422</v>
      </c>
      <c r="D3" s="41">
        <v>42.398690401785721</v>
      </c>
      <c r="E3" s="41">
        <v>13.196469372023811</v>
      </c>
      <c r="F3" s="41">
        <v>14.569249035714284</v>
      </c>
      <c r="G3" s="41">
        <v>9.5780760550595314</v>
      </c>
      <c r="H3" s="41">
        <v>120.1516906532737</v>
      </c>
      <c r="I3" s="41">
        <v>19.990669135416667</v>
      </c>
      <c r="J3" s="41">
        <v>25.771773087797616</v>
      </c>
      <c r="K3" s="41">
        <v>16.690396464285708</v>
      </c>
      <c r="L3" s="41">
        <v>20.409860184523808</v>
      </c>
      <c r="M3" s="41">
        <v>37.288991779761922</v>
      </c>
    </row>
    <row r="4" spans="1:13" x14ac:dyDescent="0.25">
      <c r="A4" s="41">
        <v>2019</v>
      </c>
      <c r="B4" s="41">
        <v>3</v>
      </c>
      <c r="C4" s="41">
        <v>71.621053973118308</v>
      </c>
      <c r="D4" s="41">
        <v>40.314137877688196</v>
      </c>
      <c r="E4" s="41">
        <v>10.970514790322582</v>
      </c>
      <c r="F4" s="41">
        <v>12.19266148521505</v>
      </c>
      <c r="G4" s="41">
        <v>8.1437398104838703</v>
      </c>
      <c r="H4" s="41">
        <v>107.66714601747307</v>
      </c>
      <c r="I4" s="41">
        <v>18.55188271370967</v>
      </c>
      <c r="J4" s="41">
        <v>23.961924926075259</v>
      </c>
      <c r="K4" s="41">
        <v>13.709056659946242</v>
      </c>
      <c r="L4" s="41">
        <v>18.069945298387093</v>
      </c>
      <c r="M4" s="41">
        <v>33.374336403225826</v>
      </c>
    </row>
    <row r="5" spans="1:13" x14ac:dyDescent="0.25">
      <c r="A5" s="41">
        <v>2019</v>
      </c>
      <c r="B5" s="41">
        <v>4</v>
      </c>
      <c r="C5" s="41">
        <v>158.85805306388909</v>
      </c>
      <c r="D5" s="41">
        <v>54.11424632638888</v>
      </c>
      <c r="E5" s="41">
        <v>36.060598325000008</v>
      </c>
      <c r="F5" s="41">
        <v>37.685236459722212</v>
      </c>
      <c r="G5" s="41">
        <v>30.997971908333344</v>
      </c>
      <c r="H5" s="41">
        <v>274.26254834583341</v>
      </c>
      <c r="I5" s="41">
        <v>48.064243850000032</v>
      </c>
      <c r="J5" s="41">
        <v>58.469797093055554</v>
      </c>
      <c r="K5" s="41">
        <v>38.854553906944432</v>
      </c>
      <c r="L5" s="41">
        <v>47.741197477777732</v>
      </c>
      <c r="M5" s="41">
        <v>81.132756030555583</v>
      </c>
    </row>
    <row r="6" spans="1:13" x14ac:dyDescent="0.25">
      <c r="A6" s="41">
        <v>2019</v>
      </c>
      <c r="B6" s="41">
        <v>5</v>
      </c>
      <c r="C6" s="41">
        <v>194.81657094220472</v>
      </c>
      <c r="D6" s="41">
        <v>54.301116041666624</v>
      </c>
      <c r="E6" s="41">
        <v>46.666855493279527</v>
      </c>
      <c r="F6" s="41">
        <v>46.887521962365717</v>
      </c>
      <c r="G6" s="41">
        <v>46.961077349462535</v>
      </c>
      <c r="H6" s="41">
        <v>433.80034740188199</v>
      </c>
      <c r="I6" s="41">
        <v>82.70254018279546</v>
      </c>
      <c r="J6" s="41">
        <v>88.087537889785054</v>
      </c>
      <c r="K6" s="41">
        <v>81.413422704301169</v>
      </c>
      <c r="L6" s="41">
        <v>81.603034440859929</v>
      </c>
      <c r="M6" s="41">
        <v>99.993812309139642</v>
      </c>
    </row>
    <row r="7" spans="1:13" x14ac:dyDescent="0.25">
      <c r="A7" s="41">
        <v>2019</v>
      </c>
      <c r="B7" s="41">
        <v>6</v>
      </c>
      <c r="C7" s="41">
        <v>220.93467149861146</v>
      </c>
      <c r="D7" s="41">
        <v>61.543221458333541</v>
      </c>
      <c r="E7" s="41">
        <v>52.935798286111066</v>
      </c>
      <c r="F7" s="41">
        <v>53.186107659722296</v>
      </c>
      <c r="G7" s="41">
        <v>53.26954415416656</v>
      </c>
      <c r="H7" s="41">
        <v>411.90730967499883</v>
      </c>
      <c r="I7" s="41">
        <v>78.124356048610991</v>
      </c>
      <c r="J7" s="41">
        <v>83.869000116666541</v>
      </c>
      <c r="K7" s="41">
        <v>76.896737226388865</v>
      </c>
      <c r="L7" s="41">
        <v>77.133452318055532</v>
      </c>
      <c r="M7" s="41">
        <v>95.883764054166846</v>
      </c>
    </row>
    <row r="8" spans="1:13" x14ac:dyDescent="0.25">
      <c r="A8" s="41">
        <v>2019</v>
      </c>
      <c r="B8" s="41">
        <v>7</v>
      </c>
      <c r="C8" s="41">
        <v>162.28973359274192</v>
      </c>
      <c r="D8" s="41">
        <v>53.752453043010718</v>
      </c>
      <c r="E8" s="41">
        <v>36.281362669354863</v>
      </c>
      <c r="F8" s="41">
        <v>37.738710159946244</v>
      </c>
      <c r="G8" s="41">
        <v>34.517207716397863</v>
      </c>
      <c r="H8" s="41">
        <v>255.53753761290326</v>
      </c>
      <c r="I8" s="41">
        <v>45.465780286290325</v>
      </c>
      <c r="J8" s="41">
        <v>54.88482674327954</v>
      </c>
      <c r="K8" s="41">
        <v>39.291341793010758</v>
      </c>
      <c r="L8" s="41">
        <v>45.134418439516153</v>
      </c>
      <c r="M8" s="41">
        <v>70.761170336021536</v>
      </c>
    </row>
    <row r="9" spans="1:13" x14ac:dyDescent="0.25">
      <c r="A9" s="41">
        <v>2019</v>
      </c>
      <c r="B9" s="41">
        <v>8</v>
      </c>
      <c r="C9" s="41">
        <v>76.027936428763354</v>
      </c>
      <c r="D9" s="41">
        <v>40.813010419354832</v>
      </c>
      <c r="E9" s="41">
        <v>12.114854305107524</v>
      </c>
      <c r="F9" s="41">
        <v>13.044337000000002</v>
      </c>
      <c r="G9" s="41">
        <v>10.055734708333334</v>
      </c>
      <c r="H9" s="41">
        <v>105.98835646102147</v>
      </c>
      <c r="I9" s="41">
        <v>17.948987211021503</v>
      </c>
      <c r="J9" s="41">
        <v>22.225685508064508</v>
      </c>
      <c r="K9" s="41">
        <v>14.640184743279573</v>
      </c>
      <c r="L9" s="41">
        <v>18.06611452284946</v>
      </c>
      <c r="M9" s="41">
        <v>33.107384462365602</v>
      </c>
    </row>
    <row r="10" spans="1:13" x14ac:dyDescent="0.25">
      <c r="A10" s="41">
        <v>2019</v>
      </c>
      <c r="B10" s="41">
        <v>9</v>
      </c>
      <c r="C10" s="41">
        <v>62.683128997222241</v>
      </c>
      <c r="D10" s="41">
        <v>37.462798102777775</v>
      </c>
      <c r="E10" s="41">
        <v>9.072380837499999</v>
      </c>
      <c r="F10" s="41">
        <v>9.6457979263888891</v>
      </c>
      <c r="G10" s="41">
        <v>6.5021521180555562</v>
      </c>
      <c r="H10" s="41">
        <v>87.841559018055577</v>
      </c>
      <c r="I10" s="41">
        <v>15.260518123611106</v>
      </c>
      <c r="J10" s="41">
        <v>18.67016635833334</v>
      </c>
      <c r="K10" s="41">
        <v>12.215304662499996</v>
      </c>
      <c r="L10" s="41">
        <v>15.016747141666661</v>
      </c>
      <c r="M10" s="41">
        <v>26.67882273472221</v>
      </c>
    </row>
    <row r="11" spans="1:13" x14ac:dyDescent="0.25">
      <c r="A11" s="41">
        <v>2019</v>
      </c>
      <c r="B11" s="41">
        <v>10</v>
      </c>
      <c r="C11" s="41">
        <v>75.230972862903201</v>
      </c>
      <c r="D11" s="41">
        <v>42.594136303763428</v>
      </c>
      <c r="E11" s="41">
        <v>11.388736057795695</v>
      </c>
      <c r="F11" s="41">
        <v>12.853643018817198</v>
      </c>
      <c r="G11" s="41">
        <v>8.3944574690860243</v>
      </c>
      <c r="H11" s="41">
        <v>106.58619021505376</v>
      </c>
      <c r="I11" s="41">
        <v>16.952341186827955</v>
      </c>
      <c r="J11" s="41">
        <v>22.898097599462368</v>
      </c>
      <c r="K11" s="41">
        <v>13.985277794354833</v>
      </c>
      <c r="L11" s="41">
        <v>16.70748228897849</v>
      </c>
      <c r="M11" s="41">
        <v>36.042991357526887</v>
      </c>
    </row>
    <row r="12" spans="1:13" x14ac:dyDescent="0.25">
      <c r="A12" s="41">
        <v>2019</v>
      </c>
      <c r="B12" s="41">
        <v>11</v>
      </c>
      <c r="C12" s="41">
        <v>82.827568406944479</v>
      </c>
      <c r="D12" s="41">
        <v>47.698445741666625</v>
      </c>
      <c r="E12" s="41">
        <v>12.637597858333333</v>
      </c>
      <c r="F12" s="41">
        <v>14.150998411111106</v>
      </c>
      <c r="G12" s="41">
        <v>8.3405264027777815</v>
      </c>
      <c r="H12" s="41">
        <v>119.03460936249992</v>
      </c>
      <c r="I12" s="41">
        <v>20.178836556944443</v>
      </c>
      <c r="J12" s="41">
        <v>25.992021359722219</v>
      </c>
      <c r="K12" s="41">
        <v>14.799075655555557</v>
      </c>
      <c r="L12" s="41">
        <v>19.764472165277787</v>
      </c>
      <c r="M12" s="41">
        <v>38.300203616666671</v>
      </c>
    </row>
    <row r="13" spans="1:13" x14ac:dyDescent="0.25">
      <c r="A13" s="41">
        <v>2019</v>
      </c>
      <c r="B13" s="41">
        <v>12</v>
      </c>
      <c r="C13" s="41">
        <v>99.640393399999951</v>
      </c>
      <c r="D13" s="41">
        <v>49.459932138888874</v>
      </c>
      <c r="E13" s="41">
        <v>17.841244841666668</v>
      </c>
      <c r="F13" s="41">
        <v>19.075047215277763</v>
      </c>
      <c r="G13" s="41">
        <v>13.264169184722213</v>
      </c>
      <c r="H13" s="41">
        <v>153.39799646111115</v>
      </c>
      <c r="I13" s="41">
        <v>26.251246056944456</v>
      </c>
      <c r="J13" s="41">
        <v>33.490830833333341</v>
      </c>
      <c r="K13" s="41">
        <v>21.543504209722226</v>
      </c>
      <c r="L13" s="41">
        <v>26.416983401388887</v>
      </c>
      <c r="M13" s="41">
        <v>45.695431956944475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tabSelected="1" workbookViewId="0">
      <selection activeCell="K26" sqref="K26"/>
    </sheetView>
  </sheetViews>
  <sheetFormatPr defaultRowHeight="15" x14ac:dyDescent="0.25"/>
  <cols>
    <col min="1" max="1" width="13.5703125" bestFit="1" customWidth="1"/>
    <col min="2" max="2" width="12.28515625" bestFit="1" customWidth="1"/>
    <col min="4" max="10" width="10.5703125" bestFit="1" customWidth="1"/>
    <col min="14" max="17" width="13" customWidth="1"/>
  </cols>
  <sheetData>
    <row r="2" spans="1:18" x14ac:dyDescent="0.25">
      <c r="C2" s="49" t="s">
        <v>26</v>
      </c>
      <c r="D2" s="49"/>
      <c r="E2" s="49"/>
      <c r="F2" s="49"/>
      <c r="G2" s="49"/>
      <c r="H2" s="49"/>
      <c r="I2" s="49"/>
      <c r="J2" s="49"/>
      <c r="M2" s="49" t="s">
        <v>26</v>
      </c>
      <c r="N2" s="49"/>
      <c r="O2" s="49"/>
      <c r="P2" s="49"/>
      <c r="Q2" s="49"/>
    </row>
    <row r="3" spans="1:18" s="7" customFormat="1" ht="45" x14ac:dyDescent="0.25">
      <c r="C3" s="6" t="s">
        <v>27</v>
      </c>
      <c r="D3" s="6" t="s">
        <v>28</v>
      </c>
      <c r="E3" s="6" t="s">
        <v>29</v>
      </c>
      <c r="F3" s="6" t="s">
        <v>30</v>
      </c>
      <c r="G3" s="6" t="s">
        <v>31</v>
      </c>
      <c r="H3" s="6" t="s">
        <v>32</v>
      </c>
      <c r="I3" s="6" t="s">
        <v>33</v>
      </c>
      <c r="J3" s="6" t="s">
        <v>34</v>
      </c>
      <c r="M3" s="6" t="s">
        <v>27</v>
      </c>
      <c r="N3" s="6" t="s">
        <v>35</v>
      </c>
      <c r="O3" s="6" t="s">
        <v>36</v>
      </c>
      <c r="P3" s="6" t="s">
        <v>37</v>
      </c>
      <c r="Q3" s="6" t="s">
        <v>38</v>
      </c>
    </row>
    <row r="4" spans="1:18" x14ac:dyDescent="0.25">
      <c r="A4" s="25" t="s">
        <v>75</v>
      </c>
      <c r="B4" s="25">
        <f>SUM(D4:J4,N4:Q4)</f>
        <v>157658.31869258144</v>
      </c>
      <c r="C4" s="8">
        <v>2019</v>
      </c>
      <c r="D4" s="9">
        <f>AVERAGEIF('ClarkFork Upgrade'!$A$2:$A$13,'Incremental Energy Summary'!$C4,'ClarkFork Upgrade'!$Q$2:$Q$13)*24*365</f>
        <v>19534.427145377307</v>
      </c>
      <c r="E4" s="9">
        <f>AVERAGEIF('ClarkFork Upgrade'!$A$2:$A$13,'Incremental Energy Summary'!$C4,'ClarkFork Upgrade'!$P$2:$P$13)*24*365</f>
        <v>20504.760799276122</v>
      </c>
      <c r="F4" s="9">
        <f>AVERAGEIF('ClarkFork Upgrade'!$A$2:$A$13,'Incremental Energy Summary'!$C4,'ClarkFork Upgrade'!$O$2:$O$13)*24*365</f>
        <v>18144.049568172493</v>
      </c>
      <c r="G4" s="9">
        <f>AVERAGEIF('ClarkFork Upgrade'!$A$2:$A$13,'Incremental Energy Summary'!$C4,'ClarkFork Upgrade'!$N$2:$N$13)*24*365</f>
        <v>27032.115804368506</v>
      </c>
      <c r="H4" s="9">
        <f>AVERAGEIF('ClarkFork Upgrade'!$A$2:$A$13,'Incremental Energy Summary'!$C4,'ClarkFork Upgrade'!$M$2:$M$13)*24*365</f>
        <v>24078.965057417641</v>
      </c>
      <c r="I4" s="9">
        <f>AVERAGEIF('ClarkFork Upgrade'!$A$2:$A$13,'Incremental Energy Summary'!$C4,'ClarkFork Upgrade'!$L$2:$L$13)*24*365</f>
        <v>6724.8162586880153</v>
      </c>
      <c r="J4" s="9">
        <f>AVERAGEIF('ClarkFork Upgrade'!$A$2:$A$13,'Incremental Energy Summary'!$C4,'ClarkFork Upgrade'!$K$2:$K$13)*24*365</f>
        <v>18851.321642106665</v>
      </c>
      <c r="M4" s="8">
        <v>2019</v>
      </c>
      <c r="N4" s="9">
        <f>AVERAGEIF('LSpo Upgrade'!$A$2:$A$13,'Incremental Energy Summary'!$M4,'LSpo Upgrade'!$G$2:$G$13)*24*365</f>
        <v>8209.2466669271435</v>
      </c>
      <c r="O4" s="9">
        <f>AVERAGEIF('LSpo Upgrade'!$A$2:$A$13,'Incremental Energy Summary'!$M4,'LSpo Upgrade'!$F$2:$F$13)*24*365</f>
        <v>760.41377584041834</v>
      </c>
      <c r="P4" s="9">
        <f>AVERAGEIF(NM_Upgrade!$A$2:$A$13,'Incremental Energy Summary'!$M4,NM_Upgrade!$G$2:$G$13)*24*365</f>
        <v>8605.1190269084582</v>
      </c>
      <c r="Q4" s="9">
        <f>AVERAGEIF(NM_Upgrade!$A$2:$A$13,'Incremental Energy Summary'!$M4,NM_Upgrade!$F$2:$F$13)*24*365</f>
        <v>5213.0829474986476</v>
      </c>
    </row>
    <row r="14" spans="1:18" x14ac:dyDescent="0.25">
      <c r="R14" t="s">
        <v>74</v>
      </c>
    </row>
  </sheetData>
  <mergeCells count="2">
    <mergeCell ref="C2:J2"/>
    <mergeCell ref="M2:Q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D11" sqref="D11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1.5703125" bestFit="1" customWidth="1"/>
    <col min="5" max="7" width="9.140625" style="16"/>
    <col min="11" max="11" width="14.42578125" bestFit="1" customWidth="1"/>
    <col min="12" max="14" width="14" bestFit="1" customWidth="1"/>
    <col min="15" max="17" width="13.5703125" bestFit="1" customWidth="1"/>
  </cols>
  <sheetData>
    <row r="1" spans="1:18" x14ac:dyDescent="0.25">
      <c r="A1" s="10" t="s">
        <v>27</v>
      </c>
      <c r="B1" s="10" t="s">
        <v>39</v>
      </c>
      <c r="C1" s="11" t="s">
        <v>40</v>
      </c>
      <c r="D1" s="12" t="s">
        <v>11</v>
      </c>
      <c r="E1" s="13" t="s">
        <v>12</v>
      </c>
      <c r="F1" s="13" t="s">
        <v>13</v>
      </c>
      <c r="G1" s="13" t="s">
        <v>14</v>
      </c>
      <c r="H1" s="12" t="s">
        <v>15</v>
      </c>
      <c r="I1" s="12" t="s">
        <v>16</v>
      </c>
      <c r="J1" s="12" t="s">
        <v>17</v>
      </c>
      <c r="K1" s="14" t="str">
        <f>D1&amp;" Upgrade"</f>
        <v>NOX4  Upgrade</v>
      </c>
      <c r="L1" s="14" t="str">
        <f t="shared" ref="L1:P1" si="0">E1&amp;" Upgrade"</f>
        <v>NOX2 Upgrade</v>
      </c>
      <c r="M1" s="14" t="str">
        <f t="shared" si="0"/>
        <v>NOX3 Upgrade</v>
      </c>
      <c r="N1" s="14" t="str">
        <f t="shared" si="0"/>
        <v>NOX1 Upgrade</v>
      </c>
      <c r="O1" s="14" t="str">
        <f t="shared" si="0"/>
        <v>CAB4 Upgrade</v>
      </c>
      <c r="P1" s="14" t="str">
        <f t="shared" si="0"/>
        <v>CAB2 Upgrade</v>
      </c>
      <c r="Q1" s="14" t="str">
        <f>J1&amp;" Upgrade"</f>
        <v>CAB3 Upgrade</v>
      </c>
    </row>
    <row r="2" spans="1:18" x14ac:dyDescent="0.25">
      <c r="A2" s="15">
        <v>2019</v>
      </c>
      <c r="B2" s="15">
        <v>1</v>
      </c>
      <c r="C2" s="16">
        <f>SUM(ClarkForkBC!C2,ClarkForkBC!H2)</f>
        <v>235.44172382392475</v>
      </c>
      <c r="D2" s="16">
        <f>SUM('Nox4'!C2,'Nox4'!H2)</f>
        <v>234.37399441397855</v>
      </c>
      <c r="E2" s="16">
        <f>SUM('Nox2'!C2,'Nox2'!H2)</f>
        <v>233.80081385887101</v>
      </c>
      <c r="F2" s="16">
        <f>SUM('Nox3'!C2,'Nox3'!H2)</f>
        <v>232.36358889919356</v>
      </c>
      <c r="G2" s="16">
        <f>SUM('Nox1'!C2,'Nox1'!H2)</f>
        <v>230.56289432930106</v>
      </c>
      <c r="H2" s="16">
        <f>SUM('Cab4'!C2,'Cab4'!H2)</f>
        <v>229.36283961693562</v>
      </c>
      <c r="I2" s="16">
        <f>SUM('Cab2'!C2,'Cab2'!H2)</f>
        <v>229.12052549999999</v>
      </c>
      <c r="J2" s="16">
        <f>SUM('Cab3'!C2,'Cab3'!H2)</f>
        <v>229.40515675</v>
      </c>
      <c r="K2" s="17">
        <f t="shared" ref="K2:P13" si="1">C2-D2</f>
        <v>1.067729409946196</v>
      </c>
      <c r="L2" s="17">
        <f t="shared" si="1"/>
        <v>0.57318055510754107</v>
      </c>
      <c r="M2" s="17">
        <f t="shared" si="1"/>
        <v>1.4372249596774509</v>
      </c>
      <c r="N2" s="17">
        <f t="shared" si="1"/>
        <v>1.8006945698924994</v>
      </c>
      <c r="O2" s="17">
        <f t="shared" si="1"/>
        <v>1.2000547123654428</v>
      </c>
      <c r="P2" s="17">
        <f t="shared" si="1"/>
        <v>0.24231411693563132</v>
      </c>
      <c r="Q2" s="17">
        <f t="shared" ref="Q2:Q13" si="2">I2-J2</f>
        <v>-0.2846312500000181</v>
      </c>
      <c r="R2" s="48">
        <f>SUM(K2:Q2)</f>
        <v>6.0365670739247435</v>
      </c>
    </row>
    <row r="3" spans="1:18" x14ac:dyDescent="0.25">
      <c r="A3" s="15">
        <v>2019</v>
      </c>
      <c r="B3" s="15">
        <v>2</v>
      </c>
      <c r="C3" s="16">
        <f>SUM(ClarkForkBC!C3,ClarkForkBC!H3)</f>
        <v>204.92639854761893</v>
      </c>
      <c r="D3" s="16">
        <f>SUM('Nox4'!C3,'Nox4'!H3)</f>
        <v>204.2239926964287</v>
      </c>
      <c r="E3" s="16">
        <f>SUM('Nox2'!C3,'Nox2'!H3)</f>
        <v>203.47650267113085</v>
      </c>
      <c r="F3" s="16">
        <f>SUM('Nox3'!C3,'Nox3'!H3)</f>
        <v>201.97878772767854</v>
      </c>
      <c r="G3" s="16">
        <f>SUM('Nox1'!C3,'Nox1'!H3)</f>
        <v>200.81604790773812</v>
      </c>
      <c r="H3" s="16">
        <f>SUM('Cab4'!C3,'Cab4'!H3)</f>
        <v>199.11646745982142</v>
      </c>
      <c r="I3" s="16">
        <f>SUM('Cab2'!C3,'Cab2'!H3)</f>
        <v>199.84210933333327</v>
      </c>
      <c r="J3" s="16">
        <f>SUM('Cab3'!C3,'Cab3'!H3)</f>
        <v>199.89417551934514</v>
      </c>
      <c r="K3" s="17">
        <f t="shared" si="1"/>
        <v>0.70240585119023535</v>
      </c>
      <c r="L3" s="17">
        <f t="shared" si="1"/>
        <v>0.74749002529785002</v>
      </c>
      <c r="M3" s="17">
        <f t="shared" si="1"/>
        <v>1.4977149434523085</v>
      </c>
      <c r="N3" s="17">
        <f t="shared" si="1"/>
        <v>1.1627398199404126</v>
      </c>
      <c r="O3" s="17">
        <f t="shared" si="1"/>
        <v>1.699580447916702</v>
      </c>
      <c r="P3" s="17">
        <f t="shared" si="1"/>
        <v>-0.72564187351184728</v>
      </c>
      <c r="Q3" s="17">
        <f t="shared" si="2"/>
        <v>-5.2066186011870741E-2</v>
      </c>
      <c r="R3" s="48">
        <f t="shared" ref="R3:R13" si="3">SUM(K3:Q3)</f>
        <v>5.0322230282737905</v>
      </c>
    </row>
    <row r="4" spans="1:18" x14ac:dyDescent="0.25">
      <c r="A4" s="15">
        <v>2019</v>
      </c>
      <c r="B4" s="15">
        <v>3</v>
      </c>
      <c r="C4" s="16">
        <f>SUM(ClarkForkBC!C4,ClarkForkBC!H4)</f>
        <v>185.39155169892479</v>
      </c>
      <c r="D4" s="16">
        <f>SUM('Nox4'!C4,'Nox4'!H4)</f>
        <v>184.33086397177414</v>
      </c>
      <c r="E4" s="16">
        <f>SUM('Nox2'!C4,'Nox2'!H4)</f>
        <v>183.5689104247312</v>
      </c>
      <c r="F4" s="16">
        <f>SUM('Nox3'!C4,'Nox3'!H4)</f>
        <v>182.14257269086022</v>
      </c>
      <c r="G4" s="16">
        <f>SUM('Nox1'!C4,'Nox1'!H4)</f>
        <v>180.81885396505382</v>
      </c>
      <c r="H4" s="16">
        <f>SUM('Cab4'!C4,'Cab4'!H4)</f>
        <v>179.88135618548392</v>
      </c>
      <c r="I4" s="16">
        <f>SUM('Cab2'!C4,'Cab2'!H4)</f>
        <v>179.33396654973109</v>
      </c>
      <c r="J4" s="16">
        <f>SUM('Cab3'!C4,'Cab3'!H4)</f>
        <v>179.28819999059138</v>
      </c>
      <c r="K4" s="17">
        <f t="shared" si="1"/>
        <v>1.0606877271506505</v>
      </c>
      <c r="L4" s="17">
        <f t="shared" si="1"/>
        <v>0.7619535470429355</v>
      </c>
      <c r="M4" s="17">
        <f t="shared" si="1"/>
        <v>1.4263377338709802</v>
      </c>
      <c r="N4" s="17">
        <f t="shared" si="1"/>
        <v>1.3237187258064012</v>
      </c>
      <c r="O4" s="17">
        <f t="shared" si="1"/>
        <v>0.93749777956989533</v>
      </c>
      <c r="P4" s="17">
        <f t="shared" si="1"/>
        <v>0.54738963575283606</v>
      </c>
      <c r="Q4" s="17">
        <f t="shared" si="2"/>
        <v>4.5766559139707397E-2</v>
      </c>
      <c r="R4" s="48">
        <f t="shared" si="3"/>
        <v>6.1033517083334061</v>
      </c>
    </row>
    <row r="5" spans="1:18" x14ac:dyDescent="0.25">
      <c r="A5" s="15">
        <v>2019</v>
      </c>
      <c r="B5" s="15">
        <v>4</v>
      </c>
      <c r="C5" s="16">
        <f>SUM(ClarkForkBC!C5,ClarkForkBC!H5)</f>
        <v>451.32289976388881</v>
      </c>
      <c r="D5" s="16">
        <f>SUM('Nox4'!C5,'Nox4'!H5)</f>
        <v>449.102152340278</v>
      </c>
      <c r="E5" s="16">
        <f>SUM('Nox2'!C5,'Nox2'!H5)</f>
        <v>447.32522184861125</v>
      </c>
      <c r="F5" s="16">
        <f>SUM('Nox3'!C5,'Nox3'!H5)</f>
        <v>443.34905957361184</v>
      </c>
      <c r="G5" s="16">
        <f>SUM('Nox1'!C5,'Nox1'!H5)</f>
        <v>440.28712491527745</v>
      </c>
      <c r="H5" s="16">
        <f>SUM('Cab4'!C5,'Cab4'!H5)</f>
        <v>437.0370431250002</v>
      </c>
      <c r="I5" s="16">
        <f>SUM('Cab2'!C5,'Cab2'!H5)</f>
        <v>436.00282646111111</v>
      </c>
      <c r="J5" s="16">
        <f>SUM('Cab3'!C5,'Cab3'!H5)</f>
        <v>433.1206014097225</v>
      </c>
      <c r="K5" s="17">
        <f t="shared" si="1"/>
        <v>2.2207474236108169</v>
      </c>
      <c r="L5" s="17">
        <f t="shared" si="1"/>
        <v>1.7769304916667465</v>
      </c>
      <c r="M5" s="17">
        <f t="shared" si="1"/>
        <v>3.9761622749994103</v>
      </c>
      <c r="N5" s="17">
        <f t="shared" si="1"/>
        <v>3.061934658334394</v>
      </c>
      <c r="O5" s="17">
        <f t="shared" si="1"/>
        <v>3.2500817902772496</v>
      </c>
      <c r="P5" s="17">
        <f t="shared" si="1"/>
        <v>1.0342166638890831</v>
      </c>
      <c r="Q5" s="17">
        <f t="shared" si="2"/>
        <v>2.8822250513886161</v>
      </c>
      <c r="R5" s="48">
        <f t="shared" si="3"/>
        <v>18.202298354166317</v>
      </c>
    </row>
    <row r="6" spans="1:18" x14ac:dyDescent="0.25">
      <c r="A6" s="15">
        <v>2019</v>
      </c>
      <c r="B6" s="15">
        <v>5</v>
      </c>
      <c r="C6" s="16">
        <f>SUM(ClarkForkBC!C6,ClarkForkBC!H6)</f>
        <v>682.84594286021365</v>
      </c>
      <c r="D6" s="16">
        <f>SUM('Nox4'!C6,'Nox4'!H6)</f>
        <v>673.72673671908524</v>
      </c>
      <c r="E6" s="16">
        <f>SUM('Nox2'!C6,'Nox2'!H6)</f>
        <v>673.93640814919422</v>
      </c>
      <c r="F6" s="16">
        <f>SUM('Nox3'!C6,'Nox3'!H6)</f>
        <v>663.27758012231357</v>
      </c>
      <c r="G6" s="16">
        <f>SUM('Nox1'!C6,'Nox1'!H6)</f>
        <v>656.47428112634441</v>
      </c>
      <c r="H6" s="16">
        <f>SUM('Cab4'!C6,'Cab4'!H6)</f>
        <v>651.41623293414114</v>
      </c>
      <c r="I6" s="16">
        <f>SUM('Cab2'!C6,'Cab2'!H6)</f>
        <v>639.13514013709732</v>
      </c>
      <c r="J6" s="16">
        <f>SUM('Cab3'!C6,'Cab3'!H6)</f>
        <v>628.61691834408668</v>
      </c>
      <c r="K6" s="17">
        <f t="shared" si="1"/>
        <v>9.1192061411284158</v>
      </c>
      <c r="L6" s="17">
        <f t="shared" si="1"/>
        <v>-0.20967143010898326</v>
      </c>
      <c r="M6" s="17">
        <f t="shared" si="1"/>
        <v>10.658828026880656</v>
      </c>
      <c r="N6" s="17">
        <f t="shared" si="1"/>
        <v>6.8032989959691577</v>
      </c>
      <c r="O6" s="17">
        <f t="shared" si="1"/>
        <v>5.0580481922032732</v>
      </c>
      <c r="P6" s="17">
        <f t="shared" si="1"/>
        <v>12.281092797043812</v>
      </c>
      <c r="Q6" s="17">
        <f t="shared" si="2"/>
        <v>10.518221793010639</v>
      </c>
      <c r="R6" s="48">
        <f t="shared" si="3"/>
        <v>54.22902451612697</v>
      </c>
    </row>
    <row r="7" spans="1:18" x14ac:dyDescent="0.25">
      <c r="A7" s="15">
        <v>2019</v>
      </c>
      <c r="B7" s="15">
        <v>6</v>
      </c>
      <c r="C7" s="16">
        <f>SUM(ClarkForkBC!C7,ClarkForkBC!H7)</f>
        <v>683.9564823180533</v>
      </c>
      <c r="D7" s="16">
        <f>SUM('Nox4'!C7,'Nox4'!H7)</f>
        <v>679.38553500972284</v>
      </c>
      <c r="E7" s="16">
        <f>SUM('Nox2'!C7,'Nox2'!H7)</f>
        <v>678.31692296805443</v>
      </c>
      <c r="F7" s="16">
        <f>SUM('Nox3'!C7,'Nox3'!H7)</f>
        <v>670.04078188472022</v>
      </c>
      <c r="G7" s="16">
        <f>SUM('Nox1'!C7,'Nox1'!H7)</f>
        <v>661.15259585694378</v>
      </c>
      <c r="H7" s="16">
        <f>SUM('Cab4'!C7,'Cab4'!H7)</f>
        <v>657.59362445833221</v>
      </c>
      <c r="I7" s="16">
        <f>SUM('Cab2'!C7,'Cab2'!H7)</f>
        <v>644.77503305555535</v>
      </c>
      <c r="J7" s="16">
        <f>SUM('Cab3'!C7,'Cab3'!H7)</f>
        <v>632.84198117361029</v>
      </c>
      <c r="K7" s="17">
        <f t="shared" si="1"/>
        <v>4.5709473083304601</v>
      </c>
      <c r="L7" s="17">
        <f t="shared" si="1"/>
        <v>1.0686120416684162</v>
      </c>
      <c r="M7" s="17">
        <f t="shared" si="1"/>
        <v>8.2761410833342097</v>
      </c>
      <c r="N7" s="17">
        <f t="shared" si="1"/>
        <v>8.8881860277764417</v>
      </c>
      <c r="O7" s="17">
        <f t="shared" si="1"/>
        <v>3.5589713986115612</v>
      </c>
      <c r="P7" s="17">
        <f t="shared" si="1"/>
        <v>12.81859140277686</v>
      </c>
      <c r="Q7" s="17">
        <f t="shared" si="2"/>
        <v>11.933051881945062</v>
      </c>
      <c r="R7" s="48">
        <f t="shared" si="3"/>
        <v>51.114501144443011</v>
      </c>
    </row>
    <row r="8" spans="1:18" x14ac:dyDescent="0.25">
      <c r="A8" s="15">
        <v>2019</v>
      </c>
      <c r="B8" s="15">
        <v>7</v>
      </c>
      <c r="C8" s="16">
        <f>SUM(ClarkForkBC!C8,ClarkForkBC!H8)</f>
        <v>432.6374002741934</v>
      </c>
      <c r="D8" s="16">
        <f>SUM('Nox4'!C8,'Nox4'!H8)</f>
        <v>430.77904602419346</v>
      </c>
      <c r="E8" s="16">
        <f>SUM('Nox2'!C8,'Nox2'!H8)</f>
        <v>429.62047590591408</v>
      </c>
      <c r="F8" s="16">
        <f>SUM('Nox3'!C8,'Nox3'!H8)</f>
        <v>426.7306894825266</v>
      </c>
      <c r="G8" s="16">
        <f>SUM('Nox1'!C8,'Nox1'!H8)</f>
        <v>424.40689370161306</v>
      </c>
      <c r="H8" s="16">
        <f>SUM('Cab4'!C8,'Cab4'!H8)</f>
        <v>421.02260396370968</v>
      </c>
      <c r="I8" s="16">
        <f>SUM('Cab2'!C8,'Cab2'!H8)</f>
        <v>419.86158208467759</v>
      </c>
      <c r="J8" s="16">
        <f>SUM('Cab3'!C8,'Cab3'!H8)</f>
        <v>417.82727120564516</v>
      </c>
      <c r="K8" s="17">
        <f t="shared" si="1"/>
        <v>1.8583542499999339</v>
      </c>
      <c r="L8" s="17">
        <f t="shared" si="1"/>
        <v>1.1585701182793855</v>
      </c>
      <c r="M8" s="17">
        <f t="shared" si="1"/>
        <v>2.889786423387477</v>
      </c>
      <c r="N8" s="17">
        <f t="shared" si="1"/>
        <v>2.3237957809135423</v>
      </c>
      <c r="O8" s="17">
        <f t="shared" si="1"/>
        <v>3.384289737903373</v>
      </c>
      <c r="P8" s="17">
        <f t="shared" si="1"/>
        <v>1.1610218790320914</v>
      </c>
      <c r="Q8" s="17">
        <f t="shared" si="2"/>
        <v>2.0343108790324322</v>
      </c>
      <c r="R8" s="48">
        <f t="shared" si="3"/>
        <v>14.810129068548235</v>
      </c>
    </row>
    <row r="9" spans="1:18" x14ac:dyDescent="0.25">
      <c r="A9" s="15">
        <v>2019</v>
      </c>
      <c r="B9" s="15">
        <v>8</v>
      </c>
      <c r="C9" s="16">
        <f>SUM(ClarkForkBC!C9,ClarkForkBC!H9)</f>
        <v>187.63763493010748</v>
      </c>
      <c r="D9" s="16">
        <f>SUM('Nox4'!C9,'Nox4'!H9)</f>
        <v>186.61031614650531</v>
      </c>
      <c r="E9" s="16">
        <f>SUM('Nox2'!C9,'Nox2'!H9)</f>
        <v>185.93190201612907</v>
      </c>
      <c r="F9" s="16">
        <f>SUM('Nox3'!C9,'Nox3'!H9)</f>
        <v>184.5133211639785</v>
      </c>
      <c r="G9" s="16">
        <f>SUM('Nox1'!C9,'Nox1'!H9)</f>
        <v>183.13642827553761</v>
      </c>
      <c r="H9" s="16">
        <f>SUM('Cab4'!C9,'Cab4'!H9)</f>
        <v>182.0735358534946</v>
      </c>
      <c r="I9" s="16">
        <f>SUM('Cab2'!C9,'Cab2'!H9)</f>
        <v>181.82729725134402</v>
      </c>
      <c r="J9" s="16">
        <f>SUM('Cab3'!C9,'Cab3'!H9)</f>
        <v>182.01629288978484</v>
      </c>
      <c r="K9" s="17">
        <f t="shared" si="1"/>
        <v>1.0273187836021691</v>
      </c>
      <c r="L9" s="17">
        <f t="shared" si="1"/>
        <v>0.67841413037623965</v>
      </c>
      <c r="M9" s="17">
        <f t="shared" si="1"/>
        <v>1.4185808521505692</v>
      </c>
      <c r="N9" s="17">
        <f t="shared" si="1"/>
        <v>1.3768928884408922</v>
      </c>
      <c r="O9" s="17">
        <f t="shared" si="1"/>
        <v>1.0628924220430065</v>
      </c>
      <c r="P9" s="17">
        <f t="shared" si="1"/>
        <v>0.24623860215058357</v>
      </c>
      <c r="Q9" s="17">
        <f t="shared" si="2"/>
        <v>-0.18899563844081513</v>
      </c>
      <c r="R9" s="48">
        <f t="shared" si="3"/>
        <v>5.6213420403226451</v>
      </c>
    </row>
    <row r="10" spans="1:18" x14ac:dyDescent="0.25">
      <c r="A10" s="15">
        <v>2019</v>
      </c>
      <c r="B10" s="15">
        <v>9</v>
      </c>
      <c r="C10" s="16">
        <f>SUM(ClarkForkBC!C10,ClarkForkBC!H10)</f>
        <v>154.8670999569444</v>
      </c>
      <c r="D10" s="16">
        <f>SUM('Nox4'!C10,'Nox4'!H10)</f>
        <v>153.9270458333333</v>
      </c>
      <c r="E10" s="16">
        <f>SUM('Nox2'!C10,'Nox2'!H10)</f>
        <v>153.55460441527777</v>
      </c>
      <c r="F10" s="16">
        <f>SUM('Nox3'!C10,'Nox3'!H10)</f>
        <v>152.02358868055558</v>
      </c>
      <c r="G10" s="16">
        <f>SUM('Nox1'!C10,'Nox1'!H10)</f>
        <v>151.1425540125</v>
      </c>
      <c r="H10" s="16">
        <f>SUM('Cab4'!C10,'Cab4'!H10)</f>
        <v>150.6278352736112</v>
      </c>
      <c r="I10" s="16">
        <f>SUM('Cab2'!C10,'Cab2'!H10)</f>
        <v>150.40360205000005</v>
      </c>
      <c r="J10" s="16">
        <f>SUM('Cab3'!C10,'Cab3'!H10)</f>
        <v>150.52468801527783</v>
      </c>
      <c r="K10" s="17">
        <f t="shared" si="1"/>
        <v>0.9400541236111053</v>
      </c>
      <c r="L10" s="17">
        <f t="shared" si="1"/>
        <v>0.37244141805552999</v>
      </c>
      <c r="M10" s="17">
        <f t="shared" si="1"/>
        <v>1.5310157347221889</v>
      </c>
      <c r="N10" s="17">
        <f t="shared" si="1"/>
        <v>0.88103466805557673</v>
      </c>
      <c r="O10" s="17">
        <f t="shared" si="1"/>
        <v>0.51471873888880282</v>
      </c>
      <c r="P10" s="17">
        <f t="shared" si="1"/>
        <v>0.22423322361115083</v>
      </c>
      <c r="Q10" s="17">
        <f t="shared" si="2"/>
        <v>-0.12108596527778559</v>
      </c>
      <c r="R10" s="48">
        <f t="shared" si="3"/>
        <v>4.342411941666569</v>
      </c>
    </row>
    <row r="11" spans="1:18" x14ac:dyDescent="0.25">
      <c r="A11" s="15">
        <v>2019</v>
      </c>
      <c r="B11" s="15">
        <v>10</v>
      </c>
      <c r="C11" s="16">
        <f>SUM(ClarkForkBC!C11,ClarkForkBC!H11)</f>
        <v>186.92746691532253</v>
      </c>
      <c r="D11" s="16">
        <f>SUM('Nox4'!C11,'Nox4'!H11)</f>
        <v>185.74607483064511</v>
      </c>
      <c r="E11" s="16">
        <f>SUM('Nox2'!C11,'Nox2'!H11)</f>
        <v>185.19339699327958</v>
      </c>
      <c r="F11" s="16">
        <f>SUM('Nox3'!C11,'Nox3'!H11)</f>
        <v>183.66057877688161</v>
      </c>
      <c r="G11" s="16">
        <f>SUM('Nox1'!C11,'Nox1'!H11)</f>
        <v>182.6529890551075</v>
      </c>
      <c r="H11" s="16">
        <f>SUM('Cab4'!C11,'Cab4'!H11)</f>
        <v>181.99230254301077</v>
      </c>
      <c r="I11" s="16">
        <f>SUM('Cab2'!C11,'Cab2'!H11)</f>
        <v>181.92450798924727</v>
      </c>
      <c r="J11" s="16">
        <f>SUM('Cab3'!C11,'Cab3'!H11)</f>
        <v>181.81716307795696</v>
      </c>
      <c r="K11" s="17">
        <f t="shared" si="1"/>
        <v>1.1813920846774124</v>
      </c>
      <c r="L11" s="17">
        <f t="shared" si="1"/>
        <v>0.55267783736553611</v>
      </c>
      <c r="M11" s="17">
        <f t="shared" si="1"/>
        <v>1.5328182163979704</v>
      </c>
      <c r="N11" s="17">
        <f t="shared" si="1"/>
        <v>1.0075897217741101</v>
      </c>
      <c r="O11" s="17">
        <f t="shared" si="1"/>
        <v>0.66068651209673135</v>
      </c>
      <c r="P11" s="17">
        <f t="shared" si="1"/>
        <v>6.7794553763491194E-2</v>
      </c>
      <c r="Q11" s="17">
        <f t="shared" si="2"/>
        <v>0.10734491129031198</v>
      </c>
      <c r="R11" s="48">
        <f t="shared" si="3"/>
        <v>5.1103038373655636</v>
      </c>
    </row>
    <row r="12" spans="1:18" x14ac:dyDescent="0.25">
      <c r="A12" s="15">
        <v>2019</v>
      </c>
      <c r="B12" s="15">
        <v>11</v>
      </c>
      <c r="C12" s="16">
        <f>SUM(ClarkForkBC!C12,ClarkForkBC!H12)</f>
        <v>207.88240390833334</v>
      </c>
      <c r="D12" s="16">
        <f>SUM('Nox4'!C12,'Nox4'!H12)</f>
        <v>207.19252630277782</v>
      </c>
      <c r="E12" s="16">
        <f>SUM('Nox2'!C12,'Nox2'!H12)</f>
        <v>206.26291961944432</v>
      </c>
      <c r="F12" s="16">
        <f>SUM('Nox3'!C12,'Nox3'!H12)</f>
        <v>204.99625651527793</v>
      </c>
      <c r="G12" s="16">
        <f>SUM('Nox1'!C12,'Nox1'!H12)</f>
        <v>203.47818791527783</v>
      </c>
      <c r="H12" s="16">
        <f>SUM('Cab4'!C12,'Cab4'!H12)</f>
        <v>201.70837381944438</v>
      </c>
      <c r="I12" s="16">
        <f>SUM('Cab2'!C12,'Cab2'!H12)</f>
        <v>201.65577974999994</v>
      </c>
      <c r="J12" s="16">
        <f>SUM('Cab3'!C12,'Cab3'!H12)</f>
        <v>201.8621777694444</v>
      </c>
      <c r="K12" s="17">
        <f t="shared" si="1"/>
        <v>0.68987760555552313</v>
      </c>
      <c r="L12" s="17">
        <f t="shared" si="1"/>
        <v>0.92960668333350327</v>
      </c>
      <c r="M12" s="17">
        <f t="shared" si="1"/>
        <v>1.2666631041663834</v>
      </c>
      <c r="N12" s="17">
        <f t="shared" si="1"/>
        <v>1.518068600000106</v>
      </c>
      <c r="O12" s="17">
        <f t="shared" si="1"/>
        <v>1.7698140958334534</v>
      </c>
      <c r="P12" s="17">
        <f t="shared" si="1"/>
        <v>5.2594069444438674E-2</v>
      </c>
      <c r="Q12" s="17">
        <f t="shared" si="2"/>
        <v>-0.2063980194444639</v>
      </c>
      <c r="R12" s="48">
        <f t="shared" si="3"/>
        <v>6.020226138888944</v>
      </c>
    </row>
    <row r="13" spans="1:18" x14ac:dyDescent="0.25">
      <c r="A13" s="15">
        <v>2019</v>
      </c>
      <c r="B13" s="15">
        <v>12</v>
      </c>
      <c r="C13" s="16">
        <f>SUM(ClarkForkBC!C13,ClarkForkBC!H13)</f>
        <v>261.17006070138893</v>
      </c>
      <c r="D13" s="16">
        <f>SUM('Nox4'!C13,'Nox4'!H13)</f>
        <v>259.78505313333341</v>
      </c>
      <c r="E13" s="16">
        <f>SUM('Nox2'!C13,'Nox2'!H13)</f>
        <v>258.98318148472219</v>
      </c>
      <c r="F13" s="16">
        <f>SUM('Nox3'!C13,'Nox3'!H13)</f>
        <v>261.90957119746366</v>
      </c>
      <c r="G13" s="16">
        <f>SUM('Nox1'!C13,'Nox1'!H13)</f>
        <v>255.02723003194458</v>
      </c>
      <c r="H13" s="16">
        <f>SUM('Cab4'!C13,'Cab4'!H13)</f>
        <v>253.26900343749998</v>
      </c>
      <c r="I13" s="16">
        <f>SUM('Cab2'!C13,'Cab2'!H13)</f>
        <v>253.13013508472218</v>
      </c>
      <c r="J13" s="16">
        <f>SUM('Cab3'!C13,'Cab3'!H13)</f>
        <v>253.03838986111111</v>
      </c>
      <c r="K13" s="17">
        <f t="shared" si="1"/>
        <v>1.3850075680555278</v>
      </c>
      <c r="L13" s="17">
        <f t="shared" si="1"/>
        <v>0.80187164861121119</v>
      </c>
      <c r="M13" s="17">
        <f t="shared" si="1"/>
        <v>-2.926389712741468</v>
      </c>
      <c r="N13" s="17">
        <f t="shared" si="1"/>
        <v>6.8823411655190796</v>
      </c>
      <c r="O13" s="17">
        <f t="shared" si="1"/>
        <v>1.7582265944446078</v>
      </c>
      <c r="P13" s="17">
        <f t="shared" si="1"/>
        <v>0.13886835277779142</v>
      </c>
      <c r="Q13" s="17">
        <f t="shared" si="2"/>
        <v>9.1745223611070514E-2</v>
      </c>
      <c r="R13" s="48">
        <f t="shared" si="3"/>
        <v>8.1316708402778204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26" sqref="D26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1.5703125" bestFit="1" customWidth="1"/>
    <col min="5" max="5" width="9.140625" style="16"/>
    <col min="6" max="6" width="14.42578125" bestFit="1" customWidth="1"/>
    <col min="7" max="7" width="14" bestFit="1" customWidth="1"/>
  </cols>
  <sheetData>
    <row r="1" spans="1:8" x14ac:dyDescent="0.25">
      <c r="A1" s="10" t="s">
        <v>27</v>
      </c>
      <c r="B1" s="10" t="s">
        <v>39</v>
      </c>
      <c r="C1" s="18" t="s">
        <v>52</v>
      </c>
      <c r="D1" s="12" t="s">
        <v>20</v>
      </c>
      <c r="E1" s="13" t="s">
        <v>21</v>
      </c>
      <c r="F1" s="14" t="s">
        <v>76</v>
      </c>
      <c r="G1" s="14" t="s">
        <v>53</v>
      </c>
    </row>
    <row r="2" spans="1:8" x14ac:dyDescent="0.25">
      <c r="A2" s="15">
        <v>2019</v>
      </c>
      <c r="B2" s="15">
        <v>1</v>
      </c>
      <c r="C2" s="16">
        <f>SUM('LSpo BC'!C2,'LSpo BC'!H2)</f>
        <v>83.532996151881719</v>
      </c>
      <c r="D2" s="16">
        <f>SUM('LF4'!C2,'LF4'!H2)</f>
        <v>83.592093029569853</v>
      </c>
      <c r="E2" s="16">
        <f>SUM('LL3'!C2,'LL3'!H2)</f>
        <v>83.996202653225708</v>
      </c>
      <c r="F2" s="17">
        <f t="shared" ref="F2:F13" si="0">C2-D2</f>
        <v>-5.9096877688133986E-2</v>
      </c>
      <c r="G2" s="17">
        <f t="shared" ref="G2:G13" si="1">D2-E2</f>
        <v>-0.4041096236558559</v>
      </c>
      <c r="H2" s="48">
        <f>SUM(F2:G2)</f>
        <v>-0.46320650134398988</v>
      </c>
    </row>
    <row r="3" spans="1:8" x14ac:dyDescent="0.25">
      <c r="A3" s="15">
        <v>2019</v>
      </c>
      <c r="B3" s="15">
        <v>2</v>
      </c>
      <c r="C3" s="16">
        <f>SUM('LSpo BC'!C3,'LSpo BC'!H3)</f>
        <v>85.370637888392849</v>
      </c>
      <c r="D3" s="16">
        <f>SUM('LF4'!C3,'LF4'!H3)</f>
        <v>85.481863596726214</v>
      </c>
      <c r="E3" s="16">
        <f>SUM('LL3'!C3,'LL3'!H3)</f>
        <v>84.578802248511877</v>
      </c>
      <c r="F3" s="17">
        <f t="shared" si="0"/>
        <v>-0.11122570833336454</v>
      </c>
      <c r="G3" s="17">
        <f t="shared" si="1"/>
        <v>0.90306134821433659</v>
      </c>
      <c r="H3" s="48">
        <f t="shared" ref="H3:H13" si="2">SUM(F3:G3)</f>
        <v>0.79183563988097205</v>
      </c>
    </row>
    <row r="4" spans="1:8" x14ac:dyDescent="0.25">
      <c r="A4" s="15">
        <v>2019</v>
      </c>
      <c r="B4" s="15">
        <v>3</v>
      </c>
      <c r="C4" s="16">
        <f>SUM('LSpo BC'!C4,'LSpo BC'!H4)</f>
        <v>84.353207477150505</v>
      </c>
      <c r="D4" s="16">
        <f>SUM('LF4'!C4,'LF4'!H4)</f>
        <v>84.000042368279651</v>
      </c>
      <c r="E4" s="16">
        <f>SUM('LL3'!C4,'LL3'!H4)</f>
        <v>83.333821331989299</v>
      </c>
      <c r="F4" s="17">
        <f t="shared" si="0"/>
        <v>0.35316510887085428</v>
      </c>
      <c r="G4" s="17">
        <f t="shared" si="1"/>
        <v>0.66622103629035223</v>
      </c>
      <c r="H4" s="48">
        <f t="shared" si="2"/>
        <v>1.0193861451612065</v>
      </c>
    </row>
    <row r="5" spans="1:8" x14ac:dyDescent="0.25">
      <c r="A5" s="15">
        <v>2019</v>
      </c>
      <c r="B5" s="15">
        <v>4</v>
      </c>
      <c r="C5" s="16">
        <f>SUM('LSpo BC'!C5,'LSpo BC'!H5)</f>
        <v>112.09665371388878</v>
      </c>
      <c r="D5" s="16">
        <f>SUM('LF4'!C5,'LF4'!H5)</f>
        <v>111.70279583888879</v>
      </c>
      <c r="E5" s="16">
        <f>SUM('LL3'!C5,'LL3'!H5)</f>
        <v>108.31646811249998</v>
      </c>
      <c r="F5" s="17">
        <f t="shared" si="0"/>
        <v>0.39385787499999481</v>
      </c>
      <c r="G5" s="17">
        <f t="shared" si="1"/>
        <v>3.3863277263888136</v>
      </c>
      <c r="H5" s="48">
        <f t="shared" si="2"/>
        <v>3.7801856013888084</v>
      </c>
    </row>
    <row r="6" spans="1:8" x14ac:dyDescent="0.25">
      <c r="A6" s="15">
        <v>2019</v>
      </c>
      <c r="B6" s="15">
        <v>5</v>
      </c>
      <c r="C6" s="16">
        <f>SUM('LSpo BC'!C6,'LSpo BC'!H6)</f>
        <v>108.20373368413973</v>
      </c>
      <c r="D6" s="16">
        <f>SUM('LF4'!C6,'LF4'!H6)</f>
        <v>108.12380537903223</v>
      </c>
      <c r="E6" s="16">
        <f>SUM('LL3'!C6,'LL3'!H6)</f>
        <v>104.89626053629033</v>
      </c>
      <c r="F6" s="17">
        <f t="shared" si="0"/>
        <v>7.9928305107500819E-2</v>
      </c>
      <c r="G6" s="17">
        <f t="shared" si="1"/>
        <v>3.2275448427419065</v>
      </c>
      <c r="H6" s="48">
        <f t="shared" si="2"/>
        <v>3.3074731478494073</v>
      </c>
    </row>
    <row r="7" spans="1:8" x14ac:dyDescent="0.25">
      <c r="A7" s="15">
        <v>2019</v>
      </c>
      <c r="B7" s="15">
        <v>6</v>
      </c>
      <c r="C7" s="16">
        <f>SUM('LSpo BC'!C7,'LSpo BC'!H7)</f>
        <v>96.864666650000004</v>
      </c>
      <c r="D7" s="16">
        <f>SUM('LF4'!C7,'LF4'!H7)</f>
        <v>96.555614258333321</v>
      </c>
      <c r="E7" s="16">
        <f>SUM('LL3'!C7,'LL3'!H7)</f>
        <v>93.885373836111143</v>
      </c>
      <c r="F7" s="17">
        <f t="shared" si="0"/>
        <v>0.30905239166668252</v>
      </c>
      <c r="G7" s="17">
        <f t="shared" si="1"/>
        <v>2.6702404222221787</v>
      </c>
      <c r="H7" s="48">
        <f t="shared" si="2"/>
        <v>2.9792928138888612</v>
      </c>
    </row>
    <row r="8" spans="1:8" x14ac:dyDescent="0.25">
      <c r="A8" s="15">
        <v>2019</v>
      </c>
      <c r="B8" s="15">
        <v>7</v>
      </c>
      <c r="C8" s="16">
        <f>SUM('LSpo BC'!C8,'LSpo BC'!H8)</f>
        <v>44.543617073924722</v>
      </c>
      <c r="D8" s="16">
        <f>SUM('LF4'!C8,'LF4'!H8)</f>
        <v>44.490181112903223</v>
      </c>
      <c r="E8" s="16">
        <f>SUM('LL3'!C8,'LL3'!H8)</f>
        <v>44.468719818548422</v>
      </c>
      <c r="F8" s="17">
        <f t="shared" si="0"/>
        <v>5.3435961021499168E-2</v>
      </c>
      <c r="G8" s="17">
        <f t="shared" si="1"/>
        <v>2.1461294354800486E-2</v>
      </c>
      <c r="H8" s="48">
        <f t="shared" si="2"/>
        <v>7.4897255376299654E-2</v>
      </c>
    </row>
    <row r="9" spans="1:8" x14ac:dyDescent="0.25">
      <c r="A9" s="15">
        <v>2019</v>
      </c>
      <c r="B9" s="15">
        <v>8</v>
      </c>
      <c r="C9" s="16">
        <f>SUM('LSpo BC'!C9,'LSpo BC'!H9)</f>
        <v>26.093397487903232</v>
      </c>
      <c r="D9" s="16">
        <f>SUM('LF4'!C9,'LF4'!H9)</f>
        <v>26.007536819892479</v>
      </c>
      <c r="E9" s="16">
        <f>SUM('LL3'!C9,'LL3'!H9)</f>
        <v>26.128344642473103</v>
      </c>
      <c r="F9" s="17">
        <f t="shared" si="0"/>
        <v>8.5860668010752761E-2</v>
      </c>
      <c r="G9" s="17">
        <f t="shared" si="1"/>
        <v>-0.12080782258062328</v>
      </c>
      <c r="H9" s="48">
        <f t="shared" si="2"/>
        <v>-3.494715456987052E-2</v>
      </c>
    </row>
    <row r="10" spans="1:8" x14ac:dyDescent="0.25">
      <c r="A10" s="15">
        <v>2019</v>
      </c>
      <c r="B10" s="15">
        <v>9</v>
      </c>
      <c r="C10" s="16">
        <f>SUM('LSpo BC'!C10,'LSpo BC'!H10)</f>
        <v>32.024208895833326</v>
      </c>
      <c r="D10" s="16">
        <f>SUM('LF4'!C10,'LF4'!H10)</f>
        <v>32.140326224999995</v>
      </c>
      <c r="E10" s="16">
        <f>SUM('LL3'!C10,'LL3'!H10)</f>
        <v>31.98578311527778</v>
      </c>
      <c r="F10" s="17">
        <f t="shared" si="0"/>
        <v>-0.11611732916666995</v>
      </c>
      <c r="G10" s="17">
        <f t="shared" si="1"/>
        <v>0.15454310972221563</v>
      </c>
      <c r="H10" s="48">
        <f t="shared" si="2"/>
        <v>3.8425780555545686E-2</v>
      </c>
    </row>
    <row r="11" spans="1:8" x14ac:dyDescent="0.25">
      <c r="A11" s="15">
        <v>2019</v>
      </c>
      <c r="B11" s="15">
        <v>10</v>
      </c>
      <c r="C11" s="16">
        <f>SUM('LSpo BC'!C11,'LSpo BC'!H11)</f>
        <v>44.893506396505366</v>
      </c>
      <c r="D11" s="16">
        <f>SUM('LF4'!C11,'LF4'!H11)</f>
        <v>45.185874219085981</v>
      </c>
      <c r="E11" s="16">
        <f>SUM('LL3'!C11,'LL3'!H11)</f>
        <v>45.35669229704299</v>
      </c>
      <c r="F11" s="17">
        <f t="shared" si="0"/>
        <v>-0.29236782258061567</v>
      </c>
      <c r="G11" s="17">
        <f t="shared" si="1"/>
        <v>-0.17081807795700854</v>
      </c>
      <c r="H11" s="48">
        <f t="shared" si="2"/>
        <v>-0.46318590053762421</v>
      </c>
    </row>
    <row r="12" spans="1:8" x14ac:dyDescent="0.25">
      <c r="A12" s="15">
        <v>2019</v>
      </c>
      <c r="B12" s="15">
        <v>11</v>
      </c>
      <c r="C12" s="16">
        <f>SUM('LSpo BC'!C12,'LSpo BC'!H12)</f>
        <v>61.062694169444441</v>
      </c>
      <c r="D12" s="16">
        <f>SUM('LF4'!C12,'LF4'!H12)</f>
        <v>60.819572663888891</v>
      </c>
      <c r="E12" s="16">
        <f>SUM('LL3'!C12,'LL3'!H12)</f>
        <v>60.192117487500035</v>
      </c>
      <c r="F12" s="17">
        <f t="shared" si="0"/>
        <v>0.24312150555554979</v>
      </c>
      <c r="G12" s="17">
        <f t="shared" si="1"/>
        <v>0.62745517638885673</v>
      </c>
      <c r="H12" s="48">
        <f t="shared" si="2"/>
        <v>0.87057668194440652</v>
      </c>
    </row>
    <row r="13" spans="1:8" x14ac:dyDescent="0.25">
      <c r="A13" s="15">
        <v>2019</v>
      </c>
      <c r="B13" s="15">
        <v>12</v>
      </c>
      <c r="C13" s="16">
        <f>SUM('LSpo BC'!C13,'LSpo BC'!H13)</f>
        <v>84.586565402777779</v>
      </c>
      <c r="D13" s="16">
        <f>SUM('LF4'!C13,'LF4'!H13)</f>
        <v>84.484516773611119</v>
      </c>
      <c r="E13" s="16">
        <f>SUM('LL3'!C13,'LL3'!H13)</f>
        <v>84.20009282638884</v>
      </c>
      <c r="F13" s="17">
        <f t="shared" si="0"/>
        <v>0.10204862916666002</v>
      </c>
      <c r="G13" s="17">
        <f t="shared" si="1"/>
        <v>0.28442394722227959</v>
      </c>
      <c r="H13" s="48">
        <f t="shared" si="2"/>
        <v>0.38647257638893961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7" sqref="E7"/>
    </sheetView>
  </sheetViews>
  <sheetFormatPr defaultRowHeight="15" x14ac:dyDescent="0.25"/>
  <cols>
    <col min="1" max="1" width="5" bestFit="1" customWidth="1"/>
    <col min="2" max="2" width="6.85546875" bestFit="1" customWidth="1"/>
    <col min="3" max="3" width="11.5703125" bestFit="1" customWidth="1"/>
    <col min="5" max="5" width="9.140625" style="16"/>
    <col min="6" max="6" width="14.42578125" bestFit="1" customWidth="1"/>
    <col min="7" max="7" width="14" bestFit="1" customWidth="1"/>
  </cols>
  <sheetData>
    <row r="1" spans="1:8" x14ac:dyDescent="0.25">
      <c r="A1" s="10" t="s">
        <v>27</v>
      </c>
      <c r="B1" s="10" t="s">
        <v>39</v>
      </c>
      <c r="C1" s="18" t="s">
        <v>71</v>
      </c>
      <c r="D1" s="12" t="s">
        <v>24</v>
      </c>
      <c r="E1" s="13" t="s">
        <v>25</v>
      </c>
      <c r="F1" s="14" t="s">
        <v>72</v>
      </c>
      <c r="G1" s="14" t="s">
        <v>73</v>
      </c>
    </row>
    <row r="2" spans="1:8" x14ac:dyDescent="0.25">
      <c r="A2" s="15">
        <v>2019</v>
      </c>
      <c r="B2" s="15">
        <v>1</v>
      </c>
      <c r="C2" s="16">
        <f>SUM(NM_BC!C2:F2)</f>
        <v>18.35074379800956</v>
      </c>
      <c r="D2" s="16">
        <f>SUM('NM2'!C2:F2)</f>
        <v>18.797196324941272</v>
      </c>
      <c r="E2" s="16">
        <f>SUM('NM1'!C2:F2)</f>
        <v>18.336024072322331</v>
      </c>
      <c r="F2" s="17">
        <f>C2-D2</f>
        <v>-0.44645252693171145</v>
      </c>
      <c r="G2" s="17">
        <f>D2-E2</f>
        <v>0.46117225261894035</v>
      </c>
      <c r="H2" s="48">
        <f>SUM(F2:G2)</f>
        <v>1.4719725687228902E-2</v>
      </c>
    </row>
    <row r="3" spans="1:8" x14ac:dyDescent="0.25">
      <c r="A3" s="15">
        <v>2019</v>
      </c>
      <c r="B3" s="15">
        <v>2</v>
      </c>
      <c r="C3" s="16">
        <f>SUM(NM_BC!C3:F3)</f>
        <v>19.634307082329293</v>
      </c>
      <c r="D3" s="16">
        <f>SUM('NM2'!C3:F3)</f>
        <v>19.572264587355026</v>
      </c>
      <c r="E3" s="16">
        <f>SUM('NM1'!C3:F3)</f>
        <v>19.218661769523496</v>
      </c>
      <c r="F3" s="17">
        <f t="shared" ref="F3:F13" si="0">C3-D3</f>
        <v>6.2042494974267726E-2</v>
      </c>
      <c r="G3" s="17">
        <f t="shared" ref="G3:G13" si="1">D3-E3</f>
        <v>0.35360281783152914</v>
      </c>
      <c r="H3" s="48">
        <f t="shared" ref="H3:H13" si="2">SUM(F3:G3)</f>
        <v>0.41564531280579686</v>
      </c>
    </row>
    <row r="4" spans="1:8" x14ac:dyDescent="0.25">
      <c r="A4" s="15">
        <v>2019</v>
      </c>
      <c r="B4" s="15">
        <v>3</v>
      </c>
      <c r="C4" s="16">
        <f>SUM(NM_BC!C4:F4)</f>
        <v>19.515390729248463</v>
      </c>
      <c r="D4" s="16">
        <f>SUM('NM2'!C4:F4)</f>
        <v>18.408304713980783</v>
      </c>
      <c r="E4" s="16">
        <f>SUM('NM1'!C4:F4)</f>
        <v>17.024545004255678</v>
      </c>
      <c r="F4" s="17">
        <f t="shared" si="0"/>
        <v>1.1070860152676794</v>
      </c>
      <c r="G4" s="17">
        <f t="shared" si="1"/>
        <v>1.3837597097251049</v>
      </c>
      <c r="H4" s="48">
        <f t="shared" si="2"/>
        <v>2.4908457249927842</v>
      </c>
    </row>
    <row r="5" spans="1:8" x14ac:dyDescent="0.25">
      <c r="A5" s="15">
        <v>2019</v>
      </c>
      <c r="B5" s="15">
        <v>4</v>
      </c>
      <c r="C5" s="16">
        <f>SUM(NM_BC!C5:F5)</f>
        <v>29.810413249333283</v>
      </c>
      <c r="D5" s="16">
        <f>SUM('NM2'!C5:F5)</f>
        <v>26.604914037794835</v>
      </c>
      <c r="E5" s="16">
        <f>SUM('NM1'!C5:F5)</f>
        <v>23.399414826256383</v>
      </c>
      <c r="F5" s="17">
        <f t="shared" si="0"/>
        <v>3.2054992115384486</v>
      </c>
      <c r="G5" s="17">
        <f t="shared" si="1"/>
        <v>3.2054992115384522</v>
      </c>
      <c r="H5" s="48">
        <f t="shared" si="2"/>
        <v>6.4109984230769008</v>
      </c>
    </row>
    <row r="6" spans="1:8" x14ac:dyDescent="0.25">
      <c r="A6" s="15">
        <v>2019</v>
      </c>
      <c r="B6" s="15">
        <v>5</v>
      </c>
      <c r="C6" s="16">
        <f>SUM(NM_BC!C6:F6)</f>
        <v>28.461512534032202</v>
      </c>
      <c r="D6" s="16">
        <f>SUM('NM2'!C6:F6)</f>
        <v>25.595632004410628</v>
      </c>
      <c r="E6" s="16">
        <f>SUM('NM1'!C6:F6)</f>
        <v>22.729751474789051</v>
      </c>
      <c r="F6" s="17">
        <f t="shared" si="0"/>
        <v>2.8658805296215739</v>
      </c>
      <c r="G6" s="17">
        <f t="shared" si="1"/>
        <v>2.8658805296215775</v>
      </c>
      <c r="H6" s="48">
        <f t="shared" si="2"/>
        <v>5.7317610592431514</v>
      </c>
    </row>
    <row r="7" spans="1:8" x14ac:dyDescent="0.25">
      <c r="A7" s="15">
        <v>2019</v>
      </c>
      <c r="B7" s="15">
        <v>6</v>
      </c>
      <c r="C7" s="16">
        <f>SUM(NM_BC!C7:F7)</f>
        <v>25.44021306389461</v>
      </c>
      <c r="D7" s="16">
        <f>SUM('NM2'!C7:F7)</f>
        <v>24.003974241265073</v>
      </c>
      <c r="E7" s="16">
        <f>SUM('NM1'!C7:F7)</f>
        <v>22.112315703701665</v>
      </c>
      <c r="F7" s="17">
        <f t="shared" si="0"/>
        <v>1.4362388226295373</v>
      </c>
      <c r="G7" s="17">
        <f t="shared" si="1"/>
        <v>1.8916585375634085</v>
      </c>
      <c r="H7" s="48">
        <f t="shared" si="2"/>
        <v>3.3278973601929458</v>
      </c>
    </row>
    <row r="8" spans="1:8" x14ac:dyDescent="0.25">
      <c r="A8" s="15">
        <v>2019</v>
      </c>
      <c r="B8" s="15">
        <v>7</v>
      </c>
      <c r="C8" s="16">
        <f>SUM(NM_BC!C8:F8)</f>
        <v>9.0319826258713718</v>
      </c>
      <c r="D8" s="16">
        <f>SUM('NM2'!C8:F8)</f>
        <v>9.2649638671006915</v>
      </c>
      <c r="E8" s="16">
        <f>SUM('NM1'!C8:F8)</f>
        <v>9.0315545167809645</v>
      </c>
      <c r="F8" s="17">
        <f t="shared" si="0"/>
        <v>-0.23298124122931974</v>
      </c>
      <c r="G8" s="17">
        <f t="shared" si="1"/>
        <v>0.23340935031972698</v>
      </c>
      <c r="H8" s="48">
        <f t="shared" si="2"/>
        <v>4.2810909040724709E-4</v>
      </c>
    </row>
    <row r="9" spans="1:8" x14ac:dyDescent="0.25">
      <c r="A9" s="15">
        <v>2019</v>
      </c>
      <c r="B9" s="15">
        <v>8</v>
      </c>
      <c r="C9" s="16">
        <f>SUM(NM_BC!C9:F9)</f>
        <v>4.6306940529688987</v>
      </c>
      <c r="D9" s="16">
        <f>SUM('NM2'!C9:F9)</f>
        <v>4.6974390409936335</v>
      </c>
      <c r="E9" s="16">
        <f>SUM('NM1'!C9:F9)</f>
        <v>4.6164173276361264</v>
      </c>
      <c r="F9" s="17">
        <f t="shared" si="0"/>
        <v>-6.674498802473483E-2</v>
      </c>
      <c r="G9" s="17">
        <f t="shared" si="1"/>
        <v>8.1021713357507075E-2</v>
      </c>
      <c r="H9" s="48">
        <f t="shared" si="2"/>
        <v>1.4276725332772244E-2</v>
      </c>
    </row>
    <row r="10" spans="1:8" x14ac:dyDescent="0.25">
      <c r="A10" s="15">
        <v>2019</v>
      </c>
      <c r="B10" s="15">
        <v>9</v>
      </c>
      <c r="C10" s="16">
        <f>SUM(NM_BC!C10:F10)</f>
        <v>6.2238631182798247</v>
      </c>
      <c r="D10" s="16">
        <f>SUM('NM2'!C10:F10)</f>
        <v>6.2607970410613181</v>
      </c>
      <c r="E10" s="16">
        <f>SUM('NM1'!C10:F10)</f>
        <v>5.991511040771031</v>
      </c>
      <c r="F10" s="17">
        <f t="shared" si="0"/>
        <v>-3.6933922781493322E-2</v>
      </c>
      <c r="G10" s="17">
        <f t="shared" si="1"/>
        <v>0.26928600029028704</v>
      </c>
      <c r="H10" s="48">
        <f t="shared" si="2"/>
        <v>0.23235207750879372</v>
      </c>
    </row>
    <row r="11" spans="1:8" x14ac:dyDescent="0.25">
      <c r="A11" s="15">
        <v>2019</v>
      </c>
      <c r="B11" s="15">
        <v>10</v>
      </c>
      <c r="C11" s="16">
        <f>SUM(NM_BC!C11:F11)</f>
        <v>9.3847082095380525</v>
      </c>
      <c r="D11" s="16">
        <f>SUM('NM2'!C11:F11)</f>
        <v>9.661649926863042</v>
      </c>
      <c r="E11" s="16">
        <f>SUM('NM1'!C11:F11)</f>
        <v>9.4381155704738156</v>
      </c>
      <c r="F11" s="17">
        <f t="shared" si="0"/>
        <v>-0.27694171732498951</v>
      </c>
      <c r="G11" s="17">
        <f t="shared" si="1"/>
        <v>0.22353435638922647</v>
      </c>
      <c r="H11" s="48">
        <f t="shared" si="2"/>
        <v>-5.3407360935763037E-2</v>
      </c>
    </row>
    <row r="12" spans="1:8" x14ac:dyDescent="0.25">
      <c r="A12" s="15">
        <v>2019</v>
      </c>
      <c r="B12" s="15">
        <v>11</v>
      </c>
      <c r="C12" s="16">
        <f>SUM(NM_BC!C12:F12)</f>
        <v>13.782569332139449</v>
      </c>
      <c r="D12" s="16">
        <f>SUM('NM2'!C12:F12)</f>
        <v>14.017879751690737</v>
      </c>
      <c r="E12" s="16">
        <f>SUM('NM1'!C12:F12)</f>
        <v>13.652337492765088</v>
      </c>
      <c r="F12" s="17">
        <f t="shared" si="0"/>
        <v>-0.23531041955128806</v>
      </c>
      <c r="G12" s="17">
        <f t="shared" si="1"/>
        <v>0.36554225892564851</v>
      </c>
      <c r="H12" s="48">
        <f t="shared" si="2"/>
        <v>0.13023183937436045</v>
      </c>
    </row>
    <row r="13" spans="1:8" x14ac:dyDescent="0.25">
      <c r="A13" s="15">
        <v>2019</v>
      </c>
      <c r="B13" s="15">
        <v>12</v>
      </c>
      <c r="C13" s="16">
        <f>SUM(NM_BC!C13:F13)</f>
        <v>18.178124792167278</v>
      </c>
      <c r="D13" s="16">
        <f>SUM('NM2'!C13:F13)</f>
        <v>18.418297533233812</v>
      </c>
      <c r="E13" s="16">
        <f>SUM('NM1'!C13:F13)</f>
        <v>17.964829987978973</v>
      </c>
      <c r="F13" s="17">
        <f t="shared" si="0"/>
        <v>-0.24017274106653375</v>
      </c>
      <c r="G13" s="17">
        <f t="shared" si="1"/>
        <v>0.45346754525483846</v>
      </c>
      <c r="H13" s="48">
        <f t="shared" si="2"/>
        <v>0.21329480418830471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3"/>
  <sheetViews>
    <sheetView workbookViewId="0">
      <selection activeCell="W12" sqref="W12"/>
    </sheetView>
  </sheetViews>
  <sheetFormatPr defaultRowHeight="15" x14ac:dyDescent="0.25"/>
  <sheetData>
    <row r="1" spans="1:12" x14ac:dyDescent="0.25">
      <c r="A1" s="42" t="s">
        <v>27</v>
      </c>
      <c r="B1" s="42" t="s">
        <v>39</v>
      </c>
      <c r="C1" s="42" t="s">
        <v>54</v>
      </c>
      <c r="D1" s="42" t="s">
        <v>55</v>
      </c>
      <c r="E1" s="42" t="s">
        <v>56</v>
      </c>
      <c r="F1" s="42" t="s">
        <v>57</v>
      </c>
      <c r="G1" s="42" t="s">
        <v>58</v>
      </c>
      <c r="H1" s="42" t="s">
        <v>59</v>
      </c>
      <c r="I1" s="42" t="s">
        <v>60</v>
      </c>
      <c r="J1" s="42" t="s">
        <v>61</v>
      </c>
      <c r="K1" s="42" t="s">
        <v>62</v>
      </c>
      <c r="L1" s="42" t="s">
        <v>63</v>
      </c>
    </row>
    <row r="2" spans="1:12" x14ac:dyDescent="0.25">
      <c r="A2" s="43">
        <v>2019</v>
      </c>
      <c r="B2" s="43">
        <v>1</v>
      </c>
      <c r="C2" s="43">
        <v>23.125616201612928</v>
      </c>
      <c r="D2" s="43">
        <v>5.7904309072580622</v>
      </c>
      <c r="E2" s="43">
        <v>5.8065443508064511</v>
      </c>
      <c r="F2" s="43">
        <v>5.7639623548387062</v>
      </c>
      <c r="G2" s="43">
        <v>5.7646785577956958</v>
      </c>
      <c r="H2" s="43">
        <v>60.407379950268798</v>
      </c>
      <c r="I2" s="43">
        <v>12.609701017473137</v>
      </c>
      <c r="J2" s="43">
        <v>13.097094967741933</v>
      </c>
      <c r="K2" s="43">
        <v>14.350519311827961</v>
      </c>
      <c r="L2" s="43">
        <v>20.350064661290315</v>
      </c>
    </row>
    <row r="3" spans="1:12" x14ac:dyDescent="0.25">
      <c r="A3" s="43">
        <v>2019</v>
      </c>
      <c r="B3" s="43">
        <v>2</v>
      </c>
      <c r="C3" s="43">
        <v>23.502219122023803</v>
      </c>
      <c r="D3" s="43">
        <v>6.1067147276785718</v>
      </c>
      <c r="E3" s="43">
        <v>6.0038707961309523</v>
      </c>
      <c r="F3" s="43">
        <v>5.7264392083333338</v>
      </c>
      <c r="G3" s="43">
        <v>5.6651943869047612</v>
      </c>
      <c r="H3" s="43">
        <v>61.868418766369054</v>
      </c>
      <c r="I3" s="43">
        <v>13.804176711309518</v>
      </c>
      <c r="J3" s="43">
        <v>13.633827651785726</v>
      </c>
      <c r="K3" s="43">
        <v>14.51390128571429</v>
      </c>
      <c r="L3" s="43">
        <v>19.916513130952392</v>
      </c>
    </row>
    <row r="4" spans="1:12" x14ac:dyDescent="0.25">
      <c r="A4" s="43">
        <v>2019</v>
      </c>
      <c r="B4" s="43">
        <v>3</v>
      </c>
      <c r="C4" s="43">
        <v>22.441606174731138</v>
      </c>
      <c r="D4" s="43">
        <v>5.6131451088709623</v>
      </c>
      <c r="E4" s="43">
        <v>5.4396000336021455</v>
      </c>
      <c r="F4" s="43">
        <v>5.7549009610214981</v>
      </c>
      <c r="G4" s="43">
        <v>5.6339599206989197</v>
      </c>
      <c r="H4" s="43">
        <v>61.911601302419363</v>
      </c>
      <c r="I4" s="43">
        <v>14.186752807795692</v>
      </c>
      <c r="J4" s="43">
        <v>14.158906162634416</v>
      </c>
      <c r="K4" s="43">
        <v>14.81119726478496</v>
      </c>
      <c r="L4" s="43">
        <v>18.754745061827947</v>
      </c>
    </row>
    <row r="5" spans="1:12" x14ac:dyDescent="0.25">
      <c r="A5" s="43">
        <v>2019</v>
      </c>
      <c r="B5" s="43">
        <v>4</v>
      </c>
      <c r="C5" s="43">
        <v>28.745758430555487</v>
      </c>
      <c r="D5" s="43">
        <v>7.1864395666666701</v>
      </c>
      <c r="E5" s="43">
        <v>7.1864395666666701</v>
      </c>
      <c r="F5" s="43">
        <v>7.1864395666666701</v>
      </c>
      <c r="G5" s="43">
        <v>7.1864395666666701</v>
      </c>
      <c r="H5" s="43">
        <v>83.350895283333301</v>
      </c>
      <c r="I5" s="43">
        <v>20.714003569444436</v>
      </c>
      <c r="J5" s="43">
        <v>20.722362098611104</v>
      </c>
      <c r="K5" s="43">
        <v>20.836797548611113</v>
      </c>
      <c r="L5" s="43">
        <v>21.077732105555544</v>
      </c>
    </row>
    <row r="6" spans="1:12" x14ac:dyDescent="0.25">
      <c r="A6" s="43">
        <v>2019</v>
      </c>
      <c r="B6" s="43">
        <v>5</v>
      </c>
      <c r="C6" s="43">
        <v>26.955225447580659</v>
      </c>
      <c r="D6" s="43">
        <v>6.6053831948924975</v>
      </c>
      <c r="E6" s="43">
        <v>6.6023333440860466</v>
      </c>
      <c r="F6" s="43">
        <v>6.8735131787634538</v>
      </c>
      <c r="G6" s="43">
        <v>6.8739956317204385</v>
      </c>
      <c r="H6" s="43">
        <v>81.248508236559076</v>
      </c>
      <c r="I6" s="43">
        <v>20.298453643817222</v>
      </c>
      <c r="J6" s="43">
        <v>20.306644494623672</v>
      </c>
      <c r="K6" s="43">
        <v>19.984788236559126</v>
      </c>
      <c r="L6" s="43">
        <v>20.658621856182801</v>
      </c>
    </row>
    <row r="7" spans="1:12" x14ac:dyDescent="0.25">
      <c r="A7" s="43">
        <v>2019</v>
      </c>
      <c r="B7" s="43">
        <v>6</v>
      </c>
      <c r="C7" s="43">
        <v>25.50128343611113</v>
      </c>
      <c r="D7" s="43">
        <v>6.3708514902777793</v>
      </c>
      <c r="E7" s="43">
        <v>6.3643191555555552</v>
      </c>
      <c r="F7" s="43">
        <v>6.397972361111111</v>
      </c>
      <c r="G7" s="43">
        <v>6.3681403000000012</v>
      </c>
      <c r="H7" s="43">
        <v>71.363383213888866</v>
      </c>
      <c r="I7" s="43">
        <v>17.746498905555534</v>
      </c>
      <c r="J7" s="43">
        <v>17.779884977777773</v>
      </c>
      <c r="K7" s="43">
        <v>17.56308551527777</v>
      </c>
      <c r="L7" s="43">
        <v>18.273913818055554</v>
      </c>
    </row>
    <row r="8" spans="1:12" x14ac:dyDescent="0.25">
      <c r="A8" s="43">
        <v>2019</v>
      </c>
      <c r="B8" s="43">
        <v>7</v>
      </c>
      <c r="C8" s="43">
        <v>11.16418444354839</v>
      </c>
      <c r="D8" s="43">
        <v>2.812384548387096</v>
      </c>
      <c r="E8" s="43">
        <v>2.7372663091397835</v>
      </c>
      <c r="F8" s="43">
        <v>2.8013144381720427</v>
      </c>
      <c r="G8" s="43">
        <v>2.8132191411290313</v>
      </c>
      <c r="H8" s="43">
        <v>33.379432630376328</v>
      </c>
      <c r="I8" s="43">
        <v>7.3509585080645179</v>
      </c>
      <c r="J8" s="43">
        <v>7.5564638736559049</v>
      </c>
      <c r="K8" s="43">
        <v>8.1682174314516161</v>
      </c>
      <c r="L8" s="43">
        <v>10.303792810483877</v>
      </c>
    </row>
    <row r="9" spans="1:12" x14ac:dyDescent="0.25">
      <c r="A9" s="43">
        <v>2019</v>
      </c>
      <c r="B9" s="43">
        <v>8</v>
      </c>
      <c r="C9" s="43">
        <v>5.3528829516129042</v>
      </c>
      <c r="D9" s="43">
        <v>1.3682270456989249</v>
      </c>
      <c r="E9" s="43">
        <v>1.3776087231182796</v>
      </c>
      <c r="F9" s="43">
        <v>1.2781219354838711</v>
      </c>
      <c r="G9" s="43">
        <v>1.328925254032258</v>
      </c>
      <c r="H9" s="43">
        <v>20.740514536290327</v>
      </c>
      <c r="I9" s="43">
        <v>4.5804052486559135</v>
      </c>
      <c r="J9" s="43">
        <v>4.6625437056451613</v>
      </c>
      <c r="K9" s="43">
        <v>4.8254938225806434</v>
      </c>
      <c r="L9" s="43">
        <v>6.6720717567204311</v>
      </c>
    </row>
    <row r="10" spans="1:12" x14ac:dyDescent="0.25">
      <c r="A10" s="43">
        <v>2019</v>
      </c>
      <c r="B10" s="43">
        <v>9</v>
      </c>
      <c r="C10" s="43">
        <v>7.1251479583333355</v>
      </c>
      <c r="D10" s="43">
        <v>1.7728914861111111</v>
      </c>
      <c r="E10" s="43">
        <v>1.9025499388888891</v>
      </c>
      <c r="F10" s="43">
        <v>1.7344309277777776</v>
      </c>
      <c r="G10" s="43">
        <v>1.7152756277777781</v>
      </c>
      <c r="H10" s="43">
        <v>24.899060937499989</v>
      </c>
      <c r="I10" s="43">
        <v>5.0801220166666674</v>
      </c>
      <c r="J10" s="43">
        <v>5.1868348138888898</v>
      </c>
      <c r="K10" s="43">
        <v>5.6142650597222206</v>
      </c>
      <c r="L10" s="43">
        <v>9.0178390430555613</v>
      </c>
    </row>
    <row r="11" spans="1:12" x14ac:dyDescent="0.25">
      <c r="A11" s="43">
        <v>2019</v>
      </c>
      <c r="B11" s="43">
        <v>10</v>
      </c>
      <c r="C11" s="43">
        <v>11.157457946236562</v>
      </c>
      <c r="D11" s="43">
        <v>3.0013090524193542</v>
      </c>
      <c r="E11" s="43">
        <v>2.5603562016129002</v>
      </c>
      <c r="F11" s="43">
        <v>2.6187621370967706</v>
      </c>
      <c r="G11" s="43">
        <v>2.9770305645161268</v>
      </c>
      <c r="H11" s="43">
        <v>33.736048450268804</v>
      </c>
      <c r="I11" s="43">
        <v>6.6815415981182822</v>
      </c>
      <c r="J11" s="43">
        <v>7.0119836344086046</v>
      </c>
      <c r="K11" s="43">
        <v>7.3140868924731164</v>
      </c>
      <c r="L11" s="43">
        <v>12.728436327956992</v>
      </c>
    </row>
    <row r="12" spans="1:12" x14ac:dyDescent="0.25">
      <c r="A12" s="43">
        <v>2019</v>
      </c>
      <c r="B12" s="43">
        <v>11</v>
      </c>
      <c r="C12" s="43">
        <v>16.386824880555551</v>
      </c>
      <c r="D12" s="43">
        <v>4.4386548027777808</v>
      </c>
      <c r="E12" s="43">
        <v>3.8656471069444454</v>
      </c>
      <c r="F12" s="43">
        <v>3.7195637513888906</v>
      </c>
      <c r="G12" s="43">
        <v>4.3629591944444481</v>
      </c>
      <c r="H12" s="43">
        <v>44.67586928888889</v>
      </c>
      <c r="I12" s="43">
        <v>8.8247612291666702</v>
      </c>
      <c r="J12" s="43">
        <v>9.502000997222229</v>
      </c>
      <c r="K12" s="43">
        <v>9.7393585861111145</v>
      </c>
      <c r="L12" s="43">
        <v>16.609748490277777</v>
      </c>
    </row>
    <row r="13" spans="1:12" x14ac:dyDescent="0.25">
      <c r="A13" s="43">
        <v>2019</v>
      </c>
      <c r="B13" s="43">
        <v>12</v>
      </c>
      <c r="C13" s="43">
        <v>23.439714702777767</v>
      </c>
      <c r="D13" s="43">
        <v>5.9866350430555535</v>
      </c>
      <c r="E13" s="43">
        <v>5.6663331055555535</v>
      </c>
      <c r="F13" s="43">
        <v>5.7296911222222215</v>
      </c>
      <c r="G13" s="43">
        <v>6.0570554652777764</v>
      </c>
      <c r="H13" s="43">
        <v>61.146850700000009</v>
      </c>
      <c r="I13" s="43">
        <v>13.435576283333338</v>
      </c>
      <c r="J13" s="43">
        <v>13.366932572222229</v>
      </c>
      <c r="K13" s="43">
        <v>14.400216891666672</v>
      </c>
      <c r="L13" s="43">
        <v>19.94412497222222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3"/>
  <sheetViews>
    <sheetView workbookViewId="0">
      <selection sqref="A1:L13"/>
    </sheetView>
  </sheetViews>
  <sheetFormatPr defaultRowHeight="15" x14ac:dyDescent="0.25"/>
  <sheetData>
    <row r="1" spans="1:12" x14ac:dyDescent="0.25">
      <c r="A1" s="44" t="s">
        <v>27</v>
      </c>
      <c r="B1" s="44" t="s">
        <v>39</v>
      </c>
      <c r="C1" s="44" t="s">
        <v>54</v>
      </c>
      <c r="D1" s="44" t="s">
        <v>55</v>
      </c>
      <c r="E1" s="44" t="s">
        <v>56</v>
      </c>
      <c r="F1" s="44" t="s">
        <v>57</v>
      </c>
      <c r="G1" s="44" t="s">
        <v>58</v>
      </c>
      <c r="H1" s="44" t="s">
        <v>59</v>
      </c>
      <c r="I1" s="44" t="s">
        <v>60</v>
      </c>
      <c r="J1" s="44" t="s">
        <v>61</v>
      </c>
      <c r="K1" s="44" t="s">
        <v>62</v>
      </c>
      <c r="L1" s="44" t="s">
        <v>63</v>
      </c>
    </row>
    <row r="2" spans="1:12" x14ac:dyDescent="0.25">
      <c r="A2" s="45">
        <v>2019</v>
      </c>
      <c r="B2" s="45">
        <v>1</v>
      </c>
      <c r="C2" s="45">
        <v>23.194163977150527</v>
      </c>
      <c r="D2" s="45">
        <v>6.3871612258064543</v>
      </c>
      <c r="E2" s="45">
        <v>6.4244852096774174</v>
      </c>
      <c r="F2" s="45">
        <v>6.6651684448924735</v>
      </c>
      <c r="G2" s="45">
        <v>3.7173491209677421</v>
      </c>
      <c r="H2" s="45">
        <v>60.397929052419329</v>
      </c>
      <c r="I2" s="45">
        <v>12.487615256720417</v>
      </c>
      <c r="J2" s="45">
        <v>12.847153186827958</v>
      </c>
      <c r="K2" s="45">
        <v>14.429723235215054</v>
      </c>
      <c r="L2" s="45">
        <v>20.63343738172043</v>
      </c>
    </row>
    <row r="3" spans="1:12" x14ac:dyDescent="0.25">
      <c r="A3" s="45">
        <v>2019</v>
      </c>
      <c r="B3" s="45">
        <v>2</v>
      </c>
      <c r="C3" s="45">
        <v>23.551069273809496</v>
      </c>
      <c r="D3" s="45">
        <v>6.5784590104166618</v>
      </c>
      <c r="E3" s="45">
        <v>6.269935180059524</v>
      </c>
      <c r="F3" s="45">
        <v>6.56350182440476</v>
      </c>
      <c r="G3" s="45">
        <v>4.1391732916666681</v>
      </c>
      <c r="H3" s="45">
        <v>61.930794322916718</v>
      </c>
      <c r="I3" s="45">
        <v>13.805097452380949</v>
      </c>
      <c r="J3" s="45">
        <v>13.667563482142858</v>
      </c>
      <c r="K3" s="45">
        <v>14.394694248511909</v>
      </c>
      <c r="L3" s="45">
        <v>20.063439139880945</v>
      </c>
    </row>
    <row r="4" spans="1:12" x14ac:dyDescent="0.25">
      <c r="A4" s="45">
        <v>2019</v>
      </c>
      <c r="B4" s="45">
        <v>3</v>
      </c>
      <c r="C4" s="45">
        <v>22.122397600806533</v>
      </c>
      <c r="D4" s="45">
        <v>5.7930628279570024</v>
      </c>
      <c r="E4" s="45">
        <v>5.932216827957002</v>
      </c>
      <c r="F4" s="45">
        <v>5.9717970470430215</v>
      </c>
      <c r="G4" s="45">
        <v>4.425320908602151</v>
      </c>
      <c r="H4" s="45">
        <v>61.877644767473122</v>
      </c>
      <c r="I4" s="45">
        <v>14.149470081989257</v>
      </c>
      <c r="J4" s="45">
        <v>14.139779376344068</v>
      </c>
      <c r="K4" s="45">
        <v>14.783495247311839</v>
      </c>
      <c r="L4" s="45">
        <v>18.804900030913956</v>
      </c>
    </row>
    <row r="5" spans="1:12" x14ac:dyDescent="0.25">
      <c r="A5" s="45">
        <v>2019</v>
      </c>
      <c r="B5" s="45">
        <v>4</v>
      </c>
      <c r="C5" s="45">
        <v>28.350446843055469</v>
      </c>
      <c r="D5" s="45">
        <v>7.1807288791666997</v>
      </c>
      <c r="E5" s="45">
        <v>7.1807288791666997</v>
      </c>
      <c r="F5" s="45">
        <v>7.1807288791666997</v>
      </c>
      <c r="G5" s="45">
        <v>6.8082603305555471</v>
      </c>
      <c r="H5" s="45">
        <v>83.352348995833324</v>
      </c>
      <c r="I5" s="45">
        <v>20.714365722222226</v>
      </c>
      <c r="J5" s="45">
        <v>20.722724404166662</v>
      </c>
      <c r="K5" s="45">
        <v>20.837161837499998</v>
      </c>
      <c r="L5" s="45">
        <v>21.078097037499987</v>
      </c>
    </row>
    <row r="6" spans="1:12" x14ac:dyDescent="0.25">
      <c r="A6" s="45">
        <v>2019</v>
      </c>
      <c r="B6" s="45">
        <v>5</v>
      </c>
      <c r="C6" s="45">
        <v>26.8752802795699</v>
      </c>
      <c r="D6" s="45">
        <v>6.7839652822580812</v>
      </c>
      <c r="E6" s="45">
        <v>6.7944243991935673</v>
      </c>
      <c r="F6" s="45">
        <v>6.7971358602150715</v>
      </c>
      <c r="G6" s="45">
        <v>6.4997547661290289</v>
      </c>
      <c r="H6" s="45">
        <v>81.248525099462327</v>
      </c>
      <c r="I6" s="45">
        <v>20.297971858870969</v>
      </c>
      <c r="J6" s="45">
        <v>20.306162528225816</v>
      </c>
      <c r="K6" s="45">
        <v>19.986287741935495</v>
      </c>
      <c r="L6" s="45">
        <v>20.658102959677411</v>
      </c>
    </row>
    <row r="7" spans="1:12" x14ac:dyDescent="0.25">
      <c r="A7" s="45">
        <v>2019</v>
      </c>
      <c r="B7" s="45">
        <v>6</v>
      </c>
      <c r="C7" s="45">
        <v>25.198736574999995</v>
      </c>
      <c r="D7" s="45">
        <v>6.3841186152777798</v>
      </c>
      <c r="E7" s="45">
        <v>6.3464961902777794</v>
      </c>
      <c r="F7" s="45">
        <v>6.3873685597222236</v>
      </c>
      <c r="G7" s="45">
        <v>6.0807532305555574</v>
      </c>
      <c r="H7" s="45">
        <v>71.356877683333323</v>
      </c>
      <c r="I7" s="45">
        <v>17.717148655555562</v>
      </c>
      <c r="J7" s="45">
        <v>17.78595093749999</v>
      </c>
      <c r="K7" s="45">
        <v>17.574231966666677</v>
      </c>
      <c r="L7" s="45">
        <v>18.279546147222216</v>
      </c>
    </row>
    <row r="8" spans="1:12" x14ac:dyDescent="0.25">
      <c r="A8" s="45">
        <v>2019</v>
      </c>
      <c r="B8" s="45">
        <v>7</v>
      </c>
      <c r="C8" s="45">
        <v>11.06273267204301</v>
      </c>
      <c r="D8" s="45">
        <v>2.8951855685483885</v>
      </c>
      <c r="E8" s="45">
        <v>3.1129844650537626</v>
      </c>
      <c r="F8" s="45">
        <v>3.0276734543010755</v>
      </c>
      <c r="G8" s="45">
        <v>2.0268892123655902</v>
      </c>
      <c r="H8" s="45">
        <v>33.427448440860211</v>
      </c>
      <c r="I8" s="45">
        <v>7.3023099327957013</v>
      </c>
      <c r="J8" s="45">
        <v>7.4581859475806391</v>
      </c>
      <c r="K8" s="45">
        <v>8.1041596061827956</v>
      </c>
      <c r="L8" s="45">
        <v>10.562792928763447</v>
      </c>
    </row>
    <row r="9" spans="1:12" x14ac:dyDescent="0.25">
      <c r="A9" s="45">
        <v>2019</v>
      </c>
      <c r="B9" s="45">
        <v>8</v>
      </c>
      <c r="C9" s="45">
        <v>5.3185510201612916</v>
      </c>
      <c r="D9" s="45">
        <v>1.414123569892473</v>
      </c>
      <c r="E9" s="45">
        <v>1.4530822365591403</v>
      </c>
      <c r="F9" s="45">
        <v>1.4436360618279576</v>
      </c>
      <c r="G9" s="45">
        <v>1.0077091478494622</v>
      </c>
      <c r="H9" s="45">
        <v>20.688985799731189</v>
      </c>
      <c r="I9" s="45">
        <v>4.5535627392473099</v>
      </c>
      <c r="J9" s="45">
        <v>4.7121742715053765</v>
      </c>
      <c r="K9" s="45">
        <v>4.8468547163978499</v>
      </c>
      <c r="L9" s="45">
        <v>6.5763940658602156</v>
      </c>
    </row>
    <row r="10" spans="1:12" x14ac:dyDescent="0.25">
      <c r="A10" s="45">
        <v>2019</v>
      </c>
      <c r="B10" s="45">
        <v>9</v>
      </c>
      <c r="C10" s="45">
        <v>7.2067783847222247</v>
      </c>
      <c r="D10" s="45">
        <v>2.0431558736111111</v>
      </c>
      <c r="E10" s="45">
        <v>1.9484484111111113</v>
      </c>
      <c r="F10" s="45">
        <v>2.0118119041666671</v>
      </c>
      <c r="G10" s="45">
        <v>1.203362186111111</v>
      </c>
      <c r="H10" s="45">
        <v>24.933547840277768</v>
      </c>
      <c r="I10" s="45">
        <v>5.0627141013888881</v>
      </c>
      <c r="J10" s="45">
        <v>5.1472400624999981</v>
      </c>
      <c r="K10" s="45">
        <v>5.4935063305555563</v>
      </c>
      <c r="L10" s="45">
        <v>9.2300873541666686</v>
      </c>
    </row>
    <row r="11" spans="1:12" x14ac:dyDescent="0.25">
      <c r="A11" s="45">
        <v>2019</v>
      </c>
      <c r="B11" s="45">
        <v>10</v>
      </c>
      <c r="C11" s="45">
        <v>11.460596788978494</v>
      </c>
      <c r="D11" s="45">
        <v>3.5311324059139761</v>
      </c>
      <c r="E11" s="45">
        <v>3.4121547540322563</v>
      </c>
      <c r="F11" s="45">
        <v>3.1591699677419331</v>
      </c>
      <c r="G11" s="45">
        <v>1.3581396572580646</v>
      </c>
      <c r="H11" s="45">
        <v>33.725277430107489</v>
      </c>
      <c r="I11" s="45">
        <v>6.817374251344086</v>
      </c>
      <c r="J11" s="45">
        <v>6.7417676223118281</v>
      </c>
      <c r="K11" s="45">
        <v>7.3255199448924708</v>
      </c>
      <c r="L11" s="45">
        <v>12.840615623655925</v>
      </c>
    </row>
    <row r="12" spans="1:12" x14ac:dyDescent="0.25">
      <c r="A12" s="45">
        <v>2019</v>
      </c>
      <c r="B12" s="45">
        <v>11</v>
      </c>
      <c r="C12" s="45">
        <v>16.179340887499986</v>
      </c>
      <c r="D12" s="45">
        <v>4.8649044902777767</v>
      </c>
      <c r="E12" s="45">
        <v>4.5263175722222169</v>
      </c>
      <c r="F12" s="45">
        <v>5.0265643027777749</v>
      </c>
      <c r="G12" s="45">
        <v>1.7615545749999995</v>
      </c>
      <c r="H12" s="45">
        <v>44.640231776388909</v>
      </c>
      <c r="I12" s="45">
        <v>8.6960858805555574</v>
      </c>
      <c r="J12" s="45">
        <v>9.3687022541666654</v>
      </c>
      <c r="K12" s="45">
        <v>9.807687309722219</v>
      </c>
      <c r="L12" s="45">
        <v>16.767756326388888</v>
      </c>
    </row>
    <row r="13" spans="1:12" x14ac:dyDescent="0.25">
      <c r="A13" s="45">
        <v>2019</v>
      </c>
      <c r="B13" s="45">
        <v>12</v>
      </c>
      <c r="C13" s="45">
        <v>23.333905895833343</v>
      </c>
      <c r="D13" s="45">
        <v>6.4449792972222184</v>
      </c>
      <c r="E13" s="45">
        <v>6.4943670652777765</v>
      </c>
      <c r="F13" s="45">
        <v>6.7844624555555546</v>
      </c>
      <c r="G13" s="45">
        <v>3.6100970472222209</v>
      </c>
      <c r="H13" s="45">
        <v>61.15061087777778</v>
      </c>
      <c r="I13" s="45">
        <v>13.396090697222217</v>
      </c>
      <c r="J13" s="45">
        <v>13.416395106944444</v>
      </c>
      <c r="K13" s="45">
        <v>14.390874813888887</v>
      </c>
      <c r="L13" s="45">
        <v>19.94725026388889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3"/>
  <sheetViews>
    <sheetView workbookViewId="0">
      <selection sqref="A1:L13"/>
    </sheetView>
  </sheetViews>
  <sheetFormatPr defaultRowHeight="15" x14ac:dyDescent="0.25"/>
  <cols>
    <col min="3" max="3" width="11.5703125" bestFit="1" customWidth="1"/>
    <col min="8" max="8" width="11.5703125" bestFit="1" customWidth="1"/>
  </cols>
  <sheetData>
    <row r="1" spans="1:12" x14ac:dyDescent="0.25">
      <c r="A1" s="46" t="s">
        <v>27</v>
      </c>
      <c r="B1" s="46" t="s">
        <v>39</v>
      </c>
      <c r="C1" s="46" t="s">
        <v>54</v>
      </c>
      <c r="D1" s="46" t="s">
        <v>55</v>
      </c>
      <c r="E1" s="46" t="s">
        <v>56</v>
      </c>
      <c r="F1" s="46" t="s">
        <v>57</v>
      </c>
      <c r="G1" s="46" t="s">
        <v>58</v>
      </c>
      <c r="H1" s="46" t="s">
        <v>59</v>
      </c>
      <c r="I1" s="46" t="s">
        <v>60</v>
      </c>
      <c r="J1" s="46" t="s">
        <v>61</v>
      </c>
      <c r="K1" s="46" t="s">
        <v>62</v>
      </c>
      <c r="L1" s="46" t="s">
        <v>63</v>
      </c>
    </row>
    <row r="2" spans="1:12" x14ac:dyDescent="0.25">
      <c r="A2" s="47">
        <v>2019</v>
      </c>
      <c r="B2" s="47">
        <v>1</v>
      </c>
      <c r="C2" s="47">
        <v>23.751848219086007</v>
      </c>
      <c r="D2" s="47">
        <v>6.5166628333333385</v>
      </c>
      <c r="E2" s="47">
        <v>6.6658169919354906</v>
      </c>
      <c r="F2" s="47">
        <v>6.7975069811828046</v>
      </c>
      <c r="G2" s="47">
        <v>3.7718614314516112</v>
      </c>
      <c r="H2" s="47">
        <v>60.244354434139709</v>
      </c>
      <c r="I2" s="47">
        <v>15.508121838709672</v>
      </c>
      <c r="J2" s="47">
        <v>15.569822322580636</v>
      </c>
      <c r="K2" s="47">
        <v>8.0084930215053767</v>
      </c>
      <c r="L2" s="47">
        <v>21.157917274193547</v>
      </c>
    </row>
    <row r="3" spans="1:12" x14ac:dyDescent="0.25">
      <c r="A3" s="47">
        <v>2019</v>
      </c>
      <c r="B3" s="47">
        <v>2</v>
      </c>
      <c r="C3" s="47">
        <v>23.560797619047623</v>
      </c>
      <c r="D3" s="47">
        <v>6.3934673809523828</v>
      </c>
      <c r="E3" s="47">
        <v>6.5346516860119053</v>
      </c>
      <c r="F3" s="47">
        <v>6.5838579583333319</v>
      </c>
      <c r="G3" s="47">
        <v>4.0488206294642861</v>
      </c>
      <c r="H3" s="47">
        <v>61.018004629464258</v>
      </c>
      <c r="I3" s="47">
        <v>15.803942129464271</v>
      </c>
      <c r="J3" s="47">
        <v>15.874687119047621</v>
      </c>
      <c r="K3" s="47">
        <v>9.1017218288690493</v>
      </c>
      <c r="L3" s="47">
        <v>20.23765353571428</v>
      </c>
    </row>
    <row r="4" spans="1:12" x14ac:dyDescent="0.25">
      <c r="A4" s="47">
        <v>2019</v>
      </c>
      <c r="B4" s="47">
        <v>3</v>
      </c>
      <c r="C4" s="47">
        <v>22.558632153225879</v>
      </c>
      <c r="D4" s="47">
        <v>6.1831625725806525</v>
      </c>
      <c r="E4" s="47">
        <v>5.948076096774205</v>
      </c>
      <c r="F4" s="47">
        <v>5.9838637500000127</v>
      </c>
      <c r="G4" s="47">
        <v>4.4435297513440872</v>
      </c>
      <c r="H4" s="47">
        <v>60.775189178763426</v>
      </c>
      <c r="I4" s="47">
        <v>15.515338991935479</v>
      </c>
      <c r="J4" s="47">
        <v>15.533426756720434</v>
      </c>
      <c r="K4" s="47">
        <v>10.666911833333335</v>
      </c>
      <c r="L4" s="47">
        <v>19.059511618279576</v>
      </c>
    </row>
    <row r="5" spans="1:12" x14ac:dyDescent="0.25">
      <c r="A5" s="47">
        <v>2019</v>
      </c>
      <c r="B5" s="47">
        <v>4</v>
      </c>
      <c r="C5" s="47">
        <v>28.273906873611001</v>
      </c>
      <c r="D5" s="47">
        <v>7.1613425083333695</v>
      </c>
      <c r="E5" s="47">
        <v>7.1613425083333695</v>
      </c>
      <c r="F5" s="47">
        <v>7.1613425083333695</v>
      </c>
      <c r="G5" s="47">
        <v>6.7898795166666623</v>
      </c>
      <c r="H5" s="47">
        <v>80.042561238888979</v>
      </c>
      <c r="I5" s="47">
        <v>20.714213473611121</v>
      </c>
      <c r="J5" s="47">
        <v>20.722572100000004</v>
      </c>
      <c r="K5" s="47">
        <v>17.52782589305556</v>
      </c>
      <c r="L5" s="47">
        <v>21.077949798611083</v>
      </c>
    </row>
    <row r="6" spans="1:12" x14ac:dyDescent="0.25">
      <c r="A6" s="47">
        <v>2019</v>
      </c>
      <c r="B6" s="47">
        <v>5</v>
      </c>
      <c r="C6" s="47">
        <v>26.89070103360217</v>
      </c>
      <c r="D6" s="47">
        <v>6.7831954986559397</v>
      </c>
      <c r="E6" s="47">
        <v>6.8035407647849775</v>
      </c>
      <c r="F6" s="47">
        <v>6.7969322043011005</v>
      </c>
      <c r="G6" s="47">
        <v>6.5070327002688071</v>
      </c>
      <c r="H6" s="47">
        <v>78.005559502688158</v>
      </c>
      <c r="I6" s="47">
        <v>20.3016439233871</v>
      </c>
      <c r="J6" s="47">
        <v>20.309836077956998</v>
      </c>
      <c r="K6" s="47">
        <v>17.178720319892456</v>
      </c>
      <c r="L6" s="47">
        <v>20.215359181451603</v>
      </c>
    </row>
    <row r="7" spans="1:12" x14ac:dyDescent="0.25">
      <c r="A7" s="47">
        <v>2019</v>
      </c>
      <c r="B7" s="47">
        <v>6</v>
      </c>
      <c r="C7" s="47">
        <v>25.083621136111102</v>
      </c>
      <c r="D7" s="47">
        <v>6.3397686361111081</v>
      </c>
      <c r="E7" s="47">
        <v>6.3477204902777746</v>
      </c>
      <c r="F7" s="47">
        <v>6.3285449347222196</v>
      </c>
      <c r="G7" s="47">
        <v>6.0675871472222207</v>
      </c>
      <c r="H7" s="47">
        <v>68.801752700000037</v>
      </c>
      <c r="I7" s="47">
        <v>17.906050380555552</v>
      </c>
      <c r="J7" s="47">
        <v>17.955439656944431</v>
      </c>
      <c r="K7" s="47">
        <v>15.01067535416666</v>
      </c>
      <c r="L7" s="47">
        <v>17.929587338888886</v>
      </c>
    </row>
    <row r="8" spans="1:12" x14ac:dyDescent="0.25">
      <c r="A8" s="47">
        <v>2019</v>
      </c>
      <c r="B8" s="47">
        <v>7</v>
      </c>
      <c r="C8" s="47">
        <v>11.169203235215054</v>
      </c>
      <c r="D8" s="47">
        <v>3.0122875067204293</v>
      </c>
      <c r="E8" s="47">
        <v>3.0422490376344085</v>
      </c>
      <c r="F8" s="47">
        <v>3.0978067809139782</v>
      </c>
      <c r="G8" s="47">
        <v>2.0168599099462368</v>
      </c>
      <c r="H8" s="47">
        <v>33.299516583333364</v>
      </c>
      <c r="I8" s="47">
        <v>8.6316967540322516</v>
      </c>
      <c r="J8" s="47">
        <v>8.8827607849462407</v>
      </c>
      <c r="K8" s="47">
        <v>5.1894288655913954</v>
      </c>
      <c r="L8" s="47">
        <v>10.595630177419352</v>
      </c>
    </row>
    <row r="9" spans="1:12" x14ac:dyDescent="0.25">
      <c r="A9" s="47">
        <v>2019</v>
      </c>
      <c r="B9" s="47">
        <v>8</v>
      </c>
      <c r="C9" s="47">
        <v>5.4375711223118284</v>
      </c>
      <c r="D9" s="47">
        <v>1.4795365739247304</v>
      </c>
      <c r="E9" s="47">
        <v>1.4791040094086016</v>
      </c>
      <c r="F9" s="47">
        <v>1.4791846962365582</v>
      </c>
      <c r="G9" s="47">
        <v>0.99974582661290345</v>
      </c>
      <c r="H9" s="47">
        <v>20.690773520161276</v>
      </c>
      <c r="I9" s="47">
        <v>5.110914141129034</v>
      </c>
      <c r="J9" s="47">
        <v>5.3475816868279571</v>
      </c>
      <c r="K9" s="47">
        <v>3.5564473158602139</v>
      </c>
      <c r="L9" s="47">
        <v>6.6758303696236574</v>
      </c>
    </row>
    <row r="10" spans="1:12" x14ac:dyDescent="0.25">
      <c r="A10" s="47">
        <v>2019</v>
      </c>
      <c r="B10" s="47">
        <v>9</v>
      </c>
      <c r="C10" s="47">
        <v>7.2612257888888871</v>
      </c>
      <c r="D10" s="47">
        <v>2.1620525569444453</v>
      </c>
      <c r="E10" s="47">
        <v>1.8640881486111116</v>
      </c>
      <c r="F10" s="47">
        <v>2.2208966666666679</v>
      </c>
      <c r="G10" s="47">
        <v>1.0141884222222224</v>
      </c>
      <c r="H10" s="47">
        <v>24.724557326388894</v>
      </c>
      <c r="I10" s="47">
        <v>5.8393117694444463</v>
      </c>
      <c r="J10" s="47">
        <v>5.9089525958333349</v>
      </c>
      <c r="K10" s="47">
        <v>3.7702761402777765</v>
      </c>
      <c r="L10" s="47">
        <v>9.2060168083333345</v>
      </c>
    </row>
    <row r="11" spans="1:12" x14ac:dyDescent="0.25">
      <c r="A11" s="47">
        <v>2019</v>
      </c>
      <c r="B11" s="47">
        <v>10</v>
      </c>
      <c r="C11" s="47">
        <v>11.638761361559135</v>
      </c>
      <c r="D11" s="47">
        <v>3.4620763373655907</v>
      </c>
      <c r="E11" s="47">
        <v>3.262708431451613</v>
      </c>
      <c r="F11" s="47">
        <v>3.7428209381720423</v>
      </c>
      <c r="G11" s="47">
        <v>1.171155629032258</v>
      </c>
      <c r="H11" s="47">
        <v>33.717930935483857</v>
      </c>
      <c r="I11" s="47">
        <v>8.0225637903225842</v>
      </c>
      <c r="J11" s="47">
        <v>8.1933240389784885</v>
      </c>
      <c r="K11" s="47">
        <v>4.3424109341397878</v>
      </c>
      <c r="L11" s="47">
        <v>13.159632159946238</v>
      </c>
    </row>
    <row r="12" spans="1:12" x14ac:dyDescent="0.25">
      <c r="A12" s="47">
        <v>2019</v>
      </c>
      <c r="B12" s="47">
        <v>11</v>
      </c>
      <c r="C12" s="47">
        <v>16.089700781944451</v>
      </c>
      <c r="D12" s="47">
        <v>4.6632178402777731</v>
      </c>
      <c r="E12" s="47">
        <v>4.7346083124999954</v>
      </c>
      <c r="F12" s="47">
        <v>5.0620232347222185</v>
      </c>
      <c r="G12" s="47">
        <v>1.6298513652777769</v>
      </c>
      <c r="H12" s="47">
        <v>44.102416705555584</v>
      </c>
      <c r="I12" s="47">
        <v>10.672068002777772</v>
      </c>
      <c r="J12" s="47">
        <v>10.823853599999994</v>
      </c>
      <c r="K12" s="47">
        <v>5.4928341333333313</v>
      </c>
      <c r="L12" s="47">
        <v>17.113660959722225</v>
      </c>
    </row>
    <row r="13" spans="1:12" x14ac:dyDescent="0.25">
      <c r="A13" s="47">
        <v>2019</v>
      </c>
      <c r="B13" s="47">
        <v>12</v>
      </c>
      <c r="C13" s="47">
        <v>23.542280369444445</v>
      </c>
      <c r="D13" s="47">
        <v>6.768903497222218</v>
      </c>
      <c r="E13" s="47">
        <v>6.5845934333333291</v>
      </c>
      <c r="F13" s="47">
        <v>6.6738202458333289</v>
      </c>
      <c r="G13" s="47">
        <v>3.5149631777777763</v>
      </c>
      <c r="H13" s="47">
        <v>60.657812456944399</v>
      </c>
      <c r="I13" s="47">
        <v>15.671650258333342</v>
      </c>
      <c r="J13" s="47">
        <v>15.688614859722222</v>
      </c>
      <c r="K13" s="47">
        <v>8.5205885736111124</v>
      </c>
      <c r="L13" s="47">
        <v>20.77695871805556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486"/>
  <sheetViews>
    <sheetView workbookViewId="0">
      <selection activeCell="L1" sqref="L1"/>
    </sheetView>
  </sheetViews>
  <sheetFormatPr defaultRowHeight="15" x14ac:dyDescent="0.25"/>
  <cols>
    <col min="2" max="2" width="6.85546875" bestFit="1" customWidth="1"/>
    <col min="3" max="3" width="11.5703125" bestFit="1" customWidth="1"/>
    <col min="12" max="12" width="8.42578125" bestFit="1" customWidth="1"/>
    <col min="13" max="16" width="12" style="16" bestFit="1" customWidth="1"/>
  </cols>
  <sheetData>
    <row r="1" spans="1:16" x14ac:dyDescent="0.25">
      <c r="A1" s="20" t="s">
        <v>27</v>
      </c>
      <c r="B1" s="20" t="s">
        <v>39</v>
      </c>
      <c r="C1" s="20" t="s">
        <v>25</v>
      </c>
      <c r="D1" s="20" t="s">
        <v>24</v>
      </c>
      <c r="E1" s="20" t="s">
        <v>64</v>
      </c>
      <c r="F1" s="20" t="s">
        <v>65</v>
      </c>
      <c r="J1" s="12" t="s">
        <v>27</v>
      </c>
      <c r="K1" s="12" t="s">
        <v>39</v>
      </c>
      <c r="L1" s="21" t="s">
        <v>66</v>
      </c>
      <c r="M1" s="22" t="s">
        <v>67</v>
      </c>
      <c r="N1" s="22" t="s">
        <v>68</v>
      </c>
      <c r="O1" s="22" t="s">
        <v>69</v>
      </c>
      <c r="P1" s="22" t="s">
        <v>70</v>
      </c>
    </row>
    <row r="2" spans="1:16" x14ac:dyDescent="0.25">
      <c r="A2" s="19">
        <v>2019</v>
      </c>
      <c r="B2" s="19">
        <v>1</v>
      </c>
      <c r="C2" s="24">
        <f t="shared" ref="C2:C13" si="0">AVERAGEIFS(M$2:M$2486,$J$2:$J$2486,$A2,$K$2:$K$2486,$B2)</f>
        <v>7.2656684648306378</v>
      </c>
      <c r="D2" s="24">
        <f t="shared" ref="D2:D13" si="1">AVERAGEIFS(N$2:N$2486,$J$2:$J$2486,$A2,$K$2:$K$2486,$B2)</f>
        <v>7.5366362067661239</v>
      </c>
      <c r="E2" s="24">
        <f t="shared" ref="E2:E13" si="2">AVERAGEIFS(O$2:O$2486,$J$2:$J$2486,$A2,$K$2:$K$2486,$B2)</f>
        <v>2.2485013493799983</v>
      </c>
      <c r="F2" s="24">
        <f t="shared" ref="F2:F13" si="3">AVERAGEIFS(P$2:P$2486,$J$2:$J$2486,$A2,$K$2:$K$2486,$B2)</f>
        <v>1.299937777032798</v>
      </c>
      <c r="J2">
        <f t="shared" ref="J2:J58" si="4">YEAR(L2)</f>
        <v>2019</v>
      </c>
      <c r="K2">
        <f t="shared" ref="K2:K58" si="5">MONTH(L2)</f>
        <v>1</v>
      </c>
      <c r="L2" s="23">
        <v>43466</v>
      </c>
      <c r="M2" s="22">
        <v>7.7455031244999795</v>
      </c>
      <c r="N2" s="22">
        <v>7.7455031244999795</v>
      </c>
      <c r="O2" s="22">
        <v>2.8757039230799979</v>
      </c>
      <c r="P2" s="22">
        <v>0</v>
      </c>
    </row>
    <row r="3" spans="1:16" x14ac:dyDescent="0.25">
      <c r="A3" s="19">
        <v>2019</v>
      </c>
      <c r="B3" s="19">
        <v>2</v>
      </c>
      <c r="C3" s="24">
        <f t="shared" si="0"/>
        <v>7.8072625490087928</v>
      </c>
      <c r="D3" s="24">
        <f t="shared" si="1"/>
        <v>7.1981939984553538</v>
      </c>
      <c r="E3" s="24">
        <f t="shared" si="2"/>
        <v>2.0744658162329728</v>
      </c>
      <c r="F3" s="24">
        <f t="shared" si="3"/>
        <v>2.5543847186321753</v>
      </c>
      <c r="J3">
        <f t="shared" si="4"/>
        <v>2019</v>
      </c>
      <c r="K3">
        <f t="shared" si="5"/>
        <v>1</v>
      </c>
      <c r="L3" s="23">
        <f>L2+1</f>
        <v>43467</v>
      </c>
      <c r="M3" s="22">
        <v>7.7480344284999836</v>
      </c>
      <c r="N3" s="22">
        <v>7.7480344284999836</v>
      </c>
      <c r="O3" s="22">
        <v>0</v>
      </c>
      <c r="P3" s="22">
        <v>2.6882067375866261</v>
      </c>
    </row>
    <row r="4" spans="1:16" x14ac:dyDescent="0.25">
      <c r="A4" s="19">
        <v>2019</v>
      </c>
      <c r="B4" s="19">
        <v>3</v>
      </c>
      <c r="C4" s="24">
        <f t="shared" si="0"/>
        <v>7.250817816553619</v>
      </c>
      <c r="D4" s="24">
        <f t="shared" si="1"/>
        <v>7.009393155086034</v>
      </c>
      <c r="E4" s="24">
        <f t="shared" si="2"/>
        <v>2.6211010057354804</v>
      </c>
      <c r="F4" s="24">
        <f t="shared" si="3"/>
        <v>2.6340787518733295</v>
      </c>
      <c r="J4">
        <f t="shared" si="4"/>
        <v>2019</v>
      </c>
      <c r="K4">
        <f t="shared" si="5"/>
        <v>1</v>
      </c>
      <c r="L4" s="23">
        <f t="shared" ref="L4:L67" si="6">L3+1</f>
        <v>43468</v>
      </c>
      <c r="M4" s="22">
        <v>7.7542835852499934</v>
      </c>
      <c r="N4" s="22">
        <v>7.7542835852499934</v>
      </c>
      <c r="O4" s="22">
        <v>2.2816213549499995</v>
      </c>
      <c r="P4" s="22">
        <v>0</v>
      </c>
    </row>
    <row r="5" spans="1:16" x14ac:dyDescent="0.25">
      <c r="A5" s="19">
        <v>2019</v>
      </c>
      <c r="B5" s="19">
        <v>4</v>
      </c>
      <c r="C5" s="24">
        <f t="shared" si="0"/>
        <v>7.5054992115384485</v>
      </c>
      <c r="D5" s="24">
        <f t="shared" si="1"/>
        <v>7.5054992115384485</v>
      </c>
      <c r="E5" s="24">
        <f t="shared" si="2"/>
        <v>7.3997074131281941</v>
      </c>
      <c r="F5" s="24">
        <f t="shared" si="3"/>
        <v>7.3997074131281941</v>
      </c>
      <c r="J5">
        <f t="shared" si="4"/>
        <v>2019</v>
      </c>
      <c r="K5">
        <f t="shared" si="5"/>
        <v>1</v>
      </c>
      <c r="L5" s="23">
        <f t="shared" si="6"/>
        <v>43469</v>
      </c>
      <c r="M5" s="22">
        <v>7.7563402697499573</v>
      </c>
      <c r="N5" s="22">
        <v>7.7563402697500266</v>
      </c>
      <c r="O5" s="22">
        <v>2.1548846019500143</v>
      </c>
      <c r="P5" s="22">
        <v>0</v>
      </c>
    </row>
    <row r="6" spans="1:16" x14ac:dyDescent="0.25">
      <c r="A6" s="19">
        <v>2019</v>
      </c>
      <c r="B6" s="19">
        <v>5</v>
      </c>
      <c r="C6" s="24">
        <f t="shared" si="0"/>
        <v>7.1658805296215746</v>
      </c>
      <c r="D6" s="24">
        <f t="shared" si="1"/>
        <v>7.1658805296215746</v>
      </c>
      <c r="E6" s="24">
        <f t="shared" si="2"/>
        <v>7.0648757373945266</v>
      </c>
      <c r="F6" s="24">
        <f t="shared" si="3"/>
        <v>7.0648757373945266</v>
      </c>
      <c r="J6">
        <f t="shared" si="4"/>
        <v>2019</v>
      </c>
      <c r="K6">
        <f t="shared" si="5"/>
        <v>1</v>
      </c>
      <c r="L6" s="23">
        <f t="shared" si="6"/>
        <v>43470</v>
      </c>
      <c r="M6" s="22">
        <v>7.7630640459999816</v>
      </c>
      <c r="N6" s="22">
        <v>7.7630640459999816</v>
      </c>
      <c r="O6" s="22">
        <v>1.7400816312000007</v>
      </c>
      <c r="P6" s="22">
        <v>0</v>
      </c>
    </row>
    <row r="7" spans="1:16" x14ac:dyDescent="0.25">
      <c r="A7" s="19">
        <v>2019</v>
      </c>
      <c r="B7" s="19">
        <v>6</v>
      </c>
      <c r="C7" s="24">
        <f t="shared" si="0"/>
        <v>7.5302477516754278</v>
      </c>
      <c r="D7" s="24">
        <f t="shared" si="1"/>
        <v>7.484959325708302</v>
      </c>
      <c r="E7" s="24">
        <f t="shared" si="2"/>
        <v>5.6897630964464874</v>
      </c>
      <c r="F7" s="24">
        <f t="shared" si="3"/>
        <v>4.7352428900643924</v>
      </c>
      <c r="J7">
        <f t="shared" si="4"/>
        <v>2019</v>
      </c>
      <c r="K7">
        <f t="shared" si="5"/>
        <v>1</v>
      </c>
      <c r="L7" s="23">
        <f t="shared" si="6"/>
        <v>43471</v>
      </c>
      <c r="M7" s="22">
        <v>7.7669401052499873</v>
      </c>
      <c r="N7" s="22">
        <v>7.7669401052499873</v>
      </c>
      <c r="O7" s="22">
        <v>1.5006319469500049</v>
      </c>
      <c r="P7" s="22">
        <v>0</v>
      </c>
    </row>
    <row r="8" spans="1:16" x14ac:dyDescent="0.25">
      <c r="A8" s="19">
        <v>2019</v>
      </c>
      <c r="B8" s="19">
        <v>7</v>
      </c>
      <c r="C8" s="24">
        <f t="shared" si="0"/>
        <v>4.0075242717949147</v>
      </c>
      <c r="D8" s="24">
        <f t="shared" si="1"/>
        <v>3.7227199123718333</v>
      </c>
      <c r="E8" s="24">
        <f t="shared" si="2"/>
        <v>0.77970848593430209</v>
      </c>
      <c r="F8" s="24">
        <f t="shared" si="3"/>
        <v>0.52202995577032218</v>
      </c>
      <c r="J8">
        <f t="shared" si="4"/>
        <v>2019</v>
      </c>
      <c r="K8">
        <f t="shared" si="5"/>
        <v>1</v>
      </c>
      <c r="L8" s="23">
        <f t="shared" si="6"/>
        <v>43472</v>
      </c>
      <c r="M8" s="22">
        <v>7.7671774149999875</v>
      </c>
      <c r="N8" s="22">
        <v>7.7671774149999875</v>
      </c>
      <c r="O8" s="22">
        <v>0</v>
      </c>
      <c r="P8" s="22">
        <v>1.4859639700000002</v>
      </c>
    </row>
    <row r="9" spans="1:16" x14ac:dyDescent="0.25">
      <c r="A9" s="19">
        <v>2019</v>
      </c>
      <c r="B9" s="19">
        <v>8</v>
      </c>
      <c r="C9" s="24">
        <f t="shared" si="0"/>
        <v>2.5455696996476727</v>
      </c>
      <c r="D9" s="24">
        <f t="shared" si="1"/>
        <v>1.9622392584087527</v>
      </c>
      <c r="E9" s="24">
        <f t="shared" si="2"/>
        <v>0.12288509491247318</v>
      </c>
      <c r="F9" s="24">
        <f t="shared" si="3"/>
        <v>0</v>
      </c>
      <c r="J9">
        <f t="shared" si="4"/>
        <v>2019</v>
      </c>
      <c r="K9">
        <f t="shared" si="5"/>
        <v>1</v>
      </c>
      <c r="L9" s="23">
        <f t="shared" si="6"/>
        <v>43473</v>
      </c>
      <c r="M9" s="22">
        <v>0</v>
      </c>
      <c r="N9" s="22">
        <v>8.4</v>
      </c>
      <c r="O9" s="22">
        <v>8.5</v>
      </c>
      <c r="P9" s="22">
        <v>0</v>
      </c>
    </row>
    <row r="10" spans="1:16" x14ac:dyDescent="0.25">
      <c r="A10" s="19">
        <v>2019</v>
      </c>
      <c r="B10" s="19">
        <v>9</v>
      </c>
      <c r="C10" s="24">
        <f t="shared" si="0"/>
        <v>4.4275853430868608</v>
      </c>
      <c r="D10" s="24">
        <f t="shared" si="1"/>
        <v>1.7962777751929637</v>
      </c>
      <c r="E10" s="24">
        <f t="shared" si="2"/>
        <v>0</v>
      </c>
      <c r="F10" s="24">
        <f t="shared" si="3"/>
        <v>0</v>
      </c>
      <c r="J10">
        <f t="shared" si="4"/>
        <v>2019</v>
      </c>
      <c r="K10">
        <f t="shared" si="5"/>
        <v>1</v>
      </c>
      <c r="L10" s="23">
        <f t="shared" si="6"/>
        <v>43474</v>
      </c>
      <c r="M10" s="22">
        <v>0</v>
      </c>
      <c r="N10" s="22">
        <v>8.4</v>
      </c>
      <c r="O10" s="22">
        <v>8.5000000000000018</v>
      </c>
      <c r="P10" s="22">
        <v>0</v>
      </c>
    </row>
    <row r="11" spans="1:16" x14ac:dyDescent="0.25">
      <c r="A11" s="19">
        <v>2019</v>
      </c>
      <c r="B11" s="19">
        <v>10</v>
      </c>
      <c r="C11" s="24">
        <f t="shared" si="0"/>
        <v>4.2438671660815892</v>
      </c>
      <c r="D11" s="24">
        <f t="shared" si="1"/>
        <v>2.5997517688165703</v>
      </c>
      <c r="E11" s="24">
        <f t="shared" si="2"/>
        <v>2.0574816002447318</v>
      </c>
      <c r="F11" s="24">
        <f t="shared" si="3"/>
        <v>0.48360767439516156</v>
      </c>
      <c r="J11">
        <f t="shared" si="4"/>
        <v>2019</v>
      </c>
      <c r="K11">
        <f t="shared" si="5"/>
        <v>1</v>
      </c>
      <c r="L11" s="23">
        <f t="shared" si="6"/>
        <v>43475</v>
      </c>
      <c r="M11" s="22">
        <v>7.7402032067499977</v>
      </c>
      <c r="N11" s="22">
        <v>7.7402032067499977</v>
      </c>
      <c r="O11" s="22">
        <v>0</v>
      </c>
      <c r="P11" s="22">
        <v>3.267877379246702</v>
      </c>
    </row>
    <row r="12" spans="1:16" x14ac:dyDescent="0.25">
      <c r="A12" s="19">
        <v>2019</v>
      </c>
      <c r="B12" s="19">
        <v>11</v>
      </c>
      <c r="C12" s="24">
        <f t="shared" si="0"/>
        <v>7.352936111945394</v>
      </c>
      <c r="D12" s="24">
        <f t="shared" si="1"/>
        <v>4.583747874502718</v>
      </c>
      <c r="E12" s="24">
        <f t="shared" si="2"/>
        <v>1.0500711763742236</v>
      </c>
      <c r="F12" s="24">
        <f t="shared" si="3"/>
        <v>0.7958141693171108</v>
      </c>
      <c r="J12">
        <f t="shared" si="4"/>
        <v>2019</v>
      </c>
      <c r="K12">
        <f t="shared" si="5"/>
        <v>1</v>
      </c>
      <c r="L12" s="23">
        <f t="shared" si="6"/>
        <v>43476</v>
      </c>
      <c r="M12" s="22">
        <v>7.7290496484999789</v>
      </c>
      <c r="N12" s="22">
        <v>7.7290496484999789</v>
      </c>
      <c r="O12" s="22">
        <v>4.0914344383866617</v>
      </c>
      <c r="P12" s="22">
        <v>0</v>
      </c>
    </row>
    <row r="13" spans="1:16" x14ac:dyDescent="0.25">
      <c r="A13" s="19">
        <v>2019</v>
      </c>
      <c r="B13" s="19">
        <v>12</v>
      </c>
      <c r="C13" s="24">
        <f t="shared" si="0"/>
        <v>7.2065557038600137</v>
      </c>
      <c r="D13" s="24">
        <f t="shared" si="1"/>
        <v>6.9652281456187692</v>
      </c>
      <c r="E13" s="24">
        <f t="shared" si="2"/>
        <v>1.9728388905760208</v>
      </c>
      <c r="F13" s="24">
        <f t="shared" si="3"/>
        <v>2.0335020521124738</v>
      </c>
      <c r="J13">
        <f t="shared" si="4"/>
        <v>2019</v>
      </c>
      <c r="K13">
        <f t="shared" si="5"/>
        <v>1</v>
      </c>
      <c r="L13" s="23">
        <f t="shared" si="6"/>
        <v>43477</v>
      </c>
      <c r="M13" s="22">
        <v>7.7375927994999927</v>
      </c>
      <c r="N13" s="22">
        <v>7.7375927994999927</v>
      </c>
      <c r="O13" s="22">
        <v>3.4608390437466316</v>
      </c>
      <c r="P13" s="22">
        <v>0</v>
      </c>
    </row>
    <row r="14" spans="1:16" x14ac:dyDescent="0.25">
      <c r="J14">
        <f t="shared" si="4"/>
        <v>2019</v>
      </c>
      <c r="K14">
        <f t="shared" si="5"/>
        <v>1</v>
      </c>
      <c r="L14" s="23">
        <f t="shared" si="6"/>
        <v>43478</v>
      </c>
      <c r="M14" s="22">
        <v>7.7430509237500029</v>
      </c>
      <c r="N14" s="22">
        <v>7.7430509237500029</v>
      </c>
      <c r="O14" s="22">
        <v>3.0572244071666326</v>
      </c>
      <c r="P14" s="22">
        <v>0</v>
      </c>
    </row>
    <row r="15" spans="1:16" x14ac:dyDescent="0.25">
      <c r="J15">
        <f t="shared" si="4"/>
        <v>2019</v>
      </c>
      <c r="K15">
        <f t="shared" si="5"/>
        <v>1</v>
      </c>
      <c r="L15" s="23">
        <f t="shared" si="6"/>
        <v>43479</v>
      </c>
      <c r="M15" s="22">
        <v>7.7549164112499946</v>
      </c>
      <c r="N15" s="22">
        <v>7.7549164112499831</v>
      </c>
      <c r="O15" s="22">
        <v>2.2426326237500129</v>
      </c>
      <c r="P15" s="22">
        <v>0</v>
      </c>
    </row>
    <row r="16" spans="1:16" x14ac:dyDescent="0.25">
      <c r="J16">
        <f t="shared" si="4"/>
        <v>2019</v>
      </c>
      <c r="K16">
        <f t="shared" si="5"/>
        <v>1</v>
      </c>
      <c r="L16" s="23">
        <f t="shared" si="6"/>
        <v>43480</v>
      </c>
      <c r="M16" s="22">
        <v>7.7591088834999917</v>
      </c>
      <c r="N16" s="22">
        <v>7.7591088835000015</v>
      </c>
      <c r="O16" s="22">
        <v>1.9841707911999906</v>
      </c>
      <c r="P16" s="22">
        <v>2.0362490216890851E-14</v>
      </c>
    </row>
    <row r="17" spans="10:16" x14ac:dyDescent="0.25">
      <c r="J17">
        <f t="shared" si="4"/>
        <v>2019</v>
      </c>
      <c r="K17">
        <f t="shared" si="5"/>
        <v>1</v>
      </c>
      <c r="L17" s="23">
        <f t="shared" si="6"/>
        <v>43481</v>
      </c>
      <c r="M17" s="22">
        <v>7.7596626062500018</v>
      </c>
      <c r="N17" s="22">
        <v>7.7596626062500018</v>
      </c>
      <c r="O17" s="22">
        <v>1.9500133437499985</v>
      </c>
      <c r="P17" s="22">
        <v>0</v>
      </c>
    </row>
    <row r="18" spans="10:16" x14ac:dyDescent="0.25">
      <c r="J18">
        <f t="shared" si="4"/>
        <v>2019</v>
      </c>
      <c r="K18">
        <f t="shared" si="5"/>
        <v>1</v>
      </c>
      <c r="L18" s="23">
        <f t="shared" si="6"/>
        <v>43482</v>
      </c>
      <c r="M18" s="22">
        <v>8.4000000000000057</v>
      </c>
      <c r="N18" s="22">
        <v>0</v>
      </c>
      <c r="O18" s="22">
        <v>6.653465101785769E-16</v>
      </c>
      <c r="P18" s="22">
        <v>8.5000000000000036</v>
      </c>
    </row>
    <row r="19" spans="10:16" x14ac:dyDescent="0.25">
      <c r="J19">
        <f t="shared" si="4"/>
        <v>2019</v>
      </c>
      <c r="K19">
        <f t="shared" si="5"/>
        <v>1</v>
      </c>
      <c r="L19" s="23">
        <f t="shared" si="6"/>
        <v>43483</v>
      </c>
      <c r="M19" s="22">
        <v>7.7583969542500002</v>
      </c>
      <c r="N19" s="22">
        <v>7.7583969542500002</v>
      </c>
      <c r="O19" s="22">
        <v>2.0280803165499899</v>
      </c>
      <c r="P19" s="22">
        <v>0</v>
      </c>
    </row>
    <row r="20" spans="10:16" x14ac:dyDescent="0.25">
      <c r="J20">
        <f t="shared" si="4"/>
        <v>2019</v>
      </c>
      <c r="K20">
        <f t="shared" si="5"/>
        <v>1</v>
      </c>
      <c r="L20" s="23">
        <f t="shared" si="6"/>
        <v>43484</v>
      </c>
      <c r="M20" s="22">
        <v>7.7468478797499811</v>
      </c>
      <c r="N20" s="22">
        <v>7.7468478797499811</v>
      </c>
      <c r="O20" s="22">
        <v>2.776111373886625</v>
      </c>
      <c r="P20" s="22">
        <v>0</v>
      </c>
    </row>
    <row r="21" spans="10:16" x14ac:dyDescent="0.25">
      <c r="J21">
        <f t="shared" si="4"/>
        <v>2019</v>
      </c>
      <c r="K21">
        <f t="shared" si="5"/>
        <v>1</v>
      </c>
      <c r="L21" s="23">
        <f t="shared" si="6"/>
        <v>43485</v>
      </c>
      <c r="M21" s="22">
        <v>7.7341122564999871</v>
      </c>
      <c r="N21" s="22">
        <v>7.7341122564999871</v>
      </c>
      <c r="O21" s="22">
        <v>0</v>
      </c>
      <c r="P21" s="22">
        <v>3.7179175765200307</v>
      </c>
    </row>
    <row r="22" spans="10:16" x14ac:dyDescent="0.25">
      <c r="J22">
        <f t="shared" si="4"/>
        <v>2019</v>
      </c>
      <c r="K22">
        <f t="shared" si="5"/>
        <v>1</v>
      </c>
      <c r="L22" s="23">
        <f t="shared" si="6"/>
        <v>43486</v>
      </c>
      <c r="M22" s="22">
        <v>7.7235915242499971</v>
      </c>
      <c r="N22" s="22">
        <v>7.7235915242499971</v>
      </c>
      <c r="O22" s="22">
        <v>4.4935805838466703</v>
      </c>
      <c r="P22" s="22">
        <v>0</v>
      </c>
    </row>
    <row r="23" spans="10:16" x14ac:dyDescent="0.25">
      <c r="J23">
        <f t="shared" si="4"/>
        <v>2019</v>
      </c>
      <c r="K23">
        <f t="shared" si="5"/>
        <v>1</v>
      </c>
      <c r="L23" s="23">
        <f t="shared" si="6"/>
        <v>43487</v>
      </c>
      <c r="M23" s="22">
        <v>7.7246989697499995</v>
      </c>
      <c r="N23" s="22">
        <v>7.7246989697499995</v>
      </c>
      <c r="O23" s="22">
        <v>0</v>
      </c>
      <c r="P23" s="22">
        <v>4.4120320061533382</v>
      </c>
    </row>
    <row r="24" spans="10:16" x14ac:dyDescent="0.25">
      <c r="J24">
        <f t="shared" si="4"/>
        <v>2019</v>
      </c>
      <c r="K24">
        <f t="shared" si="5"/>
        <v>1</v>
      </c>
      <c r="L24" s="23">
        <f t="shared" si="6"/>
        <v>43488</v>
      </c>
      <c r="M24" s="22">
        <v>7.7348241857499893</v>
      </c>
      <c r="N24" s="22">
        <v>7.7348241857499893</v>
      </c>
      <c r="O24" s="22">
        <v>3.6653522689800306</v>
      </c>
      <c r="P24" s="22">
        <v>0</v>
      </c>
    </row>
    <row r="25" spans="10:16" x14ac:dyDescent="0.25">
      <c r="J25">
        <f t="shared" si="4"/>
        <v>2019</v>
      </c>
      <c r="K25">
        <f t="shared" si="5"/>
        <v>1</v>
      </c>
      <c r="L25" s="23">
        <f t="shared" si="6"/>
        <v>43489</v>
      </c>
      <c r="M25" s="22">
        <v>7.7352197019999895</v>
      </c>
      <c r="N25" s="22">
        <v>7.7352197019999895</v>
      </c>
      <c r="O25" s="22">
        <v>3.6361451119466977</v>
      </c>
      <c r="P25" s="22">
        <v>0</v>
      </c>
    </row>
    <row r="26" spans="10:16" x14ac:dyDescent="0.25">
      <c r="J26">
        <f t="shared" si="4"/>
        <v>2019</v>
      </c>
      <c r="K26">
        <f t="shared" si="5"/>
        <v>1</v>
      </c>
      <c r="L26" s="23">
        <f t="shared" si="6"/>
        <v>43490</v>
      </c>
      <c r="M26" s="22">
        <v>7.718766225999989</v>
      </c>
      <c r="N26" s="22">
        <v>7.718766225999989</v>
      </c>
      <c r="O26" s="22">
        <v>4.848624337653332</v>
      </c>
      <c r="P26" s="22">
        <v>0</v>
      </c>
    </row>
    <row r="27" spans="10:16" x14ac:dyDescent="0.25">
      <c r="J27">
        <f t="shared" si="4"/>
        <v>2019</v>
      </c>
      <c r="K27">
        <f t="shared" si="5"/>
        <v>1</v>
      </c>
      <c r="L27" s="23">
        <f t="shared" si="6"/>
        <v>43491</v>
      </c>
      <c r="M27" s="22">
        <v>7.7277048932499781</v>
      </c>
      <c r="N27" s="22">
        <v>7.7277048932499781</v>
      </c>
      <c r="O27" s="22">
        <v>0</v>
      </c>
      <c r="P27" s="22">
        <v>4.1905670695799913</v>
      </c>
    </row>
    <row r="28" spans="10:16" x14ac:dyDescent="0.25">
      <c r="J28">
        <f t="shared" si="4"/>
        <v>2019</v>
      </c>
      <c r="K28">
        <f t="shared" si="5"/>
        <v>1</v>
      </c>
      <c r="L28" s="23">
        <f t="shared" si="6"/>
        <v>43492</v>
      </c>
      <c r="M28" s="22">
        <v>7.7314227459999838</v>
      </c>
      <c r="N28" s="22">
        <v>7.7314227459999838</v>
      </c>
      <c r="O28" s="22">
        <v>3.9164097317866622</v>
      </c>
      <c r="P28" s="22">
        <v>0</v>
      </c>
    </row>
    <row r="29" spans="10:16" x14ac:dyDescent="0.25">
      <c r="J29">
        <f t="shared" si="4"/>
        <v>2019</v>
      </c>
      <c r="K29">
        <f t="shared" si="5"/>
        <v>1</v>
      </c>
      <c r="L29" s="23">
        <f t="shared" si="6"/>
        <v>43493</v>
      </c>
      <c r="M29" s="22">
        <v>7.7345077727499891</v>
      </c>
      <c r="N29" s="22">
        <v>7.7345077727499891</v>
      </c>
      <c r="O29" s="22">
        <v>0</v>
      </c>
      <c r="P29" s="22">
        <v>3.6887158302866974</v>
      </c>
    </row>
    <row r="30" spans="10:16" x14ac:dyDescent="0.25">
      <c r="J30">
        <f t="shared" si="4"/>
        <v>2019</v>
      </c>
      <c r="K30">
        <f t="shared" si="5"/>
        <v>1</v>
      </c>
      <c r="L30" s="23">
        <f t="shared" si="6"/>
        <v>43494</v>
      </c>
      <c r="M30" s="22">
        <v>7.7402032067499977</v>
      </c>
      <c r="N30" s="22">
        <v>7.7402032067499977</v>
      </c>
      <c r="O30" s="22">
        <v>0</v>
      </c>
      <c r="P30" s="22">
        <v>3.267877379246702</v>
      </c>
    </row>
    <row r="31" spans="10:16" x14ac:dyDescent="0.25">
      <c r="J31">
        <f t="shared" si="4"/>
        <v>2019</v>
      </c>
      <c r="K31">
        <f t="shared" si="5"/>
        <v>1</v>
      </c>
      <c r="L31" s="23">
        <f t="shared" si="6"/>
        <v>43495</v>
      </c>
      <c r="M31" s="22">
        <v>7.7482717382499837</v>
      </c>
      <c r="N31" s="22">
        <v>7.7482717382499837</v>
      </c>
      <c r="O31" s="22">
        <v>0</v>
      </c>
      <c r="P31" s="22">
        <v>2.6706225638466297</v>
      </c>
    </row>
    <row r="32" spans="10:16" x14ac:dyDescent="0.25">
      <c r="J32">
        <f t="shared" si="4"/>
        <v>2019</v>
      </c>
      <c r="K32">
        <f t="shared" si="5"/>
        <v>1</v>
      </c>
      <c r="L32" s="23">
        <f t="shared" si="6"/>
        <v>43496</v>
      </c>
      <c r="M32" s="22">
        <v>7.7522269007499904</v>
      </c>
      <c r="N32" s="22">
        <v>7.7522269007499904</v>
      </c>
      <c r="O32" s="22">
        <v>0</v>
      </c>
      <c r="P32" s="22">
        <v>2.4082905755500028</v>
      </c>
    </row>
    <row r="33" spans="10:16" x14ac:dyDescent="0.25">
      <c r="J33">
        <f t="shared" si="4"/>
        <v>2019</v>
      </c>
      <c r="K33">
        <f t="shared" si="5"/>
        <v>2</v>
      </c>
      <c r="L33" s="23">
        <f t="shared" si="6"/>
        <v>43497</v>
      </c>
      <c r="M33" s="22">
        <v>7.7586342640000003</v>
      </c>
      <c r="N33" s="22">
        <v>7.7586342640000003</v>
      </c>
      <c r="O33" s="22">
        <v>2.013444707199997</v>
      </c>
      <c r="P33" s="22">
        <v>0</v>
      </c>
    </row>
    <row r="34" spans="10:16" x14ac:dyDescent="0.25">
      <c r="J34">
        <f t="shared" si="4"/>
        <v>2019</v>
      </c>
      <c r="K34">
        <f t="shared" si="5"/>
        <v>2</v>
      </c>
      <c r="L34" s="23">
        <f t="shared" si="6"/>
        <v>43498</v>
      </c>
      <c r="M34" s="22">
        <v>7.7518313844999893</v>
      </c>
      <c r="N34" s="22">
        <v>7.7518313844999893</v>
      </c>
      <c r="O34" s="22">
        <v>0</v>
      </c>
      <c r="P34" s="22">
        <v>2.4326422987999994</v>
      </c>
    </row>
    <row r="35" spans="10:16" x14ac:dyDescent="0.25">
      <c r="J35">
        <f t="shared" si="4"/>
        <v>2019</v>
      </c>
      <c r="K35">
        <f t="shared" si="5"/>
        <v>2</v>
      </c>
      <c r="L35" s="23">
        <f t="shared" si="6"/>
        <v>43499</v>
      </c>
      <c r="M35" s="22">
        <v>7.6704341402499914</v>
      </c>
      <c r="N35" s="22">
        <v>7.6704341402499914</v>
      </c>
      <c r="O35" s="22">
        <v>8.0360731594499946</v>
      </c>
      <c r="P35" s="22">
        <v>0</v>
      </c>
    </row>
    <row r="36" spans="10:16" x14ac:dyDescent="0.25">
      <c r="J36">
        <f t="shared" si="4"/>
        <v>2019</v>
      </c>
      <c r="K36">
        <f t="shared" si="5"/>
        <v>2</v>
      </c>
      <c r="L36" s="23">
        <f t="shared" si="6"/>
        <v>43500</v>
      </c>
      <c r="M36" s="22">
        <v>7.9110156745700024</v>
      </c>
      <c r="N36" s="22">
        <v>7.6580940332499985</v>
      </c>
      <c r="O36" s="22">
        <v>0</v>
      </c>
      <c r="P36" s="22">
        <v>8.4559891449999984</v>
      </c>
    </row>
    <row r="37" spans="10:16" x14ac:dyDescent="0.25">
      <c r="J37">
        <f t="shared" si="4"/>
        <v>2019</v>
      </c>
      <c r="K37">
        <f t="shared" si="5"/>
        <v>2</v>
      </c>
      <c r="L37" s="23">
        <f t="shared" si="6"/>
        <v>43501</v>
      </c>
      <c r="M37" s="22">
        <v>7.6687729719999886</v>
      </c>
      <c r="N37" s="22">
        <v>7.6687729719999886</v>
      </c>
      <c r="O37" s="22">
        <v>8.1281720447999923</v>
      </c>
      <c r="P37" s="22">
        <v>0</v>
      </c>
    </row>
    <row r="38" spans="10:16" x14ac:dyDescent="0.25">
      <c r="J38">
        <f t="shared" si="4"/>
        <v>2019</v>
      </c>
      <c r="K38">
        <f t="shared" si="5"/>
        <v>2</v>
      </c>
      <c r="L38" s="23">
        <f t="shared" si="6"/>
        <v>43502</v>
      </c>
      <c r="M38" s="22">
        <v>7.6858592739999896</v>
      </c>
      <c r="N38" s="22">
        <v>7.6858592739999896</v>
      </c>
      <c r="O38" s="22">
        <v>0</v>
      </c>
      <c r="P38" s="22">
        <v>7.1789277929142861</v>
      </c>
    </row>
    <row r="39" spans="10:16" x14ac:dyDescent="0.25">
      <c r="J39">
        <f t="shared" si="4"/>
        <v>2019</v>
      </c>
      <c r="K39">
        <f t="shared" si="5"/>
        <v>2</v>
      </c>
      <c r="L39" s="23">
        <f t="shared" si="6"/>
        <v>43503</v>
      </c>
      <c r="M39" s="22">
        <v>7.6928203600000007</v>
      </c>
      <c r="N39" s="22">
        <v>7.6928203600000007</v>
      </c>
      <c r="O39" s="22">
        <v>0</v>
      </c>
      <c r="P39" s="22">
        <v>6.7500412320000027</v>
      </c>
    </row>
    <row r="40" spans="10:16" x14ac:dyDescent="0.25">
      <c r="J40">
        <f t="shared" si="4"/>
        <v>2019</v>
      </c>
      <c r="K40">
        <f t="shared" si="5"/>
        <v>2</v>
      </c>
      <c r="L40" s="23">
        <f t="shared" si="6"/>
        <v>43504</v>
      </c>
      <c r="M40" s="22">
        <v>7.693611392500002</v>
      </c>
      <c r="N40" s="22">
        <v>7.693611392500002</v>
      </c>
      <c r="O40" s="22">
        <v>0</v>
      </c>
      <c r="P40" s="22">
        <v>6.6922623863333408</v>
      </c>
    </row>
    <row r="41" spans="10:16" x14ac:dyDescent="0.25">
      <c r="J41">
        <f t="shared" si="4"/>
        <v>2019</v>
      </c>
      <c r="K41">
        <f t="shared" si="5"/>
        <v>2</v>
      </c>
      <c r="L41" s="23">
        <f t="shared" si="6"/>
        <v>43505</v>
      </c>
      <c r="M41" s="22">
        <v>7.6915547079999991</v>
      </c>
      <c r="N41" s="22">
        <v>7.6915547079999991</v>
      </c>
      <c r="O41" s="22">
        <v>6.8424623751466696</v>
      </c>
      <c r="P41" s="22">
        <v>0</v>
      </c>
    </row>
    <row r="42" spans="10:16" x14ac:dyDescent="0.25">
      <c r="J42">
        <f t="shared" si="4"/>
        <v>2019</v>
      </c>
      <c r="K42">
        <f t="shared" si="5"/>
        <v>2</v>
      </c>
      <c r="L42" s="23">
        <f t="shared" si="6"/>
        <v>43506</v>
      </c>
      <c r="M42" s="22">
        <v>7.7034992987499917</v>
      </c>
      <c r="N42" s="22">
        <v>7.7034992987499917</v>
      </c>
      <c r="O42" s="22">
        <v>5.9690122904999985</v>
      </c>
      <c r="P42" s="22">
        <v>0</v>
      </c>
    </row>
    <row r="43" spans="10:16" x14ac:dyDescent="0.25">
      <c r="J43">
        <f t="shared" si="4"/>
        <v>2019</v>
      </c>
      <c r="K43">
        <f t="shared" si="5"/>
        <v>2</v>
      </c>
      <c r="L43" s="23">
        <f t="shared" si="6"/>
        <v>43507</v>
      </c>
      <c r="M43" s="22">
        <v>7.7078499774999987</v>
      </c>
      <c r="N43" s="22">
        <v>7.7078499774999987</v>
      </c>
      <c r="O43" s="22">
        <v>0</v>
      </c>
      <c r="P43" s="22">
        <v>5.6501870603333364</v>
      </c>
    </row>
    <row r="44" spans="10:16" x14ac:dyDescent="0.25">
      <c r="J44">
        <f t="shared" si="4"/>
        <v>2019</v>
      </c>
      <c r="K44">
        <f t="shared" si="5"/>
        <v>2</v>
      </c>
      <c r="L44" s="23">
        <f t="shared" si="6"/>
        <v>43508</v>
      </c>
      <c r="M44" s="22">
        <v>7.6996232394999851</v>
      </c>
      <c r="N44" s="22">
        <v>7.6996232394999851</v>
      </c>
      <c r="O44" s="22">
        <v>0</v>
      </c>
      <c r="P44" s="22">
        <v>6.2527502149466594</v>
      </c>
    </row>
    <row r="45" spans="10:16" x14ac:dyDescent="0.25">
      <c r="J45">
        <f t="shared" si="4"/>
        <v>2019</v>
      </c>
      <c r="K45">
        <f t="shared" si="5"/>
        <v>2</v>
      </c>
      <c r="L45" s="23">
        <f t="shared" si="6"/>
        <v>43509</v>
      </c>
      <c r="M45" s="22">
        <v>7.7006515817499874</v>
      </c>
      <c r="N45" s="22">
        <v>7.7006515817499874</v>
      </c>
      <c r="O45" s="22">
        <v>0</v>
      </c>
      <c r="P45" s="22">
        <v>6.1775009425799947</v>
      </c>
    </row>
    <row r="46" spans="10:16" x14ac:dyDescent="0.25">
      <c r="J46">
        <f t="shared" si="4"/>
        <v>2019</v>
      </c>
      <c r="K46">
        <f t="shared" si="5"/>
        <v>2</v>
      </c>
      <c r="L46" s="23">
        <f t="shared" si="6"/>
        <v>43510</v>
      </c>
      <c r="M46" s="22">
        <v>7.7102230750000027</v>
      </c>
      <c r="N46" s="22">
        <v>7.7102230750000027</v>
      </c>
      <c r="O46" s="22">
        <v>5.4761290833333396</v>
      </c>
      <c r="P46" s="22">
        <v>0</v>
      </c>
    </row>
    <row r="47" spans="10:16" x14ac:dyDescent="0.25">
      <c r="J47">
        <f t="shared" si="4"/>
        <v>2019</v>
      </c>
      <c r="K47">
        <f t="shared" si="5"/>
        <v>2</v>
      </c>
      <c r="L47" s="23">
        <f t="shared" si="6"/>
        <v>43511</v>
      </c>
      <c r="M47" s="22">
        <v>7.7169468512499861</v>
      </c>
      <c r="N47" s="22">
        <v>7.7169468512499861</v>
      </c>
      <c r="O47" s="22">
        <v>4.9823771421666656</v>
      </c>
      <c r="P47" s="22">
        <v>0</v>
      </c>
    </row>
    <row r="48" spans="10:16" x14ac:dyDescent="0.25">
      <c r="J48">
        <f t="shared" si="4"/>
        <v>2019</v>
      </c>
      <c r="K48">
        <f t="shared" si="5"/>
        <v>2</v>
      </c>
      <c r="L48" s="23">
        <f t="shared" si="6"/>
        <v>43512</v>
      </c>
      <c r="M48" s="22">
        <v>7.7277048932499781</v>
      </c>
      <c r="N48" s="22">
        <v>7.7277048932499781</v>
      </c>
      <c r="O48" s="22">
        <v>0</v>
      </c>
      <c r="P48" s="22">
        <v>4.1905670695799913</v>
      </c>
    </row>
    <row r="49" spans="10:16" x14ac:dyDescent="0.25">
      <c r="J49">
        <f t="shared" si="4"/>
        <v>2019</v>
      </c>
      <c r="K49">
        <f t="shared" si="5"/>
        <v>2</v>
      </c>
      <c r="L49" s="23">
        <f t="shared" si="6"/>
        <v>43513</v>
      </c>
      <c r="M49" s="22">
        <v>7.7284959257499786</v>
      </c>
      <c r="N49" s="22">
        <v>7.7284959257499786</v>
      </c>
      <c r="O49" s="22">
        <v>0</v>
      </c>
      <c r="P49" s="22">
        <v>4.1322579655133271</v>
      </c>
    </row>
    <row r="50" spans="10:16" x14ac:dyDescent="0.25">
      <c r="J50">
        <f t="shared" si="4"/>
        <v>2019</v>
      </c>
      <c r="K50">
        <f t="shared" si="5"/>
        <v>2</v>
      </c>
      <c r="L50" s="23">
        <f t="shared" si="6"/>
        <v>43514</v>
      </c>
      <c r="M50" s="22">
        <v>7.7453449179999794</v>
      </c>
      <c r="N50" s="22">
        <v>7.7453449179999794</v>
      </c>
      <c r="O50" s="22">
        <v>2.8874184090132911</v>
      </c>
      <c r="P50" s="22">
        <v>0</v>
      </c>
    </row>
    <row r="51" spans="10:16" x14ac:dyDescent="0.25">
      <c r="J51">
        <f t="shared" si="4"/>
        <v>2019</v>
      </c>
      <c r="K51">
        <f t="shared" si="5"/>
        <v>2</v>
      </c>
      <c r="L51" s="23">
        <f t="shared" si="6"/>
        <v>43515</v>
      </c>
      <c r="M51" s="22">
        <v>7.7451076082499783</v>
      </c>
      <c r="N51" s="22">
        <v>7.7451076082499783</v>
      </c>
      <c r="O51" s="22">
        <v>2.9049892361132907</v>
      </c>
      <c r="P51" s="22">
        <v>0</v>
      </c>
    </row>
    <row r="52" spans="10:16" x14ac:dyDescent="0.25">
      <c r="J52">
        <f t="shared" si="4"/>
        <v>2019</v>
      </c>
      <c r="K52">
        <f t="shared" si="5"/>
        <v>2</v>
      </c>
      <c r="L52" s="23">
        <f t="shared" si="6"/>
        <v>43516</v>
      </c>
      <c r="M52" s="22">
        <v>7.7414688587500002</v>
      </c>
      <c r="N52" s="22">
        <v>7.7414688587500002</v>
      </c>
      <c r="O52" s="22">
        <v>0</v>
      </c>
      <c r="P52" s="22">
        <v>3.1742730744999652</v>
      </c>
    </row>
    <row r="53" spans="10:16" x14ac:dyDescent="0.25">
      <c r="J53">
        <f t="shared" si="4"/>
        <v>2019</v>
      </c>
      <c r="K53">
        <f t="shared" si="5"/>
        <v>2</v>
      </c>
      <c r="L53" s="23">
        <f t="shared" si="6"/>
        <v>43517</v>
      </c>
      <c r="M53" s="22">
        <v>7.7532552429999919</v>
      </c>
      <c r="N53" s="22">
        <v>7.7532552429999919</v>
      </c>
      <c r="O53" s="22">
        <v>2.3449644068000008</v>
      </c>
      <c r="P53" s="22">
        <v>0</v>
      </c>
    </row>
    <row r="54" spans="10:16" x14ac:dyDescent="0.25">
      <c r="J54">
        <f t="shared" si="4"/>
        <v>2019</v>
      </c>
      <c r="K54">
        <f t="shared" si="5"/>
        <v>2</v>
      </c>
      <c r="L54" s="23">
        <f t="shared" si="6"/>
        <v>43518</v>
      </c>
      <c r="M54" s="22">
        <v>7.7598999160000028</v>
      </c>
      <c r="N54" s="22">
        <v>7.7598999160000028</v>
      </c>
      <c r="O54" s="22">
        <v>0</v>
      </c>
      <c r="P54" s="22">
        <v>1.9353729392000047</v>
      </c>
    </row>
    <row r="55" spans="10:16" x14ac:dyDescent="0.25">
      <c r="J55">
        <f t="shared" si="4"/>
        <v>2019</v>
      </c>
      <c r="K55">
        <f t="shared" si="5"/>
        <v>2</v>
      </c>
      <c r="L55" s="23">
        <f t="shared" si="6"/>
        <v>43519</v>
      </c>
      <c r="M55" s="22">
        <v>8.4</v>
      </c>
      <c r="N55" s="22">
        <v>0</v>
      </c>
      <c r="O55" s="22">
        <v>0</v>
      </c>
      <c r="P55" s="22">
        <v>8.5</v>
      </c>
    </row>
    <row r="56" spans="10:16" x14ac:dyDescent="0.25">
      <c r="J56">
        <f t="shared" si="4"/>
        <v>2019</v>
      </c>
      <c r="K56">
        <f t="shared" si="5"/>
        <v>2</v>
      </c>
      <c r="L56" s="23">
        <f t="shared" si="6"/>
        <v>43520</v>
      </c>
      <c r="M56" s="22">
        <v>8.32228818489655</v>
      </c>
      <c r="N56" s="22">
        <v>0</v>
      </c>
      <c r="O56" s="22">
        <v>8.4999999999999876</v>
      </c>
      <c r="P56" s="22">
        <v>0</v>
      </c>
    </row>
    <row r="57" spans="10:16" x14ac:dyDescent="0.25">
      <c r="J57">
        <f t="shared" si="4"/>
        <v>2019</v>
      </c>
      <c r="K57">
        <f t="shared" si="5"/>
        <v>2</v>
      </c>
      <c r="L57" s="23">
        <f t="shared" si="6"/>
        <v>43521</v>
      </c>
      <c r="M57" s="22">
        <v>8.3999999999998547</v>
      </c>
      <c r="N57" s="22">
        <v>8.40000000000013</v>
      </c>
      <c r="O57" s="22">
        <v>8.0465202212365107E-15</v>
      </c>
      <c r="P57" s="22">
        <v>0</v>
      </c>
    </row>
    <row r="58" spans="10:16" x14ac:dyDescent="0.25">
      <c r="J58">
        <f t="shared" si="4"/>
        <v>2019</v>
      </c>
      <c r="K58">
        <f t="shared" si="5"/>
        <v>2</v>
      </c>
      <c r="L58" s="23">
        <f t="shared" si="6"/>
        <v>43522</v>
      </c>
      <c r="M58" s="22">
        <v>7.8130572999999828</v>
      </c>
      <c r="N58" s="22">
        <v>7.8130572999999881</v>
      </c>
      <c r="O58" s="22">
        <v>0</v>
      </c>
      <c r="P58" s="22">
        <v>0</v>
      </c>
    </row>
    <row r="59" spans="10:16" x14ac:dyDescent="0.25">
      <c r="J59">
        <f t="shared" ref="J59:J122" si="7">YEAR(L59)</f>
        <v>2019</v>
      </c>
      <c r="K59">
        <f t="shared" ref="K59:K122" si="8">MONTH(L59)</f>
        <v>2</v>
      </c>
      <c r="L59" s="23">
        <f t="shared" si="6"/>
        <v>43523</v>
      </c>
      <c r="M59" s="22">
        <v>7.8903430307799836</v>
      </c>
      <c r="N59" s="22">
        <v>7.8116334414999802</v>
      </c>
      <c r="O59" s="22">
        <v>0</v>
      </c>
      <c r="P59" s="22">
        <v>0</v>
      </c>
    </row>
    <row r="60" spans="10:16" x14ac:dyDescent="0.25">
      <c r="J60">
        <f t="shared" si="7"/>
        <v>2019</v>
      </c>
      <c r="K60">
        <f t="shared" si="8"/>
        <v>2</v>
      </c>
      <c r="L60" s="23">
        <f t="shared" si="6"/>
        <v>43524</v>
      </c>
      <c r="M60" s="22">
        <v>7.8130572999999828</v>
      </c>
      <c r="N60" s="22">
        <v>7.8130572999999881</v>
      </c>
      <c r="O60" s="22">
        <v>0</v>
      </c>
      <c r="P60" s="22">
        <v>0</v>
      </c>
    </row>
    <row r="61" spans="10:16" x14ac:dyDescent="0.25">
      <c r="J61">
        <f t="shared" si="7"/>
        <v>2019</v>
      </c>
      <c r="K61">
        <f t="shared" si="8"/>
        <v>3</v>
      </c>
      <c r="L61" s="23">
        <f t="shared" si="6"/>
        <v>43525</v>
      </c>
      <c r="M61" s="22">
        <v>7.825940247729986</v>
      </c>
      <c r="N61" s="22">
        <v>7.8128199902499826</v>
      </c>
      <c r="O61" s="22">
        <v>0</v>
      </c>
      <c r="P61" s="22">
        <v>0</v>
      </c>
    </row>
    <row r="62" spans="10:16" x14ac:dyDescent="0.25">
      <c r="J62">
        <f t="shared" si="7"/>
        <v>2019</v>
      </c>
      <c r="K62">
        <f t="shared" si="8"/>
        <v>3</v>
      </c>
      <c r="L62" s="23">
        <f t="shared" si="6"/>
        <v>43526</v>
      </c>
      <c r="M62" s="22">
        <v>7.8178034949999891</v>
      </c>
      <c r="N62" s="22">
        <v>7.4123508781724086</v>
      </c>
      <c r="O62" s="22">
        <v>0</v>
      </c>
      <c r="P62" s="22">
        <v>0</v>
      </c>
    </row>
    <row r="63" spans="10:16" x14ac:dyDescent="0.25">
      <c r="J63">
        <f t="shared" si="7"/>
        <v>2019</v>
      </c>
      <c r="K63">
        <f t="shared" si="8"/>
        <v>3</v>
      </c>
      <c r="L63" s="23">
        <f t="shared" si="6"/>
        <v>43527</v>
      </c>
      <c r="M63" s="22">
        <v>7.8249227874999878</v>
      </c>
      <c r="N63" s="22">
        <v>6.8103681806034579</v>
      </c>
      <c r="O63" s="22">
        <v>0</v>
      </c>
      <c r="P63" s="22">
        <v>0</v>
      </c>
    </row>
    <row r="64" spans="10:16" x14ac:dyDescent="0.25">
      <c r="J64">
        <f t="shared" si="7"/>
        <v>2019</v>
      </c>
      <c r="K64">
        <f t="shared" si="8"/>
        <v>3</v>
      </c>
      <c r="L64" s="23">
        <f t="shared" si="6"/>
        <v>43528</v>
      </c>
      <c r="M64" s="22">
        <v>6.4821563419610193</v>
      </c>
      <c r="N64" s="22">
        <v>7.8287988467499803</v>
      </c>
      <c r="O64" s="22">
        <v>0</v>
      </c>
      <c r="P64" s="22">
        <v>0</v>
      </c>
    </row>
    <row r="65" spans="10:16" x14ac:dyDescent="0.25">
      <c r="J65">
        <f t="shared" si="7"/>
        <v>2019</v>
      </c>
      <c r="K65">
        <f t="shared" si="8"/>
        <v>3</v>
      </c>
      <c r="L65" s="23">
        <f t="shared" si="6"/>
        <v>43529</v>
      </c>
      <c r="M65" s="22">
        <v>7.8380539269999883</v>
      </c>
      <c r="N65" s="22">
        <v>5.6971388670938063</v>
      </c>
      <c r="O65" s="22">
        <v>0</v>
      </c>
      <c r="P65" s="22">
        <v>0</v>
      </c>
    </row>
    <row r="66" spans="10:16" x14ac:dyDescent="0.25">
      <c r="J66">
        <f t="shared" si="7"/>
        <v>2019</v>
      </c>
      <c r="K66">
        <f t="shared" si="8"/>
        <v>3</v>
      </c>
      <c r="L66" s="23">
        <f t="shared" si="6"/>
        <v>43530</v>
      </c>
      <c r="M66" s="22">
        <v>7.8375002042499951</v>
      </c>
      <c r="N66" s="22">
        <v>5.7441583734472408</v>
      </c>
      <c r="O66" s="22">
        <v>0</v>
      </c>
      <c r="P66" s="22">
        <v>0</v>
      </c>
    </row>
    <row r="67" spans="10:16" x14ac:dyDescent="0.25">
      <c r="J67">
        <f t="shared" si="7"/>
        <v>2019</v>
      </c>
      <c r="K67">
        <f t="shared" si="8"/>
        <v>3</v>
      </c>
      <c r="L67" s="23">
        <f t="shared" si="6"/>
        <v>43531</v>
      </c>
      <c r="M67" s="22">
        <v>7.8497612079999879</v>
      </c>
      <c r="N67" s="22">
        <v>4.7014436348799951</v>
      </c>
      <c r="O67" s="22">
        <v>0</v>
      </c>
      <c r="P67" s="22">
        <v>0</v>
      </c>
    </row>
    <row r="68" spans="10:16" x14ac:dyDescent="0.25">
      <c r="J68">
        <f t="shared" si="7"/>
        <v>2019</v>
      </c>
      <c r="K68">
        <f t="shared" si="8"/>
        <v>3</v>
      </c>
      <c r="L68" s="23">
        <f t="shared" ref="L68:L131" si="9">L67+1</f>
        <v>43532</v>
      </c>
      <c r="M68" s="22">
        <v>5.7643075392006864</v>
      </c>
      <c r="N68" s="22">
        <v>7.837262894499994</v>
      </c>
      <c r="O68" s="22">
        <v>0</v>
      </c>
      <c r="P68" s="22">
        <v>0</v>
      </c>
    </row>
    <row r="69" spans="10:16" x14ac:dyDescent="0.25">
      <c r="J69">
        <f t="shared" si="7"/>
        <v>2019</v>
      </c>
      <c r="K69">
        <f t="shared" si="8"/>
        <v>3</v>
      </c>
      <c r="L69" s="23">
        <f t="shared" si="9"/>
        <v>43533</v>
      </c>
      <c r="M69" s="22">
        <v>7.8382912367499964</v>
      </c>
      <c r="N69" s="22">
        <v>5.6769855988300026</v>
      </c>
      <c r="O69" s="22">
        <v>0</v>
      </c>
      <c r="P69" s="22">
        <v>1.4665881495345974E-16</v>
      </c>
    </row>
    <row r="70" spans="10:16" x14ac:dyDescent="0.25">
      <c r="J70">
        <f t="shared" si="7"/>
        <v>2019</v>
      </c>
      <c r="K70">
        <f t="shared" si="8"/>
        <v>3</v>
      </c>
      <c r="L70" s="23">
        <f t="shared" si="9"/>
        <v>43534</v>
      </c>
      <c r="M70" s="22">
        <v>0</v>
      </c>
      <c r="N70" s="22">
        <v>7.8908948980000009</v>
      </c>
      <c r="O70" s="22">
        <v>1.6890110728000023</v>
      </c>
      <c r="P70" s="22">
        <v>0</v>
      </c>
    </row>
    <row r="71" spans="10:16" x14ac:dyDescent="0.25">
      <c r="J71">
        <f t="shared" si="7"/>
        <v>2019</v>
      </c>
      <c r="K71">
        <f t="shared" si="8"/>
        <v>3</v>
      </c>
      <c r="L71" s="23">
        <f t="shared" si="9"/>
        <v>43535</v>
      </c>
      <c r="M71" s="22">
        <v>5.4081577500162101</v>
      </c>
      <c r="N71" s="22">
        <v>7.8414553667500009</v>
      </c>
      <c r="O71" s="22">
        <v>0</v>
      </c>
      <c r="P71" s="22">
        <v>2.5791727460353079E-16</v>
      </c>
    </row>
    <row r="72" spans="10:16" x14ac:dyDescent="0.25">
      <c r="J72">
        <f t="shared" si="7"/>
        <v>2019</v>
      </c>
      <c r="K72">
        <f t="shared" si="8"/>
        <v>3</v>
      </c>
      <c r="L72" s="23">
        <f t="shared" si="9"/>
        <v>43536</v>
      </c>
      <c r="M72" s="22">
        <v>7.8425628122499766</v>
      </c>
      <c r="N72" s="22">
        <v>5.3140163113010184</v>
      </c>
      <c r="O72" s="22">
        <v>0</v>
      </c>
      <c r="P72" s="22">
        <v>0</v>
      </c>
    </row>
    <row r="73" spans="10:16" x14ac:dyDescent="0.25">
      <c r="J73">
        <f t="shared" si="7"/>
        <v>2019</v>
      </c>
      <c r="K73">
        <f t="shared" si="8"/>
        <v>3</v>
      </c>
      <c r="L73" s="23">
        <f t="shared" si="9"/>
        <v>43537</v>
      </c>
      <c r="M73" s="22">
        <v>7.8423255025000023</v>
      </c>
      <c r="N73" s="22">
        <v>5.3341917331206909</v>
      </c>
      <c r="O73" s="22">
        <v>0</v>
      </c>
      <c r="P73" s="22">
        <v>0</v>
      </c>
    </row>
    <row r="74" spans="10:16" x14ac:dyDescent="0.25">
      <c r="J74">
        <f t="shared" si="7"/>
        <v>2019</v>
      </c>
      <c r="K74">
        <f t="shared" si="8"/>
        <v>3</v>
      </c>
      <c r="L74" s="23">
        <f t="shared" si="9"/>
        <v>43538</v>
      </c>
      <c r="M74" s="22">
        <v>7.8552193322499972</v>
      </c>
      <c r="N74" s="22">
        <v>4.2362105897562055</v>
      </c>
      <c r="O74" s="22">
        <v>0</v>
      </c>
      <c r="P74" s="22">
        <v>0</v>
      </c>
    </row>
    <row r="75" spans="10:16" x14ac:dyDescent="0.25">
      <c r="J75">
        <f t="shared" si="7"/>
        <v>2019</v>
      </c>
      <c r="K75">
        <f t="shared" si="8"/>
        <v>3</v>
      </c>
      <c r="L75" s="23">
        <f t="shared" si="9"/>
        <v>43539</v>
      </c>
      <c r="M75" s="22">
        <v>7.8498403112499879</v>
      </c>
      <c r="N75" s="22">
        <v>4.6947057764913751</v>
      </c>
      <c r="O75" s="22">
        <v>0</v>
      </c>
      <c r="P75" s="22">
        <v>0</v>
      </c>
    </row>
    <row r="76" spans="10:16" x14ac:dyDescent="0.25">
      <c r="J76">
        <f t="shared" si="7"/>
        <v>2019</v>
      </c>
      <c r="K76">
        <f t="shared" si="8"/>
        <v>3</v>
      </c>
      <c r="L76" s="23">
        <f t="shared" si="9"/>
        <v>43540</v>
      </c>
      <c r="M76" s="22">
        <v>7.8555357452499974</v>
      </c>
      <c r="N76" s="22">
        <v>4.2092205926044848</v>
      </c>
      <c r="O76" s="22">
        <v>0</v>
      </c>
      <c r="P76" s="22">
        <v>0</v>
      </c>
    </row>
    <row r="77" spans="10:16" x14ac:dyDescent="0.25">
      <c r="J77">
        <f t="shared" si="7"/>
        <v>2019</v>
      </c>
      <c r="K77">
        <f t="shared" si="8"/>
        <v>3</v>
      </c>
      <c r="L77" s="23">
        <f t="shared" si="9"/>
        <v>43541</v>
      </c>
      <c r="M77" s="22">
        <v>4.3104218000199994</v>
      </c>
      <c r="N77" s="22">
        <v>7.8543491964999959</v>
      </c>
      <c r="O77" s="22">
        <v>1.227760976219016E-16</v>
      </c>
      <c r="P77" s="22">
        <v>0</v>
      </c>
    </row>
    <row r="78" spans="10:16" x14ac:dyDescent="0.25">
      <c r="J78">
        <f t="shared" si="7"/>
        <v>2019</v>
      </c>
      <c r="K78">
        <f t="shared" si="8"/>
        <v>3</v>
      </c>
      <c r="L78" s="23">
        <f t="shared" si="9"/>
        <v>43542</v>
      </c>
      <c r="M78" s="22">
        <v>4.3508936677144945</v>
      </c>
      <c r="N78" s="22">
        <v>7.8538745769999823</v>
      </c>
      <c r="O78" s="22">
        <v>0</v>
      </c>
      <c r="P78" s="22">
        <v>0</v>
      </c>
    </row>
    <row r="79" spans="10:16" x14ac:dyDescent="0.25">
      <c r="J79">
        <f t="shared" si="7"/>
        <v>2019</v>
      </c>
      <c r="K79">
        <f t="shared" si="8"/>
        <v>3</v>
      </c>
      <c r="L79" s="23">
        <f t="shared" si="9"/>
        <v>43543</v>
      </c>
      <c r="M79" s="22">
        <v>7.8353644164999912</v>
      </c>
      <c r="N79" s="22">
        <v>5.925456558116549</v>
      </c>
      <c r="O79" s="22">
        <v>0</v>
      </c>
      <c r="P79" s="22">
        <v>0</v>
      </c>
    </row>
    <row r="80" spans="10:16" x14ac:dyDescent="0.25">
      <c r="J80">
        <f t="shared" si="7"/>
        <v>2019</v>
      </c>
      <c r="K80">
        <f t="shared" si="8"/>
        <v>3</v>
      </c>
      <c r="L80" s="23">
        <f t="shared" si="9"/>
        <v>43544</v>
      </c>
      <c r="M80" s="22">
        <v>8.0705648170000046</v>
      </c>
      <c r="N80" s="22">
        <v>7.8083111050000014</v>
      </c>
      <c r="O80" s="22">
        <v>0</v>
      </c>
      <c r="P80" s="22">
        <v>0</v>
      </c>
    </row>
    <row r="81" spans="10:16" x14ac:dyDescent="0.25">
      <c r="J81">
        <f t="shared" si="7"/>
        <v>2019</v>
      </c>
      <c r="K81">
        <f t="shared" si="8"/>
        <v>3</v>
      </c>
      <c r="L81" s="23">
        <f t="shared" si="9"/>
        <v>43545</v>
      </c>
      <c r="M81" s="22">
        <v>7.7131498952499804</v>
      </c>
      <c r="N81" s="22">
        <v>7.7131498952499804</v>
      </c>
      <c r="O81" s="22">
        <v>0</v>
      </c>
      <c r="P81" s="22">
        <v>5.2613085408866587</v>
      </c>
    </row>
    <row r="82" spans="10:16" x14ac:dyDescent="0.25">
      <c r="J82">
        <f t="shared" si="7"/>
        <v>2019</v>
      </c>
      <c r="K82">
        <f t="shared" si="8"/>
        <v>3</v>
      </c>
      <c r="L82" s="23">
        <f t="shared" si="9"/>
        <v>43546</v>
      </c>
      <c r="M82" s="22">
        <v>7.6111858060000017</v>
      </c>
      <c r="N82" s="22">
        <v>7.6111858060000017</v>
      </c>
      <c r="O82" s="22">
        <v>6.8519507000000024</v>
      </c>
      <c r="P82" s="22">
        <v>3.6819633621866741</v>
      </c>
    </row>
    <row r="83" spans="10:16" x14ac:dyDescent="0.25">
      <c r="J83">
        <f t="shared" si="7"/>
        <v>2019</v>
      </c>
      <c r="K83">
        <f t="shared" si="8"/>
        <v>3</v>
      </c>
      <c r="L83" s="23">
        <f t="shared" si="9"/>
        <v>43547</v>
      </c>
      <c r="M83" s="22">
        <v>7.7928637822700093</v>
      </c>
      <c r="N83" s="22">
        <v>8.12430844975</v>
      </c>
      <c r="O83" s="22">
        <v>8.2758837550000006</v>
      </c>
      <c r="P83" s="22">
        <v>8.2758837550000006</v>
      </c>
    </row>
    <row r="84" spans="10:16" x14ac:dyDescent="0.25">
      <c r="J84">
        <f t="shared" si="7"/>
        <v>2019</v>
      </c>
      <c r="K84">
        <f t="shared" si="8"/>
        <v>3</v>
      </c>
      <c r="L84" s="23">
        <f t="shared" si="9"/>
        <v>43548</v>
      </c>
      <c r="M84" s="22">
        <v>8.2610456249999942</v>
      </c>
      <c r="N84" s="22">
        <v>8.2610456249999942</v>
      </c>
      <c r="O84" s="22">
        <v>8.1446042199999944</v>
      </c>
      <c r="P84" s="22">
        <v>8.1446042199999944</v>
      </c>
    </row>
    <row r="85" spans="10:16" x14ac:dyDescent="0.25">
      <c r="J85">
        <f t="shared" si="7"/>
        <v>2019</v>
      </c>
      <c r="K85">
        <f t="shared" si="8"/>
        <v>3</v>
      </c>
      <c r="L85" s="23">
        <f t="shared" si="9"/>
        <v>43549</v>
      </c>
      <c r="M85" s="22">
        <v>8.2977234374999949</v>
      </c>
      <c r="N85" s="22">
        <v>8.2977234374999949</v>
      </c>
      <c r="O85" s="22">
        <v>8.1807650499999944</v>
      </c>
      <c r="P85" s="22">
        <v>8.1807650499999944</v>
      </c>
    </row>
    <row r="86" spans="10:16" x14ac:dyDescent="0.25">
      <c r="J86">
        <f t="shared" si="7"/>
        <v>2019</v>
      </c>
      <c r="K86">
        <f t="shared" si="8"/>
        <v>3</v>
      </c>
      <c r="L86" s="23">
        <f t="shared" si="9"/>
        <v>43550</v>
      </c>
      <c r="M86" s="22">
        <v>8.1803367187499827</v>
      </c>
      <c r="N86" s="22">
        <v>8.1803367187499827</v>
      </c>
      <c r="O86" s="22">
        <v>8.0650329249999828</v>
      </c>
      <c r="P86" s="22">
        <v>8.0650329249999828</v>
      </c>
    </row>
    <row r="87" spans="10:16" x14ac:dyDescent="0.25">
      <c r="J87">
        <f t="shared" si="7"/>
        <v>2019</v>
      </c>
      <c r="K87">
        <f t="shared" si="8"/>
        <v>3</v>
      </c>
      <c r="L87" s="23">
        <f t="shared" si="9"/>
        <v>43551</v>
      </c>
      <c r="M87" s="22">
        <v>8.1243454687499828</v>
      </c>
      <c r="N87" s="22">
        <v>8.1243454687499828</v>
      </c>
      <c r="O87" s="22">
        <v>8.0098308849999817</v>
      </c>
      <c r="P87" s="22">
        <v>8.0098308849999817</v>
      </c>
    </row>
    <row r="88" spans="10:16" x14ac:dyDescent="0.25">
      <c r="J88">
        <f t="shared" si="7"/>
        <v>2019</v>
      </c>
      <c r="K88">
        <f t="shared" si="8"/>
        <v>3</v>
      </c>
      <c r="L88" s="23">
        <f t="shared" si="9"/>
        <v>43552</v>
      </c>
      <c r="M88" s="22">
        <v>8.1612890624999821</v>
      </c>
      <c r="N88" s="22">
        <v>8.1612890624999821</v>
      </c>
      <c r="O88" s="22">
        <v>8.0462537499999822</v>
      </c>
      <c r="P88" s="22">
        <v>8.0462537499999822</v>
      </c>
    </row>
    <row r="89" spans="10:16" x14ac:dyDescent="0.25">
      <c r="J89">
        <f t="shared" si="7"/>
        <v>2019</v>
      </c>
      <c r="K89">
        <f t="shared" si="8"/>
        <v>3</v>
      </c>
      <c r="L89" s="23">
        <f t="shared" si="9"/>
        <v>43553</v>
      </c>
      <c r="M89" s="22">
        <v>8.1236367187499798</v>
      </c>
      <c r="N89" s="22">
        <v>8.1236367187499798</v>
      </c>
      <c r="O89" s="22">
        <v>8.0091321249999812</v>
      </c>
      <c r="P89" s="22">
        <v>8.0091321249999812</v>
      </c>
    </row>
    <row r="90" spans="10:16" x14ac:dyDescent="0.25">
      <c r="J90">
        <f t="shared" si="7"/>
        <v>2019</v>
      </c>
      <c r="K90">
        <f t="shared" si="8"/>
        <v>3</v>
      </c>
      <c r="L90" s="23">
        <f t="shared" si="9"/>
        <v>43554</v>
      </c>
      <c r="M90" s="22">
        <v>8.10503203124998</v>
      </c>
      <c r="N90" s="22">
        <v>8.10503203124998</v>
      </c>
      <c r="O90" s="22">
        <v>7.9907896749999807</v>
      </c>
      <c r="P90" s="22">
        <v>7.9907896749999807</v>
      </c>
    </row>
    <row r="91" spans="10:16" x14ac:dyDescent="0.25">
      <c r="J91">
        <f t="shared" si="7"/>
        <v>2019</v>
      </c>
      <c r="K91">
        <f t="shared" si="8"/>
        <v>3</v>
      </c>
      <c r="L91" s="23">
        <f t="shared" si="9"/>
        <v>43555</v>
      </c>
      <c r="M91" s="22">
        <v>8.1051206249999801</v>
      </c>
      <c r="N91" s="22">
        <v>8.1051206249999801</v>
      </c>
      <c r="O91" s="22">
        <v>7.9908770199999815</v>
      </c>
      <c r="P91" s="22">
        <v>7.9908770199999815</v>
      </c>
    </row>
    <row r="92" spans="10:16" x14ac:dyDescent="0.25">
      <c r="J92">
        <f t="shared" si="7"/>
        <v>2019</v>
      </c>
      <c r="K92">
        <f t="shared" si="8"/>
        <v>4</v>
      </c>
      <c r="L92" s="23">
        <f t="shared" si="9"/>
        <v>43556</v>
      </c>
      <c r="M92" s="22">
        <v>8.0914771874999882</v>
      </c>
      <c r="N92" s="22">
        <v>8.0914771874999882</v>
      </c>
      <c r="O92" s="22">
        <v>7.9774258899999895</v>
      </c>
      <c r="P92" s="22">
        <v>7.9774258899999895</v>
      </c>
    </row>
    <row r="93" spans="10:16" x14ac:dyDescent="0.25">
      <c r="J93">
        <f t="shared" si="7"/>
        <v>2019</v>
      </c>
      <c r="K93">
        <f t="shared" si="8"/>
        <v>4</v>
      </c>
      <c r="L93" s="23">
        <f t="shared" si="9"/>
        <v>43557</v>
      </c>
      <c r="M93" s="22">
        <v>8.0881992187499829</v>
      </c>
      <c r="N93" s="22">
        <v>8.0881992187499829</v>
      </c>
      <c r="O93" s="22">
        <v>7.9741941249999826</v>
      </c>
      <c r="P93" s="22">
        <v>7.9741941249999826</v>
      </c>
    </row>
    <row r="94" spans="10:16" x14ac:dyDescent="0.25">
      <c r="J94">
        <f t="shared" si="7"/>
        <v>2019</v>
      </c>
      <c r="K94">
        <f t="shared" si="8"/>
        <v>4</v>
      </c>
      <c r="L94" s="23">
        <f t="shared" si="9"/>
        <v>43558</v>
      </c>
      <c r="M94" s="22">
        <v>8.0762390624999938</v>
      </c>
      <c r="N94" s="22">
        <v>8.0762390624999938</v>
      </c>
      <c r="O94" s="22">
        <v>7.9624025499999931</v>
      </c>
      <c r="P94" s="22">
        <v>7.9624025499999931</v>
      </c>
    </row>
    <row r="95" spans="10:16" x14ac:dyDescent="0.25">
      <c r="J95">
        <f t="shared" si="7"/>
        <v>2019</v>
      </c>
      <c r="K95">
        <f t="shared" si="8"/>
        <v>4</v>
      </c>
      <c r="L95" s="23">
        <f t="shared" si="9"/>
        <v>43559</v>
      </c>
      <c r="M95" s="22">
        <v>8.0554195312499903</v>
      </c>
      <c r="N95" s="22">
        <v>8.0554195312499903</v>
      </c>
      <c r="O95" s="22">
        <v>7.9418764749999902</v>
      </c>
      <c r="P95" s="22">
        <v>7.9418764749999902</v>
      </c>
    </row>
    <row r="96" spans="10:16" x14ac:dyDescent="0.25">
      <c r="J96">
        <f t="shared" si="7"/>
        <v>2019</v>
      </c>
      <c r="K96">
        <f t="shared" si="8"/>
        <v>4</v>
      </c>
      <c r="L96" s="23">
        <f t="shared" si="9"/>
        <v>43560</v>
      </c>
      <c r="M96" s="22">
        <v>8.0326509374999837</v>
      </c>
      <c r="N96" s="22">
        <v>8.0326509374999837</v>
      </c>
      <c r="O96" s="22">
        <v>7.9194288099999834</v>
      </c>
      <c r="P96" s="22">
        <v>7.9194288099999834</v>
      </c>
    </row>
    <row r="97" spans="10:16" x14ac:dyDescent="0.25">
      <c r="J97">
        <f t="shared" si="7"/>
        <v>2019</v>
      </c>
      <c r="K97">
        <f t="shared" si="8"/>
        <v>4</v>
      </c>
      <c r="L97" s="23">
        <f t="shared" si="9"/>
        <v>43561</v>
      </c>
      <c r="M97" s="22">
        <v>7.9719642187499744</v>
      </c>
      <c r="N97" s="22">
        <v>7.9719642187499744</v>
      </c>
      <c r="O97" s="22">
        <v>7.8595974849999752</v>
      </c>
      <c r="P97" s="22">
        <v>7.8595974849999752</v>
      </c>
    </row>
    <row r="98" spans="10:16" x14ac:dyDescent="0.25">
      <c r="J98">
        <f t="shared" si="7"/>
        <v>2019</v>
      </c>
      <c r="K98">
        <f t="shared" si="8"/>
        <v>4</v>
      </c>
      <c r="L98" s="23">
        <f t="shared" si="9"/>
        <v>43562</v>
      </c>
      <c r="M98" s="22">
        <v>7.8646771874999803</v>
      </c>
      <c r="N98" s="22">
        <v>7.8646771874999803</v>
      </c>
      <c r="O98" s="22">
        <v>7.7538226899999794</v>
      </c>
      <c r="P98" s="22">
        <v>7.7538226899999794</v>
      </c>
    </row>
    <row r="99" spans="10:16" x14ac:dyDescent="0.25">
      <c r="J99">
        <f t="shared" si="7"/>
        <v>2019</v>
      </c>
      <c r="K99">
        <f t="shared" si="8"/>
        <v>4</v>
      </c>
      <c r="L99" s="23">
        <f t="shared" si="9"/>
        <v>43563</v>
      </c>
      <c r="M99" s="22">
        <v>7.6933368750000017</v>
      </c>
      <c r="N99" s="22">
        <v>7.6933368750000017</v>
      </c>
      <c r="O99" s="22">
        <v>7.5848974600000014</v>
      </c>
      <c r="P99" s="22">
        <v>7.5848974600000014</v>
      </c>
    </row>
    <row r="100" spans="10:16" x14ac:dyDescent="0.25">
      <c r="J100">
        <f t="shared" si="7"/>
        <v>2019</v>
      </c>
      <c r="K100">
        <f t="shared" si="8"/>
        <v>4</v>
      </c>
      <c r="L100" s="23">
        <f t="shared" si="9"/>
        <v>43564</v>
      </c>
      <c r="M100" s="22">
        <v>7.4994051562499866</v>
      </c>
      <c r="N100" s="22">
        <v>7.4994051562499866</v>
      </c>
      <c r="O100" s="22">
        <v>7.3936992549999863</v>
      </c>
      <c r="P100" s="22">
        <v>7.3936992549999863</v>
      </c>
    </row>
    <row r="101" spans="10:16" x14ac:dyDescent="0.25">
      <c r="J101">
        <f t="shared" si="7"/>
        <v>2019</v>
      </c>
      <c r="K101">
        <f t="shared" si="8"/>
        <v>4</v>
      </c>
      <c r="L101" s="23">
        <f t="shared" si="9"/>
        <v>43565</v>
      </c>
      <c r="M101" s="22">
        <v>7.2640993990384626</v>
      </c>
      <c r="N101" s="22">
        <v>7.2640993990384626</v>
      </c>
      <c r="O101" s="22">
        <v>7.1617101884615408</v>
      </c>
      <c r="P101" s="22">
        <v>7.1617101884615408</v>
      </c>
    </row>
    <row r="102" spans="10:16" x14ac:dyDescent="0.25">
      <c r="J102">
        <f t="shared" si="7"/>
        <v>2019</v>
      </c>
      <c r="K102">
        <f t="shared" si="8"/>
        <v>4</v>
      </c>
      <c r="L102" s="23">
        <f t="shared" si="9"/>
        <v>43566</v>
      </c>
      <c r="M102" s="22">
        <v>7.2475518028845922</v>
      </c>
      <c r="N102" s="22">
        <v>7.2475518028845922</v>
      </c>
      <c r="O102" s="22">
        <v>7.1453958346153623</v>
      </c>
      <c r="P102" s="22">
        <v>7.1453958346153623</v>
      </c>
    </row>
    <row r="103" spans="10:16" x14ac:dyDescent="0.25">
      <c r="J103">
        <f t="shared" si="7"/>
        <v>2019</v>
      </c>
      <c r="K103">
        <f t="shared" si="8"/>
        <v>4</v>
      </c>
      <c r="L103" s="23">
        <f t="shared" si="9"/>
        <v>43567</v>
      </c>
      <c r="M103" s="22">
        <v>7.2392224759615171</v>
      </c>
      <c r="N103" s="22">
        <v>7.2392224759615171</v>
      </c>
      <c r="O103" s="22">
        <v>7.1371839115384406</v>
      </c>
      <c r="P103" s="22">
        <v>7.1371839115384406</v>
      </c>
    </row>
    <row r="104" spans="10:16" x14ac:dyDescent="0.25">
      <c r="J104">
        <f t="shared" si="7"/>
        <v>2019</v>
      </c>
      <c r="K104">
        <f t="shared" si="8"/>
        <v>4</v>
      </c>
      <c r="L104" s="23">
        <f t="shared" si="9"/>
        <v>43568</v>
      </c>
      <c r="M104" s="22">
        <v>7.2324757211538326</v>
      </c>
      <c r="N104" s="22">
        <v>7.2324757211538326</v>
      </c>
      <c r="O104" s="22">
        <v>7.1305322538461411</v>
      </c>
      <c r="P104" s="22">
        <v>7.1305322538461411</v>
      </c>
    </row>
    <row r="105" spans="10:16" x14ac:dyDescent="0.25">
      <c r="J105">
        <f t="shared" si="7"/>
        <v>2019</v>
      </c>
      <c r="K105">
        <f t="shared" si="8"/>
        <v>4</v>
      </c>
      <c r="L105" s="23">
        <f t="shared" si="9"/>
        <v>43569</v>
      </c>
      <c r="M105" s="22">
        <v>7.2173996394230731</v>
      </c>
      <c r="N105" s="22">
        <v>7.2173996394230731</v>
      </c>
      <c r="O105" s="22">
        <v>7.115668673076919</v>
      </c>
      <c r="P105" s="22">
        <v>7.115668673076919</v>
      </c>
    </row>
    <row r="106" spans="10:16" x14ac:dyDescent="0.25">
      <c r="J106">
        <f t="shared" si="7"/>
        <v>2019</v>
      </c>
      <c r="K106">
        <f t="shared" si="8"/>
        <v>4</v>
      </c>
      <c r="L106" s="23">
        <f t="shared" si="9"/>
        <v>43570</v>
      </c>
      <c r="M106" s="22">
        <v>7.228116706730761</v>
      </c>
      <c r="N106" s="22">
        <v>7.228116706730761</v>
      </c>
      <c r="O106" s="22">
        <v>7.1262346807692225</v>
      </c>
      <c r="P106" s="22">
        <v>7.1262346807692225</v>
      </c>
    </row>
    <row r="107" spans="10:16" x14ac:dyDescent="0.25">
      <c r="J107">
        <f t="shared" si="7"/>
        <v>2019</v>
      </c>
      <c r="K107">
        <f t="shared" si="8"/>
        <v>4</v>
      </c>
      <c r="L107" s="23">
        <f t="shared" si="9"/>
        <v>43571</v>
      </c>
      <c r="M107" s="22">
        <v>7.2472741586538332</v>
      </c>
      <c r="N107" s="22">
        <v>7.2472741586538332</v>
      </c>
      <c r="O107" s="22">
        <v>7.1451221038461412</v>
      </c>
      <c r="P107" s="22">
        <v>7.1451221038461412</v>
      </c>
    </row>
    <row r="108" spans="10:16" x14ac:dyDescent="0.25">
      <c r="J108">
        <f t="shared" si="7"/>
        <v>2019</v>
      </c>
      <c r="K108">
        <f t="shared" si="8"/>
        <v>4</v>
      </c>
      <c r="L108" s="23">
        <f t="shared" si="9"/>
        <v>43572</v>
      </c>
      <c r="M108" s="22">
        <v>7.2665149038461312</v>
      </c>
      <c r="N108" s="22">
        <v>7.2665149038461312</v>
      </c>
      <c r="O108" s="22">
        <v>7.1640916461538238</v>
      </c>
      <c r="P108" s="22">
        <v>7.1640916461538238</v>
      </c>
    </row>
    <row r="109" spans="10:16" x14ac:dyDescent="0.25">
      <c r="J109">
        <f t="shared" si="7"/>
        <v>2019</v>
      </c>
      <c r="K109">
        <f t="shared" si="8"/>
        <v>4</v>
      </c>
      <c r="L109" s="23">
        <f t="shared" si="9"/>
        <v>43573</v>
      </c>
      <c r="M109" s="22">
        <v>7.2875881009615231</v>
      </c>
      <c r="N109" s="22">
        <v>7.2875881009615231</v>
      </c>
      <c r="O109" s="22">
        <v>7.1848678115384459</v>
      </c>
      <c r="P109" s="22">
        <v>7.1848678115384459</v>
      </c>
    </row>
    <row r="110" spans="10:16" x14ac:dyDescent="0.25">
      <c r="J110">
        <f t="shared" si="7"/>
        <v>2019</v>
      </c>
      <c r="K110">
        <f t="shared" si="8"/>
        <v>4</v>
      </c>
      <c r="L110" s="23">
        <f t="shared" si="9"/>
        <v>43574</v>
      </c>
      <c r="M110" s="22">
        <v>7.3334690624999865</v>
      </c>
      <c r="N110" s="22">
        <v>7.3334690624999865</v>
      </c>
      <c r="O110" s="22">
        <v>7.2301020699999867</v>
      </c>
      <c r="P110" s="22">
        <v>7.2301020699999867</v>
      </c>
    </row>
    <row r="111" spans="10:16" x14ac:dyDescent="0.25">
      <c r="J111">
        <f t="shared" si="7"/>
        <v>2019</v>
      </c>
      <c r="K111">
        <f t="shared" si="8"/>
        <v>4</v>
      </c>
      <c r="L111" s="23">
        <f t="shared" si="9"/>
        <v>43575</v>
      </c>
      <c r="M111" s="22">
        <v>7.3838789062499792</v>
      </c>
      <c r="N111" s="22">
        <v>7.3838789062499792</v>
      </c>
      <c r="O111" s="22">
        <v>7.2798013749999786</v>
      </c>
      <c r="P111" s="22">
        <v>7.2798013749999786</v>
      </c>
    </row>
    <row r="112" spans="10:16" x14ac:dyDescent="0.25">
      <c r="J112">
        <f t="shared" si="7"/>
        <v>2019</v>
      </c>
      <c r="K112">
        <f t="shared" si="8"/>
        <v>4</v>
      </c>
      <c r="L112" s="23">
        <f t="shared" si="9"/>
        <v>43576</v>
      </c>
      <c r="M112" s="22">
        <v>7.3989398437500027</v>
      </c>
      <c r="N112" s="22">
        <v>7.3989398437500027</v>
      </c>
      <c r="O112" s="22">
        <v>7.2946500250000028</v>
      </c>
      <c r="P112" s="22">
        <v>7.2946500250000028</v>
      </c>
    </row>
    <row r="113" spans="10:16" x14ac:dyDescent="0.25">
      <c r="J113">
        <f t="shared" si="7"/>
        <v>2019</v>
      </c>
      <c r="K113">
        <f t="shared" si="8"/>
        <v>4</v>
      </c>
      <c r="L113" s="23">
        <f t="shared" si="9"/>
        <v>43577</v>
      </c>
      <c r="M113" s="22">
        <v>7.3767028124999969</v>
      </c>
      <c r="N113" s="22">
        <v>7.3767028124999969</v>
      </c>
      <c r="O113" s="22">
        <v>7.272726429999997</v>
      </c>
      <c r="P113" s="22">
        <v>7.272726429999997</v>
      </c>
    </row>
    <row r="114" spans="10:16" x14ac:dyDescent="0.25">
      <c r="J114">
        <f t="shared" si="7"/>
        <v>2019</v>
      </c>
      <c r="K114">
        <f t="shared" si="8"/>
        <v>4</v>
      </c>
      <c r="L114" s="23">
        <f t="shared" si="9"/>
        <v>43578</v>
      </c>
      <c r="M114" s="22">
        <v>7.362527812499974</v>
      </c>
      <c r="N114" s="22">
        <v>7.362527812499974</v>
      </c>
      <c r="O114" s="22">
        <v>7.2587512299999748</v>
      </c>
      <c r="P114" s="22">
        <v>7.2587512299999748</v>
      </c>
    </row>
    <row r="115" spans="10:16" x14ac:dyDescent="0.25">
      <c r="J115">
        <f t="shared" si="7"/>
        <v>2019</v>
      </c>
      <c r="K115">
        <f t="shared" si="8"/>
        <v>4</v>
      </c>
      <c r="L115" s="23">
        <f t="shared" si="9"/>
        <v>43579</v>
      </c>
      <c r="M115" s="22">
        <v>7.3604015625000008</v>
      </c>
      <c r="N115" s="22">
        <v>7.3604015625000008</v>
      </c>
      <c r="O115" s="22">
        <v>7.2566549500000006</v>
      </c>
      <c r="P115" s="22">
        <v>7.2566549500000006</v>
      </c>
    </row>
    <row r="116" spans="10:16" x14ac:dyDescent="0.25">
      <c r="J116">
        <f t="shared" si="7"/>
        <v>2019</v>
      </c>
      <c r="K116">
        <f t="shared" si="8"/>
        <v>4</v>
      </c>
      <c r="L116" s="23">
        <f t="shared" si="9"/>
        <v>43580</v>
      </c>
      <c r="M116" s="22">
        <v>7.3535798437499889</v>
      </c>
      <c r="N116" s="22">
        <v>7.3535798437499889</v>
      </c>
      <c r="O116" s="22">
        <v>7.24992938499999</v>
      </c>
      <c r="P116" s="22">
        <v>7.24992938499999</v>
      </c>
    </row>
    <row r="117" spans="10:16" x14ac:dyDescent="0.25">
      <c r="J117">
        <f t="shared" si="7"/>
        <v>2019</v>
      </c>
      <c r="K117">
        <f t="shared" si="8"/>
        <v>4</v>
      </c>
      <c r="L117" s="23">
        <f t="shared" si="9"/>
        <v>43581</v>
      </c>
      <c r="M117" s="22">
        <v>7.3458721874999764</v>
      </c>
      <c r="N117" s="22">
        <v>7.3458721874999764</v>
      </c>
      <c r="O117" s="22">
        <v>7.2423303699999773</v>
      </c>
      <c r="P117" s="22">
        <v>7.2423303699999773</v>
      </c>
    </row>
    <row r="118" spans="10:16" x14ac:dyDescent="0.25">
      <c r="J118">
        <f t="shared" si="7"/>
        <v>2019</v>
      </c>
      <c r="K118">
        <f t="shared" si="8"/>
        <v>4</v>
      </c>
      <c r="L118" s="23">
        <f t="shared" si="9"/>
        <v>43582</v>
      </c>
      <c r="M118" s="22">
        <v>7.340556562499998</v>
      </c>
      <c r="N118" s="22">
        <v>7.340556562499998</v>
      </c>
      <c r="O118" s="22">
        <v>7.2370896699999978</v>
      </c>
      <c r="P118" s="22">
        <v>7.2370896699999978</v>
      </c>
    </row>
    <row r="119" spans="10:16" x14ac:dyDescent="0.25">
      <c r="J119">
        <f t="shared" si="7"/>
        <v>2019</v>
      </c>
      <c r="K119">
        <f t="shared" si="8"/>
        <v>4</v>
      </c>
      <c r="L119" s="23">
        <f t="shared" si="9"/>
        <v>43583</v>
      </c>
      <c r="M119" s="22">
        <v>7.3721845312499896</v>
      </c>
      <c r="N119" s="22">
        <v>7.3721845312499896</v>
      </c>
      <c r="O119" s="22">
        <v>7.2682718349999904</v>
      </c>
      <c r="P119" s="22">
        <v>7.2682718349999904</v>
      </c>
    </row>
    <row r="120" spans="10:16" x14ac:dyDescent="0.25">
      <c r="J120">
        <f t="shared" si="7"/>
        <v>2019</v>
      </c>
      <c r="K120">
        <f t="shared" si="8"/>
        <v>4</v>
      </c>
      <c r="L120" s="23">
        <f t="shared" si="9"/>
        <v>43584</v>
      </c>
      <c r="M120" s="22">
        <v>7.4207339062499784</v>
      </c>
      <c r="N120" s="22">
        <v>7.4207339062499784</v>
      </c>
      <c r="O120" s="22">
        <v>7.3161368949999792</v>
      </c>
      <c r="P120" s="22">
        <v>7.3161368949999792</v>
      </c>
    </row>
    <row r="121" spans="10:16" x14ac:dyDescent="0.25">
      <c r="J121">
        <f t="shared" si="7"/>
        <v>2019</v>
      </c>
      <c r="K121">
        <f t="shared" si="8"/>
        <v>4</v>
      </c>
      <c r="L121" s="23">
        <f t="shared" si="9"/>
        <v>43585</v>
      </c>
      <c r="M121" s="22">
        <v>7.5125170312499776</v>
      </c>
      <c r="N121" s="22">
        <v>7.5125170312499776</v>
      </c>
      <c r="O121" s="22">
        <v>7.4066263149999774</v>
      </c>
      <c r="P121" s="22">
        <v>7.4066263149999774</v>
      </c>
    </row>
    <row r="122" spans="10:16" x14ac:dyDescent="0.25">
      <c r="J122">
        <f t="shared" si="7"/>
        <v>2019</v>
      </c>
      <c r="K122">
        <f t="shared" si="8"/>
        <v>5</v>
      </c>
      <c r="L122" s="23">
        <f t="shared" si="9"/>
        <v>43586</v>
      </c>
      <c r="M122" s="22">
        <v>7.2084039663461397</v>
      </c>
      <c r="N122" s="22">
        <v>7.2084039663461397</v>
      </c>
      <c r="O122" s="22">
        <v>7.1067997961538332</v>
      </c>
      <c r="P122" s="22">
        <v>7.1067997961538332</v>
      </c>
    </row>
    <row r="123" spans="10:16" x14ac:dyDescent="0.25">
      <c r="J123">
        <f t="shared" ref="J123:J186" si="10">YEAR(L123)</f>
        <v>2019</v>
      </c>
      <c r="K123">
        <f t="shared" ref="K123:K186" si="11">MONTH(L123)</f>
        <v>5</v>
      </c>
      <c r="L123" s="23">
        <f t="shared" si="9"/>
        <v>43587</v>
      </c>
      <c r="M123" s="22">
        <v>7.1957711538461329</v>
      </c>
      <c r="N123" s="22">
        <v>7.1957711538461329</v>
      </c>
      <c r="O123" s="22">
        <v>7.0943450461538244</v>
      </c>
      <c r="P123" s="22">
        <v>7.0943450461538244</v>
      </c>
    </row>
    <row r="124" spans="10:16" x14ac:dyDescent="0.25">
      <c r="J124">
        <f t="shared" si="10"/>
        <v>2019</v>
      </c>
      <c r="K124">
        <f t="shared" si="11"/>
        <v>5</v>
      </c>
      <c r="L124" s="23">
        <f t="shared" si="9"/>
        <v>43588</v>
      </c>
      <c r="M124" s="22">
        <v>7.2109860576922875</v>
      </c>
      <c r="N124" s="22">
        <v>7.2109860576922875</v>
      </c>
      <c r="O124" s="22">
        <v>7.1093454923076722</v>
      </c>
      <c r="P124" s="22">
        <v>7.1093454923076722</v>
      </c>
    </row>
    <row r="125" spans="10:16" x14ac:dyDescent="0.25">
      <c r="J125">
        <f t="shared" si="10"/>
        <v>2019</v>
      </c>
      <c r="K125">
        <f t="shared" si="11"/>
        <v>5</v>
      </c>
      <c r="L125" s="23">
        <f t="shared" si="9"/>
        <v>43589</v>
      </c>
      <c r="M125" s="22">
        <v>7.2145676682692219</v>
      </c>
      <c r="N125" s="22">
        <v>7.2145676682692219</v>
      </c>
      <c r="O125" s="22">
        <v>7.11287661923076</v>
      </c>
      <c r="P125" s="22">
        <v>7.11287661923076</v>
      </c>
    </row>
    <row r="126" spans="10:16" x14ac:dyDescent="0.25">
      <c r="J126">
        <f t="shared" si="10"/>
        <v>2019</v>
      </c>
      <c r="K126">
        <f t="shared" si="11"/>
        <v>5</v>
      </c>
      <c r="L126" s="23">
        <f t="shared" si="9"/>
        <v>43590</v>
      </c>
      <c r="M126" s="22">
        <v>7.2181770432692094</v>
      </c>
      <c r="N126" s="22">
        <v>7.2181770432692094</v>
      </c>
      <c r="O126" s="22">
        <v>7.1164351192307489</v>
      </c>
      <c r="P126" s="22">
        <v>7.1164351192307489</v>
      </c>
    </row>
    <row r="127" spans="10:16" x14ac:dyDescent="0.25">
      <c r="J127">
        <f t="shared" si="10"/>
        <v>2019</v>
      </c>
      <c r="K127">
        <f t="shared" si="11"/>
        <v>5</v>
      </c>
      <c r="L127" s="23">
        <f t="shared" si="9"/>
        <v>43591</v>
      </c>
      <c r="M127" s="22">
        <v>7.2167332932692148</v>
      </c>
      <c r="N127" s="22">
        <v>7.2167332932692148</v>
      </c>
      <c r="O127" s="22">
        <v>7.115011719230754</v>
      </c>
      <c r="P127" s="22">
        <v>7.115011719230754</v>
      </c>
    </row>
    <row r="128" spans="10:16" x14ac:dyDescent="0.25">
      <c r="J128">
        <f t="shared" si="10"/>
        <v>2019</v>
      </c>
      <c r="K128">
        <f t="shared" si="11"/>
        <v>5</v>
      </c>
      <c r="L128" s="23">
        <f t="shared" si="9"/>
        <v>43592</v>
      </c>
      <c r="M128" s="22">
        <v>7.2109305288461467</v>
      </c>
      <c r="N128" s="22">
        <v>7.2109305288461467</v>
      </c>
      <c r="O128" s="22">
        <v>7.1092907461538388</v>
      </c>
      <c r="P128" s="22">
        <v>7.1092907461538388</v>
      </c>
    </row>
    <row r="129" spans="10:16" x14ac:dyDescent="0.25">
      <c r="J129">
        <f t="shared" si="10"/>
        <v>2019</v>
      </c>
      <c r="K129">
        <f t="shared" si="11"/>
        <v>5</v>
      </c>
      <c r="L129" s="23">
        <f t="shared" si="9"/>
        <v>43593</v>
      </c>
      <c r="M129" s="22">
        <v>7.198492067307674</v>
      </c>
      <c r="N129" s="22">
        <v>7.198492067307674</v>
      </c>
      <c r="O129" s="22">
        <v>7.0970276076922891</v>
      </c>
      <c r="P129" s="22">
        <v>7.0970276076922891</v>
      </c>
    </row>
    <row r="130" spans="10:16" x14ac:dyDescent="0.25">
      <c r="J130">
        <f t="shared" si="10"/>
        <v>2019</v>
      </c>
      <c r="K130">
        <f t="shared" si="11"/>
        <v>5</v>
      </c>
      <c r="L130" s="23">
        <f t="shared" si="9"/>
        <v>43594</v>
      </c>
      <c r="M130" s="22">
        <v>7.182527524038437</v>
      </c>
      <c r="N130" s="22">
        <v>7.182527524038437</v>
      </c>
      <c r="O130" s="22">
        <v>7.0812880884615144</v>
      </c>
      <c r="P130" s="22">
        <v>7.0812880884615144</v>
      </c>
    </row>
    <row r="131" spans="10:16" x14ac:dyDescent="0.25">
      <c r="J131">
        <f t="shared" si="10"/>
        <v>2019</v>
      </c>
      <c r="K131">
        <f t="shared" si="11"/>
        <v>5</v>
      </c>
      <c r="L131" s="23">
        <f t="shared" si="9"/>
        <v>43595</v>
      </c>
      <c r="M131" s="22">
        <v>7.1446013221153599</v>
      </c>
      <c r="N131" s="22">
        <v>7.1446013221153599</v>
      </c>
      <c r="O131" s="22">
        <v>7.0438964653845915</v>
      </c>
      <c r="P131" s="22">
        <v>7.0438964653845915</v>
      </c>
    </row>
    <row r="132" spans="10:16" x14ac:dyDescent="0.25">
      <c r="J132">
        <f t="shared" si="10"/>
        <v>2019</v>
      </c>
      <c r="K132">
        <f t="shared" si="11"/>
        <v>5</v>
      </c>
      <c r="L132" s="23">
        <f t="shared" ref="L132:L195" si="12">L131+1</f>
        <v>43596</v>
      </c>
      <c r="M132" s="22">
        <v>7.0956804086538368</v>
      </c>
      <c r="N132" s="22">
        <v>7.0956804086538368</v>
      </c>
      <c r="O132" s="22">
        <v>6.9956651038461448</v>
      </c>
      <c r="P132" s="22">
        <v>6.9956651038461448</v>
      </c>
    </row>
    <row r="133" spans="10:16" x14ac:dyDescent="0.25">
      <c r="J133">
        <f t="shared" si="10"/>
        <v>2019</v>
      </c>
      <c r="K133">
        <f t="shared" si="11"/>
        <v>5</v>
      </c>
      <c r="L133" s="23">
        <f t="shared" si="12"/>
        <v>43597</v>
      </c>
      <c r="M133" s="22">
        <v>7.074940384615374</v>
      </c>
      <c r="N133" s="22">
        <v>7.074940384615374</v>
      </c>
      <c r="O133" s="22">
        <v>6.9752174153846047</v>
      </c>
      <c r="P133" s="22">
        <v>6.9752174153846047</v>
      </c>
    </row>
    <row r="134" spans="10:16" x14ac:dyDescent="0.25">
      <c r="J134">
        <f t="shared" si="10"/>
        <v>2019</v>
      </c>
      <c r="K134">
        <f t="shared" si="11"/>
        <v>5</v>
      </c>
      <c r="L134" s="23">
        <f t="shared" si="12"/>
        <v>43598</v>
      </c>
      <c r="M134" s="22">
        <v>7.08299206730769</v>
      </c>
      <c r="N134" s="22">
        <v>7.08299206730769</v>
      </c>
      <c r="O134" s="22">
        <v>6.9831556076923054</v>
      </c>
      <c r="P134" s="22">
        <v>6.9831556076923054</v>
      </c>
    </row>
    <row r="135" spans="10:16" x14ac:dyDescent="0.25">
      <c r="J135">
        <f t="shared" si="10"/>
        <v>2019</v>
      </c>
      <c r="K135">
        <f t="shared" si="11"/>
        <v>5</v>
      </c>
      <c r="L135" s="23">
        <f t="shared" si="12"/>
        <v>43599</v>
      </c>
      <c r="M135" s="22">
        <v>7.088767067307673</v>
      </c>
      <c r="N135" s="22">
        <v>7.088767067307673</v>
      </c>
      <c r="O135" s="22">
        <v>6.9888492076922875</v>
      </c>
      <c r="P135" s="22">
        <v>6.9888492076922875</v>
      </c>
    </row>
    <row r="136" spans="10:16" x14ac:dyDescent="0.25">
      <c r="J136">
        <f t="shared" si="10"/>
        <v>2019</v>
      </c>
      <c r="K136">
        <f t="shared" si="11"/>
        <v>5</v>
      </c>
      <c r="L136" s="23">
        <f t="shared" si="12"/>
        <v>43600</v>
      </c>
      <c r="M136" s="22">
        <v>7.0954027644230777</v>
      </c>
      <c r="N136" s="22">
        <v>7.0954027644230777</v>
      </c>
      <c r="O136" s="22">
        <v>6.9953913730769237</v>
      </c>
      <c r="P136" s="22">
        <v>6.9953913730769237</v>
      </c>
    </row>
    <row r="137" spans="10:16" x14ac:dyDescent="0.25">
      <c r="J137">
        <f t="shared" si="10"/>
        <v>2019</v>
      </c>
      <c r="K137">
        <f t="shared" si="11"/>
        <v>5</v>
      </c>
      <c r="L137" s="23">
        <f t="shared" si="12"/>
        <v>43601</v>
      </c>
      <c r="M137" s="22">
        <v>7.1446013221153599</v>
      </c>
      <c r="N137" s="22">
        <v>7.1446013221153599</v>
      </c>
      <c r="O137" s="22">
        <v>7.0438964653845915</v>
      </c>
      <c r="P137" s="22">
        <v>7.0438964653845915</v>
      </c>
    </row>
    <row r="138" spans="10:16" x14ac:dyDescent="0.25">
      <c r="J138">
        <f t="shared" si="10"/>
        <v>2019</v>
      </c>
      <c r="K138">
        <f t="shared" si="11"/>
        <v>5</v>
      </c>
      <c r="L138" s="23">
        <f t="shared" si="12"/>
        <v>43602</v>
      </c>
      <c r="M138" s="22">
        <v>7.0958469951922858</v>
      </c>
      <c r="N138" s="22">
        <v>7.0958469951922858</v>
      </c>
      <c r="O138" s="22">
        <v>6.9958293423076707</v>
      </c>
      <c r="P138" s="22">
        <v>6.9958293423076707</v>
      </c>
    </row>
    <row r="139" spans="10:16" x14ac:dyDescent="0.25">
      <c r="J139">
        <f t="shared" si="10"/>
        <v>2019</v>
      </c>
      <c r="K139">
        <f t="shared" si="11"/>
        <v>5</v>
      </c>
      <c r="L139" s="23">
        <f t="shared" si="12"/>
        <v>43603</v>
      </c>
      <c r="M139" s="22">
        <v>7.1030102163461546</v>
      </c>
      <c r="N139" s="22">
        <v>7.1030102163461546</v>
      </c>
      <c r="O139" s="22">
        <v>7.002891596153848</v>
      </c>
      <c r="P139" s="22">
        <v>7.002891596153848</v>
      </c>
    </row>
    <row r="140" spans="10:16" x14ac:dyDescent="0.25">
      <c r="J140">
        <f t="shared" si="10"/>
        <v>2019</v>
      </c>
      <c r="K140">
        <f t="shared" si="11"/>
        <v>5</v>
      </c>
      <c r="L140" s="23">
        <f t="shared" si="12"/>
        <v>43604</v>
      </c>
      <c r="M140" s="22">
        <v>7.1035377403846187</v>
      </c>
      <c r="N140" s="22">
        <v>7.1035377403846187</v>
      </c>
      <c r="O140" s="22">
        <v>7.0034116846153873</v>
      </c>
      <c r="P140" s="22">
        <v>7.0034116846153873</v>
      </c>
    </row>
    <row r="141" spans="10:16" x14ac:dyDescent="0.25">
      <c r="J141">
        <f t="shared" si="10"/>
        <v>2019</v>
      </c>
      <c r="K141">
        <f t="shared" si="11"/>
        <v>5</v>
      </c>
      <c r="L141" s="23">
        <f t="shared" si="12"/>
        <v>43605</v>
      </c>
      <c r="M141" s="22">
        <v>7.1090628605768966</v>
      </c>
      <c r="N141" s="22">
        <v>7.1090628605768966</v>
      </c>
      <c r="O141" s="22">
        <v>7.0088589269230521</v>
      </c>
      <c r="P141" s="22">
        <v>7.0088589269230521</v>
      </c>
    </row>
    <row r="142" spans="10:16" x14ac:dyDescent="0.25">
      <c r="J142">
        <f t="shared" si="10"/>
        <v>2019</v>
      </c>
      <c r="K142">
        <f t="shared" si="11"/>
        <v>5</v>
      </c>
      <c r="L142" s="23">
        <f t="shared" si="12"/>
        <v>43606</v>
      </c>
      <c r="M142" s="22">
        <v>7.1170590144230728</v>
      </c>
      <c r="N142" s="22">
        <v>7.1170590144230728</v>
      </c>
      <c r="O142" s="22">
        <v>7.0167423730769194</v>
      </c>
      <c r="P142" s="22">
        <v>7.0167423730769194</v>
      </c>
    </row>
    <row r="143" spans="10:16" x14ac:dyDescent="0.25">
      <c r="J143">
        <f t="shared" si="10"/>
        <v>2019</v>
      </c>
      <c r="K143">
        <f t="shared" si="11"/>
        <v>5</v>
      </c>
      <c r="L143" s="23">
        <f t="shared" si="12"/>
        <v>43607</v>
      </c>
      <c r="M143" s="22">
        <v>7.1264711538461301</v>
      </c>
      <c r="N143" s="22">
        <v>7.1264711538461301</v>
      </c>
      <c r="O143" s="22">
        <v>7.0260218461538226</v>
      </c>
      <c r="P143" s="22">
        <v>7.0260218461538226</v>
      </c>
    </row>
    <row r="144" spans="10:16" x14ac:dyDescent="0.25">
      <c r="J144">
        <f t="shared" si="10"/>
        <v>2019</v>
      </c>
      <c r="K144">
        <f t="shared" si="11"/>
        <v>5</v>
      </c>
      <c r="L144" s="23">
        <f t="shared" si="12"/>
        <v>43608</v>
      </c>
      <c r="M144" s="22">
        <v>7.1344673076923062</v>
      </c>
      <c r="N144" s="22">
        <v>7.1344673076923062</v>
      </c>
      <c r="O144" s="22">
        <v>7.0339052923076917</v>
      </c>
      <c r="P144" s="22">
        <v>7.0339052923076917</v>
      </c>
    </row>
    <row r="145" spans="10:16" x14ac:dyDescent="0.25">
      <c r="J145">
        <f t="shared" si="10"/>
        <v>2019</v>
      </c>
      <c r="K145">
        <f t="shared" si="11"/>
        <v>5</v>
      </c>
      <c r="L145" s="23">
        <f t="shared" si="12"/>
        <v>43609</v>
      </c>
      <c r="M145" s="22">
        <v>7.1740316105769129</v>
      </c>
      <c r="N145" s="22">
        <v>7.1740316105769129</v>
      </c>
      <c r="O145" s="22">
        <v>7.0729119269230658</v>
      </c>
      <c r="P145" s="22">
        <v>7.0729119269230658</v>
      </c>
    </row>
    <row r="146" spans="10:16" x14ac:dyDescent="0.25">
      <c r="J146">
        <f t="shared" si="10"/>
        <v>2019</v>
      </c>
      <c r="K146">
        <f t="shared" si="11"/>
        <v>5</v>
      </c>
      <c r="L146" s="23">
        <f t="shared" si="12"/>
        <v>43610</v>
      </c>
      <c r="M146" s="22">
        <v>7.1034822115384486</v>
      </c>
      <c r="N146" s="22">
        <v>7.1034822115384486</v>
      </c>
      <c r="O146" s="22">
        <v>7.0033569384615255</v>
      </c>
      <c r="P146" s="22">
        <v>7.0033569384615255</v>
      </c>
    </row>
    <row r="147" spans="10:16" x14ac:dyDescent="0.25">
      <c r="J147">
        <f t="shared" si="10"/>
        <v>2019</v>
      </c>
      <c r="K147">
        <f t="shared" si="11"/>
        <v>5</v>
      </c>
      <c r="L147" s="23">
        <f t="shared" si="12"/>
        <v>43611</v>
      </c>
      <c r="M147" s="22">
        <v>7.1090628605768966</v>
      </c>
      <c r="N147" s="22">
        <v>7.1090628605768966</v>
      </c>
      <c r="O147" s="22">
        <v>7.0088589269230521</v>
      </c>
      <c r="P147" s="22">
        <v>7.0088589269230521</v>
      </c>
    </row>
    <row r="148" spans="10:16" x14ac:dyDescent="0.25">
      <c r="J148">
        <f t="shared" si="10"/>
        <v>2019</v>
      </c>
      <c r="K148">
        <f t="shared" si="11"/>
        <v>5</v>
      </c>
      <c r="L148" s="23">
        <f t="shared" si="12"/>
        <v>43612</v>
      </c>
      <c r="M148" s="22">
        <v>7.1171145432692136</v>
      </c>
      <c r="N148" s="22">
        <v>7.1171145432692136</v>
      </c>
      <c r="O148" s="22">
        <v>7.016797119230751</v>
      </c>
      <c r="P148" s="22">
        <v>7.016797119230751</v>
      </c>
    </row>
    <row r="149" spans="10:16" x14ac:dyDescent="0.25">
      <c r="J149">
        <f t="shared" si="10"/>
        <v>2019</v>
      </c>
      <c r="K149">
        <f t="shared" si="11"/>
        <v>5</v>
      </c>
      <c r="L149" s="23">
        <f t="shared" si="12"/>
        <v>43613</v>
      </c>
      <c r="M149" s="22">
        <v>7.2565752403846115</v>
      </c>
      <c r="N149" s="22">
        <v>7.2565752403846115</v>
      </c>
      <c r="O149" s="22">
        <v>7.1542920846153795</v>
      </c>
      <c r="P149" s="22">
        <v>7.1542920846153795</v>
      </c>
    </row>
    <row r="150" spans="10:16" x14ac:dyDescent="0.25">
      <c r="J150">
        <f t="shared" si="10"/>
        <v>2019</v>
      </c>
      <c r="K150">
        <f t="shared" si="11"/>
        <v>5</v>
      </c>
      <c r="L150" s="23">
        <f t="shared" si="12"/>
        <v>43614</v>
      </c>
      <c r="M150" s="22">
        <v>7.2742611778846022</v>
      </c>
      <c r="N150" s="22">
        <v>7.2742611778846022</v>
      </c>
      <c r="O150" s="22">
        <v>7.171728734615372</v>
      </c>
      <c r="P150" s="22">
        <v>7.171728734615372</v>
      </c>
    </row>
    <row r="151" spans="10:16" x14ac:dyDescent="0.25">
      <c r="J151">
        <f t="shared" si="10"/>
        <v>2019</v>
      </c>
      <c r="K151">
        <f t="shared" si="11"/>
        <v>5</v>
      </c>
      <c r="L151" s="23">
        <f t="shared" si="12"/>
        <v>43615</v>
      </c>
      <c r="M151" s="22">
        <v>7.2970835336538347</v>
      </c>
      <c r="N151" s="22">
        <v>7.2970835336538347</v>
      </c>
      <c r="O151" s="22">
        <v>7.1942294038461423</v>
      </c>
      <c r="P151" s="22">
        <v>7.1942294038461423</v>
      </c>
    </row>
    <row r="152" spans="10:16" x14ac:dyDescent="0.25">
      <c r="J152">
        <f t="shared" si="10"/>
        <v>2019</v>
      </c>
      <c r="K152">
        <f t="shared" si="11"/>
        <v>5</v>
      </c>
      <c r="L152" s="23">
        <f t="shared" si="12"/>
        <v>43616</v>
      </c>
      <c r="M152" s="22">
        <v>7.4376553124999756</v>
      </c>
      <c r="N152" s="22">
        <v>7.4376553124999756</v>
      </c>
      <c r="O152" s="22">
        <v>7.3328197899999763</v>
      </c>
      <c r="P152" s="22">
        <v>7.3328197899999763</v>
      </c>
    </row>
    <row r="153" spans="10:16" x14ac:dyDescent="0.25">
      <c r="J153">
        <f t="shared" si="10"/>
        <v>2019</v>
      </c>
      <c r="K153">
        <f t="shared" si="11"/>
        <v>6</v>
      </c>
      <c r="L153" s="23">
        <f t="shared" si="12"/>
        <v>43617</v>
      </c>
      <c r="M153" s="22">
        <v>7.6947543749999747</v>
      </c>
      <c r="N153" s="22">
        <v>7.6947543749999747</v>
      </c>
      <c r="O153" s="22">
        <v>7.586294979999975</v>
      </c>
      <c r="P153" s="22">
        <v>7.586294979999975</v>
      </c>
    </row>
    <row r="154" spans="10:16" x14ac:dyDescent="0.25">
      <c r="J154">
        <f t="shared" si="10"/>
        <v>2019</v>
      </c>
      <c r="K154">
        <f t="shared" si="11"/>
        <v>6</v>
      </c>
      <c r="L154" s="23">
        <f t="shared" si="12"/>
        <v>43618</v>
      </c>
      <c r="M154" s="22">
        <v>8.0684428124999812</v>
      </c>
      <c r="N154" s="22">
        <v>8.0684428124999812</v>
      </c>
      <c r="O154" s="22">
        <v>7.9547161899999814</v>
      </c>
      <c r="P154" s="22">
        <v>7.9547161899999814</v>
      </c>
    </row>
    <row r="155" spans="10:16" x14ac:dyDescent="0.25">
      <c r="J155">
        <f t="shared" si="10"/>
        <v>2019</v>
      </c>
      <c r="K155">
        <f t="shared" si="11"/>
        <v>6</v>
      </c>
      <c r="L155" s="23">
        <f t="shared" si="12"/>
        <v>43619</v>
      </c>
      <c r="M155" s="22">
        <v>8.1253199999999843</v>
      </c>
      <c r="N155" s="22">
        <v>8.1253199999999843</v>
      </c>
      <c r="O155" s="22">
        <v>8.0107916799999828</v>
      </c>
      <c r="P155" s="22">
        <v>8.0107916799999828</v>
      </c>
    </row>
    <row r="156" spans="10:16" x14ac:dyDescent="0.25">
      <c r="J156">
        <f t="shared" si="10"/>
        <v>2019</v>
      </c>
      <c r="K156">
        <f t="shared" si="11"/>
        <v>6</v>
      </c>
      <c r="L156" s="23">
        <f t="shared" si="12"/>
        <v>43620</v>
      </c>
      <c r="M156" s="22">
        <v>8.155530468750003</v>
      </c>
      <c r="N156" s="22">
        <v>8.155530468750003</v>
      </c>
      <c r="O156" s="22">
        <v>8.0405763250000017</v>
      </c>
      <c r="P156" s="22">
        <v>8.0405763250000017</v>
      </c>
    </row>
    <row r="157" spans="10:16" x14ac:dyDescent="0.25">
      <c r="J157">
        <f t="shared" si="10"/>
        <v>2019</v>
      </c>
      <c r="K157">
        <f t="shared" si="11"/>
        <v>6</v>
      </c>
      <c r="L157" s="23">
        <f t="shared" si="12"/>
        <v>43621</v>
      </c>
      <c r="M157" s="22">
        <v>8.1693510937499951</v>
      </c>
      <c r="N157" s="22">
        <v>8.1693510937499951</v>
      </c>
      <c r="O157" s="22">
        <v>8.0542021449999943</v>
      </c>
      <c r="P157" s="22">
        <v>8.0542021449999943</v>
      </c>
    </row>
    <row r="158" spans="10:16" x14ac:dyDescent="0.25">
      <c r="J158">
        <f t="shared" si="10"/>
        <v>2019</v>
      </c>
      <c r="K158">
        <f t="shared" si="11"/>
        <v>6</v>
      </c>
      <c r="L158" s="23">
        <f t="shared" si="12"/>
        <v>43622</v>
      </c>
      <c r="M158" s="22">
        <v>8.1810454687499838</v>
      </c>
      <c r="N158" s="22">
        <v>8.1810454687499838</v>
      </c>
      <c r="O158" s="22">
        <v>8.0657316849999852</v>
      </c>
      <c r="P158" s="22">
        <v>8.0657316849999852</v>
      </c>
    </row>
    <row r="159" spans="10:16" x14ac:dyDescent="0.25">
      <c r="J159">
        <f t="shared" si="10"/>
        <v>2019</v>
      </c>
      <c r="K159">
        <f t="shared" si="11"/>
        <v>6</v>
      </c>
      <c r="L159" s="23">
        <f t="shared" si="12"/>
        <v>43623</v>
      </c>
      <c r="M159" s="22">
        <v>8.1990299999999827</v>
      </c>
      <c r="N159" s="22">
        <v>8.1990299999999827</v>
      </c>
      <c r="O159" s="22">
        <v>8.083462719999984</v>
      </c>
      <c r="P159" s="22">
        <v>8.083462719999984</v>
      </c>
    </row>
    <row r="160" spans="10:16" x14ac:dyDescent="0.25">
      <c r="J160">
        <f t="shared" si="10"/>
        <v>2019</v>
      </c>
      <c r="K160">
        <f t="shared" si="11"/>
        <v>6</v>
      </c>
      <c r="L160" s="23">
        <f t="shared" si="12"/>
        <v>43624</v>
      </c>
      <c r="M160" s="22">
        <v>8.2956857812499898</v>
      </c>
      <c r="N160" s="22">
        <v>8.2956857812499898</v>
      </c>
      <c r="O160" s="22">
        <v>8.1787561149999899</v>
      </c>
      <c r="P160" s="22">
        <v>8.1787561149999899</v>
      </c>
    </row>
    <row r="161" spans="10:16" x14ac:dyDescent="0.25">
      <c r="J161">
        <f t="shared" si="10"/>
        <v>2019</v>
      </c>
      <c r="K161">
        <f t="shared" si="11"/>
        <v>6</v>
      </c>
      <c r="L161" s="23">
        <f t="shared" si="12"/>
        <v>43625</v>
      </c>
      <c r="M161" s="22">
        <v>8.0148504312500002</v>
      </c>
      <c r="N161" s="22">
        <v>8.1196782062499935</v>
      </c>
      <c r="O161" s="22">
        <v>8.2711671249999927</v>
      </c>
      <c r="P161" s="22">
        <v>8.2711671249999927</v>
      </c>
    </row>
    <row r="162" spans="10:16" x14ac:dyDescent="0.25">
      <c r="J162">
        <f t="shared" si="10"/>
        <v>2019</v>
      </c>
      <c r="K162">
        <f t="shared" si="11"/>
        <v>6</v>
      </c>
      <c r="L162" s="23">
        <f t="shared" si="12"/>
        <v>43626</v>
      </c>
      <c r="M162" s="22">
        <v>7.8257992297199994</v>
      </c>
      <c r="N162" s="22">
        <v>7.5064531029999921</v>
      </c>
      <c r="O162" s="22">
        <v>8.2885487799999922</v>
      </c>
      <c r="P162" s="22">
        <v>8.2885487799999922</v>
      </c>
    </row>
    <row r="163" spans="10:16" x14ac:dyDescent="0.25">
      <c r="J163">
        <f t="shared" si="10"/>
        <v>2019</v>
      </c>
      <c r="K163">
        <f t="shared" si="11"/>
        <v>6</v>
      </c>
      <c r="L163" s="23">
        <f t="shared" si="12"/>
        <v>43627</v>
      </c>
      <c r="M163" s="22">
        <v>7.5178439709999845</v>
      </c>
      <c r="N163" s="22">
        <v>7.5178439709999845</v>
      </c>
      <c r="O163" s="22">
        <v>8.0032463380571333</v>
      </c>
      <c r="P163" s="22">
        <v>8.301126459999983</v>
      </c>
    </row>
    <row r="164" spans="10:16" x14ac:dyDescent="0.25">
      <c r="J164">
        <f t="shared" si="10"/>
        <v>2019</v>
      </c>
      <c r="K164">
        <f t="shared" si="11"/>
        <v>6</v>
      </c>
      <c r="L164" s="23">
        <f t="shared" si="12"/>
        <v>43628</v>
      </c>
      <c r="M164" s="22">
        <v>7.5669670892499834</v>
      </c>
      <c r="N164" s="22">
        <v>7.5669670892499834</v>
      </c>
      <c r="O164" s="22">
        <v>6.8606442631214222</v>
      </c>
      <c r="P164" s="22">
        <v>6.8121429124999855</v>
      </c>
    </row>
    <row r="165" spans="10:16" x14ac:dyDescent="0.25">
      <c r="J165">
        <f t="shared" si="10"/>
        <v>2019</v>
      </c>
      <c r="K165">
        <f t="shared" si="11"/>
        <v>6</v>
      </c>
      <c r="L165" s="23">
        <f t="shared" si="12"/>
        <v>43629</v>
      </c>
      <c r="M165" s="22">
        <v>7.617830478999986</v>
      </c>
      <c r="N165" s="22">
        <v>7.617830478999986</v>
      </c>
      <c r="O165" s="22">
        <v>6.8579325499999868</v>
      </c>
      <c r="P165" s="22">
        <v>3.1988430937866661</v>
      </c>
    </row>
    <row r="166" spans="10:16" x14ac:dyDescent="0.25">
      <c r="J166">
        <f t="shared" si="10"/>
        <v>2019</v>
      </c>
      <c r="K166">
        <f t="shared" si="11"/>
        <v>6</v>
      </c>
      <c r="L166" s="23">
        <f t="shared" si="12"/>
        <v>43630</v>
      </c>
      <c r="M166" s="22">
        <v>7.5892742057499927</v>
      </c>
      <c r="N166" s="22">
        <v>7.5892742057499927</v>
      </c>
      <c r="O166" s="22">
        <v>5.2690981419133323</v>
      </c>
      <c r="P166" s="22">
        <v>6.832224837499993</v>
      </c>
    </row>
    <row r="167" spans="10:16" x14ac:dyDescent="0.25">
      <c r="J167">
        <f t="shared" si="10"/>
        <v>2019</v>
      </c>
      <c r="K167">
        <f t="shared" si="11"/>
        <v>6</v>
      </c>
      <c r="L167" s="23">
        <f t="shared" si="12"/>
        <v>43631</v>
      </c>
      <c r="M167" s="22">
        <v>7.5275736707499998</v>
      </c>
      <c r="N167" s="22">
        <v>7.5275736707499998</v>
      </c>
      <c r="O167" s="22">
        <v>7.4740943400500086</v>
      </c>
      <c r="P167" s="22">
        <v>8.311869895000001</v>
      </c>
    </row>
    <row r="168" spans="10:16" x14ac:dyDescent="0.25">
      <c r="J168">
        <f t="shared" si="10"/>
        <v>2019</v>
      </c>
      <c r="K168">
        <f t="shared" si="11"/>
        <v>6</v>
      </c>
      <c r="L168" s="23">
        <f t="shared" si="12"/>
        <v>43632</v>
      </c>
      <c r="M168" s="22">
        <v>8.4</v>
      </c>
      <c r="N168" s="22">
        <v>8.4</v>
      </c>
      <c r="O168" s="22">
        <v>8.4185181399999962</v>
      </c>
      <c r="P168" s="22">
        <v>0</v>
      </c>
    </row>
    <row r="169" spans="10:16" x14ac:dyDescent="0.25">
      <c r="J169">
        <f t="shared" si="10"/>
        <v>2019</v>
      </c>
      <c r="K169">
        <f t="shared" si="11"/>
        <v>6</v>
      </c>
      <c r="L169" s="23">
        <f t="shared" si="12"/>
        <v>43633</v>
      </c>
      <c r="M169" s="22">
        <v>7.6576985169999983</v>
      </c>
      <c r="N169" s="22">
        <v>7.932040026120001</v>
      </c>
      <c r="O169" s="22">
        <v>8.4555524199999983</v>
      </c>
      <c r="P169" s="22">
        <v>0</v>
      </c>
    </row>
    <row r="170" spans="10:16" x14ac:dyDescent="0.25">
      <c r="J170">
        <f t="shared" si="10"/>
        <v>2019</v>
      </c>
      <c r="K170">
        <f t="shared" si="11"/>
        <v>6</v>
      </c>
      <c r="L170" s="23">
        <f t="shared" si="12"/>
        <v>43634</v>
      </c>
      <c r="M170" s="22">
        <v>7.682299627749984</v>
      </c>
      <c r="N170" s="22">
        <v>7.682299627749984</v>
      </c>
      <c r="O170" s="22">
        <v>7.3770416965928414</v>
      </c>
      <c r="P170" s="22">
        <v>0</v>
      </c>
    </row>
    <row r="171" spans="10:16" x14ac:dyDescent="0.25">
      <c r="J171">
        <f t="shared" si="10"/>
        <v>2019</v>
      </c>
      <c r="K171">
        <f t="shared" si="11"/>
        <v>6</v>
      </c>
      <c r="L171" s="23">
        <f t="shared" si="12"/>
        <v>43635</v>
      </c>
      <c r="M171" s="22">
        <v>7.6902890559999966</v>
      </c>
      <c r="N171" s="22">
        <v>7.6902890559999966</v>
      </c>
      <c r="O171" s="22">
        <v>0</v>
      </c>
      <c r="P171" s="22">
        <v>6.9321253449142812</v>
      </c>
    </row>
    <row r="172" spans="10:16" x14ac:dyDescent="0.25">
      <c r="J172">
        <f t="shared" si="10"/>
        <v>2019</v>
      </c>
      <c r="K172">
        <f t="shared" si="11"/>
        <v>6</v>
      </c>
      <c r="L172" s="23">
        <f t="shared" si="12"/>
        <v>43636</v>
      </c>
      <c r="M172" s="22">
        <v>7.6952725607499781</v>
      </c>
      <c r="N172" s="22">
        <v>7.6952725607499781</v>
      </c>
      <c r="O172" s="22">
        <v>6.5708876723133205</v>
      </c>
      <c r="P172" s="22">
        <v>0</v>
      </c>
    </row>
    <row r="173" spans="10:16" x14ac:dyDescent="0.25">
      <c r="J173">
        <f t="shared" si="10"/>
        <v>2019</v>
      </c>
      <c r="K173">
        <f t="shared" si="11"/>
        <v>6</v>
      </c>
      <c r="L173" s="23">
        <f t="shared" si="12"/>
        <v>43637</v>
      </c>
      <c r="M173" s="22">
        <v>7.6974874517499821</v>
      </c>
      <c r="N173" s="22">
        <v>7.6974874517499821</v>
      </c>
      <c r="O173" s="22">
        <v>6.4089722356466563</v>
      </c>
      <c r="P173" s="22">
        <v>0</v>
      </c>
    </row>
    <row r="174" spans="10:16" x14ac:dyDescent="0.25">
      <c r="J174">
        <f t="shared" si="10"/>
        <v>2019</v>
      </c>
      <c r="K174">
        <f t="shared" si="11"/>
        <v>6</v>
      </c>
      <c r="L174" s="23">
        <f t="shared" si="12"/>
        <v>43638</v>
      </c>
      <c r="M174" s="22">
        <v>7.6966173159999807</v>
      </c>
      <c r="N174" s="22">
        <v>7.6966173159999807</v>
      </c>
      <c r="O174" s="22">
        <v>6.4725931139199888</v>
      </c>
      <c r="P174" s="22">
        <v>0</v>
      </c>
    </row>
    <row r="175" spans="10:16" x14ac:dyDescent="0.25">
      <c r="J175">
        <f t="shared" si="10"/>
        <v>2019</v>
      </c>
      <c r="K175">
        <f t="shared" si="11"/>
        <v>6</v>
      </c>
      <c r="L175" s="23">
        <f t="shared" si="12"/>
        <v>43639</v>
      </c>
      <c r="M175" s="22">
        <v>7.6922666372499995</v>
      </c>
      <c r="N175" s="22">
        <v>7.6922666372499995</v>
      </c>
      <c r="O175" s="22">
        <v>0</v>
      </c>
      <c r="P175" s="22">
        <v>6.7904792696866725</v>
      </c>
    </row>
    <row r="176" spans="10:16" x14ac:dyDescent="0.25">
      <c r="J176">
        <f t="shared" si="10"/>
        <v>2019</v>
      </c>
      <c r="K176">
        <f t="shared" si="11"/>
        <v>6</v>
      </c>
      <c r="L176" s="23">
        <f t="shared" si="12"/>
        <v>43640</v>
      </c>
      <c r="M176" s="22">
        <v>7.703973918249992</v>
      </c>
      <c r="N176" s="22">
        <v>7.703973918249992</v>
      </c>
      <c r="O176" s="22">
        <v>0</v>
      </c>
      <c r="P176" s="22">
        <v>5.9342490315800003</v>
      </c>
    </row>
    <row r="177" spans="10:16" x14ac:dyDescent="0.25">
      <c r="J177">
        <f t="shared" si="10"/>
        <v>2019</v>
      </c>
      <c r="K177">
        <f t="shared" si="11"/>
        <v>6</v>
      </c>
      <c r="L177" s="23">
        <f t="shared" si="12"/>
        <v>43641</v>
      </c>
      <c r="M177" s="22">
        <v>7.7371972832499925</v>
      </c>
      <c r="N177" s="22">
        <v>7.7371972832499925</v>
      </c>
      <c r="O177" s="22">
        <v>3.4900642367800327</v>
      </c>
      <c r="P177" s="22">
        <v>0</v>
      </c>
    </row>
    <row r="178" spans="10:16" x14ac:dyDescent="0.25">
      <c r="J178">
        <f t="shared" si="10"/>
        <v>2019</v>
      </c>
      <c r="K178">
        <f t="shared" si="11"/>
        <v>6</v>
      </c>
      <c r="L178" s="23">
        <f t="shared" si="12"/>
        <v>43642</v>
      </c>
      <c r="M178" s="22">
        <v>0</v>
      </c>
      <c r="N178" s="22">
        <v>0</v>
      </c>
      <c r="O178" s="22">
        <v>8.5000000000000018</v>
      </c>
      <c r="P178" s="22">
        <v>8.4099781119642696</v>
      </c>
    </row>
    <row r="179" spans="10:16" x14ac:dyDescent="0.25">
      <c r="J179">
        <f t="shared" si="10"/>
        <v>2019</v>
      </c>
      <c r="K179">
        <f t="shared" si="11"/>
        <v>6</v>
      </c>
      <c r="L179" s="23">
        <f t="shared" si="12"/>
        <v>43643</v>
      </c>
      <c r="M179" s="22">
        <v>8.4000000000000021</v>
      </c>
      <c r="N179" s="22">
        <v>8.4</v>
      </c>
      <c r="O179" s="22">
        <v>0</v>
      </c>
      <c r="P179" s="22">
        <v>0</v>
      </c>
    </row>
    <row r="180" spans="10:16" x14ac:dyDescent="0.25">
      <c r="J180">
        <f t="shared" si="10"/>
        <v>2019</v>
      </c>
      <c r="K180">
        <f t="shared" si="11"/>
        <v>6</v>
      </c>
      <c r="L180" s="23">
        <f t="shared" si="12"/>
        <v>43644</v>
      </c>
      <c r="M180" s="22">
        <v>7.8198601794999938</v>
      </c>
      <c r="N180" s="22">
        <v>7.238558541828275</v>
      </c>
      <c r="O180" s="22">
        <v>0</v>
      </c>
      <c r="P180" s="22">
        <v>0</v>
      </c>
    </row>
    <row r="181" spans="10:16" x14ac:dyDescent="0.25">
      <c r="J181">
        <f t="shared" si="10"/>
        <v>2019</v>
      </c>
      <c r="K181">
        <f t="shared" si="11"/>
        <v>6</v>
      </c>
      <c r="L181" s="23">
        <f t="shared" si="12"/>
        <v>43645</v>
      </c>
      <c r="M181" s="22">
        <v>5.6366753700431032</v>
      </c>
      <c r="N181" s="22">
        <v>7.8387658562499967</v>
      </c>
      <c r="O181" s="22">
        <v>0</v>
      </c>
      <c r="P181" s="22">
        <v>1.1993333062787488E-15</v>
      </c>
    </row>
    <row r="182" spans="10:16" x14ac:dyDescent="0.25">
      <c r="J182">
        <f t="shared" si="10"/>
        <v>2019</v>
      </c>
      <c r="K182">
        <f t="shared" si="11"/>
        <v>6</v>
      </c>
      <c r="L182" s="23">
        <f t="shared" si="12"/>
        <v>43646</v>
      </c>
      <c r="M182" s="22">
        <v>7.8484955559999863</v>
      </c>
      <c r="N182" s="22">
        <v>4.8092307710510251</v>
      </c>
      <c r="O182" s="22">
        <v>0</v>
      </c>
      <c r="P182" s="22">
        <v>0</v>
      </c>
    </row>
    <row r="183" spans="10:16" x14ac:dyDescent="0.25">
      <c r="J183">
        <f t="shared" si="10"/>
        <v>2019</v>
      </c>
      <c r="K183">
        <f t="shared" si="11"/>
        <v>7</v>
      </c>
      <c r="L183" s="23">
        <f t="shared" si="12"/>
        <v>43647</v>
      </c>
      <c r="M183" s="22">
        <v>7.8492865884999876</v>
      </c>
      <c r="N183" s="22">
        <v>4.7418679134544783</v>
      </c>
      <c r="O183" s="22">
        <v>0</v>
      </c>
      <c r="P183" s="22">
        <v>3.7366801736160518E-16</v>
      </c>
    </row>
    <row r="184" spans="10:16" x14ac:dyDescent="0.25">
      <c r="J184">
        <f t="shared" si="10"/>
        <v>2019</v>
      </c>
      <c r="K184">
        <f t="shared" si="11"/>
        <v>7</v>
      </c>
      <c r="L184" s="23">
        <f t="shared" si="12"/>
        <v>43648</v>
      </c>
      <c r="M184" s="22">
        <v>4.9910421797644737</v>
      </c>
      <c r="N184" s="22">
        <v>7.8463597682499824</v>
      </c>
      <c r="O184" s="22">
        <v>0</v>
      </c>
      <c r="P184" s="22">
        <v>0</v>
      </c>
    </row>
    <row r="185" spans="10:16" x14ac:dyDescent="0.25">
      <c r="J185">
        <f t="shared" si="10"/>
        <v>2019</v>
      </c>
      <c r="K185">
        <f t="shared" si="11"/>
        <v>7</v>
      </c>
      <c r="L185" s="23">
        <f t="shared" si="12"/>
        <v>43649</v>
      </c>
      <c r="M185" s="22">
        <v>7.8332286287499882</v>
      </c>
      <c r="N185" s="22">
        <v>6.1066550517844798</v>
      </c>
      <c r="O185" s="22">
        <v>0</v>
      </c>
      <c r="P185" s="22">
        <v>0</v>
      </c>
    </row>
    <row r="186" spans="10:16" x14ac:dyDescent="0.25">
      <c r="J186">
        <f t="shared" si="10"/>
        <v>2019</v>
      </c>
      <c r="K186">
        <f t="shared" si="11"/>
        <v>7</v>
      </c>
      <c r="L186" s="23">
        <f t="shared" si="12"/>
        <v>43650</v>
      </c>
      <c r="M186" s="22">
        <v>6.0328454772834448</v>
      </c>
      <c r="N186" s="22">
        <v>7.8340987644999895</v>
      </c>
      <c r="O186" s="22">
        <v>0</v>
      </c>
      <c r="P186" s="22">
        <v>0</v>
      </c>
    </row>
    <row r="187" spans="10:16" x14ac:dyDescent="0.25">
      <c r="J187">
        <f t="shared" ref="J187:J250" si="13">YEAR(L187)</f>
        <v>2019</v>
      </c>
      <c r="K187">
        <f t="shared" ref="K187:K250" si="14">MONTH(L187)</f>
        <v>7</v>
      </c>
      <c r="L187" s="23">
        <f t="shared" si="12"/>
        <v>43651</v>
      </c>
      <c r="M187" s="22">
        <v>5.7844554742010343</v>
      </c>
      <c r="N187" s="22">
        <v>7.8370255847499939</v>
      </c>
      <c r="O187" s="22">
        <v>0</v>
      </c>
      <c r="P187" s="22">
        <v>0</v>
      </c>
    </row>
    <row r="188" spans="10:16" x14ac:dyDescent="0.25">
      <c r="J188">
        <f t="shared" si="13"/>
        <v>2019</v>
      </c>
      <c r="K188">
        <f t="shared" si="14"/>
        <v>7</v>
      </c>
      <c r="L188" s="23">
        <f t="shared" si="12"/>
        <v>43652</v>
      </c>
      <c r="M188" s="22">
        <v>4.2901840200431032</v>
      </c>
      <c r="N188" s="22">
        <v>7.854586506249996</v>
      </c>
      <c r="O188" s="22">
        <v>0</v>
      </c>
      <c r="P188" s="22">
        <v>0</v>
      </c>
    </row>
    <row r="189" spans="10:16" x14ac:dyDescent="0.25">
      <c r="J189">
        <f t="shared" si="13"/>
        <v>2019</v>
      </c>
      <c r="K189">
        <f t="shared" si="14"/>
        <v>7</v>
      </c>
      <c r="L189" s="23">
        <f t="shared" si="12"/>
        <v>43653</v>
      </c>
      <c r="M189" s="22">
        <v>7.8687459880000121</v>
      </c>
      <c r="N189" s="22">
        <v>0</v>
      </c>
      <c r="O189" s="22">
        <v>0</v>
      </c>
      <c r="P189" s="22">
        <v>3.1726375580799804</v>
      </c>
    </row>
    <row r="190" spans="10:16" x14ac:dyDescent="0.25">
      <c r="J190">
        <f t="shared" si="13"/>
        <v>2019</v>
      </c>
      <c r="K190">
        <f t="shared" si="14"/>
        <v>7</v>
      </c>
      <c r="L190" s="23">
        <f t="shared" si="12"/>
        <v>43654</v>
      </c>
      <c r="M190" s="22">
        <v>7.8575133265000012</v>
      </c>
      <c r="N190" s="22">
        <v>4.0404835384062086</v>
      </c>
      <c r="O190" s="22">
        <v>0</v>
      </c>
      <c r="P190" s="22">
        <v>0</v>
      </c>
    </row>
    <row r="191" spans="10:16" x14ac:dyDescent="0.25">
      <c r="J191">
        <f t="shared" si="13"/>
        <v>2019</v>
      </c>
      <c r="K191">
        <f t="shared" si="14"/>
        <v>7</v>
      </c>
      <c r="L191" s="23">
        <f t="shared" si="12"/>
        <v>43655</v>
      </c>
      <c r="M191" s="22">
        <v>0</v>
      </c>
      <c r="N191" s="22">
        <v>7.8719101179999971</v>
      </c>
      <c r="O191" s="22">
        <v>2.9346011610133349</v>
      </c>
      <c r="P191" s="22">
        <v>0</v>
      </c>
    </row>
    <row r="192" spans="10:16" x14ac:dyDescent="0.25">
      <c r="J192">
        <f t="shared" si="13"/>
        <v>2019</v>
      </c>
      <c r="K192">
        <f t="shared" si="14"/>
        <v>7</v>
      </c>
      <c r="L192" s="23">
        <f t="shared" si="12"/>
        <v>43656</v>
      </c>
      <c r="M192" s="22">
        <v>0</v>
      </c>
      <c r="N192" s="22">
        <v>7.8885218004999977</v>
      </c>
      <c r="O192" s="22">
        <v>0</v>
      </c>
      <c r="P192" s="22">
        <v>1.8379400908000019</v>
      </c>
    </row>
    <row r="193" spans="10:16" x14ac:dyDescent="0.25">
      <c r="J193">
        <f t="shared" si="13"/>
        <v>2019</v>
      </c>
      <c r="K193">
        <f t="shared" si="14"/>
        <v>7</v>
      </c>
      <c r="L193" s="23">
        <f t="shared" si="12"/>
        <v>43657</v>
      </c>
      <c r="M193" s="22">
        <v>7.892951582499979</v>
      </c>
      <c r="N193" s="22">
        <v>0</v>
      </c>
      <c r="O193" s="22">
        <v>0</v>
      </c>
      <c r="P193" s="22">
        <v>1.559866530000005</v>
      </c>
    </row>
    <row r="194" spans="10:16" x14ac:dyDescent="0.25">
      <c r="J194">
        <f t="shared" si="13"/>
        <v>2019</v>
      </c>
      <c r="K194">
        <f t="shared" si="14"/>
        <v>7</v>
      </c>
      <c r="L194" s="23">
        <f t="shared" si="12"/>
        <v>43658</v>
      </c>
      <c r="M194" s="22">
        <v>0</v>
      </c>
      <c r="N194" s="22">
        <v>7.8865442192499948</v>
      </c>
      <c r="O194" s="22">
        <v>1.9619789245500008</v>
      </c>
      <c r="P194" s="22">
        <v>0</v>
      </c>
    </row>
    <row r="195" spans="10:16" x14ac:dyDescent="0.25">
      <c r="J195">
        <f t="shared" si="13"/>
        <v>2019</v>
      </c>
      <c r="K195">
        <f t="shared" si="14"/>
        <v>7</v>
      </c>
      <c r="L195" s="23">
        <f t="shared" si="12"/>
        <v>43659</v>
      </c>
      <c r="M195" s="22">
        <v>8.4</v>
      </c>
      <c r="N195" s="22">
        <v>0</v>
      </c>
      <c r="O195" s="22">
        <v>0</v>
      </c>
      <c r="P195" s="22">
        <v>0</v>
      </c>
    </row>
    <row r="196" spans="10:16" x14ac:dyDescent="0.25">
      <c r="J196">
        <f t="shared" si="13"/>
        <v>2019</v>
      </c>
      <c r="K196">
        <f t="shared" si="14"/>
        <v>7</v>
      </c>
      <c r="L196" s="23">
        <f t="shared" ref="L196:L259" si="15">L195+1</f>
        <v>43660</v>
      </c>
      <c r="M196" s="22">
        <v>0</v>
      </c>
      <c r="N196" s="22">
        <v>0</v>
      </c>
      <c r="O196" s="22">
        <v>8.5000000000000018</v>
      </c>
      <c r="P196" s="22">
        <v>0</v>
      </c>
    </row>
    <row r="197" spans="10:16" x14ac:dyDescent="0.25">
      <c r="J197">
        <f t="shared" si="13"/>
        <v>2019</v>
      </c>
      <c r="K197">
        <f t="shared" si="14"/>
        <v>7</v>
      </c>
      <c r="L197" s="23">
        <f t="shared" si="15"/>
        <v>43661</v>
      </c>
      <c r="M197" s="22">
        <v>0</v>
      </c>
      <c r="N197" s="22">
        <v>7.8999126684999901</v>
      </c>
      <c r="O197" s="22">
        <v>1.1222608252000097</v>
      </c>
      <c r="P197" s="22">
        <v>0</v>
      </c>
    </row>
    <row r="198" spans="10:16" x14ac:dyDescent="0.25">
      <c r="J198">
        <f t="shared" si="13"/>
        <v>2019</v>
      </c>
      <c r="K198">
        <f t="shared" si="14"/>
        <v>7</v>
      </c>
      <c r="L198" s="23">
        <f t="shared" si="15"/>
        <v>43662</v>
      </c>
      <c r="M198" s="22">
        <v>7.899438048999988</v>
      </c>
      <c r="N198" s="22">
        <v>0</v>
      </c>
      <c r="O198" s="22">
        <v>1.1521221532000123</v>
      </c>
      <c r="P198" s="22">
        <v>0</v>
      </c>
    </row>
    <row r="199" spans="10:16" x14ac:dyDescent="0.25">
      <c r="J199">
        <f t="shared" si="13"/>
        <v>2019</v>
      </c>
      <c r="K199">
        <f t="shared" si="14"/>
        <v>7</v>
      </c>
      <c r="L199" s="23">
        <f t="shared" si="15"/>
        <v>43663</v>
      </c>
      <c r="M199" s="22">
        <v>0</v>
      </c>
      <c r="N199" s="22">
        <v>7.7920605622662009</v>
      </c>
      <c r="O199" s="22">
        <v>0</v>
      </c>
      <c r="P199" s="22">
        <v>1.1124844499999988</v>
      </c>
    </row>
    <row r="200" spans="10:16" x14ac:dyDescent="0.25">
      <c r="J200">
        <f t="shared" si="13"/>
        <v>2019</v>
      </c>
      <c r="K200">
        <f t="shared" si="14"/>
        <v>7</v>
      </c>
      <c r="L200" s="23">
        <f t="shared" si="15"/>
        <v>43664</v>
      </c>
      <c r="M200" s="22">
        <v>0</v>
      </c>
      <c r="N200" s="22">
        <v>0</v>
      </c>
      <c r="O200" s="22">
        <v>8.5</v>
      </c>
      <c r="P200" s="22">
        <v>0</v>
      </c>
    </row>
    <row r="201" spans="10:16" x14ac:dyDescent="0.25">
      <c r="J201">
        <f t="shared" si="13"/>
        <v>2019</v>
      </c>
      <c r="K201">
        <f t="shared" si="14"/>
        <v>7</v>
      </c>
      <c r="L201" s="23">
        <f t="shared" si="15"/>
        <v>43665</v>
      </c>
      <c r="M201" s="22">
        <v>0</v>
      </c>
      <c r="N201" s="22">
        <v>0</v>
      </c>
      <c r="O201" s="22">
        <v>0</v>
      </c>
      <c r="P201" s="22">
        <v>8.5000000000000018</v>
      </c>
    </row>
    <row r="202" spans="10:16" x14ac:dyDescent="0.25">
      <c r="J202">
        <f t="shared" si="13"/>
        <v>2019</v>
      </c>
      <c r="K202">
        <f t="shared" si="14"/>
        <v>7</v>
      </c>
      <c r="L202" s="23">
        <f t="shared" si="15"/>
        <v>43666</v>
      </c>
      <c r="M202" s="22">
        <v>0</v>
      </c>
      <c r="N202" s="22">
        <v>8.4</v>
      </c>
      <c r="O202" s="22">
        <v>0</v>
      </c>
      <c r="P202" s="22">
        <v>0</v>
      </c>
    </row>
    <row r="203" spans="10:16" x14ac:dyDescent="0.25">
      <c r="J203">
        <f t="shared" si="13"/>
        <v>2019</v>
      </c>
      <c r="K203">
        <f t="shared" si="14"/>
        <v>7</v>
      </c>
      <c r="L203" s="23">
        <f t="shared" si="15"/>
        <v>43667</v>
      </c>
      <c r="M203" s="22">
        <v>0</v>
      </c>
      <c r="N203" s="22">
        <v>8.2449763004999923</v>
      </c>
      <c r="O203" s="22">
        <v>0</v>
      </c>
      <c r="P203" s="22">
        <v>0</v>
      </c>
    </row>
    <row r="204" spans="10:16" x14ac:dyDescent="0.25">
      <c r="J204">
        <f t="shared" si="13"/>
        <v>2019</v>
      </c>
      <c r="K204">
        <f t="shared" si="14"/>
        <v>7</v>
      </c>
      <c r="L204" s="23">
        <f t="shared" si="15"/>
        <v>43668</v>
      </c>
      <c r="M204" s="22">
        <v>0</v>
      </c>
      <c r="N204" s="22">
        <v>7.9919996846800005</v>
      </c>
      <c r="O204" s="22">
        <v>0</v>
      </c>
      <c r="P204" s="22">
        <v>0</v>
      </c>
    </row>
    <row r="205" spans="10:16" x14ac:dyDescent="0.25">
      <c r="J205">
        <f t="shared" si="13"/>
        <v>2019</v>
      </c>
      <c r="K205">
        <f t="shared" si="14"/>
        <v>7</v>
      </c>
      <c r="L205" s="23">
        <f t="shared" si="15"/>
        <v>43669</v>
      </c>
      <c r="M205" s="22">
        <v>7.0021645013717198</v>
      </c>
      <c r="N205" s="22">
        <v>0</v>
      </c>
      <c r="O205" s="22">
        <v>0</v>
      </c>
      <c r="P205" s="22">
        <v>0</v>
      </c>
    </row>
    <row r="206" spans="10:16" x14ac:dyDescent="0.25">
      <c r="J206">
        <f t="shared" si="13"/>
        <v>2019</v>
      </c>
      <c r="K206">
        <f t="shared" si="14"/>
        <v>7</v>
      </c>
      <c r="L206" s="23">
        <f t="shared" si="15"/>
        <v>43670</v>
      </c>
      <c r="M206" s="22">
        <v>5.7959604627844747</v>
      </c>
      <c r="N206" s="22">
        <v>0</v>
      </c>
      <c r="O206" s="22">
        <v>0</v>
      </c>
      <c r="P206" s="22">
        <v>0</v>
      </c>
    </row>
    <row r="207" spans="10:16" x14ac:dyDescent="0.25">
      <c r="J207">
        <f t="shared" si="13"/>
        <v>2019</v>
      </c>
      <c r="K207">
        <f t="shared" si="14"/>
        <v>7</v>
      </c>
      <c r="L207" s="23">
        <f t="shared" si="15"/>
        <v>43671</v>
      </c>
      <c r="M207" s="22">
        <v>5.5022810141096521</v>
      </c>
      <c r="N207" s="22">
        <v>0</v>
      </c>
      <c r="O207" s="22">
        <v>0</v>
      </c>
      <c r="P207" s="22">
        <v>0</v>
      </c>
    </row>
    <row r="208" spans="10:16" x14ac:dyDescent="0.25">
      <c r="J208">
        <f t="shared" si="13"/>
        <v>2019</v>
      </c>
      <c r="K208">
        <f t="shared" si="14"/>
        <v>7</v>
      </c>
      <c r="L208" s="23">
        <f t="shared" si="15"/>
        <v>43672</v>
      </c>
      <c r="M208" s="22">
        <v>8.4</v>
      </c>
      <c r="N208" s="22">
        <v>0</v>
      </c>
      <c r="O208" s="22">
        <v>0</v>
      </c>
      <c r="P208" s="22">
        <v>0</v>
      </c>
    </row>
    <row r="209" spans="10:16" x14ac:dyDescent="0.25">
      <c r="J209">
        <f t="shared" si="13"/>
        <v>2019</v>
      </c>
      <c r="K209">
        <f t="shared" si="14"/>
        <v>7</v>
      </c>
      <c r="L209" s="23">
        <f t="shared" si="15"/>
        <v>43673</v>
      </c>
      <c r="M209" s="22">
        <v>5.4271130984334466</v>
      </c>
      <c r="N209" s="22">
        <v>0</v>
      </c>
      <c r="O209" s="22">
        <v>0</v>
      </c>
      <c r="P209" s="22">
        <v>0</v>
      </c>
    </row>
    <row r="210" spans="10:16" x14ac:dyDescent="0.25">
      <c r="J210">
        <f t="shared" si="13"/>
        <v>2019</v>
      </c>
      <c r="K210">
        <f t="shared" si="14"/>
        <v>7</v>
      </c>
      <c r="L210" s="23">
        <f t="shared" si="15"/>
        <v>43674</v>
      </c>
      <c r="M210" s="22">
        <v>0</v>
      </c>
      <c r="N210" s="22">
        <v>5.16731480243552</v>
      </c>
      <c r="O210" s="22">
        <v>0</v>
      </c>
      <c r="P210" s="22">
        <v>0</v>
      </c>
    </row>
    <row r="211" spans="10:16" x14ac:dyDescent="0.25">
      <c r="J211">
        <f t="shared" si="13"/>
        <v>2019</v>
      </c>
      <c r="K211">
        <f t="shared" si="14"/>
        <v>7</v>
      </c>
      <c r="L211" s="23">
        <f t="shared" si="15"/>
        <v>43675</v>
      </c>
      <c r="M211" s="22">
        <v>5.297238633871725</v>
      </c>
      <c r="N211" s="22">
        <v>0</v>
      </c>
      <c r="O211" s="22">
        <v>0</v>
      </c>
      <c r="P211" s="22">
        <v>0</v>
      </c>
    </row>
    <row r="212" spans="10:16" x14ac:dyDescent="0.25">
      <c r="J212">
        <f t="shared" si="13"/>
        <v>2019</v>
      </c>
      <c r="K212">
        <f t="shared" si="14"/>
        <v>7</v>
      </c>
      <c r="L212" s="23">
        <f t="shared" si="15"/>
        <v>43676</v>
      </c>
      <c r="M212" s="22">
        <v>5.2288638237234499</v>
      </c>
      <c r="N212" s="22">
        <v>0</v>
      </c>
      <c r="O212" s="22">
        <v>0</v>
      </c>
      <c r="P212" s="22">
        <v>0</v>
      </c>
    </row>
    <row r="213" spans="10:16" x14ac:dyDescent="0.25">
      <c r="J213">
        <f t="shared" si="13"/>
        <v>2019</v>
      </c>
      <c r="K213">
        <f t="shared" si="14"/>
        <v>7</v>
      </c>
      <c r="L213" s="23">
        <f t="shared" si="15"/>
        <v>43677</v>
      </c>
      <c r="M213" s="22">
        <v>4.8799395768058513</v>
      </c>
      <c r="N213" s="22">
        <v>0</v>
      </c>
      <c r="O213" s="22">
        <v>0</v>
      </c>
      <c r="P213" s="22">
        <v>0</v>
      </c>
    </row>
    <row r="214" spans="10:16" x14ac:dyDescent="0.25">
      <c r="J214">
        <f t="shared" si="13"/>
        <v>2019</v>
      </c>
      <c r="K214">
        <f t="shared" si="14"/>
        <v>8</v>
      </c>
      <c r="L214" s="23">
        <f t="shared" si="15"/>
        <v>43678</v>
      </c>
      <c r="M214" s="22">
        <v>5.0578669700768994</v>
      </c>
      <c r="N214" s="22">
        <v>0</v>
      </c>
      <c r="O214" s="22">
        <v>0</v>
      </c>
      <c r="P214" s="22">
        <v>0</v>
      </c>
    </row>
    <row r="215" spans="10:16" x14ac:dyDescent="0.25">
      <c r="J215">
        <f t="shared" si="13"/>
        <v>2019</v>
      </c>
      <c r="K215">
        <f t="shared" si="14"/>
        <v>8</v>
      </c>
      <c r="L215" s="23">
        <f t="shared" si="15"/>
        <v>43679</v>
      </c>
      <c r="M215" s="22">
        <v>4.9894442973079345</v>
      </c>
      <c r="N215" s="22">
        <v>0</v>
      </c>
      <c r="O215" s="22">
        <v>0</v>
      </c>
      <c r="P215" s="22">
        <v>0</v>
      </c>
    </row>
    <row r="216" spans="10:16" x14ac:dyDescent="0.25">
      <c r="J216">
        <f t="shared" si="13"/>
        <v>2019</v>
      </c>
      <c r="K216">
        <f t="shared" si="14"/>
        <v>8</v>
      </c>
      <c r="L216" s="23">
        <f t="shared" si="15"/>
        <v>43680</v>
      </c>
      <c r="M216" s="22">
        <v>0</v>
      </c>
      <c r="N216" s="22">
        <v>5.2083487140472435</v>
      </c>
      <c r="O216" s="22">
        <v>0</v>
      </c>
      <c r="P216" s="22">
        <v>0</v>
      </c>
    </row>
    <row r="217" spans="10:16" x14ac:dyDescent="0.25">
      <c r="J217">
        <f t="shared" si="13"/>
        <v>2019</v>
      </c>
      <c r="K217">
        <f t="shared" si="14"/>
        <v>8</v>
      </c>
      <c r="L217" s="23">
        <f t="shared" si="15"/>
        <v>43681</v>
      </c>
      <c r="M217" s="22">
        <v>5.3245847289213799</v>
      </c>
      <c r="N217" s="22">
        <v>0</v>
      </c>
      <c r="O217" s="22">
        <v>0</v>
      </c>
      <c r="P217" s="22">
        <v>0</v>
      </c>
    </row>
    <row r="218" spans="10:16" x14ac:dyDescent="0.25">
      <c r="J218">
        <f t="shared" si="13"/>
        <v>2019</v>
      </c>
      <c r="K218">
        <f t="shared" si="14"/>
        <v>8</v>
      </c>
      <c r="L218" s="23">
        <f t="shared" si="15"/>
        <v>43682</v>
      </c>
      <c r="M218" s="22">
        <v>5.4066098860372414</v>
      </c>
      <c r="N218" s="22">
        <v>0</v>
      </c>
      <c r="O218" s="22">
        <v>0</v>
      </c>
      <c r="P218" s="22">
        <v>0</v>
      </c>
    </row>
    <row r="219" spans="10:16" x14ac:dyDescent="0.25">
      <c r="J219">
        <f t="shared" si="13"/>
        <v>2019</v>
      </c>
      <c r="K219">
        <f t="shared" si="14"/>
        <v>8</v>
      </c>
      <c r="L219" s="23">
        <f t="shared" si="15"/>
        <v>43683</v>
      </c>
      <c r="M219" s="22">
        <v>4.8936295813734372</v>
      </c>
      <c r="N219" s="22">
        <v>0</v>
      </c>
      <c r="O219" s="22">
        <v>0</v>
      </c>
      <c r="P219" s="22">
        <v>0</v>
      </c>
    </row>
    <row r="220" spans="10:16" x14ac:dyDescent="0.25">
      <c r="J220">
        <f t="shared" si="13"/>
        <v>2019</v>
      </c>
      <c r="K220">
        <f t="shared" si="14"/>
        <v>8</v>
      </c>
      <c r="L220" s="23">
        <f t="shared" si="15"/>
        <v>43684</v>
      </c>
      <c r="M220" s="22">
        <v>0</v>
      </c>
      <c r="N220" s="22">
        <v>4.5649184993706831</v>
      </c>
      <c r="O220" s="22">
        <v>0</v>
      </c>
      <c r="P220" s="22">
        <v>0</v>
      </c>
    </row>
    <row r="221" spans="10:16" x14ac:dyDescent="0.25">
      <c r="J221">
        <f t="shared" si="13"/>
        <v>2019</v>
      </c>
      <c r="K221">
        <f t="shared" si="14"/>
        <v>8</v>
      </c>
      <c r="L221" s="23">
        <f t="shared" si="15"/>
        <v>43685</v>
      </c>
      <c r="M221" s="22">
        <v>4.9004743785317126</v>
      </c>
      <c r="N221" s="22">
        <v>0</v>
      </c>
      <c r="O221" s="22">
        <v>0</v>
      </c>
      <c r="P221" s="22">
        <v>0</v>
      </c>
    </row>
    <row r="222" spans="10:16" x14ac:dyDescent="0.25">
      <c r="J222">
        <f t="shared" si="13"/>
        <v>2019</v>
      </c>
      <c r="K222">
        <f t="shared" si="14"/>
        <v>8</v>
      </c>
      <c r="L222" s="23">
        <f t="shared" si="15"/>
        <v>43686</v>
      </c>
      <c r="M222" s="22">
        <v>4.8457121722558512</v>
      </c>
      <c r="N222" s="22">
        <v>0</v>
      </c>
      <c r="O222" s="22">
        <v>0</v>
      </c>
      <c r="P222" s="22">
        <v>0</v>
      </c>
    </row>
    <row r="223" spans="10:16" x14ac:dyDescent="0.25">
      <c r="J223">
        <f t="shared" si="13"/>
        <v>2019</v>
      </c>
      <c r="K223">
        <f t="shared" si="14"/>
        <v>8</v>
      </c>
      <c r="L223" s="23">
        <f t="shared" si="15"/>
        <v>43687</v>
      </c>
      <c r="M223" s="22">
        <v>4.9620713991906937</v>
      </c>
      <c r="N223" s="22">
        <v>0</v>
      </c>
      <c r="O223" s="22">
        <v>0</v>
      </c>
      <c r="P223" s="22">
        <v>0</v>
      </c>
    </row>
    <row r="224" spans="10:16" x14ac:dyDescent="0.25">
      <c r="J224">
        <f t="shared" si="13"/>
        <v>2019</v>
      </c>
      <c r="K224">
        <f t="shared" si="14"/>
        <v>8</v>
      </c>
      <c r="L224" s="23">
        <f t="shared" si="15"/>
        <v>43688</v>
      </c>
      <c r="M224" s="22">
        <v>4.818327787109645</v>
      </c>
      <c r="N224" s="22">
        <v>0</v>
      </c>
      <c r="O224" s="22">
        <v>0</v>
      </c>
      <c r="P224" s="22">
        <v>0</v>
      </c>
    </row>
    <row r="225" spans="10:16" x14ac:dyDescent="0.25">
      <c r="J225">
        <f t="shared" si="13"/>
        <v>2019</v>
      </c>
      <c r="K225">
        <f t="shared" si="14"/>
        <v>8</v>
      </c>
      <c r="L225" s="23">
        <f t="shared" si="15"/>
        <v>43689</v>
      </c>
      <c r="M225" s="22">
        <v>4.9962871799613833</v>
      </c>
      <c r="N225" s="22">
        <v>0</v>
      </c>
      <c r="O225" s="22">
        <v>0</v>
      </c>
      <c r="P225" s="22">
        <v>0</v>
      </c>
    </row>
    <row r="226" spans="10:16" x14ac:dyDescent="0.25">
      <c r="J226">
        <f t="shared" si="13"/>
        <v>2019</v>
      </c>
      <c r="K226">
        <f t="shared" si="14"/>
        <v>8</v>
      </c>
      <c r="L226" s="23">
        <f t="shared" si="15"/>
        <v>43690</v>
      </c>
      <c r="M226" s="22">
        <v>4.9346963130679198</v>
      </c>
      <c r="N226" s="22">
        <v>0</v>
      </c>
      <c r="O226" s="22">
        <v>0</v>
      </c>
      <c r="P226" s="22">
        <v>0</v>
      </c>
    </row>
    <row r="227" spans="10:16" x14ac:dyDescent="0.25">
      <c r="J227">
        <f t="shared" si="13"/>
        <v>2019</v>
      </c>
      <c r="K227">
        <f t="shared" si="14"/>
        <v>8</v>
      </c>
      <c r="L227" s="23">
        <f t="shared" si="15"/>
        <v>43691</v>
      </c>
      <c r="M227" s="22">
        <v>4.818327787109645</v>
      </c>
      <c r="N227" s="22">
        <v>0</v>
      </c>
      <c r="O227" s="22">
        <v>0</v>
      </c>
      <c r="P227" s="22">
        <v>0</v>
      </c>
    </row>
    <row r="228" spans="10:16" x14ac:dyDescent="0.25">
      <c r="J228">
        <f t="shared" si="13"/>
        <v>2019</v>
      </c>
      <c r="K228">
        <f t="shared" si="14"/>
        <v>8</v>
      </c>
      <c r="L228" s="23">
        <f t="shared" si="15"/>
        <v>43692</v>
      </c>
      <c r="M228" s="22">
        <v>0</v>
      </c>
      <c r="N228" s="22">
        <v>4.5854721726441312</v>
      </c>
      <c r="O228" s="22">
        <v>0</v>
      </c>
      <c r="P228" s="22">
        <v>0</v>
      </c>
    </row>
    <row r="229" spans="10:16" x14ac:dyDescent="0.25">
      <c r="J229">
        <f t="shared" si="13"/>
        <v>2019</v>
      </c>
      <c r="K229">
        <f t="shared" si="14"/>
        <v>8</v>
      </c>
      <c r="L229" s="23">
        <f t="shared" si="15"/>
        <v>43693</v>
      </c>
      <c r="M229" s="22">
        <v>0</v>
      </c>
      <c r="N229" s="22">
        <v>4.6471258079458542</v>
      </c>
      <c r="O229" s="22">
        <v>0</v>
      </c>
      <c r="P229" s="22">
        <v>0</v>
      </c>
    </row>
    <row r="230" spans="10:16" x14ac:dyDescent="0.25">
      <c r="J230">
        <f t="shared" si="13"/>
        <v>2019</v>
      </c>
      <c r="K230">
        <f t="shared" si="14"/>
        <v>8</v>
      </c>
      <c r="L230" s="23">
        <f t="shared" si="15"/>
        <v>43694</v>
      </c>
      <c r="M230" s="22">
        <v>4.8114813489472317</v>
      </c>
      <c r="N230" s="22">
        <v>0</v>
      </c>
      <c r="O230" s="22">
        <v>0</v>
      </c>
      <c r="P230" s="22">
        <v>0</v>
      </c>
    </row>
    <row r="231" spans="10:16" x14ac:dyDescent="0.25">
      <c r="J231">
        <f t="shared" si="13"/>
        <v>2019</v>
      </c>
      <c r="K231">
        <f t="shared" si="14"/>
        <v>8</v>
      </c>
      <c r="L231" s="23">
        <f t="shared" si="15"/>
        <v>43695</v>
      </c>
      <c r="M231" s="22">
        <v>0</v>
      </c>
      <c r="N231" s="22">
        <v>4.510102686959649</v>
      </c>
      <c r="O231" s="22">
        <v>0</v>
      </c>
      <c r="P231" s="22">
        <v>0</v>
      </c>
    </row>
    <row r="232" spans="10:16" x14ac:dyDescent="0.25">
      <c r="J232">
        <f t="shared" si="13"/>
        <v>2019</v>
      </c>
      <c r="K232">
        <f t="shared" si="14"/>
        <v>8</v>
      </c>
      <c r="L232" s="23">
        <f t="shared" si="15"/>
        <v>43696</v>
      </c>
      <c r="M232" s="22">
        <v>4.9552278327855044</v>
      </c>
      <c r="N232" s="22">
        <v>0</v>
      </c>
      <c r="O232" s="22">
        <v>0</v>
      </c>
      <c r="P232" s="22">
        <v>0</v>
      </c>
    </row>
    <row r="233" spans="10:16" x14ac:dyDescent="0.25">
      <c r="J233">
        <f t="shared" si="13"/>
        <v>2019</v>
      </c>
      <c r="K233">
        <f t="shared" si="14"/>
        <v>8</v>
      </c>
      <c r="L233" s="23">
        <f t="shared" si="15"/>
        <v>43697</v>
      </c>
      <c r="M233" s="22">
        <v>4.9826012779041413</v>
      </c>
      <c r="N233" s="22">
        <v>0</v>
      </c>
      <c r="O233" s="22">
        <v>0</v>
      </c>
      <c r="P233" s="22">
        <v>0</v>
      </c>
    </row>
    <row r="234" spans="10:16" x14ac:dyDescent="0.25">
      <c r="J234">
        <f t="shared" si="13"/>
        <v>2019</v>
      </c>
      <c r="K234">
        <f t="shared" si="14"/>
        <v>8</v>
      </c>
      <c r="L234" s="23">
        <f t="shared" si="15"/>
        <v>43698</v>
      </c>
      <c r="M234" s="22">
        <v>0</v>
      </c>
      <c r="N234" s="22">
        <v>4.2084592763044801</v>
      </c>
      <c r="O234" s="22">
        <v>0</v>
      </c>
      <c r="P234" s="22">
        <v>0</v>
      </c>
    </row>
    <row r="235" spans="10:16" x14ac:dyDescent="0.25">
      <c r="J235">
        <f t="shared" si="13"/>
        <v>2019</v>
      </c>
      <c r="K235">
        <f t="shared" si="14"/>
        <v>8</v>
      </c>
      <c r="L235" s="23">
        <f t="shared" si="15"/>
        <v>43699</v>
      </c>
      <c r="M235" s="22">
        <v>0</v>
      </c>
      <c r="N235" s="22">
        <v>3.9202799586472414</v>
      </c>
      <c r="O235" s="22">
        <v>0</v>
      </c>
      <c r="P235" s="22">
        <v>0</v>
      </c>
    </row>
    <row r="236" spans="10:16" x14ac:dyDescent="0.25">
      <c r="J236">
        <f t="shared" si="13"/>
        <v>2019</v>
      </c>
      <c r="K236">
        <f t="shared" si="14"/>
        <v>8</v>
      </c>
      <c r="L236" s="23">
        <f t="shared" si="15"/>
        <v>43700</v>
      </c>
      <c r="M236" s="22">
        <v>0</v>
      </c>
      <c r="N236" s="22">
        <v>4.181024020029998</v>
      </c>
      <c r="O236" s="22">
        <v>0</v>
      </c>
      <c r="P236" s="22">
        <v>0</v>
      </c>
    </row>
    <row r="237" spans="10:16" x14ac:dyDescent="0.25">
      <c r="J237">
        <f t="shared" si="13"/>
        <v>2019</v>
      </c>
      <c r="K237">
        <f t="shared" si="14"/>
        <v>8</v>
      </c>
      <c r="L237" s="23">
        <f t="shared" si="15"/>
        <v>43701</v>
      </c>
      <c r="M237" s="22">
        <v>0</v>
      </c>
      <c r="N237" s="22">
        <v>4.0712611148768953</v>
      </c>
      <c r="O237" s="22">
        <v>0</v>
      </c>
      <c r="P237" s="22">
        <v>0</v>
      </c>
    </row>
    <row r="238" spans="10:16" x14ac:dyDescent="0.25">
      <c r="J238">
        <f t="shared" si="13"/>
        <v>2019</v>
      </c>
      <c r="K238">
        <f t="shared" si="14"/>
        <v>8</v>
      </c>
      <c r="L238" s="23">
        <f t="shared" si="15"/>
        <v>43702</v>
      </c>
      <c r="M238" s="22">
        <v>0</v>
      </c>
      <c r="N238" s="22">
        <v>0</v>
      </c>
      <c r="O238" s="22">
        <v>3.8094379422866687</v>
      </c>
      <c r="P238" s="22">
        <v>0</v>
      </c>
    </row>
    <row r="239" spans="10:16" x14ac:dyDescent="0.25">
      <c r="J239">
        <f t="shared" si="13"/>
        <v>2019</v>
      </c>
      <c r="K239">
        <f t="shared" si="14"/>
        <v>8</v>
      </c>
      <c r="L239" s="23">
        <f t="shared" si="15"/>
        <v>43703</v>
      </c>
      <c r="M239" s="22">
        <v>4.2153177484972382</v>
      </c>
      <c r="N239" s="22">
        <v>0</v>
      </c>
      <c r="O239" s="22">
        <v>0</v>
      </c>
      <c r="P239" s="22">
        <v>0</v>
      </c>
    </row>
    <row r="240" spans="10:16" x14ac:dyDescent="0.25">
      <c r="J240">
        <f t="shared" si="13"/>
        <v>2019</v>
      </c>
      <c r="K240">
        <f t="shared" si="14"/>
        <v>8</v>
      </c>
      <c r="L240" s="23">
        <f t="shared" si="15"/>
        <v>43704</v>
      </c>
      <c r="M240" s="22">
        <v>0</v>
      </c>
      <c r="N240" s="22">
        <v>4.4072994492544773</v>
      </c>
      <c r="O240" s="22">
        <v>0</v>
      </c>
      <c r="P240" s="22">
        <v>0</v>
      </c>
    </row>
    <row r="241" spans="10:16" x14ac:dyDescent="0.25">
      <c r="J241">
        <f t="shared" si="13"/>
        <v>2019</v>
      </c>
      <c r="K241">
        <f t="shared" si="14"/>
        <v>8</v>
      </c>
      <c r="L241" s="23">
        <f t="shared" si="15"/>
        <v>43705</v>
      </c>
      <c r="M241" s="22">
        <v>0</v>
      </c>
      <c r="N241" s="22">
        <v>4.0026415216113786</v>
      </c>
      <c r="O241" s="22">
        <v>0</v>
      </c>
      <c r="P241" s="22">
        <v>0</v>
      </c>
    </row>
    <row r="242" spans="10:16" x14ac:dyDescent="0.25">
      <c r="J242">
        <f t="shared" si="13"/>
        <v>2019</v>
      </c>
      <c r="K242">
        <f t="shared" si="14"/>
        <v>8</v>
      </c>
      <c r="L242" s="23">
        <f t="shared" si="15"/>
        <v>43706</v>
      </c>
      <c r="M242" s="22">
        <v>0</v>
      </c>
      <c r="N242" s="22">
        <v>4.1055657833717225</v>
      </c>
      <c r="O242" s="22">
        <v>0</v>
      </c>
      <c r="P242" s="22">
        <v>0</v>
      </c>
    </row>
    <row r="243" spans="10:16" x14ac:dyDescent="0.25">
      <c r="J243">
        <f t="shared" si="13"/>
        <v>2019</v>
      </c>
      <c r="K243">
        <f t="shared" si="14"/>
        <v>8</v>
      </c>
      <c r="L243" s="23">
        <f t="shared" si="15"/>
        <v>43707</v>
      </c>
      <c r="M243" s="22">
        <v>0</v>
      </c>
      <c r="N243" s="22">
        <v>4.1947419216679291</v>
      </c>
      <c r="O243" s="22">
        <v>0</v>
      </c>
      <c r="P243" s="22">
        <v>0</v>
      </c>
    </row>
    <row r="244" spans="10:16" x14ac:dyDescent="0.25">
      <c r="J244">
        <f t="shared" si="13"/>
        <v>2019</v>
      </c>
      <c r="K244">
        <f t="shared" si="14"/>
        <v>8</v>
      </c>
      <c r="L244" s="23">
        <f t="shared" si="15"/>
        <v>43708</v>
      </c>
      <c r="M244" s="22">
        <v>0</v>
      </c>
      <c r="N244" s="22">
        <v>4.2221760839396527</v>
      </c>
      <c r="O244" s="22">
        <v>0</v>
      </c>
      <c r="P244" s="22">
        <v>0</v>
      </c>
    </row>
    <row r="245" spans="10:16" x14ac:dyDescent="0.25">
      <c r="J245">
        <f t="shared" si="13"/>
        <v>2019</v>
      </c>
      <c r="K245">
        <f t="shared" si="14"/>
        <v>9</v>
      </c>
      <c r="L245" s="23">
        <f t="shared" si="15"/>
        <v>43709</v>
      </c>
      <c r="M245" s="22">
        <v>0</v>
      </c>
      <c r="N245" s="22">
        <v>3.9683265968406891</v>
      </c>
      <c r="O245" s="22">
        <v>0</v>
      </c>
      <c r="P245" s="22">
        <v>0</v>
      </c>
    </row>
    <row r="246" spans="10:16" x14ac:dyDescent="0.25">
      <c r="J246">
        <f t="shared" si="13"/>
        <v>2019</v>
      </c>
      <c r="K246">
        <f t="shared" si="14"/>
        <v>9</v>
      </c>
      <c r="L246" s="23">
        <f t="shared" si="15"/>
        <v>43710</v>
      </c>
      <c r="M246" s="22">
        <v>4.1535865757499977</v>
      </c>
      <c r="N246" s="22">
        <v>0</v>
      </c>
      <c r="O246" s="22">
        <v>0</v>
      </c>
      <c r="P246" s="22">
        <v>0</v>
      </c>
    </row>
    <row r="247" spans="10:16" x14ac:dyDescent="0.25">
      <c r="J247">
        <f t="shared" si="13"/>
        <v>2019</v>
      </c>
      <c r="K247">
        <f t="shared" si="14"/>
        <v>9</v>
      </c>
      <c r="L247" s="23">
        <f t="shared" si="15"/>
        <v>43711</v>
      </c>
      <c r="M247" s="22">
        <v>0</v>
      </c>
      <c r="N247" s="22">
        <v>4.2976087482834453</v>
      </c>
      <c r="O247" s="22">
        <v>0</v>
      </c>
      <c r="P247" s="22">
        <v>0</v>
      </c>
    </row>
    <row r="248" spans="10:16" x14ac:dyDescent="0.25">
      <c r="J248">
        <f t="shared" si="13"/>
        <v>2019</v>
      </c>
      <c r="K248">
        <f t="shared" si="14"/>
        <v>9</v>
      </c>
      <c r="L248" s="23">
        <f t="shared" si="15"/>
        <v>43712</v>
      </c>
      <c r="M248" s="22">
        <v>0</v>
      </c>
      <c r="N248" s="22">
        <v>4.181024020029998</v>
      </c>
      <c r="O248" s="22">
        <v>0</v>
      </c>
      <c r="P248" s="22">
        <v>0</v>
      </c>
    </row>
    <row r="249" spans="10:16" x14ac:dyDescent="0.25">
      <c r="J249">
        <f t="shared" si="13"/>
        <v>2019</v>
      </c>
      <c r="K249">
        <f t="shared" si="14"/>
        <v>9</v>
      </c>
      <c r="L249" s="23">
        <f t="shared" si="15"/>
        <v>43713</v>
      </c>
      <c r="M249" s="22">
        <v>5.3655997689855166</v>
      </c>
      <c r="N249" s="22">
        <v>0</v>
      </c>
      <c r="O249" s="22">
        <v>0</v>
      </c>
      <c r="P249" s="22">
        <v>0</v>
      </c>
    </row>
    <row r="250" spans="10:16" x14ac:dyDescent="0.25">
      <c r="J250">
        <f t="shared" si="13"/>
        <v>2019</v>
      </c>
      <c r="K250">
        <f t="shared" si="14"/>
        <v>9</v>
      </c>
      <c r="L250" s="23">
        <f t="shared" si="15"/>
        <v>43714</v>
      </c>
      <c r="M250" s="22">
        <v>0</v>
      </c>
      <c r="N250" s="22">
        <v>6.1848667376613671</v>
      </c>
      <c r="O250" s="22">
        <v>0</v>
      </c>
      <c r="P250" s="22">
        <v>0</v>
      </c>
    </row>
    <row r="251" spans="10:16" x14ac:dyDescent="0.25">
      <c r="J251">
        <f t="shared" ref="J251:J314" si="16">YEAR(L251)</f>
        <v>2019</v>
      </c>
      <c r="K251">
        <f t="shared" ref="K251:K314" si="17">MONTH(L251)</f>
        <v>9</v>
      </c>
      <c r="L251" s="23">
        <f t="shared" si="15"/>
        <v>43715</v>
      </c>
      <c r="M251" s="22">
        <v>6.1030286550172299</v>
      </c>
      <c r="N251" s="22">
        <v>0</v>
      </c>
      <c r="O251" s="22">
        <v>0</v>
      </c>
      <c r="P251" s="22">
        <v>0</v>
      </c>
    </row>
    <row r="252" spans="10:16" x14ac:dyDescent="0.25">
      <c r="J252">
        <f t="shared" si="16"/>
        <v>2019</v>
      </c>
      <c r="K252">
        <f t="shared" si="17"/>
        <v>9</v>
      </c>
      <c r="L252" s="23">
        <f t="shared" si="15"/>
        <v>43716</v>
      </c>
      <c r="M252" s="22">
        <v>5.7276854803879251</v>
      </c>
      <c r="N252" s="22">
        <v>0</v>
      </c>
      <c r="O252" s="22">
        <v>0</v>
      </c>
      <c r="P252" s="22">
        <v>0</v>
      </c>
    </row>
    <row r="253" spans="10:16" x14ac:dyDescent="0.25">
      <c r="J253">
        <f t="shared" si="16"/>
        <v>2019</v>
      </c>
      <c r="K253">
        <f t="shared" si="17"/>
        <v>9</v>
      </c>
      <c r="L253" s="23">
        <f t="shared" si="15"/>
        <v>43717</v>
      </c>
      <c r="M253" s="22">
        <v>6.1030286550172299</v>
      </c>
      <c r="N253" s="22">
        <v>0</v>
      </c>
      <c r="O253" s="22">
        <v>0</v>
      </c>
      <c r="P253" s="22">
        <v>0</v>
      </c>
    </row>
    <row r="254" spans="10:16" x14ac:dyDescent="0.25">
      <c r="J254">
        <f t="shared" si="16"/>
        <v>2019</v>
      </c>
      <c r="K254">
        <f t="shared" si="17"/>
        <v>9</v>
      </c>
      <c r="L254" s="23">
        <f t="shared" si="15"/>
        <v>43718</v>
      </c>
      <c r="M254" s="22">
        <v>6.4166343663834535</v>
      </c>
      <c r="N254" s="22">
        <v>0</v>
      </c>
      <c r="O254" s="22">
        <v>0</v>
      </c>
      <c r="P254" s="22">
        <v>0</v>
      </c>
    </row>
    <row r="255" spans="10:16" x14ac:dyDescent="0.25">
      <c r="J255">
        <f t="shared" si="16"/>
        <v>2019</v>
      </c>
      <c r="K255">
        <f t="shared" si="17"/>
        <v>9</v>
      </c>
      <c r="L255" s="23">
        <f t="shared" si="15"/>
        <v>43719</v>
      </c>
      <c r="M255" s="22">
        <v>0</v>
      </c>
      <c r="N255" s="22">
        <v>6.2939535491096397</v>
      </c>
      <c r="O255" s="22">
        <v>0</v>
      </c>
      <c r="P255" s="22">
        <v>0</v>
      </c>
    </row>
    <row r="256" spans="10:16" x14ac:dyDescent="0.25">
      <c r="J256">
        <f t="shared" si="16"/>
        <v>2019</v>
      </c>
      <c r="K256">
        <f t="shared" si="17"/>
        <v>9</v>
      </c>
      <c r="L256" s="23">
        <f t="shared" si="15"/>
        <v>43720</v>
      </c>
      <c r="M256" s="22">
        <v>6.5460827168706928</v>
      </c>
      <c r="N256" s="22">
        <v>0</v>
      </c>
      <c r="O256" s="22">
        <v>0</v>
      </c>
      <c r="P256" s="22">
        <v>0</v>
      </c>
    </row>
    <row r="257" spans="10:16" x14ac:dyDescent="0.25">
      <c r="J257">
        <f t="shared" si="16"/>
        <v>2019</v>
      </c>
      <c r="K257">
        <f t="shared" si="17"/>
        <v>9</v>
      </c>
      <c r="L257" s="23">
        <f t="shared" si="15"/>
        <v>43721</v>
      </c>
      <c r="M257" s="22">
        <v>6.7163342811379305</v>
      </c>
      <c r="N257" s="22">
        <v>0</v>
      </c>
      <c r="O257" s="22">
        <v>0</v>
      </c>
      <c r="P257" s="22">
        <v>0</v>
      </c>
    </row>
    <row r="258" spans="10:16" x14ac:dyDescent="0.25">
      <c r="J258">
        <f t="shared" si="16"/>
        <v>2019</v>
      </c>
      <c r="K258">
        <f t="shared" si="17"/>
        <v>9</v>
      </c>
      <c r="L258" s="23">
        <f t="shared" si="15"/>
        <v>43722</v>
      </c>
      <c r="M258" s="22">
        <v>6.4983969628372442</v>
      </c>
      <c r="N258" s="22">
        <v>0</v>
      </c>
      <c r="O258" s="22">
        <v>0</v>
      </c>
      <c r="P258" s="22">
        <v>0</v>
      </c>
    </row>
    <row r="259" spans="10:16" x14ac:dyDescent="0.25">
      <c r="J259">
        <f t="shared" si="16"/>
        <v>2019</v>
      </c>
      <c r="K259">
        <f t="shared" si="17"/>
        <v>9</v>
      </c>
      <c r="L259" s="23">
        <f t="shared" si="15"/>
        <v>43723</v>
      </c>
      <c r="M259" s="22">
        <v>6.7639894030941363</v>
      </c>
      <c r="N259" s="22">
        <v>0</v>
      </c>
      <c r="O259" s="22">
        <v>0</v>
      </c>
      <c r="P259" s="22">
        <v>0</v>
      </c>
    </row>
    <row r="260" spans="10:16" x14ac:dyDescent="0.25">
      <c r="J260">
        <f t="shared" si="16"/>
        <v>2019</v>
      </c>
      <c r="K260">
        <f t="shared" si="17"/>
        <v>9</v>
      </c>
      <c r="L260" s="23">
        <f t="shared" ref="L260:L323" si="18">L259+1</f>
        <v>43724</v>
      </c>
      <c r="M260" s="22">
        <v>6.6482439117068983</v>
      </c>
      <c r="N260" s="22">
        <v>0</v>
      </c>
      <c r="O260" s="22">
        <v>0</v>
      </c>
      <c r="P260" s="22">
        <v>0</v>
      </c>
    </row>
    <row r="261" spans="10:16" x14ac:dyDescent="0.25">
      <c r="J261">
        <f t="shared" si="16"/>
        <v>2019</v>
      </c>
      <c r="K261">
        <f t="shared" si="17"/>
        <v>9</v>
      </c>
      <c r="L261" s="23">
        <f t="shared" si="18"/>
        <v>43725</v>
      </c>
      <c r="M261" s="22">
        <v>6.8320565249665499</v>
      </c>
      <c r="N261" s="22">
        <v>0</v>
      </c>
      <c r="O261" s="22">
        <v>0</v>
      </c>
      <c r="P261" s="22">
        <v>0</v>
      </c>
    </row>
    <row r="262" spans="10:16" x14ac:dyDescent="0.25">
      <c r="J262">
        <f t="shared" si="16"/>
        <v>2019</v>
      </c>
      <c r="K262">
        <f t="shared" si="17"/>
        <v>9</v>
      </c>
      <c r="L262" s="23">
        <f t="shared" si="18"/>
        <v>43726</v>
      </c>
      <c r="M262" s="22">
        <v>6.6959086061872419</v>
      </c>
      <c r="N262" s="22">
        <v>0</v>
      </c>
      <c r="O262" s="22">
        <v>0</v>
      </c>
      <c r="P262" s="22">
        <v>0</v>
      </c>
    </row>
    <row r="263" spans="10:16" x14ac:dyDescent="0.25">
      <c r="J263">
        <f t="shared" si="16"/>
        <v>2019</v>
      </c>
      <c r="K263">
        <f t="shared" si="17"/>
        <v>9</v>
      </c>
      <c r="L263" s="23">
        <f t="shared" si="18"/>
        <v>43727</v>
      </c>
      <c r="M263" s="22">
        <v>6.8592795447058599</v>
      </c>
      <c r="N263" s="22">
        <v>0</v>
      </c>
      <c r="O263" s="22">
        <v>0</v>
      </c>
      <c r="P263" s="22">
        <v>0</v>
      </c>
    </row>
    <row r="264" spans="10:16" x14ac:dyDescent="0.25">
      <c r="J264">
        <f t="shared" si="16"/>
        <v>2019</v>
      </c>
      <c r="K264">
        <f t="shared" si="17"/>
        <v>9</v>
      </c>
      <c r="L264" s="23">
        <f t="shared" si="18"/>
        <v>43728</v>
      </c>
      <c r="M264" s="22">
        <v>6.7776039214713784</v>
      </c>
      <c r="N264" s="22">
        <v>0</v>
      </c>
      <c r="O264" s="22">
        <v>0</v>
      </c>
      <c r="P264" s="22">
        <v>0</v>
      </c>
    </row>
    <row r="265" spans="10:16" x14ac:dyDescent="0.25">
      <c r="J265">
        <f t="shared" si="16"/>
        <v>2019</v>
      </c>
      <c r="K265">
        <f t="shared" si="17"/>
        <v>9</v>
      </c>
      <c r="L265" s="23">
        <f t="shared" si="18"/>
        <v>43729</v>
      </c>
      <c r="M265" s="22">
        <v>6.7571819387799996</v>
      </c>
      <c r="N265" s="22">
        <v>0</v>
      </c>
      <c r="O265" s="22">
        <v>0</v>
      </c>
      <c r="P265" s="22">
        <v>0</v>
      </c>
    </row>
    <row r="266" spans="10:16" x14ac:dyDescent="0.25">
      <c r="J266">
        <f t="shared" si="16"/>
        <v>2019</v>
      </c>
      <c r="K266">
        <f t="shared" si="17"/>
        <v>9</v>
      </c>
      <c r="L266" s="23">
        <f t="shared" si="18"/>
        <v>43730</v>
      </c>
      <c r="M266" s="22">
        <v>6.9069145643613759</v>
      </c>
      <c r="N266" s="22">
        <v>0</v>
      </c>
      <c r="O266" s="22">
        <v>0</v>
      </c>
      <c r="P266" s="22">
        <v>0</v>
      </c>
    </row>
    <row r="267" spans="10:16" x14ac:dyDescent="0.25">
      <c r="J267">
        <f t="shared" si="16"/>
        <v>2019</v>
      </c>
      <c r="K267">
        <f t="shared" si="17"/>
        <v>9</v>
      </c>
      <c r="L267" s="23">
        <f t="shared" si="18"/>
        <v>43731</v>
      </c>
      <c r="M267" s="22">
        <v>0</v>
      </c>
      <c r="N267" s="22">
        <v>6.9817560569644783</v>
      </c>
      <c r="O267" s="22">
        <v>0</v>
      </c>
      <c r="P267" s="22">
        <v>0</v>
      </c>
    </row>
    <row r="268" spans="10:16" x14ac:dyDescent="0.25">
      <c r="J268">
        <f t="shared" si="16"/>
        <v>2019</v>
      </c>
      <c r="K268">
        <f t="shared" si="17"/>
        <v>9</v>
      </c>
      <c r="L268" s="23">
        <f t="shared" si="18"/>
        <v>43732</v>
      </c>
      <c r="M268" s="22">
        <v>6.7980246734096532</v>
      </c>
      <c r="N268" s="22">
        <v>0</v>
      </c>
      <c r="O268" s="22">
        <v>0</v>
      </c>
      <c r="P268" s="22">
        <v>0</v>
      </c>
    </row>
    <row r="269" spans="10:16" x14ac:dyDescent="0.25">
      <c r="J269">
        <f t="shared" si="16"/>
        <v>2019</v>
      </c>
      <c r="K269">
        <f t="shared" si="17"/>
        <v>9</v>
      </c>
      <c r="L269" s="23">
        <f t="shared" si="18"/>
        <v>43733</v>
      </c>
      <c r="M269" s="22">
        <v>6.7707967306579304</v>
      </c>
      <c r="N269" s="22">
        <v>0</v>
      </c>
      <c r="O269" s="22">
        <v>0</v>
      </c>
      <c r="P269" s="22">
        <v>0</v>
      </c>
    </row>
    <row r="270" spans="10:16" x14ac:dyDescent="0.25">
      <c r="J270">
        <f t="shared" si="16"/>
        <v>2019</v>
      </c>
      <c r="K270">
        <f t="shared" si="17"/>
        <v>9</v>
      </c>
      <c r="L270" s="23">
        <f t="shared" si="18"/>
        <v>43734</v>
      </c>
      <c r="M270" s="22">
        <v>0</v>
      </c>
      <c r="N270" s="22">
        <v>7.0565810027758564</v>
      </c>
      <c r="O270" s="22">
        <v>0</v>
      </c>
      <c r="P270" s="22">
        <v>0</v>
      </c>
    </row>
    <row r="271" spans="10:16" x14ac:dyDescent="0.25">
      <c r="J271">
        <f t="shared" si="16"/>
        <v>2019</v>
      </c>
      <c r="K271">
        <f t="shared" si="17"/>
        <v>9</v>
      </c>
      <c r="L271" s="23">
        <f t="shared" si="18"/>
        <v>43735</v>
      </c>
      <c r="M271" s="22">
        <v>0</v>
      </c>
      <c r="N271" s="22">
        <v>7.0701837606234426</v>
      </c>
      <c r="O271" s="22">
        <v>0</v>
      </c>
      <c r="P271" s="22">
        <v>0</v>
      </c>
    </row>
    <row r="272" spans="10:16" x14ac:dyDescent="0.25">
      <c r="J272">
        <f t="shared" si="16"/>
        <v>2019</v>
      </c>
      <c r="K272">
        <f t="shared" si="17"/>
        <v>9</v>
      </c>
      <c r="L272" s="23">
        <f t="shared" si="18"/>
        <v>43736</v>
      </c>
      <c r="M272" s="22">
        <v>0</v>
      </c>
      <c r="N272" s="22">
        <v>0</v>
      </c>
      <c r="O272" s="22">
        <v>0</v>
      </c>
      <c r="P272" s="22">
        <v>0</v>
      </c>
    </row>
    <row r="273" spans="10:16" x14ac:dyDescent="0.25">
      <c r="J273">
        <f t="shared" si="16"/>
        <v>2019</v>
      </c>
      <c r="K273">
        <f t="shared" si="17"/>
        <v>9</v>
      </c>
      <c r="L273" s="23">
        <f t="shared" si="18"/>
        <v>43737</v>
      </c>
      <c r="M273" s="22">
        <v>4.3374035921510359</v>
      </c>
      <c r="N273" s="22">
        <v>7.8540327834999948</v>
      </c>
      <c r="O273" s="22">
        <v>0</v>
      </c>
      <c r="P273" s="22">
        <v>0</v>
      </c>
    </row>
    <row r="274" spans="10:16" x14ac:dyDescent="0.25">
      <c r="J274">
        <f t="shared" si="16"/>
        <v>2019</v>
      </c>
      <c r="K274">
        <f t="shared" si="17"/>
        <v>9</v>
      </c>
      <c r="L274" s="23">
        <f t="shared" si="18"/>
        <v>43738</v>
      </c>
      <c r="M274" s="22">
        <v>7.0497794187265459</v>
      </c>
      <c r="N274" s="22">
        <v>0</v>
      </c>
      <c r="O274" s="22">
        <v>0</v>
      </c>
      <c r="P274" s="22">
        <v>0</v>
      </c>
    </row>
    <row r="275" spans="10:16" x14ac:dyDescent="0.25">
      <c r="J275">
        <f t="shared" si="16"/>
        <v>2019</v>
      </c>
      <c r="K275">
        <f t="shared" si="17"/>
        <v>10</v>
      </c>
      <c r="L275" s="23">
        <f t="shared" si="18"/>
        <v>43739</v>
      </c>
      <c r="M275" s="22">
        <v>7.1993826784817152</v>
      </c>
      <c r="N275" s="22">
        <v>0</v>
      </c>
      <c r="O275" s="22">
        <v>0</v>
      </c>
      <c r="P275" s="22">
        <v>0</v>
      </c>
    </row>
    <row r="276" spans="10:16" x14ac:dyDescent="0.25">
      <c r="J276">
        <f t="shared" si="16"/>
        <v>2019</v>
      </c>
      <c r="K276">
        <f t="shared" si="17"/>
        <v>10</v>
      </c>
      <c r="L276" s="23">
        <f t="shared" si="18"/>
        <v>43740</v>
      </c>
      <c r="M276" s="22">
        <v>7.1857851171472333</v>
      </c>
      <c r="N276" s="22">
        <v>0</v>
      </c>
      <c r="O276" s="22">
        <v>0</v>
      </c>
      <c r="P276" s="22">
        <v>0</v>
      </c>
    </row>
    <row r="277" spans="10:16" x14ac:dyDescent="0.25">
      <c r="J277">
        <f t="shared" si="16"/>
        <v>2019</v>
      </c>
      <c r="K277">
        <f t="shared" si="17"/>
        <v>10</v>
      </c>
      <c r="L277" s="23">
        <f t="shared" si="18"/>
        <v>43741</v>
      </c>
      <c r="M277" s="22">
        <v>7.1109887521579243</v>
      </c>
      <c r="N277" s="22">
        <v>0</v>
      </c>
      <c r="O277" s="22">
        <v>0</v>
      </c>
      <c r="P277" s="22">
        <v>0</v>
      </c>
    </row>
    <row r="278" spans="10:16" x14ac:dyDescent="0.25">
      <c r="J278">
        <f t="shared" si="16"/>
        <v>2019</v>
      </c>
      <c r="K278">
        <f t="shared" si="17"/>
        <v>10</v>
      </c>
      <c r="L278" s="23">
        <f t="shared" si="18"/>
        <v>43742</v>
      </c>
      <c r="M278" s="22">
        <v>7.1449891511355101</v>
      </c>
      <c r="N278" s="22">
        <v>0</v>
      </c>
      <c r="O278" s="22">
        <v>0</v>
      </c>
      <c r="P278" s="22">
        <v>0</v>
      </c>
    </row>
    <row r="279" spans="10:16" x14ac:dyDescent="0.25">
      <c r="J279">
        <f t="shared" si="16"/>
        <v>2019</v>
      </c>
      <c r="K279">
        <f t="shared" si="17"/>
        <v>10</v>
      </c>
      <c r="L279" s="23">
        <f t="shared" si="18"/>
        <v>43743</v>
      </c>
      <c r="M279" s="22">
        <v>7.2945502917844722</v>
      </c>
      <c r="N279" s="22">
        <v>0</v>
      </c>
      <c r="O279" s="22">
        <v>0</v>
      </c>
      <c r="P279" s="22">
        <v>0</v>
      </c>
    </row>
    <row r="280" spans="10:16" x14ac:dyDescent="0.25">
      <c r="J280">
        <f t="shared" si="16"/>
        <v>2019</v>
      </c>
      <c r="K280">
        <f t="shared" si="17"/>
        <v>10</v>
      </c>
      <c r="L280" s="23">
        <f t="shared" si="18"/>
        <v>43744</v>
      </c>
      <c r="M280" s="22">
        <v>7.3353282067506775</v>
      </c>
      <c r="N280" s="22">
        <v>0</v>
      </c>
      <c r="O280" s="22">
        <v>0</v>
      </c>
      <c r="P280" s="22">
        <v>0</v>
      </c>
    </row>
    <row r="281" spans="10:16" x14ac:dyDescent="0.25">
      <c r="J281">
        <f t="shared" si="16"/>
        <v>2019</v>
      </c>
      <c r="K281">
        <f t="shared" si="17"/>
        <v>10</v>
      </c>
      <c r="L281" s="23">
        <f t="shared" si="18"/>
        <v>43745</v>
      </c>
      <c r="M281" s="22">
        <v>7.3489197510699888</v>
      </c>
      <c r="N281" s="22">
        <v>0</v>
      </c>
      <c r="O281" s="22">
        <v>0</v>
      </c>
      <c r="P281" s="22">
        <v>0</v>
      </c>
    </row>
    <row r="282" spans="10:16" x14ac:dyDescent="0.25">
      <c r="J282">
        <f t="shared" si="16"/>
        <v>2019</v>
      </c>
      <c r="K282">
        <f t="shared" si="17"/>
        <v>10</v>
      </c>
      <c r="L282" s="23">
        <f t="shared" si="18"/>
        <v>43746</v>
      </c>
      <c r="M282" s="22">
        <v>7.0633824500748226</v>
      </c>
      <c r="N282" s="22">
        <v>0</v>
      </c>
      <c r="O282" s="22">
        <v>0</v>
      </c>
      <c r="P282" s="22">
        <v>0</v>
      </c>
    </row>
    <row r="283" spans="10:16" x14ac:dyDescent="0.25">
      <c r="J283">
        <f t="shared" si="16"/>
        <v>2019</v>
      </c>
      <c r="K283">
        <f t="shared" si="17"/>
        <v>10</v>
      </c>
      <c r="L283" s="23">
        <f t="shared" si="18"/>
        <v>43747</v>
      </c>
      <c r="M283" s="22">
        <v>0</v>
      </c>
      <c r="N283" s="22">
        <v>0</v>
      </c>
      <c r="O283" s="22">
        <v>8.46443874705</v>
      </c>
      <c r="P283" s="22">
        <v>0</v>
      </c>
    </row>
    <row r="284" spans="10:16" x14ac:dyDescent="0.25">
      <c r="J284">
        <f t="shared" si="16"/>
        <v>2019</v>
      </c>
      <c r="K284">
        <f t="shared" si="17"/>
        <v>10</v>
      </c>
      <c r="L284" s="23">
        <f t="shared" si="18"/>
        <v>43748</v>
      </c>
      <c r="M284" s="22">
        <v>8.4</v>
      </c>
      <c r="N284" s="22">
        <v>0</v>
      </c>
      <c r="O284" s="22">
        <v>0</v>
      </c>
      <c r="P284" s="22">
        <v>0</v>
      </c>
    </row>
    <row r="285" spans="10:16" x14ac:dyDescent="0.25">
      <c r="J285">
        <f t="shared" si="16"/>
        <v>2019</v>
      </c>
      <c r="K285">
        <f t="shared" si="17"/>
        <v>10</v>
      </c>
      <c r="L285" s="23">
        <f t="shared" si="18"/>
        <v>43749</v>
      </c>
      <c r="M285" s="22">
        <v>0</v>
      </c>
      <c r="N285" s="22">
        <v>0</v>
      </c>
      <c r="O285" s="22">
        <v>0</v>
      </c>
      <c r="P285" s="22">
        <v>8.5</v>
      </c>
    </row>
    <row r="286" spans="10:16" x14ac:dyDescent="0.25">
      <c r="J286">
        <f t="shared" si="16"/>
        <v>2019</v>
      </c>
      <c r="K286">
        <f t="shared" si="17"/>
        <v>10</v>
      </c>
      <c r="L286" s="23">
        <f t="shared" si="18"/>
        <v>43750</v>
      </c>
      <c r="M286" s="22">
        <v>0</v>
      </c>
      <c r="N286" s="22">
        <v>0</v>
      </c>
      <c r="O286" s="22">
        <v>8.5</v>
      </c>
      <c r="P286" s="22">
        <v>0</v>
      </c>
    </row>
    <row r="287" spans="10:16" x14ac:dyDescent="0.25">
      <c r="J287">
        <f t="shared" si="16"/>
        <v>2019</v>
      </c>
      <c r="K287">
        <f t="shared" si="17"/>
        <v>10</v>
      </c>
      <c r="L287" s="23">
        <f t="shared" si="18"/>
        <v>43751</v>
      </c>
      <c r="M287" s="22">
        <v>7.4272672986379487</v>
      </c>
      <c r="N287" s="22">
        <v>0</v>
      </c>
      <c r="O287" s="22">
        <v>0</v>
      </c>
      <c r="P287" s="22">
        <v>1.1130858749999999</v>
      </c>
    </row>
    <row r="288" spans="10:16" x14ac:dyDescent="0.25">
      <c r="J288">
        <f t="shared" si="16"/>
        <v>2019</v>
      </c>
      <c r="K288">
        <f t="shared" si="17"/>
        <v>10</v>
      </c>
      <c r="L288" s="23">
        <f t="shared" si="18"/>
        <v>43752</v>
      </c>
      <c r="M288" s="22">
        <v>0</v>
      </c>
      <c r="N288" s="22">
        <v>0</v>
      </c>
      <c r="O288" s="22">
        <v>8.5000000000000018</v>
      </c>
      <c r="P288" s="22">
        <v>0</v>
      </c>
    </row>
    <row r="289" spans="10:16" x14ac:dyDescent="0.25">
      <c r="J289">
        <f t="shared" si="16"/>
        <v>2019</v>
      </c>
      <c r="K289">
        <f t="shared" si="17"/>
        <v>10</v>
      </c>
      <c r="L289" s="23">
        <f t="shared" si="18"/>
        <v>43753</v>
      </c>
      <c r="M289" s="22">
        <v>7.6097137759527733</v>
      </c>
      <c r="N289" s="22">
        <v>0</v>
      </c>
      <c r="O289" s="22">
        <v>0</v>
      </c>
      <c r="P289" s="22">
        <v>1.1127851624999994</v>
      </c>
    </row>
    <row r="290" spans="10:16" x14ac:dyDescent="0.25">
      <c r="J290">
        <f t="shared" si="16"/>
        <v>2019</v>
      </c>
      <c r="K290">
        <f t="shared" si="17"/>
        <v>10</v>
      </c>
      <c r="L290" s="23">
        <f t="shared" si="18"/>
        <v>43754</v>
      </c>
      <c r="M290" s="22">
        <v>0</v>
      </c>
      <c r="N290" s="22">
        <v>0</v>
      </c>
      <c r="O290" s="22">
        <v>8.5</v>
      </c>
      <c r="P290" s="22">
        <v>0</v>
      </c>
    </row>
    <row r="291" spans="10:16" x14ac:dyDescent="0.25">
      <c r="J291">
        <f t="shared" si="16"/>
        <v>2019</v>
      </c>
      <c r="K291">
        <f t="shared" si="17"/>
        <v>10</v>
      </c>
      <c r="L291" s="23">
        <f t="shared" si="18"/>
        <v>43755</v>
      </c>
      <c r="M291" s="22">
        <v>0</v>
      </c>
      <c r="N291" s="22">
        <v>0</v>
      </c>
      <c r="O291" s="22">
        <v>8.5000000000000018</v>
      </c>
      <c r="P291" s="22">
        <v>0</v>
      </c>
    </row>
    <row r="292" spans="10:16" x14ac:dyDescent="0.25">
      <c r="J292">
        <f t="shared" si="16"/>
        <v>2019</v>
      </c>
      <c r="K292">
        <f t="shared" si="17"/>
        <v>10</v>
      </c>
      <c r="L292" s="23">
        <f t="shared" si="18"/>
        <v>43756</v>
      </c>
      <c r="M292" s="22">
        <v>0</v>
      </c>
      <c r="N292" s="22">
        <v>0</v>
      </c>
      <c r="O292" s="22">
        <v>8.5</v>
      </c>
      <c r="P292" s="22">
        <v>0</v>
      </c>
    </row>
    <row r="293" spans="10:16" x14ac:dyDescent="0.25">
      <c r="J293">
        <f t="shared" si="16"/>
        <v>2019</v>
      </c>
      <c r="K293">
        <f t="shared" si="17"/>
        <v>10</v>
      </c>
      <c r="L293" s="23">
        <f t="shared" si="18"/>
        <v>43757</v>
      </c>
      <c r="M293" s="22">
        <v>7.7650525140689766</v>
      </c>
      <c r="N293" s="22">
        <v>0</v>
      </c>
      <c r="O293" s="22">
        <v>1.112528999999999</v>
      </c>
      <c r="P293" s="22">
        <v>0</v>
      </c>
    </row>
    <row r="294" spans="10:16" x14ac:dyDescent="0.25">
      <c r="J294">
        <f t="shared" si="16"/>
        <v>2019</v>
      </c>
      <c r="K294">
        <f t="shared" si="17"/>
        <v>10</v>
      </c>
      <c r="L294" s="23">
        <f t="shared" si="18"/>
        <v>43758</v>
      </c>
      <c r="M294" s="22">
        <v>0</v>
      </c>
      <c r="N294" s="22">
        <v>7.8844875347499901</v>
      </c>
      <c r="O294" s="22">
        <v>2.0909130779499998</v>
      </c>
      <c r="P294" s="22">
        <v>0</v>
      </c>
    </row>
    <row r="295" spans="10:16" x14ac:dyDescent="0.25">
      <c r="J295">
        <f t="shared" si="16"/>
        <v>2019</v>
      </c>
      <c r="K295">
        <f t="shared" si="17"/>
        <v>10</v>
      </c>
      <c r="L295" s="23">
        <f t="shared" si="18"/>
        <v>43759</v>
      </c>
      <c r="M295" s="22">
        <v>7.8867024257499949</v>
      </c>
      <c r="N295" s="22">
        <v>0</v>
      </c>
      <c r="O295" s="22">
        <v>0</v>
      </c>
      <c r="P295" s="22">
        <v>1.9520581155500119</v>
      </c>
    </row>
    <row r="296" spans="10:16" x14ac:dyDescent="0.25">
      <c r="J296">
        <f t="shared" si="16"/>
        <v>2019</v>
      </c>
      <c r="K296">
        <f t="shared" si="17"/>
        <v>10</v>
      </c>
      <c r="L296" s="23">
        <f t="shared" si="18"/>
        <v>43760</v>
      </c>
      <c r="M296" s="22">
        <v>0</v>
      </c>
      <c r="N296" s="22">
        <v>7.877921964999981</v>
      </c>
      <c r="O296" s="22">
        <v>2.5020586700000056</v>
      </c>
      <c r="P296" s="22">
        <v>0</v>
      </c>
    </row>
    <row r="297" spans="10:16" x14ac:dyDescent="0.25">
      <c r="J297">
        <f t="shared" si="16"/>
        <v>2019</v>
      </c>
      <c r="K297">
        <f t="shared" si="17"/>
        <v>10</v>
      </c>
      <c r="L297" s="23">
        <f t="shared" si="18"/>
        <v>43761</v>
      </c>
      <c r="M297" s="22">
        <v>0</v>
      </c>
      <c r="N297" s="22">
        <v>7.8906575882500007</v>
      </c>
      <c r="O297" s="22">
        <v>1.7039080205500026</v>
      </c>
      <c r="P297" s="22">
        <v>0</v>
      </c>
    </row>
    <row r="298" spans="10:16" x14ac:dyDescent="0.25">
      <c r="J298">
        <f t="shared" si="16"/>
        <v>2019</v>
      </c>
      <c r="K298">
        <f t="shared" si="17"/>
        <v>10</v>
      </c>
      <c r="L298" s="23">
        <f t="shared" si="18"/>
        <v>43762</v>
      </c>
      <c r="M298" s="22">
        <v>0</v>
      </c>
      <c r="N298" s="22">
        <v>7.8809278884999845</v>
      </c>
      <c r="O298" s="22">
        <v>0</v>
      </c>
      <c r="P298" s="22">
        <v>2.313908753199998</v>
      </c>
    </row>
    <row r="299" spans="10:16" x14ac:dyDescent="0.25">
      <c r="J299">
        <f t="shared" si="16"/>
        <v>2019</v>
      </c>
      <c r="K299">
        <f t="shared" si="17"/>
        <v>10</v>
      </c>
      <c r="L299" s="23">
        <f t="shared" si="18"/>
        <v>43763</v>
      </c>
      <c r="M299" s="22">
        <v>0</v>
      </c>
      <c r="N299" s="22">
        <v>7.8794249267499819</v>
      </c>
      <c r="O299" s="22">
        <v>2.4080017435500074</v>
      </c>
      <c r="P299" s="22">
        <v>0</v>
      </c>
    </row>
    <row r="300" spans="10:16" x14ac:dyDescent="0.25">
      <c r="J300">
        <f t="shared" si="16"/>
        <v>2019</v>
      </c>
      <c r="K300">
        <f t="shared" si="17"/>
        <v>10</v>
      </c>
      <c r="L300" s="23">
        <f t="shared" si="18"/>
        <v>43764</v>
      </c>
      <c r="M300" s="22">
        <v>0</v>
      </c>
      <c r="N300" s="22">
        <v>7.8710399822499957</v>
      </c>
      <c r="O300" s="22">
        <v>3.000080348486668</v>
      </c>
      <c r="P300" s="22">
        <v>0</v>
      </c>
    </row>
    <row r="301" spans="10:16" x14ac:dyDescent="0.25">
      <c r="J301">
        <f t="shared" si="16"/>
        <v>2019</v>
      </c>
      <c r="K301">
        <f t="shared" si="17"/>
        <v>10</v>
      </c>
      <c r="L301" s="23">
        <f t="shared" si="18"/>
        <v>43765</v>
      </c>
      <c r="M301" s="22">
        <v>3.9189399369999864</v>
      </c>
      <c r="N301" s="22">
        <v>7.8589371849999763</v>
      </c>
      <c r="O301" s="22">
        <v>0</v>
      </c>
      <c r="P301" s="22">
        <v>0</v>
      </c>
    </row>
    <row r="302" spans="10:16" x14ac:dyDescent="0.25">
      <c r="J302">
        <f t="shared" si="16"/>
        <v>2019</v>
      </c>
      <c r="K302">
        <f t="shared" si="17"/>
        <v>10</v>
      </c>
      <c r="L302" s="23">
        <f t="shared" si="18"/>
        <v>43766</v>
      </c>
      <c r="M302" s="22">
        <v>7.8492074852499911</v>
      </c>
      <c r="N302" s="22">
        <v>4.7486048145906867</v>
      </c>
      <c r="O302" s="22">
        <v>0</v>
      </c>
      <c r="P302" s="22">
        <v>0</v>
      </c>
    </row>
    <row r="303" spans="10:16" x14ac:dyDescent="0.25">
      <c r="J303">
        <f t="shared" si="16"/>
        <v>2019</v>
      </c>
      <c r="K303">
        <f t="shared" si="17"/>
        <v>10</v>
      </c>
      <c r="L303" s="23">
        <f t="shared" si="18"/>
        <v>43767</v>
      </c>
      <c r="M303" s="22">
        <v>7.8454105292499809</v>
      </c>
      <c r="N303" s="22">
        <v>5.0718152507230947</v>
      </c>
      <c r="O303" s="22">
        <v>0</v>
      </c>
      <c r="P303" s="22">
        <v>0</v>
      </c>
    </row>
    <row r="304" spans="10:16" x14ac:dyDescent="0.25">
      <c r="J304">
        <f t="shared" si="16"/>
        <v>2019</v>
      </c>
      <c r="K304">
        <f t="shared" si="17"/>
        <v>10</v>
      </c>
      <c r="L304" s="23">
        <f t="shared" si="18"/>
        <v>43768</v>
      </c>
      <c r="M304" s="22">
        <v>6.9107755522672711</v>
      </c>
      <c r="N304" s="22">
        <v>7.8237362387499996</v>
      </c>
      <c r="O304" s="22">
        <v>0</v>
      </c>
      <c r="P304" s="22">
        <v>0</v>
      </c>
    </row>
    <row r="305" spans="10:16" x14ac:dyDescent="0.25">
      <c r="J305">
        <f t="shared" si="16"/>
        <v>2019</v>
      </c>
      <c r="K305">
        <f t="shared" si="17"/>
        <v>10</v>
      </c>
      <c r="L305" s="23">
        <f t="shared" si="18"/>
        <v>43769</v>
      </c>
      <c r="M305" s="22">
        <v>8.2634862317499991</v>
      </c>
      <c r="N305" s="22">
        <v>7.8047514587499958</v>
      </c>
      <c r="O305" s="22">
        <v>0</v>
      </c>
      <c r="P305" s="22">
        <v>0</v>
      </c>
    </row>
    <row r="306" spans="10:16" x14ac:dyDescent="0.25">
      <c r="J306">
        <f t="shared" si="16"/>
        <v>2019</v>
      </c>
      <c r="K306">
        <f t="shared" si="17"/>
        <v>11</v>
      </c>
      <c r="L306" s="23">
        <f t="shared" si="18"/>
        <v>43770</v>
      </c>
      <c r="M306" s="22">
        <v>8.0086369521199714</v>
      </c>
      <c r="N306" s="22">
        <v>8.4</v>
      </c>
      <c r="O306" s="22">
        <v>0</v>
      </c>
      <c r="P306" s="22">
        <v>0</v>
      </c>
    </row>
    <row r="307" spans="10:16" x14ac:dyDescent="0.25">
      <c r="J307">
        <f t="shared" si="16"/>
        <v>2019</v>
      </c>
      <c r="K307">
        <f t="shared" si="17"/>
        <v>11</v>
      </c>
      <c r="L307" s="23">
        <f t="shared" si="18"/>
        <v>43771</v>
      </c>
      <c r="M307" s="22">
        <v>8.1051876148199646</v>
      </c>
      <c r="N307" s="22">
        <v>8.4</v>
      </c>
      <c r="O307" s="22">
        <v>0</v>
      </c>
      <c r="P307" s="22">
        <v>0</v>
      </c>
    </row>
    <row r="308" spans="10:16" x14ac:dyDescent="0.25">
      <c r="J308">
        <f t="shared" si="16"/>
        <v>2019</v>
      </c>
      <c r="K308">
        <f t="shared" si="17"/>
        <v>11</v>
      </c>
      <c r="L308" s="23">
        <f t="shared" si="18"/>
        <v>43772</v>
      </c>
      <c r="M308" s="22">
        <v>8.4000000000000732</v>
      </c>
      <c r="N308" s="22">
        <v>8.3999999999999453</v>
      </c>
      <c r="O308" s="22">
        <v>0</v>
      </c>
      <c r="P308" s="22">
        <v>0</v>
      </c>
    </row>
    <row r="309" spans="10:16" x14ac:dyDescent="0.25">
      <c r="J309">
        <f t="shared" si="16"/>
        <v>2019</v>
      </c>
      <c r="K309">
        <f t="shared" si="17"/>
        <v>11</v>
      </c>
      <c r="L309" s="23">
        <f t="shared" si="18"/>
        <v>43773</v>
      </c>
      <c r="M309" s="22">
        <v>8.4</v>
      </c>
      <c r="N309" s="22">
        <v>8.3999999999999897</v>
      </c>
      <c r="O309" s="22">
        <v>0</v>
      </c>
      <c r="P309" s="22">
        <v>0</v>
      </c>
    </row>
    <row r="310" spans="10:16" x14ac:dyDescent="0.25">
      <c r="J310">
        <f t="shared" si="16"/>
        <v>2019</v>
      </c>
      <c r="K310">
        <f t="shared" si="17"/>
        <v>11</v>
      </c>
      <c r="L310" s="23">
        <f t="shared" si="18"/>
        <v>43774</v>
      </c>
      <c r="M310" s="22">
        <v>8.3999999999999648</v>
      </c>
      <c r="N310" s="22">
        <v>8.4</v>
      </c>
      <c r="O310" s="22">
        <v>3.5216976358904583E-14</v>
      </c>
      <c r="P310" s="22">
        <v>0</v>
      </c>
    </row>
    <row r="311" spans="10:16" x14ac:dyDescent="0.25">
      <c r="J311">
        <f t="shared" si="16"/>
        <v>2019</v>
      </c>
      <c r="K311">
        <f t="shared" si="17"/>
        <v>11</v>
      </c>
      <c r="L311" s="23">
        <f t="shared" si="18"/>
        <v>43775</v>
      </c>
      <c r="M311" s="22">
        <v>8.4</v>
      </c>
      <c r="N311" s="22">
        <v>0</v>
      </c>
      <c r="O311" s="22">
        <v>0</v>
      </c>
      <c r="P311" s="22">
        <v>8.4999999999999929</v>
      </c>
    </row>
    <row r="312" spans="10:16" x14ac:dyDescent="0.25">
      <c r="J312">
        <f t="shared" si="16"/>
        <v>2019</v>
      </c>
      <c r="K312">
        <f t="shared" si="17"/>
        <v>11</v>
      </c>
      <c r="L312" s="23">
        <f t="shared" si="18"/>
        <v>43776</v>
      </c>
      <c r="M312" s="22">
        <v>8.4</v>
      </c>
      <c r="N312" s="22">
        <v>8.3999999999999755</v>
      </c>
      <c r="O312" s="22">
        <v>8.7098144069719703E-15</v>
      </c>
      <c r="P312" s="22">
        <v>0</v>
      </c>
    </row>
    <row r="313" spans="10:16" x14ac:dyDescent="0.25">
      <c r="J313">
        <f t="shared" si="16"/>
        <v>2019</v>
      </c>
      <c r="K313">
        <f t="shared" si="17"/>
        <v>11</v>
      </c>
      <c r="L313" s="23">
        <f t="shared" si="18"/>
        <v>43777</v>
      </c>
      <c r="M313" s="22">
        <v>8.4</v>
      </c>
      <c r="N313" s="22">
        <v>0</v>
      </c>
      <c r="O313" s="22">
        <v>0</v>
      </c>
      <c r="P313" s="22">
        <v>8.5000000000000053</v>
      </c>
    </row>
    <row r="314" spans="10:16" x14ac:dyDescent="0.25">
      <c r="J314">
        <f t="shared" si="16"/>
        <v>2019</v>
      </c>
      <c r="K314">
        <f t="shared" si="17"/>
        <v>11</v>
      </c>
      <c r="L314" s="23">
        <f t="shared" si="18"/>
        <v>43778</v>
      </c>
      <c r="M314" s="22">
        <v>8.1091634466700029</v>
      </c>
      <c r="N314" s="22">
        <v>7.8075991757499992</v>
      </c>
      <c r="O314" s="22">
        <v>0</v>
      </c>
      <c r="P314" s="22">
        <v>0</v>
      </c>
    </row>
    <row r="315" spans="10:16" x14ac:dyDescent="0.25">
      <c r="J315">
        <f t="shared" ref="J315:J366" si="19">YEAR(L315)</f>
        <v>2019</v>
      </c>
      <c r="K315">
        <f t="shared" ref="K315:K366" si="20">MONTH(L315)</f>
        <v>11</v>
      </c>
      <c r="L315" s="23">
        <f t="shared" si="18"/>
        <v>43779</v>
      </c>
      <c r="M315" s="22">
        <v>6.2542245604113695</v>
      </c>
      <c r="N315" s="22">
        <v>7.8314883572499854</v>
      </c>
      <c r="O315" s="22">
        <v>1.2741751143421884E-15</v>
      </c>
      <c r="P315" s="22">
        <v>4.892112765234037E-17</v>
      </c>
    </row>
    <row r="316" spans="10:16" x14ac:dyDescent="0.25">
      <c r="J316">
        <f t="shared" si="19"/>
        <v>2019</v>
      </c>
      <c r="K316">
        <f t="shared" si="20"/>
        <v>11</v>
      </c>
      <c r="L316" s="23">
        <f t="shared" si="18"/>
        <v>43780</v>
      </c>
      <c r="M316" s="22">
        <v>7.8340987644999895</v>
      </c>
      <c r="N316" s="22">
        <v>6.0328454772834466</v>
      </c>
      <c r="O316" s="22">
        <v>0</v>
      </c>
      <c r="P316" s="22">
        <v>0</v>
      </c>
    </row>
    <row r="317" spans="10:16" x14ac:dyDescent="0.25">
      <c r="J317">
        <f t="shared" si="19"/>
        <v>2019</v>
      </c>
      <c r="K317">
        <f t="shared" si="20"/>
        <v>11</v>
      </c>
      <c r="L317" s="23">
        <f t="shared" si="18"/>
        <v>43781</v>
      </c>
      <c r="M317" s="22">
        <v>6.0462666306730988</v>
      </c>
      <c r="N317" s="22">
        <v>7.8339405579999877</v>
      </c>
      <c r="O317" s="22">
        <v>0</v>
      </c>
      <c r="P317" s="22">
        <v>0</v>
      </c>
    </row>
    <row r="318" spans="10:16" x14ac:dyDescent="0.25">
      <c r="J318">
        <f t="shared" si="19"/>
        <v>2019</v>
      </c>
      <c r="K318">
        <f t="shared" si="20"/>
        <v>11</v>
      </c>
      <c r="L318" s="23">
        <f t="shared" si="18"/>
        <v>43782</v>
      </c>
      <c r="M318" s="22">
        <v>6.0798171210161982</v>
      </c>
      <c r="N318" s="22">
        <v>7.8335450417499883</v>
      </c>
      <c r="O318" s="22">
        <v>2.8386343900454985E-15</v>
      </c>
      <c r="P318" s="22">
        <v>0</v>
      </c>
    </row>
    <row r="319" spans="10:16" x14ac:dyDescent="0.25">
      <c r="J319">
        <f t="shared" si="19"/>
        <v>2019</v>
      </c>
      <c r="K319">
        <f t="shared" si="20"/>
        <v>11</v>
      </c>
      <c r="L319" s="23">
        <f t="shared" si="18"/>
        <v>43783</v>
      </c>
      <c r="M319" s="22">
        <v>7.8346524872499899</v>
      </c>
      <c r="N319" s="22">
        <v>5.9858671327837865</v>
      </c>
      <c r="O319" s="22">
        <v>0</v>
      </c>
      <c r="P319" s="22">
        <v>0</v>
      </c>
    </row>
    <row r="320" spans="10:16" x14ac:dyDescent="0.25">
      <c r="J320">
        <f t="shared" si="19"/>
        <v>2019</v>
      </c>
      <c r="K320">
        <f t="shared" si="20"/>
        <v>11</v>
      </c>
      <c r="L320" s="23">
        <f t="shared" si="18"/>
        <v>43784</v>
      </c>
      <c r="M320" s="22">
        <v>8.164904358780003</v>
      </c>
      <c r="N320" s="22">
        <v>7.8065708334999986</v>
      </c>
      <c r="O320" s="22">
        <v>0</v>
      </c>
      <c r="P320" s="22">
        <v>0</v>
      </c>
    </row>
    <row r="321" spans="10:16" x14ac:dyDescent="0.25">
      <c r="J321">
        <f t="shared" si="19"/>
        <v>2019</v>
      </c>
      <c r="K321">
        <f t="shared" si="20"/>
        <v>11</v>
      </c>
      <c r="L321" s="23">
        <f t="shared" si="18"/>
        <v>43785</v>
      </c>
      <c r="M321" s="22">
        <v>6.7300201297165554</v>
      </c>
      <c r="N321" s="22">
        <v>7.8258720265000026</v>
      </c>
      <c r="O321" s="22">
        <v>9.9329027405947771E-15</v>
      </c>
      <c r="P321" s="22">
        <v>0</v>
      </c>
    </row>
    <row r="322" spans="10:16" x14ac:dyDescent="0.25">
      <c r="J322">
        <f t="shared" si="19"/>
        <v>2019</v>
      </c>
      <c r="K322">
        <f t="shared" si="20"/>
        <v>11</v>
      </c>
      <c r="L322" s="23">
        <f t="shared" si="18"/>
        <v>43786</v>
      </c>
      <c r="M322" s="22">
        <v>7.8615475922499805</v>
      </c>
      <c r="N322" s="22">
        <v>0</v>
      </c>
      <c r="O322" s="22">
        <v>3.7134536708866577</v>
      </c>
      <c r="P322" s="22">
        <v>0</v>
      </c>
    </row>
    <row r="323" spans="10:16" x14ac:dyDescent="0.25">
      <c r="J323">
        <f t="shared" si="19"/>
        <v>2019</v>
      </c>
      <c r="K323">
        <f t="shared" si="20"/>
        <v>11</v>
      </c>
      <c r="L323" s="23">
        <f t="shared" si="18"/>
        <v>43787</v>
      </c>
      <c r="M323" s="22">
        <v>7.8639997929999845</v>
      </c>
      <c r="N323" s="22">
        <v>0</v>
      </c>
      <c r="O323" s="22">
        <v>0</v>
      </c>
      <c r="P323" s="22">
        <v>3.5293314336799941</v>
      </c>
    </row>
    <row r="324" spans="10:16" x14ac:dyDescent="0.25">
      <c r="J324">
        <f t="shared" si="19"/>
        <v>2019</v>
      </c>
      <c r="K324">
        <f t="shared" si="20"/>
        <v>11</v>
      </c>
      <c r="L324" s="23">
        <f t="shared" ref="L324:L366" si="21">L323+1</f>
        <v>43788</v>
      </c>
      <c r="M324" s="22">
        <v>0</v>
      </c>
      <c r="N324" s="22">
        <v>7.8681131619999913</v>
      </c>
      <c r="O324" s="22">
        <v>3.2202217514133205</v>
      </c>
      <c r="P324" s="22">
        <v>0</v>
      </c>
    </row>
    <row r="325" spans="10:16" x14ac:dyDescent="0.25">
      <c r="J325">
        <f t="shared" si="19"/>
        <v>2019</v>
      </c>
      <c r="K325">
        <f t="shared" si="20"/>
        <v>11</v>
      </c>
      <c r="L325" s="23">
        <f t="shared" si="21"/>
        <v>43789</v>
      </c>
      <c r="M325" s="22">
        <v>7.8656609612499873</v>
      </c>
      <c r="N325" s="22">
        <v>0</v>
      </c>
      <c r="O325" s="22">
        <v>3.4045378155000092</v>
      </c>
      <c r="P325" s="22">
        <v>0</v>
      </c>
    </row>
    <row r="326" spans="10:16" x14ac:dyDescent="0.25">
      <c r="J326">
        <f t="shared" si="19"/>
        <v>2019</v>
      </c>
      <c r="K326">
        <f t="shared" si="20"/>
        <v>11</v>
      </c>
      <c r="L326" s="23">
        <f t="shared" si="21"/>
        <v>43790</v>
      </c>
      <c r="M326" s="22">
        <v>7.8643953092499856</v>
      </c>
      <c r="N326" s="22">
        <v>0</v>
      </c>
      <c r="O326" s="22">
        <v>3.4996234770466752</v>
      </c>
      <c r="P326" s="22">
        <v>0</v>
      </c>
    </row>
    <row r="327" spans="10:16" x14ac:dyDescent="0.25">
      <c r="J327">
        <f t="shared" si="19"/>
        <v>2019</v>
      </c>
      <c r="K327">
        <f t="shared" si="20"/>
        <v>11</v>
      </c>
      <c r="L327" s="23">
        <f t="shared" si="21"/>
        <v>43791</v>
      </c>
      <c r="M327" s="22">
        <v>7.862971450749983</v>
      </c>
      <c r="N327" s="22">
        <v>0</v>
      </c>
      <c r="O327" s="22">
        <v>3.6065580528466481</v>
      </c>
      <c r="P327" s="22">
        <v>0</v>
      </c>
    </row>
    <row r="328" spans="10:16" x14ac:dyDescent="0.25">
      <c r="J328">
        <f t="shared" si="19"/>
        <v>2019</v>
      </c>
      <c r="K328">
        <f t="shared" si="20"/>
        <v>11</v>
      </c>
      <c r="L328" s="23">
        <f t="shared" si="21"/>
        <v>43792</v>
      </c>
      <c r="M328" s="22">
        <v>7.8624177279999818</v>
      </c>
      <c r="N328" s="22">
        <v>0</v>
      </c>
      <c r="O328" s="22">
        <v>3.6481332002133398</v>
      </c>
      <c r="P328" s="22">
        <v>0</v>
      </c>
    </row>
    <row r="329" spans="10:16" x14ac:dyDescent="0.25">
      <c r="J329">
        <f t="shared" si="19"/>
        <v>2019</v>
      </c>
      <c r="K329">
        <f t="shared" si="20"/>
        <v>11</v>
      </c>
      <c r="L329" s="23">
        <f t="shared" si="21"/>
        <v>43793</v>
      </c>
      <c r="M329" s="22">
        <v>7.8618640052499815</v>
      </c>
      <c r="N329" s="22">
        <v>0</v>
      </c>
      <c r="O329" s="22">
        <v>3.6897024558200058</v>
      </c>
      <c r="P329" s="22">
        <v>0</v>
      </c>
    </row>
    <row r="330" spans="10:16" x14ac:dyDescent="0.25">
      <c r="J330">
        <f t="shared" si="19"/>
        <v>2019</v>
      </c>
      <c r="K330">
        <f t="shared" si="20"/>
        <v>11</v>
      </c>
      <c r="L330" s="23">
        <f t="shared" si="21"/>
        <v>43794</v>
      </c>
      <c r="M330" s="22">
        <v>7.8664519937499886</v>
      </c>
      <c r="N330" s="22">
        <v>0</v>
      </c>
      <c r="O330" s="22">
        <v>0</v>
      </c>
      <c r="P330" s="22">
        <v>3.345093645833332</v>
      </c>
    </row>
    <row r="331" spans="10:16" x14ac:dyDescent="0.25">
      <c r="J331">
        <f t="shared" si="19"/>
        <v>2019</v>
      </c>
      <c r="K331">
        <f t="shared" si="20"/>
        <v>11</v>
      </c>
      <c r="L331" s="23">
        <f t="shared" si="21"/>
        <v>43795</v>
      </c>
      <c r="M331" s="22">
        <v>7.8656609612499837</v>
      </c>
      <c r="N331" s="22">
        <v>0</v>
      </c>
      <c r="O331" s="22">
        <v>3.4045378154999999</v>
      </c>
      <c r="P331" s="22">
        <v>0</v>
      </c>
    </row>
    <row r="332" spans="10:16" x14ac:dyDescent="0.25">
      <c r="J332">
        <f t="shared" si="19"/>
        <v>2019</v>
      </c>
      <c r="K332">
        <f t="shared" si="20"/>
        <v>11</v>
      </c>
      <c r="L332" s="23">
        <f t="shared" si="21"/>
        <v>43796</v>
      </c>
      <c r="M332" s="22">
        <v>3.91218621557136</v>
      </c>
      <c r="N332" s="22">
        <v>7.8590162882499763</v>
      </c>
      <c r="O332" s="22">
        <v>1.779449901317948E-16</v>
      </c>
      <c r="P332" s="22">
        <v>0</v>
      </c>
    </row>
    <row r="333" spans="10:16" x14ac:dyDescent="0.25">
      <c r="J333">
        <f t="shared" si="19"/>
        <v>2019</v>
      </c>
      <c r="K333">
        <f t="shared" si="20"/>
        <v>11</v>
      </c>
      <c r="L333" s="23">
        <f t="shared" si="21"/>
        <v>43797</v>
      </c>
      <c r="M333" s="22">
        <v>7.8668475099999888</v>
      </c>
      <c r="N333" s="22">
        <v>0</v>
      </c>
      <c r="O333" s="22">
        <v>3.3153670519999983</v>
      </c>
      <c r="P333" s="22">
        <v>0</v>
      </c>
    </row>
    <row r="334" spans="10:16" x14ac:dyDescent="0.25">
      <c r="J334">
        <f t="shared" si="19"/>
        <v>2019</v>
      </c>
      <c r="K334">
        <f t="shared" si="20"/>
        <v>11</v>
      </c>
      <c r="L334" s="23">
        <f t="shared" si="21"/>
        <v>43798</v>
      </c>
      <c r="M334" s="22">
        <v>7.8509477567499895</v>
      </c>
      <c r="N334" s="22">
        <v>4.6003614002644797</v>
      </c>
      <c r="O334" s="22">
        <v>0</v>
      </c>
      <c r="P334" s="22">
        <v>1.2830124254681303E-16</v>
      </c>
    </row>
    <row r="335" spans="10:16" x14ac:dyDescent="0.25">
      <c r="J335">
        <f t="shared" si="19"/>
        <v>2019</v>
      </c>
      <c r="K335">
        <f t="shared" si="20"/>
        <v>11</v>
      </c>
      <c r="L335" s="23">
        <f t="shared" si="21"/>
        <v>43799</v>
      </c>
      <c r="M335" s="22">
        <v>6.616160015333433</v>
      </c>
      <c r="N335" s="22">
        <v>7.8272167817499785</v>
      </c>
      <c r="O335" s="22">
        <v>0</v>
      </c>
      <c r="P335" s="22">
        <v>5.2407429028400311E-16</v>
      </c>
    </row>
    <row r="336" spans="10:16" x14ac:dyDescent="0.25">
      <c r="J336">
        <f t="shared" si="19"/>
        <v>2019</v>
      </c>
      <c r="K336">
        <f t="shared" si="20"/>
        <v>12</v>
      </c>
      <c r="L336" s="23">
        <f t="shared" si="21"/>
        <v>43800</v>
      </c>
      <c r="M336" s="22">
        <v>6.9843880695213816</v>
      </c>
      <c r="N336" s="22">
        <v>7.8228661030000062</v>
      </c>
      <c r="O336" s="22">
        <v>0</v>
      </c>
      <c r="P336" s="22">
        <v>1.5637525385692183E-15</v>
      </c>
    </row>
    <row r="337" spans="10:16" x14ac:dyDescent="0.25">
      <c r="J337">
        <f t="shared" si="19"/>
        <v>2019</v>
      </c>
      <c r="K337">
        <f t="shared" si="20"/>
        <v>12</v>
      </c>
      <c r="L337" s="23">
        <f t="shared" si="21"/>
        <v>43801</v>
      </c>
      <c r="M337" s="22">
        <v>7.0512941809662095</v>
      </c>
      <c r="N337" s="22">
        <v>7.8220750705000039</v>
      </c>
      <c r="O337" s="22">
        <v>0</v>
      </c>
      <c r="P337" s="22">
        <v>0</v>
      </c>
    </row>
    <row r="338" spans="10:16" x14ac:dyDescent="0.25">
      <c r="J338">
        <f t="shared" si="19"/>
        <v>2019</v>
      </c>
      <c r="K338">
        <f t="shared" si="20"/>
        <v>12</v>
      </c>
      <c r="L338" s="23">
        <f t="shared" si="21"/>
        <v>43802</v>
      </c>
      <c r="M338" s="22">
        <v>7.825951129749976</v>
      </c>
      <c r="N338" s="22">
        <v>6.7233235699320515</v>
      </c>
      <c r="O338" s="22">
        <v>0</v>
      </c>
      <c r="P338" s="22">
        <v>0</v>
      </c>
    </row>
    <row r="339" spans="10:16" x14ac:dyDescent="0.25">
      <c r="J339">
        <f t="shared" si="19"/>
        <v>2019</v>
      </c>
      <c r="K339">
        <f t="shared" si="20"/>
        <v>12</v>
      </c>
      <c r="L339" s="23">
        <f t="shared" si="21"/>
        <v>43803</v>
      </c>
      <c r="M339" s="22">
        <v>7.4056682669230938</v>
      </c>
      <c r="N339" s="22">
        <v>7.8178825982500051</v>
      </c>
      <c r="O339" s="22">
        <v>0</v>
      </c>
      <c r="P339" s="22">
        <v>0</v>
      </c>
    </row>
    <row r="340" spans="10:16" x14ac:dyDescent="0.25">
      <c r="J340">
        <f t="shared" si="19"/>
        <v>2019</v>
      </c>
      <c r="K340">
        <f t="shared" si="20"/>
        <v>12</v>
      </c>
      <c r="L340" s="23">
        <f t="shared" si="21"/>
        <v>43804</v>
      </c>
      <c r="M340" s="22">
        <v>8.4</v>
      </c>
      <c r="N340" s="22">
        <v>0</v>
      </c>
      <c r="O340" s="22">
        <v>8.4999999999999929</v>
      </c>
      <c r="P340" s="22">
        <v>0</v>
      </c>
    </row>
    <row r="341" spans="10:16" x14ac:dyDescent="0.25">
      <c r="J341">
        <f t="shared" si="19"/>
        <v>2019</v>
      </c>
      <c r="K341">
        <f t="shared" si="20"/>
        <v>12</v>
      </c>
      <c r="L341" s="23">
        <f t="shared" si="21"/>
        <v>43805</v>
      </c>
      <c r="M341" s="22">
        <v>7.7654371434999847</v>
      </c>
      <c r="N341" s="22">
        <v>7.7654371434999847</v>
      </c>
      <c r="O341" s="22">
        <v>0</v>
      </c>
      <c r="P341" s="22">
        <v>1.5935082552000035</v>
      </c>
    </row>
    <row r="342" spans="10:16" x14ac:dyDescent="0.25">
      <c r="J342">
        <f t="shared" si="19"/>
        <v>2019</v>
      </c>
      <c r="K342">
        <f t="shared" si="20"/>
        <v>12</v>
      </c>
      <c r="L342" s="23">
        <f t="shared" si="21"/>
        <v>43806</v>
      </c>
      <c r="M342" s="22">
        <v>0</v>
      </c>
      <c r="N342" s="22">
        <v>0</v>
      </c>
      <c r="O342" s="22">
        <v>8.5</v>
      </c>
      <c r="P342" s="22">
        <v>8.5000000000000036</v>
      </c>
    </row>
    <row r="343" spans="10:16" x14ac:dyDescent="0.25">
      <c r="J343">
        <f t="shared" si="19"/>
        <v>2019</v>
      </c>
      <c r="K343">
        <f t="shared" si="20"/>
        <v>12</v>
      </c>
      <c r="L343" s="23">
        <f t="shared" si="21"/>
        <v>43807</v>
      </c>
      <c r="M343" s="22">
        <v>0</v>
      </c>
      <c r="N343" s="22">
        <v>0</v>
      </c>
      <c r="O343" s="22">
        <v>8.4665896521999784</v>
      </c>
      <c r="P343" s="22">
        <v>8.5000000000000036</v>
      </c>
    </row>
    <row r="344" spans="10:16" x14ac:dyDescent="0.25">
      <c r="J344">
        <f t="shared" si="19"/>
        <v>2019</v>
      </c>
      <c r="K344">
        <f t="shared" si="20"/>
        <v>12</v>
      </c>
      <c r="L344" s="23">
        <f t="shared" si="21"/>
        <v>43808</v>
      </c>
      <c r="M344" s="22">
        <v>7.7655953499999857</v>
      </c>
      <c r="N344" s="22">
        <v>7.7655953499999857</v>
      </c>
      <c r="O344" s="22">
        <v>1.5837335000000015</v>
      </c>
      <c r="P344" s="22">
        <v>0</v>
      </c>
    </row>
    <row r="345" spans="10:16" x14ac:dyDescent="0.25">
      <c r="J345">
        <f t="shared" si="19"/>
        <v>2019</v>
      </c>
      <c r="K345">
        <f t="shared" si="20"/>
        <v>12</v>
      </c>
      <c r="L345" s="23">
        <f t="shared" si="21"/>
        <v>43809</v>
      </c>
      <c r="M345" s="22">
        <v>7.7646461109999834</v>
      </c>
      <c r="N345" s="22">
        <v>7.7646461109999834</v>
      </c>
      <c r="O345" s="22">
        <v>1.6423760372000022</v>
      </c>
      <c r="P345" s="22">
        <v>0</v>
      </c>
    </row>
    <row r="346" spans="10:16" x14ac:dyDescent="0.25">
      <c r="J346">
        <f t="shared" si="19"/>
        <v>2019</v>
      </c>
      <c r="K346">
        <f t="shared" si="20"/>
        <v>12</v>
      </c>
      <c r="L346" s="23">
        <f t="shared" si="21"/>
        <v>43810</v>
      </c>
      <c r="M346" s="22">
        <v>7.7615610842499789</v>
      </c>
      <c r="N346" s="22">
        <v>7.7615610842499789</v>
      </c>
      <c r="O346" s="22">
        <v>1.8328649325499915</v>
      </c>
      <c r="P346" s="22">
        <v>0</v>
      </c>
    </row>
    <row r="347" spans="10:16" x14ac:dyDescent="0.25">
      <c r="J347">
        <f t="shared" si="19"/>
        <v>2019</v>
      </c>
      <c r="K347">
        <f t="shared" si="20"/>
        <v>12</v>
      </c>
      <c r="L347" s="23">
        <f t="shared" si="21"/>
        <v>43811</v>
      </c>
      <c r="M347" s="22">
        <v>7.7614819809999789</v>
      </c>
      <c r="N347" s="22">
        <v>7.7614819809999789</v>
      </c>
      <c r="O347" s="22">
        <v>1.8377472651999951</v>
      </c>
      <c r="P347" s="22">
        <v>0</v>
      </c>
    </row>
    <row r="348" spans="10:16" x14ac:dyDescent="0.25">
      <c r="J348">
        <f t="shared" si="19"/>
        <v>2019</v>
      </c>
      <c r="K348">
        <f t="shared" si="20"/>
        <v>12</v>
      </c>
      <c r="L348" s="23">
        <f t="shared" si="21"/>
        <v>43812</v>
      </c>
      <c r="M348" s="22">
        <v>7.7572104054999977</v>
      </c>
      <c r="N348" s="22">
        <v>7.7572104054999977</v>
      </c>
      <c r="O348" s="22">
        <v>0</v>
      </c>
      <c r="P348" s="22">
        <v>2.1012448768000063</v>
      </c>
    </row>
    <row r="349" spans="10:16" x14ac:dyDescent="0.25">
      <c r="J349">
        <f t="shared" si="19"/>
        <v>2019</v>
      </c>
      <c r="K349">
        <f t="shared" si="20"/>
        <v>12</v>
      </c>
      <c r="L349" s="23">
        <f t="shared" si="21"/>
        <v>43813</v>
      </c>
      <c r="M349" s="22">
        <v>7.7559447535000121</v>
      </c>
      <c r="N349" s="22">
        <v>7.7559447535000032</v>
      </c>
      <c r="O349" s="22">
        <v>2.1792622991999804</v>
      </c>
      <c r="P349" s="22">
        <v>0</v>
      </c>
    </row>
    <row r="350" spans="10:16" x14ac:dyDescent="0.25">
      <c r="J350">
        <f t="shared" si="19"/>
        <v>2019</v>
      </c>
      <c r="K350">
        <f t="shared" si="20"/>
        <v>12</v>
      </c>
      <c r="L350" s="23">
        <f t="shared" si="21"/>
        <v>43814</v>
      </c>
      <c r="M350" s="22">
        <v>7.7576850249999989</v>
      </c>
      <c r="N350" s="22">
        <v>7.7576850249999989</v>
      </c>
      <c r="O350" s="22">
        <v>2.07198175</v>
      </c>
      <c r="P350" s="22">
        <v>0</v>
      </c>
    </row>
    <row r="351" spans="10:16" x14ac:dyDescent="0.25">
      <c r="J351">
        <f t="shared" si="19"/>
        <v>2019</v>
      </c>
      <c r="K351">
        <f t="shared" si="20"/>
        <v>12</v>
      </c>
      <c r="L351" s="23">
        <f t="shared" si="21"/>
        <v>43815</v>
      </c>
      <c r="M351" s="22">
        <v>7.7482717382499837</v>
      </c>
      <c r="N351" s="22">
        <v>7.7482717382499837</v>
      </c>
      <c r="O351" s="22">
        <v>0</v>
      </c>
      <c r="P351" s="22">
        <v>2.6706225638466297</v>
      </c>
    </row>
    <row r="352" spans="10:16" x14ac:dyDescent="0.25">
      <c r="J352">
        <f t="shared" si="19"/>
        <v>2019</v>
      </c>
      <c r="K352">
        <f t="shared" si="20"/>
        <v>12</v>
      </c>
      <c r="L352" s="23">
        <f t="shared" si="21"/>
        <v>43816</v>
      </c>
      <c r="M352" s="22">
        <v>7.7584760575000002</v>
      </c>
      <c r="N352" s="22">
        <v>7.7584760575000002</v>
      </c>
      <c r="O352" s="22">
        <v>2.0232018800000109</v>
      </c>
      <c r="P352" s="22">
        <v>0</v>
      </c>
    </row>
    <row r="353" spans="10:16" x14ac:dyDescent="0.25">
      <c r="J353">
        <f t="shared" si="19"/>
        <v>2019</v>
      </c>
      <c r="K353">
        <f t="shared" si="20"/>
        <v>12</v>
      </c>
      <c r="L353" s="23">
        <f t="shared" si="21"/>
        <v>43817</v>
      </c>
      <c r="M353" s="22">
        <v>7.740598722999998</v>
      </c>
      <c r="N353" s="22">
        <v>7.740598722999998</v>
      </c>
      <c r="O353" s="22">
        <v>0</v>
      </c>
      <c r="P353" s="22">
        <v>3.2386293406133686</v>
      </c>
    </row>
    <row r="354" spans="10:16" x14ac:dyDescent="0.25">
      <c r="J354">
        <f t="shared" si="19"/>
        <v>2019</v>
      </c>
      <c r="K354">
        <f t="shared" si="20"/>
        <v>12</v>
      </c>
      <c r="L354" s="23">
        <f t="shared" si="21"/>
        <v>43818</v>
      </c>
      <c r="M354" s="22">
        <v>7.7100648685000026</v>
      </c>
      <c r="N354" s="22">
        <v>7.7100648685000026</v>
      </c>
      <c r="O354" s="22">
        <v>5.4877363151866732</v>
      </c>
      <c r="P354" s="22">
        <v>0</v>
      </c>
    </row>
    <row r="355" spans="10:16" x14ac:dyDescent="0.25">
      <c r="J355">
        <f t="shared" si="19"/>
        <v>2019</v>
      </c>
      <c r="K355">
        <f t="shared" si="20"/>
        <v>12</v>
      </c>
      <c r="L355" s="23">
        <f t="shared" si="21"/>
        <v>43819</v>
      </c>
      <c r="M355" s="22">
        <v>7.699544136249985</v>
      </c>
      <c r="N355" s="22">
        <v>7.699544136249985</v>
      </c>
      <c r="O355" s="22">
        <v>6.2585377788333263</v>
      </c>
      <c r="P355" s="22">
        <v>0</v>
      </c>
    </row>
    <row r="356" spans="10:16" x14ac:dyDescent="0.25">
      <c r="J356">
        <f t="shared" si="19"/>
        <v>2019</v>
      </c>
      <c r="K356">
        <f t="shared" si="20"/>
        <v>12</v>
      </c>
      <c r="L356" s="23">
        <f t="shared" si="21"/>
        <v>43820</v>
      </c>
      <c r="M356" s="22">
        <v>7.712121552999978</v>
      </c>
      <c r="N356" s="22">
        <v>7.712121552999978</v>
      </c>
      <c r="O356" s="22">
        <v>0</v>
      </c>
      <c r="P356" s="22">
        <v>5.3368047862133245</v>
      </c>
    </row>
    <row r="357" spans="10:16" x14ac:dyDescent="0.25">
      <c r="J357">
        <f t="shared" si="19"/>
        <v>2019</v>
      </c>
      <c r="K357">
        <f t="shared" si="20"/>
        <v>12</v>
      </c>
      <c r="L357" s="23">
        <f t="shared" si="21"/>
        <v>43821</v>
      </c>
      <c r="M357" s="22">
        <v>7.7156020959999836</v>
      </c>
      <c r="N357" s="22">
        <v>7.7156020959999836</v>
      </c>
      <c r="O357" s="22">
        <v>0</v>
      </c>
      <c r="P357" s="22">
        <v>5.0811970291199948</v>
      </c>
    </row>
    <row r="358" spans="10:16" x14ac:dyDescent="0.25">
      <c r="J358">
        <f t="shared" si="19"/>
        <v>2019</v>
      </c>
      <c r="K358">
        <f t="shared" si="20"/>
        <v>12</v>
      </c>
      <c r="L358" s="23">
        <f t="shared" si="21"/>
        <v>43822</v>
      </c>
      <c r="M358" s="22">
        <v>7.7118051399999779</v>
      </c>
      <c r="N358" s="22">
        <v>7.7118051399999779</v>
      </c>
      <c r="O358" s="22">
        <v>0</v>
      </c>
      <c r="P358" s="22">
        <v>5.3600303119999868</v>
      </c>
    </row>
    <row r="359" spans="10:16" x14ac:dyDescent="0.25">
      <c r="J359">
        <f t="shared" si="19"/>
        <v>2019</v>
      </c>
      <c r="K359">
        <f t="shared" si="20"/>
        <v>12</v>
      </c>
      <c r="L359" s="23">
        <f t="shared" si="21"/>
        <v>43823</v>
      </c>
      <c r="M359" s="22">
        <v>7.7130707919999804</v>
      </c>
      <c r="N359" s="22">
        <v>7.7130707919999804</v>
      </c>
      <c r="O359" s="22">
        <v>0</v>
      </c>
      <c r="P359" s="22">
        <v>5.267116665813325</v>
      </c>
    </row>
    <row r="360" spans="10:16" x14ac:dyDescent="0.25">
      <c r="J360">
        <f t="shared" si="19"/>
        <v>2019</v>
      </c>
      <c r="K360">
        <f t="shared" si="20"/>
        <v>12</v>
      </c>
      <c r="L360" s="23">
        <f t="shared" si="21"/>
        <v>43824</v>
      </c>
      <c r="M360" s="22">
        <v>7.7141782374999828</v>
      </c>
      <c r="N360" s="22">
        <v>7.7141782374999828</v>
      </c>
      <c r="O360" s="22">
        <v>0</v>
      </c>
      <c r="P360" s="22">
        <v>5.1857919749999928</v>
      </c>
    </row>
    <row r="361" spans="10:16" x14ac:dyDescent="0.25">
      <c r="J361">
        <f t="shared" si="19"/>
        <v>2019</v>
      </c>
      <c r="K361">
        <f t="shared" si="20"/>
        <v>12</v>
      </c>
      <c r="L361" s="23">
        <f t="shared" si="21"/>
        <v>43825</v>
      </c>
      <c r="M361" s="22">
        <v>7.7233542144999969</v>
      </c>
      <c r="N361" s="22">
        <v>7.7233542144999969</v>
      </c>
      <c r="O361" s="22">
        <v>0</v>
      </c>
      <c r="P361" s="22">
        <v>4.5110522129466695</v>
      </c>
    </row>
    <row r="362" spans="10:16" x14ac:dyDescent="0.25">
      <c r="J362">
        <f t="shared" si="19"/>
        <v>2019</v>
      </c>
      <c r="K362">
        <f t="shared" si="20"/>
        <v>12</v>
      </c>
      <c r="L362" s="23">
        <f t="shared" si="21"/>
        <v>43826</v>
      </c>
      <c r="M362" s="22">
        <v>7.7375927994999927</v>
      </c>
      <c r="N362" s="22">
        <v>7.7375927994999927</v>
      </c>
      <c r="O362" s="22">
        <v>3.4608390437466316</v>
      </c>
      <c r="P362" s="22">
        <v>0</v>
      </c>
    </row>
    <row r="363" spans="10:16" x14ac:dyDescent="0.25">
      <c r="J363">
        <f t="shared" si="19"/>
        <v>2019</v>
      </c>
      <c r="K363">
        <f t="shared" si="20"/>
        <v>12</v>
      </c>
      <c r="L363" s="23">
        <f t="shared" si="21"/>
        <v>43827</v>
      </c>
      <c r="M363" s="22">
        <v>7.7496164934999863</v>
      </c>
      <c r="N363" s="22">
        <v>7.7496164934999863</v>
      </c>
      <c r="O363" s="22">
        <v>0</v>
      </c>
      <c r="P363" s="22">
        <v>2.5709584718533351</v>
      </c>
    </row>
    <row r="364" spans="10:16" x14ac:dyDescent="0.25">
      <c r="J364">
        <f t="shared" si="19"/>
        <v>2019</v>
      </c>
      <c r="K364">
        <f t="shared" si="20"/>
        <v>12</v>
      </c>
      <c r="L364" s="23">
        <f t="shared" si="21"/>
        <v>43828</v>
      </c>
      <c r="M364" s="22">
        <v>7.736485353999992</v>
      </c>
      <c r="N364" s="22">
        <v>7.736485353999992</v>
      </c>
      <c r="O364" s="22">
        <v>3.5426620091200323</v>
      </c>
      <c r="P364" s="22">
        <v>0</v>
      </c>
    </row>
    <row r="365" spans="10:16" x14ac:dyDescent="0.25">
      <c r="J365">
        <f t="shared" si="19"/>
        <v>2019</v>
      </c>
      <c r="K365">
        <f t="shared" si="20"/>
        <v>12</v>
      </c>
      <c r="L365" s="23">
        <f t="shared" si="21"/>
        <v>43829</v>
      </c>
      <c r="M365" s="22">
        <v>7.7421807880000006</v>
      </c>
      <c r="N365" s="22">
        <v>7.7421807880000006</v>
      </c>
      <c r="O365" s="22">
        <v>0</v>
      </c>
      <c r="P365" s="22">
        <v>3.1216071260800362</v>
      </c>
    </row>
    <row r="366" spans="10:16" x14ac:dyDescent="0.25">
      <c r="J366">
        <f t="shared" si="19"/>
        <v>2019</v>
      </c>
      <c r="K366">
        <f t="shared" si="20"/>
        <v>12</v>
      </c>
      <c r="L366" s="23">
        <f t="shared" si="21"/>
        <v>43830</v>
      </c>
      <c r="M366" s="22">
        <v>7.7334003272499867</v>
      </c>
      <c r="N366" s="22">
        <v>7.7334003272499867</v>
      </c>
      <c r="O366" s="22">
        <v>3.7704731446200297</v>
      </c>
      <c r="P366" s="22">
        <v>0</v>
      </c>
    </row>
    <row r="367" spans="10:16" x14ac:dyDescent="0.25">
      <c r="M367"/>
      <c r="N367"/>
      <c r="O367"/>
      <c r="P367"/>
    </row>
    <row r="368" spans="10:16" x14ac:dyDescent="0.25">
      <c r="M368"/>
      <c r="N368"/>
      <c r="O368"/>
      <c r="P368"/>
    </row>
    <row r="369" spans="13:16" x14ac:dyDescent="0.25">
      <c r="M369"/>
      <c r="N369"/>
      <c r="O369"/>
      <c r="P369"/>
    </row>
    <row r="370" spans="13:16" x14ac:dyDescent="0.25">
      <c r="M370"/>
      <c r="N370"/>
      <c r="O370"/>
      <c r="P370"/>
    </row>
    <row r="371" spans="13:16" x14ac:dyDescent="0.25">
      <c r="M371"/>
      <c r="N371"/>
      <c r="O371"/>
      <c r="P371"/>
    </row>
    <row r="372" spans="13:16" x14ac:dyDescent="0.25">
      <c r="M372"/>
      <c r="N372"/>
      <c r="O372"/>
      <c r="P372"/>
    </row>
    <row r="373" spans="13:16" x14ac:dyDescent="0.25">
      <c r="M373"/>
      <c r="N373"/>
      <c r="O373"/>
      <c r="P373"/>
    </row>
    <row r="374" spans="13:16" x14ac:dyDescent="0.25">
      <c r="M374"/>
      <c r="N374"/>
      <c r="O374"/>
      <c r="P374"/>
    </row>
    <row r="375" spans="13:16" x14ac:dyDescent="0.25">
      <c r="M375"/>
      <c r="N375"/>
      <c r="O375"/>
      <c r="P375"/>
    </row>
    <row r="376" spans="13:16" x14ac:dyDescent="0.25">
      <c r="M376"/>
      <c r="N376"/>
      <c r="O376"/>
      <c r="P376"/>
    </row>
    <row r="377" spans="13:16" x14ac:dyDescent="0.25">
      <c r="M377"/>
      <c r="N377"/>
      <c r="O377"/>
      <c r="P377"/>
    </row>
    <row r="378" spans="13:16" x14ac:dyDescent="0.25">
      <c r="M378"/>
      <c r="N378"/>
      <c r="O378"/>
      <c r="P378"/>
    </row>
    <row r="379" spans="13:16" x14ac:dyDescent="0.25">
      <c r="M379"/>
      <c r="N379"/>
      <c r="O379"/>
      <c r="P379"/>
    </row>
    <row r="380" spans="13:16" x14ac:dyDescent="0.25">
      <c r="M380"/>
      <c r="N380"/>
      <c r="O380"/>
      <c r="P380"/>
    </row>
    <row r="381" spans="13:16" x14ac:dyDescent="0.25">
      <c r="M381"/>
      <c r="N381"/>
      <c r="O381"/>
      <c r="P381"/>
    </row>
    <row r="382" spans="13:16" x14ac:dyDescent="0.25">
      <c r="M382"/>
      <c r="N382"/>
      <c r="O382"/>
      <c r="P382"/>
    </row>
    <row r="383" spans="13:16" x14ac:dyDescent="0.25">
      <c r="M383"/>
      <c r="N383"/>
      <c r="O383"/>
      <c r="P383"/>
    </row>
    <row r="384" spans="13:16" x14ac:dyDescent="0.25">
      <c r="M384"/>
      <c r="N384"/>
      <c r="O384"/>
      <c r="P384"/>
    </row>
    <row r="385" spans="13:16" x14ac:dyDescent="0.25">
      <c r="M385"/>
      <c r="N385"/>
      <c r="O385"/>
      <c r="P385"/>
    </row>
    <row r="386" spans="13:16" x14ac:dyDescent="0.25">
      <c r="M386"/>
      <c r="N386"/>
      <c r="O386"/>
      <c r="P386"/>
    </row>
    <row r="387" spans="13:16" x14ac:dyDescent="0.25">
      <c r="M387"/>
      <c r="N387"/>
      <c r="O387"/>
      <c r="P387"/>
    </row>
    <row r="388" spans="13:16" x14ac:dyDescent="0.25">
      <c r="M388"/>
      <c r="N388"/>
      <c r="O388"/>
      <c r="P388"/>
    </row>
    <row r="389" spans="13:16" x14ac:dyDescent="0.25">
      <c r="M389"/>
      <c r="N389"/>
      <c r="O389"/>
      <c r="P389"/>
    </row>
    <row r="390" spans="13:16" x14ac:dyDescent="0.25">
      <c r="M390"/>
      <c r="N390"/>
      <c r="O390"/>
      <c r="P390"/>
    </row>
    <row r="391" spans="13:16" x14ac:dyDescent="0.25">
      <c r="M391"/>
      <c r="N391"/>
      <c r="O391"/>
      <c r="P391"/>
    </row>
    <row r="392" spans="13:16" x14ac:dyDescent="0.25">
      <c r="M392"/>
      <c r="N392"/>
      <c r="O392"/>
      <c r="P392"/>
    </row>
    <row r="393" spans="13:16" x14ac:dyDescent="0.25">
      <c r="M393"/>
      <c r="N393"/>
      <c r="O393"/>
      <c r="P393"/>
    </row>
    <row r="394" spans="13:16" x14ac:dyDescent="0.25">
      <c r="M394"/>
      <c r="N394"/>
      <c r="O394"/>
      <c r="P394"/>
    </row>
    <row r="395" spans="13:16" x14ac:dyDescent="0.25">
      <c r="M395"/>
      <c r="N395"/>
      <c r="O395"/>
      <c r="P395"/>
    </row>
    <row r="396" spans="13:16" x14ac:dyDescent="0.25">
      <c r="M396"/>
      <c r="N396"/>
      <c r="O396"/>
      <c r="P396"/>
    </row>
    <row r="397" spans="13:16" x14ac:dyDescent="0.25">
      <c r="M397"/>
      <c r="N397"/>
      <c r="O397"/>
      <c r="P397"/>
    </row>
    <row r="398" spans="13:16" x14ac:dyDescent="0.25">
      <c r="M398"/>
      <c r="N398"/>
      <c r="O398"/>
      <c r="P398"/>
    </row>
    <row r="399" spans="13:16" x14ac:dyDescent="0.25">
      <c r="M399"/>
      <c r="N399"/>
      <c r="O399"/>
      <c r="P399"/>
    </row>
    <row r="400" spans="13:16" x14ac:dyDescent="0.25">
      <c r="M400"/>
      <c r="N400"/>
      <c r="O400"/>
      <c r="P400"/>
    </row>
    <row r="401" spans="13:16" x14ac:dyDescent="0.25">
      <c r="M401"/>
      <c r="N401"/>
      <c r="O401"/>
      <c r="P401"/>
    </row>
    <row r="402" spans="13:16" x14ac:dyDescent="0.25">
      <c r="M402"/>
      <c r="N402"/>
      <c r="O402"/>
      <c r="P402"/>
    </row>
    <row r="403" spans="13:16" x14ac:dyDescent="0.25">
      <c r="M403"/>
      <c r="N403"/>
      <c r="O403"/>
      <c r="P403"/>
    </row>
    <row r="404" spans="13:16" x14ac:dyDescent="0.25">
      <c r="M404"/>
      <c r="N404"/>
      <c r="O404"/>
      <c r="P404"/>
    </row>
    <row r="405" spans="13:16" x14ac:dyDescent="0.25">
      <c r="M405"/>
      <c r="N405"/>
      <c r="O405"/>
      <c r="P405"/>
    </row>
    <row r="406" spans="13:16" x14ac:dyDescent="0.25">
      <c r="M406"/>
      <c r="N406"/>
      <c r="O406"/>
      <c r="P406"/>
    </row>
    <row r="407" spans="13:16" x14ac:dyDescent="0.25">
      <c r="M407"/>
      <c r="N407"/>
      <c r="O407"/>
      <c r="P407"/>
    </row>
    <row r="408" spans="13:16" x14ac:dyDescent="0.25">
      <c r="M408"/>
      <c r="N408"/>
      <c r="O408"/>
      <c r="P408"/>
    </row>
    <row r="409" spans="13:16" x14ac:dyDescent="0.25">
      <c r="M409"/>
      <c r="N409"/>
      <c r="O409"/>
      <c r="P409"/>
    </row>
    <row r="410" spans="13:16" x14ac:dyDescent="0.25">
      <c r="M410"/>
      <c r="N410"/>
      <c r="O410"/>
      <c r="P410"/>
    </row>
    <row r="411" spans="13:16" x14ac:dyDescent="0.25">
      <c r="M411"/>
      <c r="N411"/>
      <c r="O411"/>
      <c r="P411"/>
    </row>
    <row r="412" spans="13:16" x14ac:dyDescent="0.25">
      <c r="M412"/>
      <c r="N412"/>
      <c r="O412"/>
      <c r="P412"/>
    </row>
    <row r="413" spans="13:16" x14ac:dyDescent="0.25">
      <c r="M413"/>
      <c r="N413"/>
      <c r="O413"/>
      <c r="P413"/>
    </row>
    <row r="414" spans="13:16" x14ac:dyDescent="0.25">
      <c r="M414"/>
      <c r="N414"/>
      <c r="O414"/>
      <c r="P414"/>
    </row>
    <row r="415" spans="13:16" x14ac:dyDescent="0.25">
      <c r="M415"/>
      <c r="N415"/>
      <c r="O415"/>
      <c r="P415"/>
    </row>
    <row r="416" spans="13:16" x14ac:dyDescent="0.25">
      <c r="M416"/>
      <c r="N416"/>
      <c r="O416"/>
      <c r="P416"/>
    </row>
    <row r="417" spans="13:16" x14ac:dyDescent="0.25">
      <c r="M417"/>
      <c r="N417"/>
      <c r="O417"/>
      <c r="P417"/>
    </row>
    <row r="418" spans="13:16" x14ac:dyDescent="0.25">
      <c r="M418"/>
      <c r="N418"/>
      <c r="O418"/>
      <c r="P418"/>
    </row>
    <row r="419" spans="13:16" x14ac:dyDescent="0.25">
      <c r="M419"/>
      <c r="N419"/>
      <c r="O419"/>
      <c r="P419"/>
    </row>
    <row r="420" spans="13:16" x14ac:dyDescent="0.25">
      <c r="M420"/>
      <c r="N420"/>
      <c r="O420"/>
      <c r="P420"/>
    </row>
    <row r="421" spans="13:16" x14ac:dyDescent="0.25">
      <c r="M421"/>
      <c r="N421"/>
      <c r="O421"/>
      <c r="P421"/>
    </row>
    <row r="422" spans="13:16" x14ac:dyDescent="0.25">
      <c r="M422"/>
      <c r="N422"/>
      <c r="O422"/>
      <c r="P422"/>
    </row>
    <row r="423" spans="13:16" x14ac:dyDescent="0.25">
      <c r="M423"/>
      <c r="N423"/>
      <c r="O423"/>
      <c r="P423"/>
    </row>
    <row r="424" spans="13:16" x14ac:dyDescent="0.25">
      <c r="M424"/>
      <c r="N424"/>
      <c r="O424"/>
      <c r="P424"/>
    </row>
    <row r="425" spans="13:16" x14ac:dyDescent="0.25">
      <c r="M425"/>
      <c r="N425"/>
      <c r="O425"/>
      <c r="P425"/>
    </row>
    <row r="426" spans="13:16" x14ac:dyDescent="0.25">
      <c r="M426"/>
      <c r="N426"/>
      <c r="O426"/>
      <c r="P426"/>
    </row>
    <row r="427" spans="13:16" x14ac:dyDescent="0.25">
      <c r="M427"/>
      <c r="N427"/>
      <c r="O427"/>
      <c r="P427"/>
    </row>
    <row r="428" spans="13:16" x14ac:dyDescent="0.25">
      <c r="M428"/>
      <c r="N428"/>
      <c r="O428"/>
      <c r="P428"/>
    </row>
    <row r="429" spans="13:16" x14ac:dyDescent="0.25">
      <c r="M429"/>
      <c r="N429"/>
      <c r="O429"/>
      <c r="P429"/>
    </row>
    <row r="430" spans="13:16" x14ac:dyDescent="0.25">
      <c r="M430"/>
      <c r="N430"/>
      <c r="O430"/>
      <c r="P430"/>
    </row>
    <row r="431" spans="13:16" x14ac:dyDescent="0.25">
      <c r="M431"/>
      <c r="N431"/>
      <c r="O431"/>
      <c r="P431"/>
    </row>
    <row r="432" spans="13:16" x14ac:dyDescent="0.25">
      <c r="M432"/>
      <c r="N432"/>
      <c r="O432"/>
      <c r="P432"/>
    </row>
    <row r="433" spans="13:16" x14ac:dyDescent="0.25">
      <c r="M433"/>
      <c r="N433"/>
      <c r="O433"/>
      <c r="P433"/>
    </row>
    <row r="434" spans="13:16" x14ac:dyDescent="0.25">
      <c r="M434"/>
      <c r="N434"/>
      <c r="O434"/>
      <c r="P434"/>
    </row>
    <row r="435" spans="13:16" x14ac:dyDescent="0.25">
      <c r="M435"/>
      <c r="N435"/>
      <c r="O435"/>
      <c r="P435"/>
    </row>
    <row r="436" spans="13:16" x14ac:dyDescent="0.25">
      <c r="M436"/>
      <c r="N436"/>
      <c r="O436"/>
      <c r="P436"/>
    </row>
    <row r="437" spans="13:16" x14ac:dyDescent="0.25">
      <c r="M437"/>
      <c r="N437"/>
      <c r="O437"/>
      <c r="P437"/>
    </row>
    <row r="438" spans="13:16" x14ac:dyDescent="0.25">
      <c r="M438"/>
      <c r="N438"/>
      <c r="O438"/>
      <c r="P438"/>
    </row>
    <row r="439" spans="13:16" x14ac:dyDescent="0.25">
      <c r="M439"/>
      <c r="N439"/>
      <c r="O439"/>
      <c r="P439"/>
    </row>
    <row r="440" spans="13:16" x14ac:dyDescent="0.25">
      <c r="M440"/>
      <c r="N440"/>
      <c r="O440"/>
      <c r="P440"/>
    </row>
    <row r="441" spans="13:16" x14ac:dyDescent="0.25">
      <c r="M441"/>
      <c r="N441"/>
      <c r="O441"/>
      <c r="P441"/>
    </row>
    <row r="442" spans="13:16" x14ac:dyDescent="0.25">
      <c r="M442"/>
      <c r="N442"/>
      <c r="O442"/>
      <c r="P442"/>
    </row>
    <row r="443" spans="13:16" x14ac:dyDescent="0.25">
      <c r="M443"/>
      <c r="N443"/>
      <c r="O443"/>
      <c r="P443"/>
    </row>
    <row r="444" spans="13:16" x14ac:dyDescent="0.25">
      <c r="M444"/>
      <c r="N444"/>
      <c r="O444"/>
      <c r="P444"/>
    </row>
    <row r="445" spans="13:16" x14ac:dyDescent="0.25">
      <c r="M445"/>
      <c r="N445"/>
      <c r="O445"/>
      <c r="P445"/>
    </row>
    <row r="446" spans="13:16" x14ac:dyDescent="0.25">
      <c r="M446"/>
      <c r="N446"/>
      <c r="O446"/>
      <c r="P446"/>
    </row>
    <row r="447" spans="13:16" x14ac:dyDescent="0.25">
      <c r="M447"/>
      <c r="N447"/>
      <c r="O447"/>
      <c r="P447"/>
    </row>
    <row r="448" spans="13:16" x14ac:dyDescent="0.25">
      <c r="M448"/>
      <c r="N448"/>
      <c r="O448"/>
      <c r="P448"/>
    </row>
    <row r="449" spans="13:16" x14ac:dyDescent="0.25">
      <c r="M449"/>
      <c r="N449"/>
      <c r="O449"/>
      <c r="P449"/>
    </row>
    <row r="450" spans="13:16" x14ac:dyDescent="0.25">
      <c r="M450"/>
      <c r="N450"/>
      <c r="O450"/>
      <c r="P450"/>
    </row>
    <row r="451" spans="13:16" x14ac:dyDescent="0.25">
      <c r="M451"/>
      <c r="N451"/>
      <c r="O451"/>
      <c r="P451"/>
    </row>
    <row r="452" spans="13:16" x14ac:dyDescent="0.25">
      <c r="M452"/>
      <c r="N452"/>
      <c r="O452"/>
      <c r="P452"/>
    </row>
    <row r="453" spans="13:16" x14ac:dyDescent="0.25">
      <c r="M453"/>
      <c r="N453"/>
      <c r="O453"/>
      <c r="P453"/>
    </row>
    <row r="454" spans="13:16" x14ac:dyDescent="0.25">
      <c r="M454"/>
      <c r="N454"/>
      <c r="O454"/>
      <c r="P454"/>
    </row>
    <row r="455" spans="13:16" x14ac:dyDescent="0.25">
      <c r="M455"/>
      <c r="N455"/>
      <c r="O455"/>
      <c r="P455"/>
    </row>
    <row r="456" spans="13:16" x14ac:dyDescent="0.25">
      <c r="M456"/>
      <c r="N456"/>
      <c r="O456"/>
      <c r="P456"/>
    </row>
    <row r="457" spans="13:16" x14ac:dyDescent="0.25">
      <c r="M457"/>
      <c r="N457"/>
      <c r="O457"/>
      <c r="P457"/>
    </row>
    <row r="458" spans="13:16" x14ac:dyDescent="0.25">
      <c r="M458"/>
      <c r="N458"/>
      <c r="O458"/>
      <c r="P458"/>
    </row>
    <row r="459" spans="13:16" x14ac:dyDescent="0.25">
      <c r="M459"/>
      <c r="N459"/>
      <c r="O459"/>
      <c r="P459"/>
    </row>
    <row r="460" spans="13:16" x14ac:dyDescent="0.25">
      <c r="M460"/>
      <c r="N460"/>
      <c r="O460"/>
      <c r="P460"/>
    </row>
    <row r="461" spans="13:16" x14ac:dyDescent="0.25">
      <c r="M461"/>
      <c r="N461"/>
      <c r="O461"/>
      <c r="P461"/>
    </row>
    <row r="462" spans="13:16" x14ac:dyDescent="0.25">
      <c r="M462"/>
      <c r="N462"/>
      <c r="O462"/>
      <c r="P462"/>
    </row>
    <row r="463" spans="13:16" x14ac:dyDescent="0.25">
      <c r="M463"/>
      <c r="N463"/>
      <c r="O463"/>
      <c r="P463"/>
    </row>
    <row r="464" spans="13:16" x14ac:dyDescent="0.25">
      <c r="M464"/>
      <c r="N464"/>
      <c r="O464"/>
      <c r="P464"/>
    </row>
    <row r="465" spans="13:16" x14ac:dyDescent="0.25">
      <c r="M465"/>
      <c r="N465"/>
      <c r="O465"/>
      <c r="P465"/>
    </row>
    <row r="466" spans="13:16" x14ac:dyDescent="0.25">
      <c r="M466"/>
      <c r="N466"/>
      <c r="O466"/>
      <c r="P466"/>
    </row>
    <row r="467" spans="13:16" x14ac:dyDescent="0.25">
      <c r="M467"/>
      <c r="N467"/>
      <c r="O467"/>
      <c r="P467"/>
    </row>
    <row r="468" spans="13:16" x14ac:dyDescent="0.25">
      <c r="M468"/>
      <c r="N468"/>
      <c r="O468"/>
      <c r="P468"/>
    </row>
    <row r="469" spans="13:16" x14ac:dyDescent="0.25">
      <c r="M469"/>
      <c r="N469"/>
      <c r="O469"/>
      <c r="P469"/>
    </row>
    <row r="470" spans="13:16" x14ac:dyDescent="0.25">
      <c r="M470"/>
      <c r="N470"/>
      <c r="O470"/>
      <c r="P470"/>
    </row>
    <row r="471" spans="13:16" x14ac:dyDescent="0.25">
      <c r="M471"/>
      <c r="N471"/>
      <c r="O471"/>
      <c r="P471"/>
    </row>
    <row r="472" spans="13:16" x14ac:dyDescent="0.25">
      <c r="M472"/>
      <c r="N472"/>
      <c r="O472"/>
      <c r="P472"/>
    </row>
    <row r="473" spans="13:16" x14ac:dyDescent="0.25">
      <c r="M473"/>
      <c r="N473"/>
      <c r="O473"/>
      <c r="P473"/>
    </row>
    <row r="474" spans="13:16" x14ac:dyDescent="0.25">
      <c r="M474"/>
      <c r="N474"/>
      <c r="O474"/>
      <c r="P474"/>
    </row>
    <row r="475" spans="13:16" x14ac:dyDescent="0.25">
      <c r="M475"/>
      <c r="N475"/>
      <c r="O475"/>
      <c r="P475"/>
    </row>
    <row r="476" spans="13:16" x14ac:dyDescent="0.25">
      <c r="M476"/>
      <c r="N476"/>
      <c r="O476"/>
      <c r="P476"/>
    </row>
    <row r="477" spans="13:16" x14ac:dyDescent="0.25">
      <c r="M477"/>
      <c r="N477"/>
      <c r="O477"/>
      <c r="P477"/>
    </row>
    <row r="478" spans="13:16" x14ac:dyDescent="0.25">
      <c r="M478"/>
      <c r="N478"/>
      <c r="O478"/>
      <c r="P478"/>
    </row>
    <row r="479" spans="13:16" x14ac:dyDescent="0.25">
      <c r="M479"/>
      <c r="N479"/>
      <c r="O479"/>
      <c r="P479"/>
    </row>
    <row r="480" spans="13:16" x14ac:dyDescent="0.25">
      <c r="M480"/>
      <c r="N480"/>
      <c r="O480"/>
      <c r="P480"/>
    </row>
    <row r="481" spans="13:16" x14ac:dyDescent="0.25">
      <c r="M481"/>
      <c r="N481"/>
      <c r="O481"/>
      <c r="P481"/>
    </row>
    <row r="482" spans="13:16" x14ac:dyDescent="0.25">
      <c r="M482"/>
      <c r="N482"/>
      <c r="O482"/>
      <c r="P482"/>
    </row>
    <row r="483" spans="13:16" x14ac:dyDescent="0.25">
      <c r="M483"/>
      <c r="N483"/>
      <c r="O483"/>
      <c r="P483"/>
    </row>
    <row r="484" spans="13:16" x14ac:dyDescent="0.25">
      <c r="M484"/>
      <c r="N484"/>
      <c r="O484"/>
      <c r="P484"/>
    </row>
    <row r="485" spans="13:16" x14ac:dyDescent="0.25">
      <c r="M485"/>
      <c r="N485"/>
      <c r="O485"/>
      <c r="P485"/>
    </row>
    <row r="486" spans="13:16" x14ac:dyDescent="0.25">
      <c r="M486"/>
      <c r="N486"/>
      <c r="O486"/>
      <c r="P486"/>
    </row>
    <row r="487" spans="13:16" x14ac:dyDescent="0.25">
      <c r="M487"/>
      <c r="N487"/>
      <c r="O487"/>
      <c r="P487"/>
    </row>
    <row r="488" spans="13:16" x14ac:dyDescent="0.25">
      <c r="M488"/>
      <c r="N488"/>
      <c r="O488"/>
      <c r="P488"/>
    </row>
    <row r="489" spans="13:16" x14ac:dyDescent="0.25">
      <c r="M489"/>
      <c r="N489"/>
      <c r="O489"/>
      <c r="P489"/>
    </row>
    <row r="490" spans="13:16" x14ac:dyDescent="0.25">
      <c r="M490"/>
      <c r="N490"/>
      <c r="O490"/>
      <c r="P490"/>
    </row>
    <row r="491" spans="13:16" x14ac:dyDescent="0.25">
      <c r="M491"/>
      <c r="N491"/>
      <c r="O491"/>
      <c r="P491"/>
    </row>
    <row r="492" spans="13:16" x14ac:dyDescent="0.25">
      <c r="M492"/>
      <c r="N492"/>
      <c r="O492"/>
      <c r="P492"/>
    </row>
    <row r="493" spans="13:16" x14ac:dyDescent="0.25">
      <c r="M493"/>
      <c r="N493"/>
      <c r="O493"/>
      <c r="P493"/>
    </row>
    <row r="494" spans="13:16" x14ac:dyDescent="0.25">
      <c r="M494"/>
      <c r="N494"/>
      <c r="O494"/>
      <c r="P494"/>
    </row>
    <row r="495" spans="13:16" x14ac:dyDescent="0.25">
      <c r="M495"/>
      <c r="N495"/>
      <c r="O495"/>
      <c r="P495"/>
    </row>
    <row r="496" spans="13:16" x14ac:dyDescent="0.25">
      <c r="M496"/>
      <c r="N496"/>
      <c r="O496"/>
      <c r="P496"/>
    </row>
    <row r="497" spans="13:16" x14ac:dyDescent="0.25">
      <c r="M497"/>
      <c r="N497"/>
      <c r="O497"/>
      <c r="P497"/>
    </row>
    <row r="498" spans="13:16" x14ac:dyDescent="0.25">
      <c r="M498"/>
      <c r="N498"/>
      <c r="O498"/>
      <c r="P498"/>
    </row>
    <row r="499" spans="13:16" x14ac:dyDescent="0.25">
      <c r="M499"/>
      <c r="N499"/>
      <c r="O499"/>
      <c r="P499"/>
    </row>
    <row r="500" spans="13:16" x14ac:dyDescent="0.25">
      <c r="M500"/>
      <c r="N500"/>
      <c r="O500"/>
      <c r="P500"/>
    </row>
    <row r="501" spans="13:16" x14ac:dyDescent="0.25">
      <c r="M501"/>
      <c r="N501"/>
      <c r="O501"/>
      <c r="P501"/>
    </row>
    <row r="502" spans="13:16" x14ac:dyDescent="0.25">
      <c r="M502"/>
      <c r="N502"/>
      <c r="O502"/>
      <c r="P502"/>
    </row>
    <row r="503" spans="13:16" x14ac:dyDescent="0.25">
      <c r="M503"/>
      <c r="N503"/>
      <c r="O503"/>
      <c r="P503"/>
    </row>
    <row r="504" spans="13:16" x14ac:dyDescent="0.25">
      <c r="M504"/>
      <c r="N504"/>
      <c r="O504"/>
      <c r="P504"/>
    </row>
    <row r="505" spans="13:16" x14ac:dyDescent="0.25">
      <c r="M505"/>
      <c r="N505"/>
      <c r="O505"/>
      <c r="P505"/>
    </row>
    <row r="506" spans="13:16" x14ac:dyDescent="0.25">
      <c r="M506"/>
      <c r="N506"/>
      <c r="O506"/>
      <c r="P506"/>
    </row>
    <row r="507" spans="13:16" x14ac:dyDescent="0.25">
      <c r="M507"/>
      <c r="N507"/>
      <c r="O507"/>
      <c r="P507"/>
    </row>
    <row r="508" spans="13:16" x14ac:dyDescent="0.25">
      <c r="M508"/>
      <c r="N508"/>
      <c r="O508"/>
      <c r="P508"/>
    </row>
    <row r="509" spans="13:16" x14ac:dyDescent="0.25">
      <c r="M509"/>
      <c r="N509"/>
      <c r="O509"/>
      <c r="P509"/>
    </row>
    <row r="510" spans="13:16" x14ac:dyDescent="0.25">
      <c r="M510"/>
      <c r="N510"/>
      <c r="O510"/>
      <c r="P510"/>
    </row>
    <row r="511" spans="13:16" x14ac:dyDescent="0.25">
      <c r="M511"/>
      <c r="N511"/>
      <c r="O511"/>
      <c r="P511"/>
    </row>
    <row r="512" spans="13:16" x14ac:dyDescent="0.25">
      <c r="M512"/>
      <c r="N512"/>
      <c r="O512"/>
      <c r="P512"/>
    </row>
    <row r="513" spans="13:16" x14ac:dyDescent="0.25">
      <c r="M513"/>
      <c r="N513"/>
      <c r="O513"/>
      <c r="P513"/>
    </row>
    <row r="514" spans="13:16" x14ac:dyDescent="0.25">
      <c r="M514"/>
      <c r="N514"/>
      <c r="O514"/>
      <c r="P514"/>
    </row>
    <row r="515" spans="13:16" x14ac:dyDescent="0.25">
      <c r="M515"/>
      <c r="N515"/>
      <c r="O515"/>
      <c r="P515"/>
    </row>
    <row r="516" spans="13:16" x14ac:dyDescent="0.25">
      <c r="M516"/>
      <c r="N516"/>
      <c r="O516"/>
      <c r="P516"/>
    </row>
    <row r="517" spans="13:16" x14ac:dyDescent="0.25">
      <c r="M517"/>
      <c r="N517"/>
      <c r="O517"/>
      <c r="P517"/>
    </row>
    <row r="518" spans="13:16" x14ac:dyDescent="0.25">
      <c r="M518"/>
      <c r="N518"/>
      <c r="O518"/>
      <c r="P518"/>
    </row>
    <row r="519" spans="13:16" x14ac:dyDescent="0.25">
      <c r="M519"/>
      <c r="N519"/>
      <c r="O519"/>
      <c r="P519"/>
    </row>
    <row r="520" spans="13:16" x14ac:dyDescent="0.25">
      <c r="M520"/>
      <c r="N520"/>
      <c r="O520"/>
      <c r="P520"/>
    </row>
    <row r="521" spans="13:16" x14ac:dyDescent="0.25">
      <c r="M521"/>
      <c r="N521"/>
      <c r="O521"/>
      <c r="P521"/>
    </row>
    <row r="522" spans="13:16" x14ac:dyDescent="0.25">
      <c r="M522"/>
      <c r="N522"/>
      <c r="O522"/>
      <c r="P522"/>
    </row>
    <row r="523" spans="13:16" x14ac:dyDescent="0.25">
      <c r="M523"/>
      <c r="N523"/>
      <c r="O523"/>
      <c r="P523"/>
    </row>
    <row r="524" spans="13:16" x14ac:dyDescent="0.25">
      <c r="M524"/>
      <c r="N524"/>
      <c r="O524"/>
      <c r="P524"/>
    </row>
    <row r="525" spans="13:16" x14ac:dyDescent="0.25">
      <c r="M525"/>
      <c r="N525"/>
      <c r="O525"/>
      <c r="P525"/>
    </row>
    <row r="526" spans="13:16" x14ac:dyDescent="0.25">
      <c r="M526"/>
      <c r="N526"/>
      <c r="O526"/>
      <c r="P526"/>
    </row>
    <row r="527" spans="13:16" x14ac:dyDescent="0.25">
      <c r="M527"/>
      <c r="N527"/>
      <c r="O527"/>
      <c r="P527"/>
    </row>
    <row r="528" spans="13:16" x14ac:dyDescent="0.25">
      <c r="M528"/>
      <c r="N528"/>
      <c r="O528"/>
      <c r="P528"/>
    </row>
    <row r="529" spans="13:16" x14ac:dyDescent="0.25">
      <c r="M529"/>
      <c r="N529"/>
      <c r="O529"/>
      <c r="P529"/>
    </row>
    <row r="530" spans="13:16" x14ac:dyDescent="0.25">
      <c r="M530"/>
      <c r="N530"/>
      <c r="O530"/>
      <c r="P530"/>
    </row>
    <row r="531" spans="13:16" x14ac:dyDescent="0.25">
      <c r="M531"/>
      <c r="N531"/>
      <c r="O531"/>
      <c r="P531"/>
    </row>
    <row r="532" spans="13:16" x14ac:dyDescent="0.25">
      <c r="M532"/>
      <c r="N532"/>
      <c r="O532"/>
      <c r="P532"/>
    </row>
    <row r="533" spans="13:16" x14ac:dyDescent="0.25">
      <c r="M533"/>
      <c r="N533"/>
      <c r="O533"/>
      <c r="P533"/>
    </row>
    <row r="534" spans="13:16" x14ac:dyDescent="0.25">
      <c r="M534"/>
      <c r="N534"/>
      <c r="O534"/>
      <c r="P534"/>
    </row>
    <row r="535" spans="13:16" x14ac:dyDescent="0.25">
      <c r="M535"/>
      <c r="N535"/>
      <c r="O535"/>
      <c r="P535"/>
    </row>
    <row r="536" spans="13:16" x14ac:dyDescent="0.25">
      <c r="M536"/>
      <c r="N536"/>
      <c r="O536"/>
      <c r="P536"/>
    </row>
    <row r="537" spans="13:16" x14ac:dyDescent="0.25">
      <c r="M537"/>
      <c r="N537"/>
      <c r="O537"/>
      <c r="P537"/>
    </row>
    <row r="538" spans="13:16" x14ac:dyDescent="0.25">
      <c r="M538"/>
      <c r="N538"/>
      <c r="O538"/>
      <c r="P538"/>
    </row>
    <row r="539" spans="13:16" x14ac:dyDescent="0.25">
      <c r="M539"/>
      <c r="N539"/>
      <c r="O539"/>
      <c r="P539"/>
    </row>
    <row r="540" spans="13:16" x14ac:dyDescent="0.25">
      <c r="M540"/>
      <c r="N540"/>
      <c r="O540"/>
      <c r="P540"/>
    </row>
    <row r="541" spans="13:16" x14ac:dyDescent="0.25">
      <c r="M541"/>
      <c r="N541"/>
      <c r="O541"/>
      <c r="P541"/>
    </row>
    <row r="542" spans="13:16" x14ac:dyDescent="0.25">
      <c r="M542"/>
      <c r="N542"/>
      <c r="O542"/>
      <c r="P542"/>
    </row>
    <row r="543" spans="13:16" x14ac:dyDescent="0.25">
      <c r="M543"/>
      <c r="N543"/>
      <c r="O543"/>
      <c r="P543"/>
    </row>
    <row r="544" spans="13:16" x14ac:dyDescent="0.25">
      <c r="M544"/>
      <c r="N544"/>
      <c r="O544"/>
      <c r="P544"/>
    </row>
    <row r="545" spans="13:16" x14ac:dyDescent="0.25">
      <c r="M545"/>
      <c r="N545"/>
      <c r="O545"/>
      <c r="P545"/>
    </row>
    <row r="546" spans="13:16" x14ac:dyDescent="0.25">
      <c r="M546"/>
      <c r="N546"/>
      <c r="O546"/>
      <c r="P546"/>
    </row>
    <row r="547" spans="13:16" x14ac:dyDescent="0.25">
      <c r="M547"/>
      <c r="N547"/>
      <c r="O547"/>
      <c r="P547"/>
    </row>
    <row r="548" spans="13:16" x14ac:dyDescent="0.25">
      <c r="M548"/>
      <c r="N548"/>
      <c r="O548"/>
      <c r="P548"/>
    </row>
    <row r="549" spans="13:16" x14ac:dyDescent="0.25">
      <c r="M549"/>
      <c r="N549"/>
      <c r="O549"/>
      <c r="P549"/>
    </row>
    <row r="550" spans="13:16" x14ac:dyDescent="0.25">
      <c r="M550"/>
      <c r="N550"/>
      <c r="O550"/>
      <c r="P550"/>
    </row>
    <row r="551" spans="13:16" x14ac:dyDescent="0.25">
      <c r="M551"/>
      <c r="N551"/>
      <c r="O551"/>
      <c r="P551"/>
    </row>
    <row r="552" spans="13:16" x14ac:dyDescent="0.25">
      <c r="M552"/>
      <c r="N552"/>
      <c r="O552"/>
      <c r="P552"/>
    </row>
    <row r="553" spans="13:16" x14ac:dyDescent="0.25">
      <c r="M553"/>
      <c r="N553"/>
      <c r="O553"/>
      <c r="P553"/>
    </row>
    <row r="554" spans="13:16" x14ac:dyDescent="0.25">
      <c r="M554"/>
      <c r="N554"/>
      <c r="O554"/>
      <c r="P554"/>
    </row>
    <row r="555" spans="13:16" x14ac:dyDescent="0.25">
      <c r="M555"/>
      <c r="N555"/>
      <c r="O555"/>
      <c r="P555"/>
    </row>
    <row r="556" spans="13:16" x14ac:dyDescent="0.25">
      <c r="M556"/>
      <c r="N556"/>
      <c r="O556"/>
      <c r="P556"/>
    </row>
    <row r="557" spans="13:16" x14ac:dyDescent="0.25">
      <c r="M557"/>
      <c r="N557"/>
      <c r="O557"/>
      <c r="P557"/>
    </row>
    <row r="558" spans="13:16" x14ac:dyDescent="0.25">
      <c r="M558"/>
      <c r="N558"/>
      <c r="O558"/>
      <c r="P558"/>
    </row>
    <row r="559" spans="13:16" x14ac:dyDescent="0.25">
      <c r="M559"/>
      <c r="N559"/>
      <c r="O559"/>
      <c r="P559"/>
    </row>
    <row r="560" spans="13:16" x14ac:dyDescent="0.25">
      <c r="M560"/>
      <c r="N560"/>
      <c r="O560"/>
      <c r="P560"/>
    </row>
    <row r="561" spans="13:16" x14ac:dyDescent="0.25">
      <c r="M561"/>
      <c r="N561"/>
      <c r="O561"/>
      <c r="P561"/>
    </row>
    <row r="562" spans="13:16" x14ac:dyDescent="0.25">
      <c r="M562"/>
      <c r="N562"/>
      <c r="O562"/>
      <c r="P562"/>
    </row>
    <row r="563" spans="13:16" x14ac:dyDescent="0.25">
      <c r="M563"/>
      <c r="N563"/>
      <c r="O563"/>
      <c r="P563"/>
    </row>
    <row r="564" spans="13:16" x14ac:dyDescent="0.25">
      <c r="M564"/>
      <c r="N564"/>
      <c r="O564"/>
      <c r="P564"/>
    </row>
    <row r="565" spans="13:16" x14ac:dyDescent="0.25">
      <c r="M565"/>
      <c r="N565"/>
      <c r="O565"/>
      <c r="P565"/>
    </row>
    <row r="566" spans="13:16" x14ac:dyDescent="0.25">
      <c r="M566"/>
      <c r="N566"/>
      <c r="O566"/>
      <c r="P566"/>
    </row>
    <row r="567" spans="13:16" x14ac:dyDescent="0.25">
      <c r="M567"/>
      <c r="N567"/>
      <c r="O567"/>
      <c r="P567"/>
    </row>
    <row r="568" spans="13:16" x14ac:dyDescent="0.25">
      <c r="M568"/>
      <c r="N568"/>
      <c r="O568"/>
      <c r="P568"/>
    </row>
    <row r="569" spans="13:16" x14ac:dyDescent="0.25">
      <c r="M569"/>
      <c r="N569"/>
      <c r="O569"/>
      <c r="P569"/>
    </row>
    <row r="570" spans="13:16" x14ac:dyDescent="0.25">
      <c r="M570"/>
      <c r="N570"/>
      <c r="O570"/>
      <c r="P570"/>
    </row>
    <row r="571" spans="13:16" x14ac:dyDescent="0.25">
      <c r="M571"/>
      <c r="N571"/>
      <c r="O571"/>
      <c r="P571"/>
    </row>
    <row r="572" spans="13:16" x14ac:dyDescent="0.25">
      <c r="M572"/>
      <c r="N572"/>
      <c r="O572"/>
      <c r="P572"/>
    </row>
    <row r="573" spans="13:16" x14ac:dyDescent="0.25">
      <c r="M573"/>
      <c r="N573"/>
      <c r="O573"/>
      <c r="P573"/>
    </row>
    <row r="574" spans="13:16" x14ac:dyDescent="0.25">
      <c r="M574"/>
      <c r="N574"/>
      <c r="O574"/>
      <c r="P574"/>
    </row>
    <row r="575" spans="13:16" x14ac:dyDescent="0.25">
      <c r="M575"/>
      <c r="N575"/>
      <c r="O575"/>
      <c r="P575"/>
    </row>
    <row r="576" spans="13:16" x14ac:dyDescent="0.25">
      <c r="M576"/>
      <c r="N576"/>
      <c r="O576"/>
      <c r="P576"/>
    </row>
    <row r="577" spans="13:16" x14ac:dyDescent="0.25">
      <c r="M577"/>
      <c r="N577"/>
      <c r="O577"/>
      <c r="P577"/>
    </row>
    <row r="578" spans="13:16" x14ac:dyDescent="0.25">
      <c r="M578"/>
      <c r="N578"/>
      <c r="O578"/>
      <c r="P578"/>
    </row>
    <row r="579" spans="13:16" x14ac:dyDescent="0.25">
      <c r="M579"/>
      <c r="N579"/>
      <c r="O579"/>
      <c r="P579"/>
    </row>
    <row r="580" spans="13:16" x14ac:dyDescent="0.25">
      <c r="M580"/>
      <c r="N580"/>
      <c r="O580"/>
      <c r="P580"/>
    </row>
    <row r="581" spans="13:16" x14ac:dyDescent="0.25">
      <c r="M581"/>
      <c r="N581"/>
      <c r="O581"/>
      <c r="P581"/>
    </row>
    <row r="582" spans="13:16" x14ac:dyDescent="0.25">
      <c r="M582"/>
      <c r="N582"/>
      <c r="O582"/>
      <c r="P582"/>
    </row>
    <row r="583" spans="13:16" x14ac:dyDescent="0.25">
      <c r="M583"/>
      <c r="N583"/>
      <c r="O583"/>
      <c r="P583"/>
    </row>
    <row r="584" spans="13:16" x14ac:dyDescent="0.25">
      <c r="M584"/>
      <c r="N584"/>
      <c r="O584"/>
      <c r="P584"/>
    </row>
    <row r="585" spans="13:16" x14ac:dyDescent="0.25">
      <c r="M585"/>
      <c r="N585"/>
      <c r="O585"/>
      <c r="P585"/>
    </row>
    <row r="586" spans="13:16" x14ac:dyDescent="0.25">
      <c r="M586"/>
      <c r="N586"/>
      <c r="O586"/>
      <c r="P586"/>
    </row>
    <row r="587" spans="13:16" x14ac:dyDescent="0.25">
      <c r="M587"/>
      <c r="N587"/>
      <c r="O587"/>
      <c r="P587"/>
    </row>
    <row r="588" spans="13:16" x14ac:dyDescent="0.25">
      <c r="M588"/>
      <c r="N588"/>
      <c r="O588"/>
      <c r="P588"/>
    </row>
    <row r="589" spans="13:16" x14ac:dyDescent="0.25">
      <c r="M589"/>
      <c r="N589"/>
      <c r="O589"/>
      <c r="P589"/>
    </row>
    <row r="590" spans="13:16" x14ac:dyDescent="0.25">
      <c r="M590"/>
      <c r="N590"/>
      <c r="O590"/>
      <c r="P590"/>
    </row>
    <row r="591" spans="13:16" x14ac:dyDescent="0.25">
      <c r="M591"/>
      <c r="N591"/>
      <c r="O591"/>
      <c r="P591"/>
    </row>
    <row r="592" spans="13:16" x14ac:dyDescent="0.25">
      <c r="M592"/>
      <c r="N592"/>
      <c r="O592"/>
      <c r="P592"/>
    </row>
    <row r="593" spans="13:16" x14ac:dyDescent="0.25">
      <c r="M593"/>
      <c r="N593"/>
      <c r="O593"/>
      <c r="P593"/>
    </row>
    <row r="594" spans="13:16" x14ac:dyDescent="0.25">
      <c r="M594"/>
      <c r="N594"/>
      <c r="O594"/>
      <c r="P594"/>
    </row>
    <row r="595" spans="13:16" x14ac:dyDescent="0.25">
      <c r="M595"/>
      <c r="N595"/>
      <c r="O595"/>
      <c r="P595"/>
    </row>
    <row r="596" spans="13:16" x14ac:dyDescent="0.25">
      <c r="M596"/>
      <c r="N596"/>
      <c r="O596"/>
      <c r="P596"/>
    </row>
    <row r="597" spans="13:16" x14ac:dyDescent="0.25">
      <c r="M597"/>
      <c r="N597"/>
      <c r="O597"/>
      <c r="P597"/>
    </row>
    <row r="598" spans="13:16" x14ac:dyDescent="0.25">
      <c r="M598"/>
      <c r="N598"/>
      <c r="O598"/>
      <c r="P598"/>
    </row>
    <row r="599" spans="13:16" x14ac:dyDescent="0.25">
      <c r="M599"/>
      <c r="N599"/>
      <c r="O599"/>
      <c r="P599"/>
    </row>
    <row r="600" spans="13:16" x14ac:dyDescent="0.25">
      <c r="M600"/>
      <c r="N600"/>
      <c r="O600"/>
      <c r="P600"/>
    </row>
    <row r="601" spans="13:16" x14ac:dyDescent="0.25">
      <c r="M601"/>
      <c r="N601"/>
      <c r="O601"/>
      <c r="P601"/>
    </row>
    <row r="602" spans="13:16" x14ac:dyDescent="0.25">
      <c r="M602"/>
      <c r="N602"/>
      <c r="O602"/>
      <c r="P602"/>
    </row>
    <row r="603" spans="13:16" x14ac:dyDescent="0.25">
      <c r="M603"/>
      <c r="N603"/>
      <c r="O603"/>
      <c r="P603"/>
    </row>
    <row r="604" spans="13:16" x14ac:dyDescent="0.25">
      <c r="M604"/>
      <c r="N604"/>
      <c r="O604"/>
      <c r="P604"/>
    </row>
    <row r="605" spans="13:16" x14ac:dyDescent="0.25">
      <c r="M605"/>
      <c r="N605"/>
      <c r="O605"/>
      <c r="P605"/>
    </row>
    <row r="606" spans="13:16" x14ac:dyDescent="0.25">
      <c r="M606"/>
      <c r="N606"/>
      <c r="O606"/>
      <c r="P606"/>
    </row>
    <row r="607" spans="13:16" x14ac:dyDescent="0.25">
      <c r="M607"/>
      <c r="N607"/>
      <c r="O607"/>
      <c r="P607"/>
    </row>
    <row r="608" spans="13:16" x14ac:dyDescent="0.25">
      <c r="M608"/>
      <c r="N608"/>
      <c r="O608"/>
      <c r="P608"/>
    </row>
    <row r="609" spans="13:16" x14ac:dyDescent="0.25">
      <c r="M609"/>
      <c r="N609"/>
      <c r="O609"/>
      <c r="P609"/>
    </row>
    <row r="610" spans="13:16" x14ac:dyDescent="0.25">
      <c r="M610"/>
      <c r="N610"/>
      <c r="O610"/>
      <c r="P610"/>
    </row>
    <row r="611" spans="13:16" x14ac:dyDescent="0.25">
      <c r="M611"/>
      <c r="N611"/>
      <c r="O611"/>
      <c r="P611"/>
    </row>
    <row r="612" spans="13:16" x14ac:dyDescent="0.25">
      <c r="M612"/>
      <c r="N612"/>
      <c r="O612"/>
      <c r="P612"/>
    </row>
    <row r="613" spans="13:16" x14ac:dyDescent="0.25">
      <c r="M613"/>
      <c r="N613"/>
      <c r="O613"/>
      <c r="P613"/>
    </row>
    <row r="614" spans="13:16" x14ac:dyDescent="0.25">
      <c r="M614"/>
      <c r="N614"/>
      <c r="O614"/>
      <c r="P614"/>
    </row>
    <row r="615" spans="13:16" x14ac:dyDescent="0.25">
      <c r="M615"/>
      <c r="N615"/>
      <c r="O615"/>
      <c r="P615"/>
    </row>
    <row r="616" spans="13:16" x14ac:dyDescent="0.25">
      <c r="M616"/>
      <c r="N616"/>
      <c r="O616"/>
      <c r="P616"/>
    </row>
    <row r="617" spans="13:16" x14ac:dyDescent="0.25">
      <c r="M617"/>
      <c r="N617"/>
      <c r="O617"/>
      <c r="P617"/>
    </row>
    <row r="618" spans="13:16" x14ac:dyDescent="0.25">
      <c r="M618"/>
      <c r="N618"/>
      <c r="O618"/>
      <c r="P618"/>
    </row>
    <row r="619" spans="13:16" x14ac:dyDescent="0.25">
      <c r="M619"/>
      <c r="N619"/>
      <c r="O619"/>
      <c r="P619"/>
    </row>
    <row r="620" spans="13:16" x14ac:dyDescent="0.25">
      <c r="M620"/>
      <c r="N620"/>
      <c r="O620"/>
      <c r="P620"/>
    </row>
    <row r="621" spans="13:16" x14ac:dyDescent="0.25">
      <c r="M621"/>
      <c r="N621"/>
      <c r="O621"/>
      <c r="P621"/>
    </row>
    <row r="622" spans="13:16" x14ac:dyDescent="0.25">
      <c r="M622"/>
      <c r="N622"/>
      <c r="O622"/>
      <c r="P622"/>
    </row>
    <row r="623" spans="13:16" x14ac:dyDescent="0.25">
      <c r="M623"/>
      <c r="N623"/>
      <c r="O623"/>
      <c r="P623"/>
    </row>
    <row r="624" spans="13:16" x14ac:dyDescent="0.25">
      <c r="M624"/>
      <c r="N624"/>
      <c r="O624"/>
      <c r="P624"/>
    </row>
    <row r="625" spans="13:16" x14ac:dyDescent="0.25">
      <c r="M625"/>
      <c r="N625"/>
      <c r="O625"/>
      <c r="P625"/>
    </row>
    <row r="626" spans="13:16" x14ac:dyDescent="0.25">
      <c r="M626"/>
      <c r="N626"/>
      <c r="O626"/>
      <c r="P626"/>
    </row>
    <row r="627" spans="13:16" x14ac:dyDescent="0.25">
      <c r="M627"/>
      <c r="N627"/>
      <c r="O627"/>
      <c r="P627"/>
    </row>
    <row r="628" spans="13:16" x14ac:dyDescent="0.25">
      <c r="M628"/>
      <c r="N628"/>
      <c r="O628"/>
      <c r="P628"/>
    </row>
    <row r="629" spans="13:16" x14ac:dyDescent="0.25">
      <c r="M629"/>
      <c r="N629"/>
      <c r="O629"/>
      <c r="P629"/>
    </row>
    <row r="630" spans="13:16" x14ac:dyDescent="0.25">
      <c r="M630"/>
      <c r="N630"/>
      <c r="O630"/>
      <c r="P630"/>
    </row>
    <row r="631" spans="13:16" x14ac:dyDescent="0.25">
      <c r="M631"/>
      <c r="N631"/>
      <c r="O631"/>
      <c r="P631"/>
    </row>
    <row r="632" spans="13:16" x14ac:dyDescent="0.25">
      <c r="M632"/>
      <c r="N632"/>
      <c r="O632"/>
      <c r="P632"/>
    </row>
    <row r="633" spans="13:16" x14ac:dyDescent="0.25">
      <c r="M633"/>
      <c r="N633"/>
      <c r="O633"/>
      <c r="P633"/>
    </row>
    <row r="634" spans="13:16" x14ac:dyDescent="0.25">
      <c r="M634"/>
      <c r="N634"/>
      <c r="O634"/>
      <c r="P634"/>
    </row>
    <row r="635" spans="13:16" x14ac:dyDescent="0.25">
      <c r="M635"/>
      <c r="N635"/>
      <c r="O635"/>
      <c r="P635"/>
    </row>
    <row r="636" spans="13:16" x14ac:dyDescent="0.25">
      <c r="M636"/>
      <c r="N636"/>
      <c r="O636"/>
      <c r="P636"/>
    </row>
    <row r="637" spans="13:16" x14ac:dyDescent="0.25">
      <c r="M637"/>
      <c r="N637"/>
      <c r="O637"/>
      <c r="P637"/>
    </row>
    <row r="638" spans="13:16" x14ac:dyDescent="0.25">
      <c r="M638"/>
      <c r="N638"/>
      <c r="O638"/>
      <c r="P638"/>
    </row>
    <row r="639" spans="13:16" x14ac:dyDescent="0.25">
      <c r="M639"/>
      <c r="N639"/>
      <c r="O639"/>
      <c r="P639"/>
    </row>
    <row r="640" spans="13:16" x14ac:dyDescent="0.25">
      <c r="M640"/>
      <c r="N640"/>
      <c r="O640"/>
      <c r="P640"/>
    </row>
    <row r="641" spans="13:16" x14ac:dyDescent="0.25">
      <c r="M641"/>
      <c r="N641"/>
      <c r="O641"/>
      <c r="P641"/>
    </row>
    <row r="642" spans="13:16" x14ac:dyDescent="0.25">
      <c r="M642"/>
      <c r="N642"/>
      <c r="O642"/>
      <c r="P642"/>
    </row>
    <row r="643" spans="13:16" x14ac:dyDescent="0.25">
      <c r="M643"/>
      <c r="N643"/>
      <c r="O643"/>
      <c r="P643"/>
    </row>
    <row r="644" spans="13:16" x14ac:dyDescent="0.25">
      <c r="M644"/>
      <c r="N644"/>
      <c r="O644"/>
      <c r="P644"/>
    </row>
    <row r="645" spans="13:16" x14ac:dyDescent="0.25">
      <c r="M645"/>
      <c r="N645"/>
      <c r="O645"/>
      <c r="P645"/>
    </row>
    <row r="646" spans="13:16" x14ac:dyDescent="0.25">
      <c r="M646"/>
      <c r="N646"/>
      <c r="O646"/>
      <c r="P646"/>
    </row>
    <row r="647" spans="13:16" x14ac:dyDescent="0.25">
      <c r="M647"/>
      <c r="N647"/>
      <c r="O647"/>
      <c r="P647"/>
    </row>
    <row r="648" spans="13:16" x14ac:dyDescent="0.25">
      <c r="M648"/>
      <c r="N648"/>
      <c r="O648"/>
      <c r="P648"/>
    </row>
    <row r="649" spans="13:16" x14ac:dyDescent="0.25">
      <c r="M649"/>
      <c r="N649"/>
      <c r="O649"/>
      <c r="P649"/>
    </row>
    <row r="650" spans="13:16" x14ac:dyDescent="0.25">
      <c r="M650"/>
      <c r="N650"/>
      <c r="O650"/>
      <c r="P650"/>
    </row>
    <row r="651" spans="13:16" x14ac:dyDescent="0.25">
      <c r="M651"/>
      <c r="N651"/>
      <c r="O651"/>
      <c r="P651"/>
    </row>
    <row r="652" spans="13:16" x14ac:dyDescent="0.25">
      <c r="M652"/>
      <c r="N652"/>
      <c r="O652"/>
      <c r="P652"/>
    </row>
    <row r="653" spans="13:16" x14ac:dyDescent="0.25">
      <c r="M653"/>
      <c r="N653"/>
      <c r="O653"/>
      <c r="P653"/>
    </row>
    <row r="654" spans="13:16" x14ac:dyDescent="0.25">
      <c r="M654"/>
      <c r="N654"/>
      <c r="O654"/>
      <c r="P654"/>
    </row>
    <row r="655" spans="13:16" x14ac:dyDescent="0.25">
      <c r="M655"/>
      <c r="N655"/>
      <c r="O655"/>
      <c r="P655"/>
    </row>
    <row r="656" spans="13:16" x14ac:dyDescent="0.25">
      <c r="M656"/>
      <c r="N656"/>
      <c r="O656"/>
      <c r="P656"/>
    </row>
    <row r="657" spans="13:16" x14ac:dyDescent="0.25">
      <c r="M657"/>
      <c r="N657"/>
      <c r="O657"/>
      <c r="P657"/>
    </row>
    <row r="658" spans="13:16" x14ac:dyDescent="0.25">
      <c r="M658"/>
      <c r="N658"/>
      <c r="O658"/>
      <c r="P658"/>
    </row>
    <row r="659" spans="13:16" x14ac:dyDescent="0.25">
      <c r="M659"/>
      <c r="N659"/>
      <c r="O659"/>
      <c r="P659"/>
    </row>
    <row r="660" spans="13:16" x14ac:dyDescent="0.25">
      <c r="M660"/>
      <c r="N660"/>
      <c r="O660"/>
      <c r="P660"/>
    </row>
    <row r="661" spans="13:16" x14ac:dyDescent="0.25">
      <c r="M661"/>
      <c r="N661"/>
      <c r="O661"/>
      <c r="P661"/>
    </row>
    <row r="662" spans="13:16" x14ac:dyDescent="0.25">
      <c r="M662"/>
      <c r="N662"/>
      <c r="O662"/>
      <c r="P662"/>
    </row>
    <row r="663" spans="13:16" x14ac:dyDescent="0.25">
      <c r="M663"/>
      <c r="N663"/>
      <c r="O663"/>
      <c r="P663"/>
    </row>
    <row r="664" spans="13:16" x14ac:dyDescent="0.25">
      <c r="M664"/>
      <c r="N664"/>
      <c r="O664"/>
      <c r="P664"/>
    </row>
    <row r="665" spans="13:16" x14ac:dyDescent="0.25">
      <c r="M665"/>
      <c r="N665"/>
      <c r="O665"/>
      <c r="P665"/>
    </row>
    <row r="666" spans="13:16" x14ac:dyDescent="0.25">
      <c r="M666"/>
      <c r="N666"/>
      <c r="O666"/>
      <c r="P666"/>
    </row>
    <row r="667" spans="13:16" x14ac:dyDescent="0.25">
      <c r="M667"/>
      <c r="N667"/>
      <c r="O667"/>
      <c r="P667"/>
    </row>
    <row r="668" spans="13:16" x14ac:dyDescent="0.25">
      <c r="M668"/>
      <c r="N668"/>
      <c r="O668"/>
      <c r="P668"/>
    </row>
    <row r="669" spans="13:16" x14ac:dyDescent="0.25">
      <c r="M669"/>
      <c r="N669"/>
      <c r="O669"/>
      <c r="P669"/>
    </row>
    <row r="670" spans="13:16" x14ac:dyDescent="0.25">
      <c r="M670"/>
      <c r="N670"/>
      <c r="O670"/>
      <c r="P670"/>
    </row>
    <row r="671" spans="13:16" x14ac:dyDescent="0.25">
      <c r="M671"/>
      <c r="N671"/>
      <c r="O671"/>
      <c r="P671"/>
    </row>
    <row r="672" spans="13:16" x14ac:dyDescent="0.25">
      <c r="M672"/>
      <c r="N672"/>
      <c r="O672"/>
      <c r="P672"/>
    </row>
    <row r="673" spans="13:16" x14ac:dyDescent="0.25">
      <c r="M673"/>
      <c r="N673"/>
      <c r="O673"/>
      <c r="P673"/>
    </row>
    <row r="674" spans="13:16" x14ac:dyDescent="0.25">
      <c r="M674"/>
      <c r="N674"/>
      <c r="O674"/>
      <c r="P674"/>
    </row>
    <row r="675" spans="13:16" x14ac:dyDescent="0.25">
      <c r="M675"/>
      <c r="N675"/>
      <c r="O675"/>
      <c r="P675"/>
    </row>
    <row r="676" spans="13:16" x14ac:dyDescent="0.25">
      <c r="M676"/>
      <c r="N676"/>
      <c r="O676"/>
      <c r="P676"/>
    </row>
    <row r="677" spans="13:16" x14ac:dyDescent="0.25">
      <c r="M677"/>
      <c r="N677"/>
      <c r="O677"/>
      <c r="P677"/>
    </row>
    <row r="678" spans="13:16" x14ac:dyDescent="0.25">
      <c r="M678"/>
      <c r="N678"/>
      <c r="O678"/>
      <c r="P678"/>
    </row>
    <row r="679" spans="13:16" x14ac:dyDescent="0.25">
      <c r="M679"/>
      <c r="N679"/>
      <c r="O679"/>
      <c r="P679"/>
    </row>
    <row r="680" spans="13:16" x14ac:dyDescent="0.25">
      <c r="M680"/>
      <c r="N680"/>
      <c r="O680"/>
      <c r="P680"/>
    </row>
    <row r="681" spans="13:16" x14ac:dyDescent="0.25">
      <c r="M681"/>
      <c r="N681"/>
      <c r="O681"/>
      <c r="P681"/>
    </row>
    <row r="682" spans="13:16" x14ac:dyDescent="0.25">
      <c r="M682"/>
      <c r="N682"/>
      <c r="O682"/>
      <c r="P682"/>
    </row>
    <row r="683" spans="13:16" x14ac:dyDescent="0.25">
      <c r="M683"/>
      <c r="N683"/>
      <c r="O683"/>
      <c r="P683"/>
    </row>
    <row r="684" spans="13:16" x14ac:dyDescent="0.25">
      <c r="M684"/>
      <c r="N684"/>
      <c r="O684"/>
      <c r="P684"/>
    </row>
    <row r="685" spans="13:16" x14ac:dyDescent="0.25">
      <c r="M685"/>
      <c r="N685"/>
      <c r="O685"/>
      <c r="P685"/>
    </row>
    <row r="686" spans="13:16" x14ac:dyDescent="0.25">
      <c r="M686"/>
      <c r="N686"/>
      <c r="O686"/>
      <c r="P686"/>
    </row>
    <row r="687" spans="13:16" x14ac:dyDescent="0.25">
      <c r="M687"/>
      <c r="N687"/>
      <c r="O687"/>
      <c r="P687"/>
    </row>
    <row r="688" spans="13:16" x14ac:dyDescent="0.25">
      <c r="M688"/>
      <c r="N688"/>
      <c r="O688"/>
      <c r="P688"/>
    </row>
    <row r="689" spans="13:16" x14ac:dyDescent="0.25">
      <c r="M689"/>
      <c r="N689"/>
      <c r="O689"/>
      <c r="P689"/>
    </row>
    <row r="690" spans="13:16" x14ac:dyDescent="0.25">
      <c r="M690"/>
      <c r="N690"/>
      <c r="O690"/>
      <c r="P690"/>
    </row>
    <row r="691" spans="13:16" x14ac:dyDescent="0.25">
      <c r="M691"/>
      <c r="N691"/>
      <c r="O691"/>
      <c r="P691"/>
    </row>
    <row r="692" spans="13:16" x14ac:dyDescent="0.25">
      <c r="M692"/>
      <c r="N692"/>
      <c r="O692"/>
      <c r="P692"/>
    </row>
    <row r="693" spans="13:16" x14ac:dyDescent="0.25">
      <c r="M693"/>
      <c r="N693"/>
      <c r="O693"/>
      <c r="P693"/>
    </row>
    <row r="694" spans="13:16" x14ac:dyDescent="0.25">
      <c r="M694"/>
      <c r="N694"/>
      <c r="O694"/>
      <c r="P694"/>
    </row>
    <row r="695" spans="13:16" x14ac:dyDescent="0.25">
      <c r="M695"/>
      <c r="N695"/>
      <c r="O695"/>
      <c r="P695"/>
    </row>
    <row r="696" spans="13:16" x14ac:dyDescent="0.25">
      <c r="M696"/>
      <c r="N696"/>
      <c r="O696"/>
      <c r="P696"/>
    </row>
    <row r="697" spans="13:16" x14ac:dyDescent="0.25">
      <c r="M697"/>
      <c r="N697"/>
      <c r="O697"/>
      <c r="P697"/>
    </row>
    <row r="698" spans="13:16" x14ac:dyDescent="0.25">
      <c r="M698"/>
      <c r="N698"/>
      <c r="O698"/>
      <c r="P698"/>
    </row>
    <row r="699" spans="13:16" x14ac:dyDescent="0.25">
      <c r="M699"/>
      <c r="N699"/>
      <c r="O699"/>
      <c r="P699"/>
    </row>
    <row r="700" spans="13:16" x14ac:dyDescent="0.25">
      <c r="M700"/>
      <c r="N700"/>
      <c r="O700"/>
      <c r="P700"/>
    </row>
    <row r="701" spans="13:16" x14ac:dyDescent="0.25">
      <c r="M701"/>
      <c r="N701"/>
      <c r="O701"/>
      <c r="P701"/>
    </row>
    <row r="702" spans="13:16" x14ac:dyDescent="0.25">
      <c r="M702"/>
      <c r="N702"/>
      <c r="O702"/>
      <c r="P702"/>
    </row>
    <row r="703" spans="13:16" x14ac:dyDescent="0.25">
      <c r="M703"/>
      <c r="N703"/>
      <c r="O703"/>
      <c r="P703"/>
    </row>
    <row r="704" spans="13:16" x14ac:dyDescent="0.25">
      <c r="M704"/>
      <c r="N704"/>
      <c r="O704"/>
      <c r="P704"/>
    </row>
    <row r="705" spans="13:16" x14ac:dyDescent="0.25">
      <c r="M705"/>
      <c r="N705"/>
      <c r="O705"/>
      <c r="P705"/>
    </row>
    <row r="706" spans="13:16" x14ac:dyDescent="0.25">
      <c r="M706"/>
      <c r="N706"/>
      <c r="O706"/>
      <c r="P706"/>
    </row>
    <row r="707" spans="13:16" x14ac:dyDescent="0.25">
      <c r="M707"/>
      <c r="N707"/>
      <c r="O707"/>
      <c r="P707"/>
    </row>
    <row r="708" spans="13:16" x14ac:dyDescent="0.25">
      <c r="M708"/>
      <c r="N708"/>
      <c r="O708"/>
      <c r="P708"/>
    </row>
    <row r="709" spans="13:16" x14ac:dyDescent="0.25">
      <c r="M709"/>
      <c r="N709"/>
      <c r="O709"/>
      <c r="P709"/>
    </row>
    <row r="710" spans="13:16" x14ac:dyDescent="0.25">
      <c r="M710"/>
      <c r="N710"/>
      <c r="O710"/>
      <c r="P710"/>
    </row>
    <row r="711" spans="13:16" x14ac:dyDescent="0.25">
      <c r="M711"/>
      <c r="N711"/>
      <c r="O711"/>
      <c r="P711"/>
    </row>
    <row r="712" spans="13:16" x14ac:dyDescent="0.25">
      <c r="M712"/>
      <c r="N712"/>
      <c r="O712"/>
      <c r="P712"/>
    </row>
    <row r="713" spans="13:16" x14ac:dyDescent="0.25">
      <c r="M713"/>
      <c r="N713"/>
      <c r="O713"/>
      <c r="P713"/>
    </row>
    <row r="714" spans="13:16" x14ac:dyDescent="0.25">
      <c r="M714"/>
      <c r="N714"/>
      <c r="O714"/>
      <c r="P714"/>
    </row>
    <row r="715" spans="13:16" x14ac:dyDescent="0.25">
      <c r="M715"/>
      <c r="N715"/>
      <c r="O715"/>
      <c r="P715"/>
    </row>
    <row r="716" spans="13:16" x14ac:dyDescent="0.25">
      <c r="M716"/>
      <c r="N716"/>
      <c r="O716"/>
      <c r="P716"/>
    </row>
    <row r="717" spans="13:16" x14ac:dyDescent="0.25">
      <c r="M717"/>
      <c r="N717"/>
      <c r="O717"/>
      <c r="P717"/>
    </row>
    <row r="718" spans="13:16" x14ac:dyDescent="0.25">
      <c r="M718"/>
      <c r="N718"/>
      <c r="O718"/>
      <c r="P718"/>
    </row>
    <row r="719" spans="13:16" x14ac:dyDescent="0.25">
      <c r="M719"/>
      <c r="N719"/>
      <c r="O719"/>
      <c r="P719"/>
    </row>
    <row r="720" spans="13:16" x14ac:dyDescent="0.25">
      <c r="M720"/>
      <c r="N720"/>
      <c r="O720"/>
      <c r="P720"/>
    </row>
    <row r="721" spans="13:16" x14ac:dyDescent="0.25">
      <c r="M721"/>
      <c r="N721"/>
      <c r="O721"/>
      <c r="P721"/>
    </row>
    <row r="722" spans="13:16" x14ac:dyDescent="0.25">
      <c r="M722"/>
      <c r="N722"/>
      <c r="O722"/>
      <c r="P722"/>
    </row>
    <row r="723" spans="13:16" x14ac:dyDescent="0.25">
      <c r="M723"/>
      <c r="N723"/>
      <c r="O723"/>
      <c r="P723"/>
    </row>
    <row r="724" spans="13:16" x14ac:dyDescent="0.25">
      <c r="M724"/>
      <c r="N724"/>
      <c r="O724"/>
      <c r="P724"/>
    </row>
    <row r="725" spans="13:16" x14ac:dyDescent="0.25">
      <c r="M725"/>
      <c r="N725"/>
      <c r="O725"/>
      <c r="P725"/>
    </row>
    <row r="726" spans="13:16" x14ac:dyDescent="0.25">
      <c r="M726"/>
      <c r="N726"/>
      <c r="O726"/>
      <c r="P726"/>
    </row>
    <row r="727" spans="13:16" x14ac:dyDescent="0.25">
      <c r="M727"/>
      <c r="N727"/>
      <c r="O727"/>
      <c r="P727"/>
    </row>
    <row r="728" spans="13:16" x14ac:dyDescent="0.25">
      <c r="M728"/>
      <c r="N728"/>
      <c r="O728"/>
      <c r="P728"/>
    </row>
    <row r="729" spans="13:16" x14ac:dyDescent="0.25">
      <c r="M729"/>
      <c r="N729"/>
      <c r="O729"/>
      <c r="P729"/>
    </row>
    <row r="730" spans="13:16" x14ac:dyDescent="0.25">
      <c r="M730"/>
      <c r="N730"/>
      <c r="O730"/>
      <c r="P730"/>
    </row>
    <row r="731" spans="13:16" x14ac:dyDescent="0.25">
      <c r="M731"/>
      <c r="N731"/>
      <c r="O731"/>
      <c r="P731"/>
    </row>
    <row r="732" spans="13:16" x14ac:dyDescent="0.25">
      <c r="M732"/>
      <c r="N732"/>
      <c r="O732"/>
      <c r="P732"/>
    </row>
    <row r="733" spans="13:16" x14ac:dyDescent="0.25">
      <c r="M733"/>
      <c r="N733"/>
      <c r="O733"/>
      <c r="P733"/>
    </row>
    <row r="734" spans="13:16" x14ac:dyDescent="0.25">
      <c r="M734"/>
      <c r="N734"/>
      <c r="O734"/>
      <c r="P734"/>
    </row>
    <row r="735" spans="13:16" x14ac:dyDescent="0.25">
      <c r="M735"/>
      <c r="N735"/>
      <c r="O735"/>
      <c r="P735"/>
    </row>
    <row r="736" spans="13:16" x14ac:dyDescent="0.25">
      <c r="M736"/>
      <c r="N736"/>
      <c r="O736"/>
      <c r="P736"/>
    </row>
    <row r="737" spans="13:16" x14ac:dyDescent="0.25">
      <c r="M737"/>
      <c r="N737"/>
      <c r="O737"/>
      <c r="P737"/>
    </row>
    <row r="738" spans="13:16" x14ac:dyDescent="0.25">
      <c r="M738"/>
      <c r="N738"/>
      <c r="O738"/>
      <c r="P738"/>
    </row>
    <row r="739" spans="13:16" x14ac:dyDescent="0.25">
      <c r="M739"/>
      <c r="N739"/>
      <c r="O739"/>
      <c r="P739"/>
    </row>
    <row r="740" spans="13:16" x14ac:dyDescent="0.25">
      <c r="M740"/>
      <c r="N740"/>
      <c r="O740"/>
      <c r="P740"/>
    </row>
    <row r="741" spans="13:16" x14ac:dyDescent="0.25">
      <c r="M741"/>
      <c r="N741"/>
      <c r="O741"/>
      <c r="P741"/>
    </row>
    <row r="742" spans="13:16" x14ac:dyDescent="0.25">
      <c r="M742"/>
      <c r="N742"/>
      <c r="O742"/>
      <c r="P742"/>
    </row>
    <row r="743" spans="13:16" x14ac:dyDescent="0.25">
      <c r="M743"/>
      <c r="N743"/>
      <c r="O743"/>
      <c r="P743"/>
    </row>
    <row r="744" spans="13:16" x14ac:dyDescent="0.25">
      <c r="M744"/>
      <c r="N744"/>
      <c r="O744"/>
      <c r="P744"/>
    </row>
    <row r="745" spans="13:16" x14ac:dyDescent="0.25">
      <c r="M745"/>
      <c r="N745"/>
      <c r="O745"/>
      <c r="P745"/>
    </row>
    <row r="746" spans="13:16" x14ac:dyDescent="0.25">
      <c r="M746"/>
      <c r="N746"/>
      <c r="O746"/>
      <c r="P746"/>
    </row>
    <row r="747" spans="13:16" x14ac:dyDescent="0.25">
      <c r="M747"/>
      <c r="N747"/>
      <c r="O747"/>
      <c r="P747"/>
    </row>
    <row r="748" spans="13:16" x14ac:dyDescent="0.25">
      <c r="M748"/>
      <c r="N748"/>
      <c r="O748"/>
      <c r="P748"/>
    </row>
    <row r="749" spans="13:16" x14ac:dyDescent="0.25">
      <c r="M749"/>
      <c r="N749"/>
      <c r="O749"/>
      <c r="P749"/>
    </row>
    <row r="750" spans="13:16" x14ac:dyDescent="0.25">
      <c r="M750"/>
      <c r="N750"/>
      <c r="O750"/>
      <c r="P750"/>
    </row>
    <row r="751" spans="13:16" x14ac:dyDescent="0.25">
      <c r="M751"/>
      <c r="N751"/>
      <c r="O751"/>
      <c r="P751"/>
    </row>
    <row r="752" spans="13:16" x14ac:dyDescent="0.25">
      <c r="M752"/>
      <c r="N752"/>
      <c r="O752"/>
      <c r="P752"/>
    </row>
    <row r="753" spans="13:16" x14ac:dyDescent="0.25">
      <c r="M753"/>
      <c r="N753"/>
      <c r="O753"/>
      <c r="P753"/>
    </row>
    <row r="754" spans="13:16" x14ac:dyDescent="0.25">
      <c r="M754"/>
      <c r="N754"/>
      <c r="O754"/>
      <c r="P754"/>
    </row>
    <row r="755" spans="13:16" x14ac:dyDescent="0.25">
      <c r="M755"/>
      <c r="N755"/>
      <c r="O755"/>
      <c r="P755"/>
    </row>
    <row r="756" spans="13:16" x14ac:dyDescent="0.25">
      <c r="M756"/>
      <c r="N756"/>
      <c r="O756"/>
      <c r="P756"/>
    </row>
    <row r="757" spans="13:16" x14ac:dyDescent="0.25">
      <c r="M757"/>
      <c r="N757"/>
      <c r="O757"/>
      <c r="P757"/>
    </row>
    <row r="758" spans="13:16" x14ac:dyDescent="0.25">
      <c r="M758"/>
      <c r="N758"/>
      <c r="O758"/>
      <c r="P758"/>
    </row>
    <row r="759" spans="13:16" x14ac:dyDescent="0.25">
      <c r="M759"/>
      <c r="N759"/>
      <c r="O759"/>
      <c r="P759"/>
    </row>
    <row r="760" spans="13:16" x14ac:dyDescent="0.25">
      <c r="M760"/>
      <c r="N760"/>
      <c r="O760"/>
      <c r="P760"/>
    </row>
    <row r="761" spans="13:16" x14ac:dyDescent="0.25">
      <c r="M761"/>
      <c r="N761"/>
      <c r="O761"/>
      <c r="P761"/>
    </row>
    <row r="762" spans="13:16" x14ac:dyDescent="0.25">
      <c r="M762"/>
      <c r="N762"/>
      <c r="O762"/>
      <c r="P762"/>
    </row>
    <row r="763" spans="13:16" x14ac:dyDescent="0.25">
      <c r="M763"/>
      <c r="N763"/>
      <c r="O763"/>
      <c r="P763"/>
    </row>
    <row r="764" spans="13:16" x14ac:dyDescent="0.25">
      <c r="M764"/>
      <c r="N764"/>
      <c r="O764"/>
      <c r="P764"/>
    </row>
    <row r="765" spans="13:16" x14ac:dyDescent="0.25">
      <c r="M765"/>
      <c r="N765"/>
      <c r="O765"/>
      <c r="P765"/>
    </row>
    <row r="766" spans="13:16" x14ac:dyDescent="0.25">
      <c r="M766"/>
      <c r="N766"/>
      <c r="O766"/>
      <c r="P766"/>
    </row>
    <row r="767" spans="13:16" x14ac:dyDescent="0.25">
      <c r="M767"/>
      <c r="N767"/>
      <c r="O767"/>
      <c r="P767"/>
    </row>
    <row r="768" spans="13:16" x14ac:dyDescent="0.25">
      <c r="M768"/>
      <c r="N768"/>
      <c r="O768"/>
      <c r="P768"/>
    </row>
    <row r="769" spans="13:16" x14ac:dyDescent="0.25">
      <c r="M769"/>
      <c r="N769"/>
      <c r="O769"/>
      <c r="P769"/>
    </row>
    <row r="770" spans="13:16" x14ac:dyDescent="0.25">
      <c r="M770"/>
      <c r="N770"/>
      <c r="O770"/>
      <c r="P770"/>
    </row>
    <row r="771" spans="13:16" x14ac:dyDescent="0.25">
      <c r="M771"/>
      <c r="N771"/>
      <c r="O771"/>
      <c r="P771"/>
    </row>
    <row r="772" spans="13:16" x14ac:dyDescent="0.25">
      <c r="M772"/>
      <c r="N772"/>
      <c r="O772"/>
      <c r="P772"/>
    </row>
    <row r="773" spans="13:16" x14ac:dyDescent="0.25">
      <c r="M773"/>
      <c r="N773"/>
      <c r="O773"/>
      <c r="P773"/>
    </row>
    <row r="774" spans="13:16" x14ac:dyDescent="0.25">
      <c r="M774"/>
      <c r="N774"/>
      <c r="O774"/>
      <c r="P774"/>
    </row>
    <row r="775" spans="13:16" x14ac:dyDescent="0.25">
      <c r="M775"/>
      <c r="N775"/>
      <c r="O775"/>
      <c r="P775"/>
    </row>
    <row r="776" spans="13:16" x14ac:dyDescent="0.25">
      <c r="M776"/>
      <c r="N776"/>
      <c r="O776"/>
      <c r="P776"/>
    </row>
    <row r="777" spans="13:16" x14ac:dyDescent="0.25">
      <c r="M777"/>
      <c r="N777"/>
      <c r="O777"/>
      <c r="P777"/>
    </row>
    <row r="778" spans="13:16" x14ac:dyDescent="0.25">
      <c r="M778"/>
      <c r="N778"/>
      <c r="O778"/>
      <c r="P778"/>
    </row>
    <row r="779" spans="13:16" x14ac:dyDescent="0.25">
      <c r="M779"/>
      <c r="N779"/>
      <c r="O779"/>
      <c r="P779"/>
    </row>
    <row r="780" spans="13:16" x14ac:dyDescent="0.25">
      <c r="M780"/>
      <c r="N780"/>
      <c r="O780"/>
      <c r="P780"/>
    </row>
    <row r="781" spans="13:16" x14ac:dyDescent="0.25">
      <c r="M781"/>
      <c r="N781"/>
      <c r="O781"/>
      <c r="P781"/>
    </row>
    <row r="782" spans="13:16" x14ac:dyDescent="0.25">
      <c r="M782"/>
      <c r="N782"/>
      <c r="O782"/>
      <c r="P782"/>
    </row>
    <row r="783" spans="13:16" x14ac:dyDescent="0.25">
      <c r="M783"/>
      <c r="N783"/>
      <c r="O783"/>
      <c r="P783"/>
    </row>
    <row r="784" spans="13:16" x14ac:dyDescent="0.25">
      <c r="M784"/>
      <c r="N784"/>
      <c r="O784"/>
      <c r="P784"/>
    </row>
    <row r="785" spans="13:16" x14ac:dyDescent="0.25">
      <c r="M785"/>
      <c r="N785"/>
      <c r="O785"/>
      <c r="P785"/>
    </row>
    <row r="786" spans="13:16" x14ac:dyDescent="0.25">
      <c r="M786"/>
      <c r="N786"/>
      <c r="O786"/>
      <c r="P786"/>
    </row>
    <row r="787" spans="13:16" x14ac:dyDescent="0.25">
      <c r="M787"/>
      <c r="N787"/>
      <c r="O787"/>
      <c r="P787"/>
    </row>
    <row r="788" spans="13:16" x14ac:dyDescent="0.25">
      <c r="M788"/>
      <c r="N788"/>
      <c r="O788"/>
      <c r="P788"/>
    </row>
    <row r="789" spans="13:16" x14ac:dyDescent="0.25">
      <c r="M789"/>
      <c r="N789"/>
      <c r="O789"/>
      <c r="P789"/>
    </row>
    <row r="790" spans="13:16" x14ac:dyDescent="0.25">
      <c r="M790"/>
      <c r="N790"/>
      <c r="O790"/>
      <c r="P790"/>
    </row>
    <row r="791" spans="13:16" x14ac:dyDescent="0.25">
      <c r="M791"/>
      <c r="N791"/>
      <c r="O791"/>
      <c r="P791"/>
    </row>
    <row r="792" spans="13:16" x14ac:dyDescent="0.25">
      <c r="M792"/>
      <c r="N792"/>
      <c r="O792"/>
      <c r="P792"/>
    </row>
    <row r="793" spans="13:16" x14ac:dyDescent="0.25">
      <c r="M793"/>
      <c r="N793"/>
      <c r="O793"/>
      <c r="P793"/>
    </row>
    <row r="794" spans="13:16" x14ac:dyDescent="0.25">
      <c r="M794"/>
      <c r="N794"/>
      <c r="O794"/>
      <c r="P794"/>
    </row>
    <row r="795" spans="13:16" x14ac:dyDescent="0.25">
      <c r="M795"/>
      <c r="N795"/>
      <c r="O795"/>
      <c r="P795"/>
    </row>
    <row r="796" spans="13:16" x14ac:dyDescent="0.25">
      <c r="M796"/>
      <c r="N796"/>
      <c r="O796"/>
      <c r="P796"/>
    </row>
    <row r="797" spans="13:16" x14ac:dyDescent="0.25">
      <c r="M797"/>
      <c r="N797"/>
      <c r="O797"/>
      <c r="P797"/>
    </row>
    <row r="798" spans="13:16" x14ac:dyDescent="0.25">
      <c r="M798"/>
      <c r="N798"/>
      <c r="O798"/>
      <c r="P798"/>
    </row>
    <row r="799" spans="13:16" x14ac:dyDescent="0.25">
      <c r="M799"/>
      <c r="N799"/>
      <c r="O799"/>
      <c r="P799"/>
    </row>
    <row r="800" spans="13:16" x14ac:dyDescent="0.25">
      <c r="M800"/>
      <c r="N800"/>
      <c r="O800"/>
      <c r="P800"/>
    </row>
    <row r="801" spans="13:16" x14ac:dyDescent="0.25">
      <c r="M801"/>
      <c r="N801"/>
      <c r="O801"/>
      <c r="P801"/>
    </row>
    <row r="802" spans="13:16" x14ac:dyDescent="0.25">
      <c r="M802"/>
      <c r="N802"/>
      <c r="O802"/>
      <c r="P802"/>
    </row>
    <row r="803" spans="13:16" x14ac:dyDescent="0.25">
      <c r="M803"/>
      <c r="N803"/>
      <c r="O803"/>
      <c r="P803"/>
    </row>
    <row r="804" spans="13:16" x14ac:dyDescent="0.25">
      <c r="M804"/>
      <c r="N804"/>
      <c r="O804"/>
      <c r="P804"/>
    </row>
    <row r="805" spans="13:16" x14ac:dyDescent="0.25">
      <c r="M805"/>
      <c r="N805"/>
      <c r="O805"/>
      <c r="P805"/>
    </row>
    <row r="806" spans="13:16" x14ac:dyDescent="0.25">
      <c r="M806"/>
      <c r="N806"/>
      <c r="O806"/>
      <c r="P806"/>
    </row>
    <row r="807" spans="13:16" x14ac:dyDescent="0.25">
      <c r="M807"/>
      <c r="N807"/>
      <c r="O807"/>
      <c r="P807"/>
    </row>
    <row r="808" spans="13:16" x14ac:dyDescent="0.25">
      <c r="M808"/>
      <c r="N808"/>
      <c r="O808"/>
      <c r="P808"/>
    </row>
    <row r="809" spans="13:16" x14ac:dyDescent="0.25">
      <c r="M809"/>
      <c r="N809"/>
      <c r="O809"/>
      <c r="P809"/>
    </row>
    <row r="810" spans="13:16" x14ac:dyDescent="0.25">
      <c r="M810"/>
      <c r="N810"/>
      <c r="O810"/>
      <c r="P810"/>
    </row>
    <row r="811" spans="13:16" x14ac:dyDescent="0.25">
      <c r="M811"/>
      <c r="N811"/>
      <c r="O811"/>
      <c r="P811"/>
    </row>
    <row r="812" spans="13:16" x14ac:dyDescent="0.25">
      <c r="M812"/>
      <c r="N812"/>
      <c r="O812"/>
      <c r="P812"/>
    </row>
    <row r="813" spans="13:16" x14ac:dyDescent="0.25">
      <c r="M813"/>
      <c r="N813"/>
      <c r="O813"/>
      <c r="P813"/>
    </row>
    <row r="814" spans="13:16" x14ac:dyDescent="0.25">
      <c r="M814"/>
      <c r="N814"/>
      <c r="O814"/>
      <c r="P814"/>
    </row>
    <row r="815" spans="13:16" x14ac:dyDescent="0.25">
      <c r="M815"/>
      <c r="N815"/>
      <c r="O815"/>
      <c r="P815"/>
    </row>
    <row r="816" spans="13:16" x14ac:dyDescent="0.25">
      <c r="M816"/>
      <c r="N816"/>
      <c r="O816"/>
      <c r="P816"/>
    </row>
    <row r="817" spans="13:16" x14ac:dyDescent="0.25">
      <c r="M817"/>
      <c r="N817"/>
      <c r="O817"/>
      <c r="P817"/>
    </row>
    <row r="818" spans="13:16" x14ac:dyDescent="0.25">
      <c r="M818"/>
      <c r="N818"/>
      <c r="O818"/>
      <c r="P818"/>
    </row>
    <row r="819" spans="13:16" x14ac:dyDescent="0.25">
      <c r="M819"/>
      <c r="N819"/>
      <c r="O819"/>
      <c r="P819"/>
    </row>
    <row r="820" spans="13:16" x14ac:dyDescent="0.25">
      <c r="M820"/>
      <c r="N820"/>
      <c r="O820"/>
      <c r="P820"/>
    </row>
    <row r="821" spans="13:16" x14ac:dyDescent="0.25">
      <c r="M821"/>
      <c r="N821"/>
      <c r="O821"/>
      <c r="P821"/>
    </row>
    <row r="822" spans="13:16" x14ac:dyDescent="0.25">
      <c r="M822"/>
      <c r="N822"/>
      <c r="O822"/>
      <c r="P822"/>
    </row>
    <row r="823" spans="13:16" x14ac:dyDescent="0.25">
      <c r="M823"/>
      <c r="N823"/>
      <c r="O823"/>
      <c r="P823"/>
    </row>
    <row r="824" spans="13:16" x14ac:dyDescent="0.25">
      <c r="M824"/>
      <c r="N824"/>
      <c r="O824"/>
      <c r="P824"/>
    </row>
    <row r="825" spans="13:16" x14ac:dyDescent="0.25">
      <c r="M825"/>
      <c r="N825"/>
      <c r="O825"/>
      <c r="P825"/>
    </row>
    <row r="826" spans="13:16" x14ac:dyDescent="0.25">
      <c r="M826"/>
      <c r="N826"/>
      <c r="O826"/>
      <c r="P826"/>
    </row>
    <row r="827" spans="13:16" x14ac:dyDescent="0.25">
      <c r="M827"/>
      <c r="N827"/>
      <c r="O827"/>
      <c r="P827"/>
    </row>
    <row r="828" spans="13:16" x14ac:dyDescent="0.25">
      <c r="M828"/>
      <c r="N828"/>
      <c r="O828"/>
      <c r="P828"/>
    </row>
    <row r="829" spans="13:16" x14ac:dyDescent="0.25">
      <c r="M829"/>
      <c r="N829"/>
      <c r="O829"/>
      <c r="P829"/>
    </row>
    <row r="830" spans="13:16" x14ac:dyDescent="0.25">
      <c r="M830"/>
      <c r="N830"/>
      <c r="O830"/>
      <c r="P830"/>
    </row>
    <row r="831" spans="13:16" x14ac:dyDescent="0.25">
      <c r="M831"/>
      <c r="N831"/>
      <c r="O831"/>
      <c r="P831"/>
    </row>
    <row r="832" spans="13:16" x14ac:dyDescent="0.25">
      <c r="M832"/>
      <c r="N832"/>
      <c r="O832"/>
      <c r="P832"/>
    </row>
    <row r="833" spans="13:16" x14ac:dyDescent="0.25">
      <c r="M833"/>
      <c r="N833"/>
      <c r="O833"/>
      <c r="P833"/>
    </row>
    <row r="834" spans="13:16" x14ac:dyDescent="0.25">
      <c r="M834"/>
      <c r="N834"/>
      <c r="O834"/>
      <c r="P834"/>
    </row>
    <row r="835" spans="13:16" x14ac:dyDescent="0.25">
      <c r="M835"/>
      <c r="N835"/>
      <c r="O835"/>
      <c r="P835"/>
    </row>
    <row r="836" spans="13:16" x14ac:dyDescent="0.25">
      <c r="M836"/>
      <c r="N836"/>
      <c r="O836"/>
      <c r="P836"/>
    </row>
    <row r="837" spans="13:16" x14ac:dyDescent="0.25">
      <c r="M837"/>
      <c r="N837"/>
      <c r="O837"/>
      <c r="P837"/>
    </row>
    <row r="838" spans="13:16" x14ac:dyDescent="0.25">
      <c r="M838"/>
      <c r="N838"/>
      <c r="O838"/>
      <c r="P838"/>
    </row>
    <row r="839" spans="13:16" x14ac:dyDescent="0.25">
      <c r="M839"/>
      <c r="N839"/>
      <c r="O839"/>
      <c r="P839"/>
    </row>
    <row r="840" spans="13:16" x14ac:dyDescent="0.25">
      <c r="M840"/>
      <c r="N840"/>
      <c r="O840"/>
      <c r="P840"/>
    </row>
    <row r="841" spans="13:16" x14ac:dyDescent="0.25">
      <c r="M841"/>
      <c r="N841"/>
      <c r="O841"/>
      <c r="P841"/>
    </row>
    <row r="842" spans="13:16" x14ac:dyDescent="0.25">
      <c r="M842"/>
      <c r="N842"/>
      <c r="O842"/>
      <c r="P842"/>
    </row>
    <row r="843" spans="13:16" x14ac:dyDescent="0.25">
      <c r="M843"/>
      <c r="N843"/>
      <c r="O843"/>
      <c r="P843"/>
    </row>
    <row r="844" spans="13:16" x14ac:dyDescent="0.25">
      <c r="M844"/>
      <c r="N844"/>
      <c r="O844"/>
      <c r="P844"/>
    </row>
    <row r="845" spans="13:16" x14ac:dyDescent="0.25">
      <c r="M845"/>
      <c r="N845"/>
      <c r="O845"/>
      <c r="P845"/>
    </row>
    <row r="846" spans="13:16" x14ac:dyDescent="0.25">
      <c r="M846"/>
      <c r="N846"/>
      <c r="O846"/>
      <c r="P846"/>
    </row>
    <row r="847" spans="13:16" x14ac:dyDescent="0.25">
      <c r="M847"/>
      <c r="N847"/>
      <c r="O847"/>
      <c r="P847"/>
    </row>
    <row r="848" spans="13:16" x14ac:dyDescent="0.25">
      <c r="M848"/>
      <c r="N848"/>
      <c r="O848"/>
      <c r="P848"/>
    </row>
    <row r="849" spans="13:16" x14ac:dyDescent="0.25">
      <c r="M849"/>
      <c r="N849"/>
      <c r="O849"/>
      <c r="P849"/>
    </row>
    <row r="850" spans="13:16" x14ac:dyDescent="0.25">
      <c r="M850"/>
      <c r="N850"/>
      <c r="O850"/>
      <c r="P850"/>
    </row>
    <row r="851" spans="13:16" x14ac:dyDescent="0.25">
      <c r="M851"/>
      <c r="N851"/>
      <c r="O851"/>
      <c r="P851"/>
    </row>
    <row r="852" spans="13:16" x14ac:dyDescent="0.25">
      <c r="M852"/>
      <c r="N852"/>
      <c r="O852"/>
      <c r="P852"/>
    </row>
    <row r="853" spans="13:16" x14ac:dyDescent="0.25">
      <c r="M853"/>
      <c r="N853"/>
      <c r="O853"/>
      <c r="P853"/>
    </row>
    <row r="854" spans="13:16" x14ac:dyDescent="0.25">
      <c r="M854"/>
      <c r="N854"/>
      <c r="O854"/>
      <c r="P854"/>
    </row>
    <row r="855" spans="13:16" x14ac:dyDescent="0.25">
      <c r="M855"/>
      <c r="N855"/>
      <c r="O855"/>
      <c r="P855"/>
    </row>
    <row r="856" spans="13:16" x14ac:dyDescent="0.25">
      <c r="M856"/>
      <c r="N856"/>
      <c r="O856"/>
      <c r="P856"/>
    </row>
    <row r="857" spans="13:16" x14ac:dyDescent="0.25">
      <c r="M857"/>
      <c r="N857"/>
      <c r="O857"/>
      <c r="P857"/>
    </row>
    <row r="858" spans="13:16" x14ac:dyDescent="0.25">
      <c r="M858"/>
      <c r="N858"/>
      <c r="O858"/>
      <c r="P858"/>
    </row>
    <row r="859" spans="13:16" x14ac:dyDescent="0.25">
      <c r="M859"/>
      <c r="N859"/>
      <c r="O859"/>
      <c r="P859"/>
    </row>
    <row r="860" spans="13:16" x14ac:dyDescent="0.25">
      <c r="M860"/>
      <c r="N860"/>
      <c r="O860"/>
      <c r="P860"/>
    </row>
    <row r="861" spans="13:16" x14ac:dyDescent="0.25">
      <c r="M861"/>
      <c r="N861"/>
      <c r="O861"/>
      <c r="P861"/>
    </row>
    <row r="862" spans="13:16" x14ac:dyDescent="0.25">
      <c r="M862"/>
      <c r="N862"/>
      <c r="O862"/>
      <c r="P862"/>
    </row>
    <row r="863" spans="13:16" x14ac:dyDescent="0.25">
      <c r="M863"/>
      <c r="N863"/>
      <c r="O863"/>
      <c r="P863"/>
    </row>
    <row r="864" spans="13:16" x14ac:dyDescent="0.25">
      <c r="M864"/>
      <c r="N864"/>
      <c r="O864"/>
      <c r="P864"/>
    </row>
    <row r="865" spans="13:16" x14ac:dyDescent="0.25">
      <c r="M865"/>
      <c r="N865"/>
      <c r="O865"/>
      <c r="P865"/>
    </row>
    <row r="866" spans="13:16" x14ac:dyDescent="0.25">
      <c r="M866"/>
      <c r="N866"/>
      <c r="O866"/>
      <c r="P866"/>
    </row>
    <row r="867" spans="13:16" x14ac:dyDescent="0.25">
      <c r="M867"/>
      <c r="N867"/>
      <c r="O867"/>
      <c r="P867"/>
    </row>
    <row r="868" spans="13:16" x14ac:dyDescent="0.25">
      <c r="M868"/>
      <c r="N868"/>
      <c r="O868"/>
      <c r="P868"/>
    </row>
    <row r="869" spans="13:16" x14ac:dyDescent="0.25">
      <c r="M869"/>
      <c r="N869"/>
      <c r="O869"/>
      <c r="P869"/>
    </row>
    <row r="870" spans="13:16" x14ac:dyDescent="0.25">
      <c r="M870"/>
      <c r="N870"/>
      <c r="O870"/>
      <c r="P870"/>
    </row>
    <row r="871" spans="13:16" x14ac:dyDescent="0.25">
      <c r="M871"/>
      <c r="N871"/>
      <c r="O871"/>
      <c r="P871"/>
    </row>
    <row r="872" spans="13:16" x14ac:dyDescent="0.25">
      <c r="M872"/>
      <c r="N872"/>
      <c r="O872"/>
      <c r="P872"/>
    </row>
    <row r="873" spans="13:16" x14ac:dyDescent="0.25">
      <c r="M873"/>
      <c r="N873"/>
      <c r="O873"/>
      <c r="P873"/>
    </row>
    <row r="874" spans="13:16" x14ac:dyDescent="0.25">
      <c r="M874"/>
      <c r="N874"/>
      <c r="O874"/>
      <c r="P874"/>
    </row>
    <row r="875" spans="13:16" x14ac:dyDescent="0.25">
      <c r="M875"/>
      <c r="N875"/>
      <c r="O875"/>
      <c r="P875"/>
    </row>
    <row r="876" spans="13:16" x14ac:dyDescent="0.25">
      <c r="M876"/>
      <c r="N876"/>
      <c r="O876"/>
      <c r="P876"/>
    </row>
    <row r="877" spans="13:16" x14ac:dyDescent="0.25">
      <c r="M877"/>
      <c r="N877"/>
      <c r="O877"/>
      <c r="P877"/>
    </row>
    <row r="878" spans="13:16" x14ac:dyDescent="0.25">
      <c r="M878"/>
      <c r="N878"/>
      <c r="O878"/>
      <c r="P878"/>
    </row>
    <row r="879" spans="13:16" x14ac:dyDescent="0.25">
      <c r="M879"/>
      <c r="N879"/>
      <c r="O879"/>
      <c r="P879"/>
    </row>
    <row r="880" spans="13:16" x14ac:dyDescent="0.25">
      <c r="M880"/>
      <c r="N880"/>
      <c r="O880"/>
      <c r="P880"/>
    </row>
    <row r="881" spans="13:16" x14ac:dyDescent="0.25">
      <c r="M881"/>
      <c r="N881"/>
      <c r="O881"/>
      <c r="P881"/>
    </row>
    <row r="882" spans="13:16" x14ac:dyDescent="0.25">
      <c r="M882"/>
      <c r="N882"/>
      <c r="O882"/>
      <c r="P882"/>
    </row>
    <row r="883" spans="13:16" x14ac:dyDescent="0.25">
      <c r="M883"/>
      <c r="N883"/>
      <c r="O883"/>
      <c r="P883"/>
    </row>
    <row r="884" spans="13:16" x14ac:dyDescent="0.25">
      <c r="M884"/>
      <c r="N884"/>
      <c r="O884"/>
      <c r="P884"/>
    </row>
    <row r="885" spans="13:16" x14ac:dyDescent="0.25">
      <c r="M885"/>
      <c r="N885"/>
      <c r="O885"/>
      <c r="P885"/>
    </row>
    <row r="886" spans="13:16" x14ac:dyDescent="0.25">
      <c r="M886"/>
      <c r="N886"/>
      <c r="O886"/>
      <c r="P886"/>
    </row>
    <row r="887" spans="13:16" x14ac:dyDescent="0.25">
      <c r="M887"/>
      <c r="N887"/>
      <c r="O887"/>
      <c r="P887"/>
    </row>
    <row r="888" spans="13:16" x14ac:dyDescent="0.25">
      <c r="M888"/>
      <c r="N888"/>
      <c r="O888"/>
      <c r="P888"/>
    </row>
    <row r="889" spans="13:16" x14ac:dyDescent="0.25">
      <c r="M889"/>
      <c r="N889"/>
      <c r="O889"/>
      <c r="P889"/>
    </row>
    <row r="890" spans="13:16" x14ac:dyDescent="0.25">
      <c r="M890"/>
      <c r="N890"/>
      <c r="O890"/>
      <c r="P890"/>
    </row>
    <row r="891" spans="13:16" x14ac:dyDescent="0.25">
      <c r="M891"/>
      <c r="N891"/>
      <c r="O891"/>
      <c r="P891"/>
    </row>
    <row r="892" spans="13:16" x14ac:dyDescent="0.25">
      <c r="M892"/>
      <c r="N892"/>
      <c r="O892"/>
      <c r="P892"/>
    </row>
    <row r="893" spans="13:16" x14ac:dyDescent="0.25">
      <c r="M893"/>
      <c r="N893"/>
      <c r="O893"/>
      <c r="P893"/>
    </row>
    <row r="894" spans="13:16" x14ac:dyDescent="0.25">
      <c r="M894"/>
      <c r="N894"/>
      <c r="O894"/>
      <c r="P894"/>
    </row>
    <row r="895" spans="13:16" x14ac:dyDescent="0.25">
      <c r="M895"/>
      <c r="N895"/>
      <c r="O895"/>
      <c r="P895"/>
    </row>
    <row r="896" spans="13:16" x14ac:dyDescent="0.25">
      <c r="M896"/>
      <c r="N896"/>
      <c r="O896"/>
      <c r="P896"/>
    </row>
    <row r="897" spans="13:16" x14ac:dyDescent="0.25">
      <c r="M897"/>
      <c r="N897"/>
      <c r="O897"/>
      <c r="P897"/>
    </row>
    <row r="898" spans="13:16" x14ac:dyDescent="0.25">
      <c r="M898"/>
      <c r="N898"/>
      <c r="O898"/>
      <c r="P898"/>
    </row>
    <row r="899" spans="13:16" x14ac:dyDescent="0.25">
      <c r="M899"/>
      <c r="N899"/>
      <c r="O899"/>
      <c r="P899"/>
    </row>
    <row r="900" spans="13:16" x14ac:dyDescent="0.25">
      <c r="M900"/>
      <c r="N900"/>
      <c r="O900"/>
      <c r="P900"/>
    </row>
    <row r="901" spans="13:16" x14ac:dyDescent="0.25">
      <c r="M901"/>
      <c r="N901"/>
      <c r="O901"/>
      <c r="P901"/>
    </row>
    <row r="902" spans="13:16" x14ac:dyDescent="0.25">
      <c r="M902"/>
      <c r="N902"/>
      <c r="O902"/>
      <c r="P902"/>
    </row>
    <row r="903" spans="13:16" x14ac:dyDescent="0.25">
      <c r="M903"/>
      <c r="N903"/>
      <c r="O903"/>
      <c r="P903"/>
    </row>
    <row r="904" spans="13:16" x14ac:dyDescent="0.25">
      <c r="M904"/>
      <c r="N904"/>
      <c r="O904"/>
      <c r="P904"/>
    </row>
    <row r="905" spans="13:16" x14ac:dyDescent="0.25">
      <c r="M905"/>
      <c r="N905"/>
      <c r="O905"/>
      <c r="P905"/>
    </row>
    <row r="906" spans="13:16" x14ac:dyDescent="0.25">
      <c r="M906"/>
      <c r="N906"/>
      <c r="O906"/>
      <c r="P906"/>
    </row>
    <row r="907" spans="13:16" x14ac:dyDescent="0.25">
      <c r="M907"/>
      <c r="N907"/>
      <c r="O907"/>
      <c r="P907"/>
    </row>
    <row r="908" spans="13:16" x14ac:dyDescent="0.25">
      <c r="M908"/>
      <c r="N908"/>
      <c r="O908"/>
      <c r="P908"/>
    </row>
    <row r="909" spans="13:16" x14ac:dyDescent="0.25">
      <c r="M909"/>
      <c r="N909"/>
      <c r="O909"/>
      <c r="P909"/>
    </row>
    <row r="910" spans="13:16" x14ac:dyDescent="0.25">
      <c r="M910"/>
      <c r="N910"/>
      <c r="O910"/>
      <c r="P910"/>
    </row>
    <row r="911" spans="13:16" x14ac:dyDescent="0.25">
      <c r="M911"/>
      <c r="N911"/>
      <c r="O911"/>
      <c r="P911"/>
    </row>
    <row r="912" spans="13:16" x14ac:dyDescent="0.25">
      <c r="M912"/>
      <c r="N912"/>
      <c r="O912"/>
      <c r="P912"/>
    </row>
    <row r="913" spans="13:16" x14ac:dyDescent="0.25">
      <c r="M913"/>
      <c r="N913"/>
      <c r="O913"/>
      <c r="P913"/>
    </row>
    <row r="914" spans="13:16" x14ac:dyDescent="0.25">
      <c r="M914"/>
      <c r="N914"/>
      <c r="O914"/>
      <c r="P914"/>
    </row>
    <row r="915" spans="13:16" x14ac:dyDescent="0.25">
      <c r="M915"/>
      <c r="N915"/>
      <c r="O915"/>
      <c r="P915"/>
    </row>
    <row r="916" spans="13:16" x14ac:dyDescent="0.25">
      <c r="M916"/>
      <c r="N916"/>
      <c r="O916"/>
      <c r="P916"/>
    </row>
    <row r="917" spans="13:16" x14ac:dyDescent="0.25">
      <c r="M917"/>
      <c r="N917"/>
      <c r="O917"/>
      <c r="P917"/>
    </row>
    <row r="918" spans="13:16" x14ac:dyDescent="0.25">
      <c r="M918"/>
      <c r="N918"/>
      <c r="O918"/>
      <c r="P918"/>
    </row>
    <row r="919" spans="13:16" x14ac:dyDescent="0.25">
      <c r="M919"/>
      <c r="N919"/>
      <c r="O919"/>
      <c r="P919"/>
    </row>
    <row r="920" spans="13:16" x14ac:dyDescent="0.25">
      <c r="M920"/>
      <c r="N920"/>
      <c r="O920"/>
      <c r="P920"/>
    </row>
    <row r="921" spans="13:16" x14ac:dyDescent="0.25">
      <c r="M921"/>
      <c r="N921"/>
      <c r="O921"/>
      <c r="P921"/>
    </row>
    <row r="922" spans="13:16" x14ac:dyDescent="0.25">
      <c r="M922"/>
      <c r="N922"/>
      <c r="O922"/>
      <c r="P922"/>
    </row>
    <row r="923" spans="13:16" x14ac:dyDescent="0.25">
      <c r="M923"/>
      <c r="N923"/>
      <c r="O923"/>
      <c r="P923"/>
    </row>
    <row r="924" spans="13:16" x14ac:dyDescent="0.25">
      <c r="M924"/>
      <c r="N924"/>
      <c r="O924"/>
      <c r="P924"/>
    </row>
    <row r="925" spans="13:16" x14ac:dyDescent="0.25">
      <c r="M925"/>
      <c r="N925"/>
      <c r="O925"/>
      <c r="P925"/>
    </row>
    <row r="926" spans="13:16" x14ac:dyDescent="0.25">
      <c r="M926"/>
      <c r="N926"/>
      <c r="O926"/>
      <c r="P926"/>
    </row>
    <row r="927" spans="13:16" x14ac:dyDescent="0.25">
      <c r="M927"/>
      <c r="N927"/>
      <c r="O927"/>
      <c r="P927"/>
    </row>
    <row r="928" spans="13:16" x14ac:dyDescent="0.25">
      <c r="M928"/>
      <c r="N928"/>
      <c r="O928"/>
      <c r="P928"/>
    </row>
    <row r="929" spans="13:16" x14ac:dyDescent="0.25">
      <c r="M929"/>
      <c r="N929"/>
      <c r="O929"/>
      <c r="P929"/>
    </row>
    <row r="930" spans="13:16" x14ac:dyDescent="0.25">
      <c r="M930"/>
      <c r="N930"/>
      <c r="O930"/>
      <c r="P930"/>
    </row>
    <row r="931" spans="13:16" x14ac:dyDescent="0.25">
      <c r="M931"/>
      <c r="N931"/>
      <c r="O931"/>
      <c r="P931"/>
    </row>
    <row r="932" spans="13:16" x14ac:dyDescent="0.25">
      <c r="M932"/>
      <c r="N932"/>
      <c r="O932"/>
      <c r="P932"/>
    </row>
    <row r="933" spans="13:16" x14ac:dyDescent="0.25">
      <c r="M933"/>
      <c r="N933"/>
      <c r="O933"/>
      <c r="P933"/>
    </row>
    <row r="934" spans="13:16" x14ac:dyDescent="0.25">
      <c r="M934"/>
      <c r="N934"/>
      <c r="O934"/>
      <c r="P934"/>
    </row>
    <row r="935" spans="13:16" x14ac:dyDescent="0.25">
      <c r="M935"/>
      <c r="N935"/>
      <c r="O935"/>
      <c r="P935"/>
    </row>
    <row r="936" spans="13:16" x14ac:dyDescent="0.25">
      <c r="M936"/>
      <c r="N936"/>
      <c r="O936"/>
      <c r="P936"/>
    </row>
    <row r="937" spans="13:16" x14ac:dyDescent="0.25">
      <c r="M937"/>
      <c r="N937"/>
      <c r="O937"/>
      <c r="P937"/>
    </row>
    <row r="938" spans="13:16" x14ac:dyDescent="0.25">
      <c r="M938"/>
      <c r="N938"/>
      <c r="O938"/>
      <c r="P938"/>
    </row>
    <row r="939" spans="13:16" x14ac:dyDescent="0.25">
      <c r="M939"/>
      <c r="N939"/>
      <c r="O939"/>
      <c r="P939"/>
    </row>
    <row r="940" spans="13:16" x14ac:dyDescent="0.25">
      <c r="M940"/>
      <c r="N940"/>
      <c r="O940"/>
      <c r="P940"/>
    </row>
    <row r="941" spans="13:16" x14ac:dyDescent="0.25">
      <c r="M941"/>
      <c r="N941"/>
      <c r="O941"/>
      <c r="P941"/>
    </row>
    <row r="942" spans="13:16" x14ac:dyDescent="0.25">
      <c r="M942"/>
      <c r="N942"/>
      <c r="O942"/>
      <c r="P942"/>
    </row>
    <row r="943" spans="13:16" x14ac:dyDescent="0.25">
      <c r="M943"/>
      <c r="N943"/>
      <c r="O943"/>
      <c r="P943"/>
    </row>
    <row r="944" spans="13:16" x14ac:dyDescent="0.25">
      <c r="M944"/>
      <c r="N944"/>
      <c r="O944"/>
      <c r="P944"/>
    </row>
    <row r="945" spans="13:16" x14ac:dyDescent="0.25">
      <c r="M945"/>
      <c r="N945"/>
      <c r="O945"/>
      <c r="P945"/>
    </row>
    <row r="946" spans="13:16" x14ac:dyDescent="0.25">
      <c r="M946"/>
      <c r="N946"/>
      <c r="O946"/>
      <c r="P946"/>
    </row>
    <row r="947" spans="13:16" x14ac:dyDescent="0.25">
      <c r="M947"/>
      <c r="N947"/>
      <c r="O947"/>
      <c r="P947"/>
    </row>
    <row r="948" spans="13:16" x14ac:dyDescent="0.25">
      <c r="M948"/>
      <c r="N948"/>
      <c r="O948"/>
      <c r="P948"/>
    </row>
    <row r="949" spans="13:16" x14ac:dyDescent="0.25">
      <c r="M949"/>
      <c r="N949"/>
      <c r="O949"/>
      <c r="P949"/>
    </row>
    <row r="950" spans="13:16" x14ac:dyDescent="0.25">
      <c r="M950"/>
      <c r="N950"/>
      <c r="O950"/>
      <c r="P950"/>
    </row>
    <row r="951" spans="13:16" x14ac:dyDescent="0.25">
      <c r="M951"/>
      <c r="N951"/>
      <c r="O951"/>
      <c r="P951"/>
    </row>
    <row r="952" spans="13:16" x14ac:dyDescent="0.25">
      <c r="M952"/>
      <c r="N952"/>
      <c r="O952"/>
      <c r="P952"/>
    </row>
    <row r="953" spans="13:16" x14ac:dyDescent="0.25">
      <c r="M953"/>
      <c r="N953"/>
      <c r="O953"/>
      <c r="P953"/>
    </row>
    <row r="954" spans="13:16" x14ac:dyDescent="0.25">
      <c r="M954"/>
      <c r="N954"/>
      <c r="O954"/>
      <c r="P954"/>
    </row>
    <row r="955" spans="13:16" x14ac:dyDescent="0.25">
      <c r="M955"/>
      <c r="N955"/>
      <c r="O955"/>
      <c r="P955"/>
    </row>
    <row r="956" spans="13:16" x14ac:dyDescent="0.25">
      <c r="M956"/>
      <c r="N956"/>
      <c r="O956"/>
      <c r="P956"/>
    </row>
    <row r="957" spans="13:16" x14ac:dyDescent="0.25">
      <c r="M957"/>
      <c r="N957"/>
      <c r="O957"/>
      <c r="P957"/>
    </row>
    <row r="958" spans="13:16" x14ac:dyDescent="0.25">
      <c r="M958"/>
      <c r="N958"/>
      <c r="O958"/>
      <c r="P958"/>
    </row>
    <row r="959" spans="13:16" x14ac:dyDescent="0.25">
      <c r="M959"/>
      <c r="N959"/>
      <c r="O959"/>
      <c r="P959"/>
    </row>
    <row r="960" spans="13:16" x14ac:dyDescent="0.25">
      <c r="M960"/>
      <c r="N960"/>
      <c r="O960"/>
      <c r="P960"/>
    </row>
    <row r="961" spans="13:16" x14ac:dyDescent="0.25">
      <c r="M961"/>
      <c r="N961"/>
      <c r="O961"/>
      <c r="P961"/>
    </row>
    <row r="962" spans="13:16" x14ac:dyDescent="0.25">
      <c r="M962"/>
      <c r="N962"/>
      <c r="O962"/>
      <c r="P962"/>
    </row>
    <row r="963" spans="13:16" x14ac:dyDescent="0.25">
      <c r="M963"/>
      <c r="N963"/>
      <c r="O963"/>
      <c r="P963"/>
    </row>
    <row r="964" spans="13:16" x14ac:dyDescent="0.25">
      <c r="M964"/>
      <c r="N964"/>
      <c r="O964"/>
      <c r="P964"/>
    </row>
    <row r="965" spans="13:16" x14ac:dyDescent="0.25">
      <c r="M965"/>
      <c r="N965"/>
      <c r="O965"/>
      <c r="P965"/>
    </row>
    <row r="966" spans="13:16" x14ac:dyDescent="0.25">
      <c r="M966"/>
      <c r="N966"/>
      <c r="O966"/>
      <c r="P966"/>
    </row>
    <row r="967" spans="13:16" x14ac:dyDescent="0.25">
      <c r="M967"/>
      <c r="N967"/>
      <c r="O967"/>
      <c r="P967"/>
    </row>
    <row r="968" spans="13:16" x14ac:dyDescent="0.25">
      <c r="M968"/>
      <c r="N968"/>
      <c r="O968"/>
      <c r="P968"/>
    </row>
    <row r="969" spans="13:16" x14ac:dyDescent="0.25">
      <c r="M969"/>
      <c r="N969"/>
      <c r="O969"/>
      <c r="P969"/>
    </row>
    <row r="970" spans="13:16" x14ac:dyDescent="0.25">
      <c r="M970"/>
      <c r="N970"/>
      <c r="O970"/>
      <c r="P970"/>
    </row>
    <row r="971" spans="13:16" x14ac:dyDescent="0.25">
      <c r="M971"/>
      <c r="N971"/>
      <c r="O971"/>
      <c r="P971"/>
    </row>
    <row r="972" spans="13:16" x14ac:dyDescent="0.25">
      <c r="M972"/>
      <c r="N972"/>
      <c r="O972"/>
      <c r="P972"/>
    </row>
    <row r="973" spans="13:16" x14ac:dyDescent="0.25">
      <c r="M973"/>
      <c r="N973"/>
      <c r="O973"/>
      <c r="P973"/>
    </row>
    <row r="974" spans="13:16" x14ac:dyDescent="0.25">
      <c r="M974"/>
      <c r="N974"/>
      <c r="O974"/>
      <c r="P974"/>
    </row>
    <row r="975" spans="13:16" x14ac:dyDescent="0.25">
      <c r="M975"/>
      <c r="N975"/>
      <c r="O975"/>
      <c r="P975"/>
    </row>
    <row r="976" spans="13:16" x14ac:dyDescent="0.25">
      <c r="M976"/>
      <c r="N976"/>
      <c r="O976"/>
      <c r="P976"/>
    </row>
    <row r="977" spans="13:16" x14ac:dyDescent="0.25">
      <c r="M977"/>
      <c r="N977"/>
      <c r="O977"/>
      <c r="P977"/>
    </row>
    <row r="978" spans="13:16" x14ac:dyDescent="0.25">
      <c r="M978"/>
      <c r="N978"/>
      <c r="O978"/>
      <c r="P978"/>
    </row>
    <row r="979" spans="13:16" x14ac:dyDescent="0.25">
      <c r="M979"/>
      <c r="N979"/>
      <c r="O979"/>
      <c r="P979"/>
    </row>
    <row r="980" spans="13:16" x14ac:dyDescent="0.25">
      <c r="M980"/>
      <c r="N980"/>
      <c r="O980"/>
      <c r="P980"/>
    </row>
    <row r="981" spans="13:16" x14ac:dyDescent="0.25">
      <c r="M981"/>
      <c r="N981"/>
      <c r="O981"/>
      <c r="P981"/>
    </row>
    <row r="982" spans="13:16" x14ac:dyDescent="0.25">
      <c r="M982"/>
      <c r="N982"/>
      <c r="O982"/>
      <c r="P982"/>
    </row>
    <row r="983" spans="13:16" x14ac:dyDescent="0.25">
      <c r="M983"/>
      <c r="N983"/>
      <c r="O983"/>
      <c r="P983"/>
    </row>
    <row r="984" spans="13:16" x14ac:dyDescent="0.25">
      <c r="M984"/>
      <c r="N984"/>
      <c r="O984"/>
      <c r="P984"/>
    </row>
    <row r="985" spans="13:16" x14ac:dyDescent="0.25">
      <c r="M985"/>
      <c r="N985"/>
      <c r="O985"/>
      <c r="P985"/>
    </row>
    <row r="986" spans="13:16" x14ac:dyDescent="0.25">
      <c r="M986"/>
      <c r="N986"/>
      <c r="O986"/>
      <c r="P986"/>
    </row>
    <row r="987" spans="13:16" x14ac:dyDescent="0.25">
      <c r="M987"/>
      <c r="N987"/>
      <c r="O987"/>
      <c r="P987"/>
    </row>
    <row r="988" spans="13:16" x14ac:dyDescent="0.25">
      <c r="M988"/>
      <c r="N988"/>
      <c r="O988"/>
      <c r="P988"/>
    </row>
    <row r="989" spans="13:16" x14ac:dyDescent="0.25">
      <c r="M989"/>
      <c r="N989"/>
      <c r="O989"/>
      <c r="P989"/>
    </row>
    <row r="990" spans="13:16" x14ac:dyDescent="0.25">
      <c r="M990"/>
      <c r="N990"/>
      <c r="O990"/>
      <c r="P990"/>
    </row>
    <row r="991" spans="13:16" x14ac:dyDescent="0.25">
      <c r="M991"/>
      <c r="N991"/>
      <c r="O991"/>
      <c r="P991"/>
    </row>
    <row r="992" spans="13:16" x14ac:dyDescent="0.25">
      <c r="M992"/>
      <c r="N992"/>
      <c r="O992"/>
      <c r="P992"/>
    </row>
    <row r="993" spans="13:16" x14ac:dyDescent="0.25">
      <c r="M993"/>
      <c r="N993"/>
      <c r="O993"/>
      <c r="P993"/>
    </row>
    <row r="994" spans="13:16" x14ac:dyDescent="0.25">
      <c r="M994"/>
      <c r="N994"/>
      <c r="O994"/>
      <c r="P994"/>
    </row>
    <row r="995" spans="13:16" x14ac:dyDescent="0.25">
      <c r="M995"/>
      <c r="N995"/>
      <c r="O995"/>
      <c r="P995"/>
    </row>
    <row r="996" spans="13:16" x14ac:dyDescent="0.25">
      <c r="M996"/>
      <c r="N996"/>
      <c r="O996"/>
      <c r="P996"/>
    </row>
    <row r="997" spans="13:16" x14ac:dyDescent="0.25">
      <c r="M997"/>
      <c r="N997"/>
      <c r="O997"/>
      <c r="P997"/>
    </row>
    <row r="998" spans="13:16" x14ac:dyDescent="0.25">
      <c r="M998"/>
      <c r="N998"/>
      <c r="O998"/>
      <c r="P998"/>
    </row>
    <row r="999" spans="13:16" x14ac:dyDescent="0.25">
      <c r="M999"/>
      <c r="N999"/>
      <c r="O999"/>
      <c r="P999"/>
    </row>
    <row r="1000" spans="13:16" x14ac:dyDescent="0.25">
      <c r="M1000"/>
      <c r="N1000"/>
      <c r="O1000"/>
      <c r="P1000"/>
    </row>
    <row r="1001" spans="13:16" x14ac:dyDescent="0.25">
      <c r="M1001"/>
      <c r="N1001"/>
      <c r="O1001"/>
      <c r="P1001"/>
    </row>
    <row r="1002" spans="13:16" x14ac:dyDescent="0.25">
      <c r="M1002"/>
      <c r="N1002"/>
      <c r="O1002"/>
      <c r="P1002"/>
    </row>
    <row r="1003" spans="13:16" x14ac:dyDescent="0.25">
      <c r="M1003"/>
      <c r="N1003"/>
      <c r="O1003"/>
      <c r="P1003"/>
    </row>
    <row r="1004" spans="13:16" x14ac:dyDescent="0.25">
      <c r="M1004"/>
      <c r="N1004"/>
      <c r="O1004"/>
      <c r="P1004"/>
    </row>
    <row r="1005" spans="13:16" x14ac:dyDescent="0.25">
      <c r="M1005"/>
      <c r="N1005"/>
      <c r="O1005"/>
      <c r="P1005"/>
    </row>
    <row r="1006" spans="13:16" x14ac:dyDescent="0.25">
      <c r="M1006"/>
      <c r="N1006"/>
      <c r="O1006"/>
      <c r="P1006"/>
    </row>
    <row r="1007" spans="13:16" x14ac:dyDescent="0.25">
      <c r="M1007"/>
      <c r="N1007"/>
      <c r="O1007"/>
      <c r="P1007"/>
    </row>
    <row r="1008" spans="13:16" x14ac:dyDescent="0.25">
      <c r="M1008"/>
      <c r="N1008"/>
      <c r="O1008"/>
      <c r="P1008"/>
    </row>
    <row r="1009" spans="13:16" x14ac:dyDescent="0.25">
      <c r="M1009"/>
      <c r="N1009"/>
      <c r="O1009"/>
      <c r="P1009"/>
    </row>
    <row r="1010" spans="13:16" x14ac:dyDescent="0.25">
      <c r="M1010"/>
      <c r="N1010"/>
      <c r="O1010"/>
      <c r="P1010"/>
    </row>
    <row r="1011" spans="13:16" x14ac:dyDescent="0.25">
      <c r="M1011"/>
      <c r="N1011"/>
      <c r="O1011"/>
      <c r="P1011"/>
    </row>
    <row r="1012" spans="13:16" x14ac:dyDescent="0.25">
      <c r="M1012"/>
      <c r="N1012"/>
      <c r="O1012"/>
      <c r="P1012"/>
    </row>
    <row r="1013" spans="13:16" x14ac:dyDescent="0.25">
      <c r="M1013"/>
      <c r="N1013"/>
      <c r="O1013"/>
      <c r="P1013"/>
    </row>
    <row r="1014" spans="13:16" x14ac:dyDescent="0.25">
      <c r="M1014"/>
      <c r="N1014"/>
      <c r="O1014"/>
      <c r="P1014"/>
    </row>
    <row r="1015" spans="13:16" x14ac:dyDescent="0.25">
      <c r="M1015"/>
      <c r="N1015"/>
      <c r="O1015"/>
      <c r="P1015"/>
    </row>
    <row r="1016" spans="13:16" x14ac:dyDescent="0.25">
      <c r="M1016"/>
      <c r="N1016"/>
      <c r="O1016"/>
      <c r="P1016"/>
    </row>
    <row r="1017" spans="13:16" x14ac:dyDescent="0.25">
      <c r="M1017"/>
      <c r="N1017"/>
      <c r="O1017"/>
      <c r="P1017"/>
    </row>
    <row r="1018" spans="13:16" x14ac:dyDescent="0.25">
      <c r="M1018"/>
      <c r="N1018"/>
      <c r="O1018"/>
      <c r="P1018"/>
    </row>
    <row r="1019" spans="13:16" x14ac:dyDescent="0.25">
      <c r="M1019"/>
      <c r="N1019"/>
      <c r="O1019"/>
      <c r="P1019"/>
    </row>
    <row r="1020" spans="13:16" x14ac:dyDescent="0.25">
      <c r="M1020"/>
      <c r="N1020"/>
      <c r="O1020"/>
      <c r="P1020"/>
    </row>
    <row r="1021" spans="13:16" x14ac:dyDescent="0.25">
      <c r="M1021"/>
      <c r="N1021"/>
      <c r="O1021"/>
      <c r="P1021"/>
    </row>
    <row r="1022" spans="13:16" x14ac:dyDescent="0.25">
      <c r="M1022"/>
      <c r="N1022"/>
      <c r="O1022"/>
      <c r="P1022"/>
    </row>
    <row r="1023" spans="13:16" x14ac:dyDescent="0.25">
      <c r="M1023"/>
      <c r="N1023"/>
      <c r="O1023"/>
      <c r="P1023"/>
    </row>
    <row r="1024" spans="13:16" x14ac:dyDescent="0.25">
      <c r="M1024"/>
      <c r="N1024"/>
      <c r="O1024"/>
      <c r="P1024"/>
    </row>
    <row r="1025" spans="13:16" x14ac:dyDescent="0.25">
      <c r="M1025"/>
      <c r="N1025"/>
      <c r="O1025"/>
      <c r="P1025"/>
    </row>
    <row r="1026" spans="13:16" x14ac:dyDescent="0.25">
      <c r="M1026"/>
      <c r="N1026"/>
      <c r="O1026"/>
      <c r="P1026"/>
    </row>
    <row r="1027" spans="13:16" x14ac:dyDescent="0.25">
      <c r="M1027"/>
      <c r="N1027"/>
      <c r="O1027"/>
      <c r="P1027"/>
    </row>
    <row r="1028" spans="13:16" x14ac:dyDescent="0.25">
      <c r="M1028"/>
      <c r="N1028"/>
      <c r="O1028"/>
      <c r="P1028"/>
    </row>
    <row r="1029" spans="13:16" x14ac:dyDescent="0.25">
      <c r="M1029"/>
      <c r="N1029"/>
      <c r="O1029"/>
      <c r="P1029"/>
    </row>
    <row r="1030" spans="13:16" x14ac:dyDescent="0.25">
      <c r="M1030"/>
      <c r="N1030"/>
      <c r="O1030"/>
      <c r="P1030"/>
    </row>
    <row r="1031" spans="13:16" x14ac:dyDescent="0.25">
      <c r="M1031"/>
      <c r="N1031"/>
      <c r="O1031"/>
      <c r="P1031"/>
    </row>
    <row r="1032" spans="13:16" x14ac:dyDescent="0.25">
      <c r="M1032"/>
      <c r="N1032"/>
      <c r="O1032"/>
      <c r="P1032"/>
    </row>
    <row r="1033" spans="13:16" x14ac:dyDescent="0.25">
      <c r="M1033"/>
      <c r="N1033"/>
      <c r="O1033"/>
      <c r="P1033"/>
    </row>
    <row r="1034" spans="13:16" x14ac:dyDescent="0.25">
      <c r="M1034"/>
      <c r="N1034"/>
      <c r="O1034"/>
      <c r="P1034"/>
    </row>
    <row r="1035" spans="13:16" x14ac:dyDescent="0.25">
      <c r="M1035"/>
      <c r="N1035"/>
      <c r="O1035"/>
      <c r="P1035"/>
    </row>
    <row r="1036" spans="13:16" x14ac:dyDescent="0.25">
      <c r="M1036"/>
      <c r="N1036"/>
      <c r="O1036"/>
      <c r="P1036"/>
    </row>
    <row r="1037" spans="13:16" x14ac:dyDescent="0.25">
      <c r="M1037"/>
      <c r="N1037"/>
      <c r="O1037"/>
      <c r="P1037"/>
    </row>
    <row r="1038" spans="13:16" x14ac:dyDescent="0.25">
      <c r="M1038"/>
      <c r="N1038"/>
      <c r="O1038"/>
      <c r="P1038"/>
    </row>
    <row r="1039" spans="13:16" x14ac:dyDescent="0.25">
      <c r="M1039"/>
      <c r="N1039"/>
      <c r="O1039"/>
      <c r="P1039"/>
    </row>
    <row r="1040" spans="13:16" x14ac:dyDescent="0.25">
      <c r="M1040"/>
      <c r="N1040"/>
      <c r="O1040"/>
      <c r="P1040"/>
    </row>
    <row r="1041" spans="13:16" x14ac:dyDescent="0.25">
      <c r="M1041"/>
      <c r="N1041"/>
      <c r="O1041"/>
      <c r="P1041"/>
    </row>
    <row r="1042" spans="13:16" x14ac:dyDescent="0.25">
      <c r="M1042"/>
      <c r="N1042"/>
      <c r="O1042"/>
      <c r="P1042"/>
    </row>
    <row r="1043" spans="13:16" x14ac:dyDescent="0.25">
      <c r="M1043"/>
      <c r="N1043"/>
      <c r="O1043"/>
      <c r="P1043"/>
    </row>
    <row r="1044" spans="13:16" x14ac:dyDescent="0.25">
      <c r="M1044"/>
      <c r="N1044"/>
      <c r="O1044"/>
      <c r="P1044"/>
    </row>
    <row r="1045" spans="13:16" x14ac:dyDescent="0.25">
      <c r="M1045"/>
      <c r="N1045"/>
      <c r="O1045"/>
      <c r="P1045"/>
    </row>
    <row r="1046" spans="13:16" x14ac:dyDescent="0.25">
      <c r="M1046"/>
      <c r="N1046"/>
      <c r="O1046"/>
      <c r="P1046"/>
    </row>
    <row r="1047" spans="13:16" x14ac:dyDescent="0.25">
      <c r="M1047"/>
      <c r="N1047"/>
      <c r="O1047"/>
      <c r="P1047"/>
    </row>
    <row r="1048" spans="13:16" x14ac:dyDescent="0.25">
      <c r="M1048"/>
      <c r="N1048"/>
      <c r="O1048"/>
      <c r="P1048"/>
    </row>
    <row r="1049" spans="13:16" x14ac:dyDescent="0.25">
      <c r="M1049"/>
      <c r="N1049"/>
      <c r="O1049"/>
      <c r="P1049"/>
    </row>
    <row r="1050" spans="13:16" x14ac:dyDescent="0.25">
      <c r="M1050"/>
      <c r="N1050"/>
      <c r="O1050"/>
      <c r="P1050"/>
    </row>
    <row r="1051" spans="13:16" x14ac:dyDescent="0.25">
      <c r="M1051"/>
      <c r="N1051"/>
      <c r="O1051"/>
      <c r="P1051"/>
    </row>
    <row r="1052" spans="13:16" x14ac:dyDescent="0.25">
      <c r="M1052"/>
      <c r="N1052"/>
      <c r="O1052"/>
      <c r="P1052"/>
    </row>
    <row r="1053" spans="13:16" x14ac:dyDescent="0.25">
      <c r="M1053"/>
      <c r="N1053"/>
      <c r="O1053"/>
      <c r="P1053"/>
    </row>
    <row r="1054" spans="13:16" x14ac:dyDescent="0.25">
      <c r="M1054"/>
      <c r="N1054"/>
      <c r="O1054"/>
      <c r="P1054"/>
    </row>
    <row r="1055" spans="13:16" x14ac:dyDescent="0.25">
      <c r="M1055"/>
      <c r="N1055"/>
      <c r="O1055"/>
      <c r="P1055"/>
    </row>
    <row r="1056" spans="13:16" x14ac:dyDescent="0.25">
      <c r="M1056"/>
      <c r="N1056"/>
      <c r="O1056"/>
      <c r="P1056"/>
    </row>
    <row r="1057" spans="13:16" x14ac:dyDescent="0.25">
      <c r="M1057"/>
      <c r="N1057"/>
      <c r="O1057"/>
      <c r="P1057"/>
    </row>
    <row r="1058" spans="13:16" x14ac:dyDescent="0.25">
      <c r="M1058"/>
      <c r="N1058"/>
      <c r="O1058"/>
      <c r="P1058"/>
    </row>
    <row r="1059" spans="13:16" x14ac:dyDescent="0.25">
      <c r="M1059"/>
      <c r="N1059"/>
      <c r="O1059"/>
      <c r="P1059"/>
    </row>
    <row r="1060" spans="13:16" x14ac:dyDescent="0.25">
      <c r="M1060"/>
      <c r="N1060"/>
      <c r="O1060"/>
      <c r="P1060"/>
    </row>
    <row r="1061" spans="13:16" x14ac:dyDescent="0.25">
      <c r="M1061"/>
      <c r="N1061"/>
      <c r="O1061"/>
      <c r="P1061"/>
    </row>
    <row r="1062" spans="13:16" x14ac:dyDescent="0.25">
      <c r="M1062"/>
      <c r="N1062"/>
      <c r="O1062"/>
      <c r="P1062"/>
    </row>
    <row r="1063" spans="13:16" x14ac:dyDescent="0.25">
      <c r="M1063"/>
      <c r="N1063"/>
      <c r="O1063"/>
      <c r="P1063"/>
    </row>
    <row r="1064" spans="13:16" x14ac:dyDescent="0.25">
      <c r="M1064"/>
      <c r="N1064"/>
      <c r="O1064"/>
      <c r="P1064"/>
    </row>
    <row r="1065" spans="13:16" x14ac:dyDescent="0.25">
      <c r="M1065"/>
      <c r="N1065"/>
      <c r="O1065"/>
      <c r="P1065"/>
    </row>
    <row r="1066" spans="13:16" x14ac:dyDescent="0.25">
      <c r="M1066"/>
      <c r="N1066"/>
      <c r="O1066"/>
      <c r="P1066"/>
    </row>
    <row r="1067" spans="13:16" x14ac:dyDescent="0.25">
      <c r="M1067"/>
      <c r="N1067"/>
      <c r="O1067"/>
      <c r="P1067"/>
    </row>
    <row r="1068" spans="13:16" x14ac:dyDescent="0.25">
      <c r="M1068"/>
      <c r="N1068"/>
      <c r="O1068"/>
      <c r="P1068"/>
    </row>
    <row r="1069" spans="13:16" x14ac:dyDescent="0.25">
      <c r="M1069"/>
      <c r="N1069"/>
      <c r="O1069"/>
      <c r="P1069"/>
    </row>
    <row r="1070" spans="13:16" x14ac:dyDescent="0.25">
      <c r="M1070"/>
      <c r="N1070"/>
      <c r="O1070"/>
      <c r="P1070"/>
    </row>
    <row r="1071" spans="13:16" x14ac:dyDescent="0.25">
      <c r="M1071"/>
      <c r="N1071"/>
      <c r="O1071"/>
      <c r="P1071"/>
    </row>
    <row r="1072" spans="13:16" x14ac:dyDescent="0.25">
      <c r="M1072"/>
      <c r="N1072"/>
      <c r="O1072"/>
      <c r="P1072"/>
    </row>
    <row r="1073" spans="13:16" x14ac:dyDescent="0.25">
      <c r="M1073"/>
      <c r="N1073"/>
      <c r="O1073"/>
      <c r="P1073"/>
    </row>
    <row r="1074" spans="13:16" x14ac:dyDescent="0.25">
      <c r="M1074"/>
      <c r="N1074"/>
      <c r="O1074"/>
      <c r="P1074"/>
    </row>
    <row r="1075" spans="13:16" x14ac:dyDescent="0.25">
      <c r="M1075"/>
      <c r="N1075"/>
      <c r="O1075"/>
      <c r="P1075"/>
    </row>
    <row r="1076" spans="13:16" x14ac:dyDescent="0.25">
      <c r="M1076"/>
      <c r="N1076"/>
      <c r="O1076"/>
      <c r="P1076"/>
    </row>
    <row r="1077" spans="13:16" x14ac:dyDescent="0.25">
      <c r="M1077"/>
      <c r="N1077"/>
      <c r="O1077"/>
      <c r="P1077"/>
    </row>
    <row r="1078" spans="13:16" x14ac:dyDescent="0.25">
      <c r="M1078"/>
      <c r="N1078"/>
      <c r="O1078"/>
      <c r="P1078"/>
    </row>
    <row r="1079" spans="13:16" x14ac:dyDescent="0.25">
      <c r="M1079"/>
      <c r="N1079"/>
      <c r="O1079"/>
      <c r="P1079"/>
    </row>
    <row r="1080" spans="13:16" x14ac:dyDescent="0.25">
      <c r="M1080"/>
      <c r="N1080"/>
      <c r="O1080"/>
      <c r="P1080"/>
    </row>
    <row r="1081" spans="13:16" x14ac:dyDescent="0.25">
      <c r="M1081"/>
      <c r="N1081"/>
      <c r="O1081"/>
      <c r="P1081"/>
    </row>
    <row r="1082" spans="13:16" x14ac:dyDescent="0.25">
      <c r="M1082"/>
      <c r="N1082"/>
      <c r="O1082"/>
      <c r="P1082"/>
    </row>
    <row r="1083" spans="13:16" x14ac:dyDescent="0.25">
      <c r="M1083"/>
      <c r="N1083"/>
      <c r="O1083"/>
      <c r="P1083"/>
    </row>
    <row r="1084" spans="13:16" x14ac:dyDescent="0.25">
      <c r="M1084"/>
      <c r="N1084"/>
      <c r="O1084"/>
      <c r="P1084"/>
    </row>
    <row r="1085" spans="13:16" x14ac:dyDescent="0.25">
      <c r="M1085"/>
      <c r="N1085"/>
      <c r="O1085"/>
      <c r="P1085"/>
    </row>
    <row r="1086" spans="13:16" x14ac:dyDescent="0.25">
      <c r="M1086"/>
      <c r="N1086"/>
      <c r="O1086"/>
      <c r="P1086"/>
    </row>
    <row r="1087" spans="13:16" x14ac:dyDescent="0.25">
      <c r="M1087"/>
      <c r="N1087"/>
      <c r="O1087"/>
      <c r="P1087"/>
    </row>
    <row r="1088" spans="13:16" x14ac:dyDescent="0.25">
      <c r="M1088"/>
      <c r="N1088"/>
      <c r="O1088"/>
      <c r="P1088"/>
    </row>
    <row r="1089" spans="13:16" x14ac:dyDescent="0.25">
      <c r="M1089"/>
      <c r="N1089"/>
      <c r="O1089"/>
      <c r="P1089"/>
    </row>
    <row r="1090" spans="13:16" x14ac:dyDescent="0.25">
      <c r="M1090"/>
      <c r="N1090"/>
      <c r="O1090"/>
      <c r="P1090"/>
    </row>
    <row r="1091" spans="13:16" x14ac:dyDescent="0.25">
      <c r="M1091"/>
      <c r="N1091"/>
      <c r="O1091"/>
      <c r="P1091"/>
    </row>
    <row r="1092" spans="13:16" x14ac:dyDescent="0.25">
      <c r="M1092"/>
      <c r="N1092"/>
      <c r="O1092"/>
      <c r="P1092"/>
    </row>
    <row r="1093" spans="13:16" x14ac:dyDescent="0.25">
      <c r="M1093"/>
      <c r="N1093"/>
      <c r="O1093"/>
      <c r="P1093"/>
    </row>
    <row r="1094" spans="13:16" x14ac:dyDescent="0.25">
      <c r="M1094"/>
      <c r="N1094"/>
      <c r="O1094"/>
      <c r="P1094"/>
    </row>
    <row r="1095" spans="13:16" x14ac:dyDescent="0.25">
      <c r="M1095"/>
      <c r="N1095"/>
      <c r="O1095"/>
      <c r="P1095"/>
    </row>
    <row r="1096" spans="13:16" x14ac:dyDescent="0.25">
      <c r="M1096"/>
      <c r="N1096"/>
      <c r="O1096"/>
      <c r="P1096"/>
    </row>
    <row r="1097" spans="13:16" x14ac:dyDescent="0.25">
      <c r="M1097"/>
      <c r="N1097"/>
      <c r="O1097"/>
      <c r="P1097"/>
    </row>
    <row r="1098" spans="13:16" x14ac:dyDescent="0.25">
      <c r="M1098"/>
      <c r="N1098"/>
      <c r="O1098"/>
      <c r="P1098"/>
    </row>
    <row r="1099" spans="13:16" x14ac:dyDescent="0.25">
      <c r="M1099"/>
      <c r="N1099"/>
      <c r="O1099"/>
      <c r="P1099"/>
    </row>
    <row r="1100" spans="13:16" x14ac:dyDescent="0.25">
      <c r="M1100"/>
      <c r="N1100"/>
      <c r="O1100"/>
      <c r="P1100"/>
    </row>
    <row r="1101" spans="13:16" x14ac:dyDescent="0.25">
      <c r="M1101"/>
      <c r="N1101"/>
      <c r="O1101"/>
      <c r="P1101"/>
    </row>
    <row r="1102" spans="13:16" x14ac:dyDescent="0.25">
      <c r="M1102"/>
      <c r="N1102"/>
      <c r="O1102"/>
      <c r="P1102"/>
    </row>
    <row r="1103" spans="13:16" x14ac:dyDescent="0.25">
      <c r="M1103"/>
      <c r="N1103"/>
      <c r="O1103"/>
      <c r="P1103"/>
    </row>
    <row r="1104" spans="13:16" x14ac:dyDescent="0.25">
      <c r="M1104"/>
      <c r="N1104"/>
      <c r="O1104"/>
      <c r="P1104"/>
    </row>
    <row r="1105" spans="13:16" x14ac:dyDescent="0.25">
      <c r="M1105"/>
      <c r="N1105"/>
      <c r="O1105"/>
      <c r="P1105"/>
    </row>
    <row r="1106" spans="13:16" x14ac:dyDescent="0.25">
      <c r="M1106"/>
      <c r="N1106"/>
      <c r="O1106"/>
      <c r="P1106"/>
    </row>
    <row r="1107" spans="13:16" x14ac:dyDescent="0.25">
      <c r="M1107"/>
      <c r="N1107"/>
      <c r="O1107"/>
      <c r="P1107"/>
    </row>
    <row r="1108" spans="13:16" x14ac:dyDescent="0.25">
      <c r="M1108"/>
      <c r="N1108"/>
      <c r="O1108"/>
      <c r="P1108"/>
    </row>
    <row r="1109" spans="13:16" x14ac:dyDescent="0.25">
      <c r="M1109"/>
      <c r="N1109"/>
      <c r="O1109"/>
      <c r="P1109"/>
    </row>
    <row r="1110" spans="13:16" x14ac:dyDescent="0.25">
      <c r="M1110"/>
      <c r="N1110"/>
      <c r="O1110"/>
      <c r="P1110"/>
    </row>
    <row r="1111" spans="13:16" x14ac:dyDescent="0.25">
      <c r="M1111"/>
      <c r="N1111"/>
      <c r="O1111"/>
      <c r="P1111"/>
    </row>
    <row r="1112" spans="13:16" x14ac:dyDescent="0.25">
      <c r="M1112"/>
      <c r="N1112"/>
      <c r="O1112"/>
      <c r="P1112"/>
    </row>
    <row r="1113" spans="13:16" x14ac:dyDescent="0.25">
      <c r="M1113"/>
      <c r="N1113"/>
      <c r="O1113"/>
      <c r="P1113"/>
    </row>
    <row r="1114" spans="13:16" x14ac:dyDescent="0.25">
      <c r="M1114"/>
      <c r="N1114"/>
      <c r="O1114"/>
      <c r="P1114"/>
    </row>
    <row r="1115" spans="13:16" x14ac:dyDescent="0.25">
      <c r="M1115"/>
      <c r="N1115"/>
      <c r="O1115"/>
      <c r="P1115"/>
    </row>
    <row r="1116" spans="13:16" x14ac:dyDescent="0.25">
      <c r="M1116"/>
      <c r="N1116"/>
      <c r="O1116"/>
      <c r="P1116"/>
    </row>
    <row r="1117" spans="13:16" x14ac:dyDescent="0.25">
      <c r="M1117"/>
      <c r="N1117"/>
      <c r="O1117"/>
      <c r="P1117"/>
    </row>
    <row r="1118" spans="13:16" x14ac:dyDescent="0.25">
      <c r="M1118"/>
      <c r="N1118"/>
      <c r="O1118"/>
      <c r="P1118"/>
    </row>
    <row r="1119" spans="13:16" x14ac:dyDescent="0.25">
      <c r="M1119"/>
      <c r="N1119"/>
      <c r="O1119"/>
      <c r="P1119"/>
    </row>
    <row r="1120" spans="13:16" x14ac:dyDescent="0.25">
      <c r="M1120"/>
      <c r="N1120"/>
      <c r="O1120"/>
      <c r="P1120"/>
    </row>
    <row r="1121" spans="13:16" x14ac:dyDescent="0.25">
      <c r="M1121"/>
      <c r="N1121"/>
      <c r="O1121"/>
      <c r="P1121"/>
    </row>
    <row r="1122" spans="13:16" x14ac:dyDescent="0.25">
      <c r="M1122"/>
      <c r="N1122"/>
      <c r="O1122"/>
      <c r="P1122"/>
    </row>
    <row r="1123" spans="13:16" x14ac:dyDescent="0.25">
      <c r="M1123"/>
      <c r="N1123"/>
      <c r="O1123"/>
      <c r="P1123"/>
    </row>
    <row r="1124" spans="13:16" x14ac:dyDescent="0.25">
      <c r="M1124"/>
      <c r="N1124"/>
      <c r="O1124"/>
      <c r="P1124"/>
    </row>
    <row r="1125" spans="13:16" x14ac:dyDescent="0.25">
      <c r="M1125"/>
      <c r="N1125"/>
      <c r="O1125"/>
      <c r="P1125"/>
    </row>
    <row r="1126" spans="13:16" x14ac:dyDescent="0.25">
      <c r="M1126"/>
      <c r="N1126"/>
      <c r="O1126"/>
      <c r="P1126"/>
    </row>
    <row r="1127" spans="13:16" x14ac:dyDescent="0.25">
      <c r="M1127"/>
      <c r="N1127"/>
      <c r="O1127"/>
      <c r="P1127"/>
    </row>
    <row r="1128" spans="13:16" x14ac:dyDescent="0.25">
      <c r="M1128"/>
      <c r="N1128"/>
      <c r="O1128"/>
      <c r="P1128"/>
    </row>
    <row r="1129" spans="13:16" x14ac:dyDescent="0.25">
      <c r="M1129"/>
      <c r="N1129"/>
      <c r="O1129"/>
      <c r="P1129"/>
    </row>
    <row r="1130" spans="13:16" x14ac:dyDescent="0.25">
      <c r="M1130"/>
      <c r="N1130"/>
      <c r="O1130"/>
      <c r="P1130"/>
    </row>
    <row r="1131" spans="13:16" x14ac:dyDescent="0.25">
      <c r="M1131"/>
      <c r="N1131"/>
      <c r="O1131"/>
      <c r="P1131"/>
    </row>
    <row r="1132" spans="13:16" x14ac:dyDescent="0.25">
      <c r="M1132"/>
      <c r="N1132"/>
      <c r="O1132"/>
      <c r="P1132"/>
    </row>
    <row r="1133" spans="13:16" x14ac:dyDescent="0.25">
      <c r="M1133"/>
      <c r="N1133"/>
      <c r="O1133"/>
      <c r="P1133"/>
    </row>
    <row r="1134" spans="13:16" x14ac:dyDescent="0.25">
      <c r="M1134"/>
      <c r="N1134"/>
      <c r="O1134"/>
      <c r="P1134"/>
    </row>
    <row r="1135" spans="13:16" x14ac:dyDescent="0.25">
      <c r="M1135"/>
      <c r="N1135"/>
      <c r="O1135"/>
      <c r="P1135"/>
    </row>
    <row r="1136" spans="13:16" x14ac:dyDescent="0.25">
      <c r="M1136"/>
      <c r="N1136"/>
      <c r="O1136"/>
      <c r="P1136"/>
    </row>
    <row r="1137" spans="13:16" x14ac:dyDescent="0.25">
      <c r="M1137"/>
      <c r="N1137"/>
      <c r="O1137"/>
      <c r="P1137"/>
    </row>
    <row r="1138" spans="13:16" x14ac:dyDescent="0.25">
      <c r="M1138"/>
      <c r="N1138"/>
      <c r="O1138"/>
      <c r="P1138"/>
    </row>
    <row r="1139" spans="13:16" x14ac:dyDescent="0.25">
      <c r="M1139"/>
      <c r="N1139"/>
      <c r="O1139"/>
      <c r="P1139"/>
    </row>
    <row r="1140" spans="13:16" x14ac:dyDescent="0.25">
      <c r="M1140"/>
      <c r="N1140"/>
      <c r="O1140"/>
      <c r="P1140"/>
    </row>
    <row r="1141" spans="13:16" x14ac:dyDescent="0.25">
      <c r="M1141"/>
      <c r="N1141"/>
      <c r="O1141"/>
      <c r="P1141"/>
    </row>
    <row r="1142" spans="13:16" x14ac:dyDescent="0.25">
      <c r="M1142"/>
      <c r="N1142"/>
      <c r="O1142"/>
      <c r="P1142"/>
    </row>
    <row r="1143" spans="13:16" x14ac:dyDescent="0.25">
      <c r="M1143"/>
      <c r="N1143"/>
      <c r="O1143"/>
      <c r="P1143"/>
    </row>
    <row r="1144" spans="13:16" x14ac:dyDescent="0.25">
      <c r="M1144"/>
      <c r="N1144"/>
      <c r="O1144"/>
      <c r="P1144"/>
    </row>
    <row r="1145" spans="13:16" x14ac:dyDescent="0.25">
      <c r="M1145"/>
      <c r="N1145"/>
      <c r="O1145"/>
      <c r="P1145"/>
    </row>
    <row r="1146" spans="13:16" x14ac:dyDescent="0.25">
      <c r="M1146"/>
      <c r="N1146"/>
      <c r="O1146"/>
      <c r="P1146"/>
    </row>
    <row r="1147" spans="13:16" x14ac:dyDescent="0.25">
      <c r="M1147"/>
      <c r="N1147"/>
      <c r="O1147"/>
      <c r="P1147"/>
    </row>
    <row r="1148" spans="13:16" x14ac:dyDescent="0.25">
      <c r="M1148"/>
      <c r="N1148"/>
      <c r="O1148"/>
      <c r="P1148"/>
    </row>
    <row r="1149" spans="13:16" x14ac:dyDescent="0.25">
      <c r="M1149"/>
      <c r="N1149"/>
      <c r="O1149"/>
      <c r="P1149"/>
    </row>
    <row r="1150" spans="13:16" x14ac:dyDescent="0.25">
      <c r="M1150"/>
      <c r="N1150"/>
      <c r="O1150"/>
      <c r="P1150"/>
    </row>
    <row r="1151" spans="13:16" x14ac:dyDescent="0.25">
      <c r="M1151"/>
      <c r="N1151"/>
      <c r="O1151"/>
      <c r="P1151"/>
    </row>
    <row r="1152" spans="13:16" x14ac:dyDescent="0.25">
      <c r="M1152"/>
      <c r="N1152"/>
      <c r="O1152"/>
      <c r="P1152"/>
    </row>
    <row r="1153" spans="13:16" x14ac:dyDescent="0.25">
      <c r="M1153"/>
      <c r="N1153"/>
      <c r="O1153"/>
      <c r="P1153"/>
    </row>
    <row r="1154" spans="13:16" x14ac:dyDescent="0.25">
      <c r="M1154"/>
      <c r="N1154"/>
      <c r="O1154"/>
      <c r="P1154"/>
    </row>
    <row r="1155" spans="13:16" x14ac:dyDescent="0.25">
      <c r="M1155"/>
      <c r="N1155"/>
      <c r="O1155"/>
      <c r="P1155"/>
    </row>
    <row r="1156" spans="13:16" x14ac:dyDescent="0.25">
      <c r="M1156"/>
      <c r="N1156"/>
      <c r="O1156"/>
      <c r="P1156"/>
    </row>
    <row r="1157" spans="13:16" x14ac:dyDescent="0.25">
      <c r="M1157"/>
      <c r="N1157"/>
      <c r="O1157"/>
      <c r="P1157"/>
    </row>
    <row r="1158" spans="13:16" x14ac:dyDescent="0.25">
      <c r="M1158"/>
      <c r="N1158"/>
      <c r="O1158"/>
      <c r="P1158"/>
    </row>
    <row r="1159" spans="13:16" x14ac:dyDescent="0.25">
      <c r="M1159"/>
      <c r="N1159"/>
      <c r="O1159"/>
      <c r="P1159"/>
    </row>
    <row r="1160" spans="13:16" x14ac:dyDescent="0.25">
      <c r="M1160"/>
      <c r="N1160"/>
      <c r="O1160"/>
      <c r="P1160"/>
    </row>
    <row r="1161" spans="13:16" x14ac:dyDescent="0.25">
      <c r="M1161"/>
      <c r="N1161"/>
      <c r="O1161"/>
      <c r="P1161"/>
    </row>
    <row r="1162" spans="13:16" x14ac:dyDescent="0.25">
      <c r="M1162"/>
      <c r="N1162"/>
      <c r="O1162"/>
      <c r="P1162"/>
    </row>
    <row r="1163" spans="13:16" x14ac:dyDescent="0.25">
      <c r="M1163"/>
      <c r="N1163"/>
      <c r="O1163"/>
      <c r="P1163"/>
    </row>
    <row r="1164" spans="13:16" x14ac:dyDescent="0.25">
      <c r="M1164"/>
      <c r="N1164"/>
      <c r="O1164"/>
      <c r="P1164"/>
    </row>
    <row r="1165" spans="13:16" x14ac:dyDescent="0.25">
      <c r="M1165"/>
      <c r="N1165"/>
      <c r="O1165"/>
      <c r="P1165"/>
    </row>
    <row r="1166" spans="13:16" x14ac:dyDescent="0.25">
      <c r="M1166"/>
      <c r="N1166"/>
      <c r="O1166"/>
      <c r="P1166"/>
    </row>
    <row r="1167" spans="13:16" x14ac:dyDescent="0.25">
      <c r="M1167"/>
      <c r="N1167"/>
      <c r="O1167"/>
      <c r="P1167"/>
    </row>
    <row r="1168" spans="13:16" x14ac:dyDescent="0.25">
      <c r="M1168"/>
      <c r="N1168"/>
      <c r="O1168"/>
      <c r="P1168"/>
    </row>
    <row r="1169" spans="13:16" x14ac:dyDescent="0.25">
      <c r="M1169"/>
      <c r="N1169"/>
      <c r="O1169"/>
      <c r="P1169"/>
    </row>
    <row r="1170" spans="13:16" x14ac:dyDescent="0.25">
      <c r="M1170"/>
      <c r="N1170"/>
      <c r="O1170"/>
      <c r="P1170"/>
    </row>
    <row r="1171" spans="13:16" x14ac:dyDescent="0.25">
      <c r="M1171"/>
      <c r="N1171"/>
      <c r="O1171"/>
      <c r="P1171"/>
    </row>
    <row r="1172" spans="13:16" x14ac:dyDescent="0.25">
      <c r="M1172"/>
      <c r="N1172"/>
      <c r="O1172"/>
      <c r="P1172"/>
    </row>
    <row r="1173" spans="13:16" x14ac:dyDescent="0.25">
      <c r="M1173"/>
      <c r="N1173"/>
      <c r="O1173"/>
      <c r="P1173"/>
    </row>
    <row r="1174" spans="13:16" x14ac:dyDescent="0.25">
      <c r="M1174"/>
      <c r="N1174"/>
      <c r="O1174"/>
      <c r="P1174"/>
    </row>
    <row r="1175" spans="13:16" x14ac:dyDescent="0.25">
      <c r="M1175"/>
      <c r="N1175"/>
      <c r="O1175"/>
      <c r="P1175"/>
    </row>
    <row r="1176" spans="13:16" x14ac:dyDescent="0.25">
      <c r="M1176"/>
      <c r="N1176"/>
      <c r="O1176"/>
      <c r="P1176"/>
    </row>
    <row r="1177" spans="13:16" x14ac:dyDescent="0.25">
      <c r="M1177"/>
      <c r="N1177"/>
      <c r="O1177"/>
      <c r="P1177"/>
    </row>
    <row r="1178" spans="13:16" x14ac:dyDescent="0.25">
      <c r="M1178"/>
      <c r="N1178"/>
      <c r="O1178"/>
      <c r="P1178"/>
    </row>
    <row r="1179" spans="13:16" x14ac:dyDescent="0.25">
      <c r="M1179"/>
      <c r="N1179"/>
      <c r="O1179"/>
      <c r="P1179"/>
    </row>
    <row r="1180" spans="13:16" x14ac:dyDescent="0.25">
      <c r="M1180"/>
      <c r="N1180"/>
      <c r="O1180"/>
      <c r="P1180"/>
    </row>
    <row r="1181" spans="13:16" x14ac:dyDescent="0.25">
      <c r="M1181"/>
      <c r="N1181"/>
      <c r="O1181"/>
      <c r="P1181"/>
    </row>
    <row r="1182" spans="13:16" x14ac:dyDescent="0.25">
      <c r="M1182"/>
      <c r="N1182"/>
      <c r="O1182"/>
      <c r="P1182"/>
    </row>
    <row r="1183" spans="13:16" x14ac:dyDescent="0.25">
      <c r="M1183"/>
      <c r="N1183"/>
      <c r="O1183"/>
      <c r="P1183"/>
    </row>
    <row r="1184" spans="13:16" x14ac:dyDescent="0.25">
      <c r="M1184"/>
      <c r="N1184"/>
      <c r="O1184"/>
      <c r="P1184"/>
    </row>
    <row r="1185" spans="13:16" x14ac:dyDescent="0.25">
      <c r="M1185"/>
      <c r="N1185"/>
      <c r="O1185"/>
      <c r="P1185"/>
    </row>
    <row r="1186" spans="13:16" x14ac:dyDescent="0.25">
      <c r="M1186"/>
      <c r="N1186"/>
      <c r="O1186"/>
      <c r="P1186"/>
    </row>
    <row r="1187" spans="13:16" x14ac:dyDescent="0.25">
      <c r="M1187"/>
      <c r="N1187"/>
      <c r="O1187"/>
      <c r="P1187"/>
    </row>
    <row r="1188" spans="13:16" x14ac:dyDescent="0.25">
      <c r="M1188"/>
      <c r="N1188"/>
      <c r="O1188"/>
      <c r="P1188"/>
    </row>
    <row r="1189" spans="13:16" x14ac:dyDescent="0.25">
      <c r="M1189"/>
      <c r="N1189"/>
      <c r="O1189"/>
      <c r="P1189"/>
    </row>
    <row r="1190" spans="13:16" x14ac:dyDescent="0.25">
      <c r="M1190"/>
      <c r="N1190"/>
      <c r="O1190"/>
      <c r="P1190"/>
    </row>
    <row r="1191" spans="13:16" x14ac:dyDescent="0.25">
      <c r="M1191"/>
      <c r="N1191"/>
      <c r="O1191"/>
      <c r="P1191"/>
    </row>
    <row r="1192" spans="13:16" x14ac:dyDescent="0.25">
      <c r="M1192"/>
      <c r="N1192"/>
      <c r="O1192"/>
      <c r="P1192"/>
    </row>
    <row r="1193" spans="13:16" x14ac:dyDescent="0.25">
      <c r="M1193"/>
      <c r="N1193"/>
      <c r="O1193"/>
      <c r="P1193"/>
    </row>
    <row r="1194" spans="13:16" x14ac:dyDescent="0.25">
      <c r="M1194"/>
      <c r="N1194"/>
      <c r="O1194"/>
      <c r="P1194"/>
    </row>
    <row r="1195" spans="13:16" x14ac:dyDescent="0.25">
      <c r="M1195"/>
      <c r="N1195"/>
      <c r="O1195"/>
      <c r="P1195"/>
    </row>
    <row r="1196" spans="13:16" x14ac:dyDescent="0.25">
      <c r="M1196"/>
      <c r="N1196"/>
      <c r="O1196"/>
      <c r="P1196"/>
    </row>
    <row r="1197" spans="13:16" x14ac:dyDescent="0.25">
      <c r="M1197"/>
      <c r="N1197"/>
      <c r="O1197"/>
      <c r="P1197"/>
    </row>
    <row r="1198" spans="13:16" x14ac:dyDescent="0.25">
      <c r="M1198"/>
      <c r="N1198"/>
      <c r="O1198"/>
      <c r="P1198"/>
    </row>
    <row r="1199" spans="13:16" x14ac:dyDescent="0.25">
      <c r="M1199"/>
      <c r="N1199"/>
      <c r="O1199"/>
      <c r="P1199"/>
    </row>
    <row r="1200" spans="13:16" x14ac:dyDescent="0.25">
      <c r="M1200"/>
      <c r="N1200"/>
      <c r="O1200"/>
      <c r="P1200"/>
    </row>
    <row r="1201" spans="13:16" x14ac:dyDescent="0.25">
      <c r="M1201"/>
      <c r="N1201"/>
      <c r="O1201"/>
      <c r="P1201"/>
    </row>
    <row r="1202" spans="13:16" x14ac:dyDescent="0.25">
      <c r="M1202"/>
      <c r="N1202"/>
      <c r="O1202"/>
      <c r="P1202"/>
    </row>
    <row r="1203" spans="13:16" x14ac:dyDescent="0.25">
      <c r="M1203"/>
      <c r="N1203"/>
      <c r="O1203"/>
      <c r="P1203"/>
    </row>
    <row r="1204" spans="13:16" x14ac:dyDescent="0.25">
      <c r="M1204"/>
      <c r="N1204"/>
      <c r="O1204"/>
      <c r="P1204"/>
    </row>
    <row r="1205" spans="13:16" x14ac:dyDescent="0.25">
      <c r="M1205"/>
      <c r="N1205"/>
      <c r="O1205"/>
      <c r="P1205"/>
    </row>
    <row r="1206" spans="13:16" x14ac:dyDescent="0.25">
      <c r="M1206"/>
      <c r="N1206"/>
      <c r="O1206"/>
      <c r="P1206"/>
    </row>
    <row r="1207" spans="13:16" x14ac:dyDescent="0.25">
      <c r="M1207"/>
      <c r="N1207"/>
      <c r="O1207"/>
      <c r="P1207"/>
    </row>
    <row r="1208" spans="13:16" x14ac:dyDescent="0.25">
      <c r="M1208"/>
      <c r="N1208"/>
      <c r="O1208"/>
      <c r="P1208"/>
    </row>
    <row r="1209" spans="13:16" x14ac:dyDescent="0.25">
      <c r="M1209"/>
      <c r="N1209"/>
      <c r="O1209"/>
      <c r="P1209"/>
    </row>
    <row r="1210" spans="13:16" x14ac:dyDescent="0.25">
      <c r="M1210"/>
      <c r="N1210"/>
      <c r="O1210"/>
      <c r="P1210"/>
    </row>
    <row r="1211" spans="13:16" x14ac:dyDescent="0.25">
      <c r="M1211"/>
      <c r="N1211"/>
      <c r="O1211"/>
      <c r="P1211"/>
    </row>
    <row r="1212" spans="13:16" x14ac:dyDescent="0.25">
      <c r="M1212"/>
      <c r="N1212"/>
      <c r="O1212"/>
      <c r="P1212"/>
    </row>
    <row r="1213" spans="13:16" x14ac:dyDescent="0.25">
      <c r="M1213"/>
      <c r="N1213"/>
      <c r="O1213"/>
      <c r="P1213"/>
    </row>
    <row r="1214" spans="13:16" x14ac:dyDescent="0.25">
      <c r="M1214"/>
      <c r="N1214"/>
      <c r="O1214"/>
      <c r="P1214"/>
    </row>
    <row r="1215" spans="13:16" x14ac:dyDescent="0.25">
      <c r="M1215"/>
      <c r="N1215"/>
      <c r="O1215"/>
      <c r="P1215"/>
    </row>
    <row r="1216" spans="13:16" x14ac:dyDescent="0.25">
      <c r="M1216"/>
      <c r="N1216"/>
      <c r="O1216"/>
      <c r="P1216"/>
    </row>
    <row r="1217" spans="13:16" x14ac:dyDescent="0.25">
      <c r="M1217"/>
      <c r="N1217"/>
      <c r="O1217"/>
      <c r="P1217"/>
    </row>
    <row r="1218" spans="13:16" x14ac:dyDescent="0.25">
      <c r="M1218"/>
      <c r="N1218"/>
      <c r="O1218"/>
      <c r="P1218"/>
    </row>
    <row r="1219" spans="13:16" x14ac:dyDescent="0.25">
      <c r="M1219"/>
      <c r="N1219"/>
      <c r="O1219"/>
      <c r="P1219"/>
    </row>
    <row r="1220" spans="13:16" x14ac:dyDescent="0.25">
      <c r="M1220"/>
      <c r="N1220"/>
      <c r="O1220"/>
      <c r="P1220"/>
    </row>
    <row r="1221" spans="13:16" x14ac:dyDescent="0.25">
      <c r="M1221"/>
      <c r="N1221"/>
      <c r="O1221"/>
      <c r="P1221"/>
    </row>
    <row r="1222" spans="13:16" x14ac:dyDescent="0.25">
      <c r="M1222"/>
      <c r="N1222"/>
      <c r="O1222"/>
      <c r="P1222"/>
    </row>
    <row r="1223" spans="13:16" x14ac:dyDescent="0.25">
      <c r="M1223"/>
      <c r="N1223"/>
      <c r="O1223"/>
      <c r="P1223"/>
    </row>
    <row r="1224" spans="13:16" x14ac:dyDescent="0.25">
      <c r="M1224"/>
      <c r="N1224"/>
      <c r="O1224"/>
      <c r="P1224"/>
    </row>
    <row r="1225" spans="13:16" x14ac:dyDescent="0.25">
      <c r="M1225"/>
      <c r="N1225"/>
      <c r="O1225"/>
      <c r="P1225"/>
    </row>
    <row r="1226" spans="13:16" x14ac:dyDescent="0.25">
      <c r="M1226"/>
      <c r="N1226"/>
      <c r="O1226"/>
      <c r="P1226"/>
    </row>
    <row r="1227" spans="13:16" x14ac:dyDescent="0.25">
      <c r="M1227"/>
      <c r="N1227"/>
      <c r="O1227"/>
      <c r="P1227"/>
    </row>
    <row r="1228" spans="13:16" x14ac:dyDescent="0.25">
      <c r="M1228"/>
      <c r="N1228"/>
      <c r="O1228"/>
      <c r="P1228"/>
    </row>
    <row r="1229" spans="13:16" x14ac:dyDescent="0.25">
      <c r="M1229"/>
      <c r="N1229"/>
      <c r="O1229"/>
      <c r="P1229"/>
    </row>
    <row r="1230" spans="13:16" x14ac:dyDescent="0.25">
      <c r="M1230"/>
      <c r="N1230"/>
      <c r="O1230"/>
      <c r="P1230"/>
    </row>
    <row r="1231" spans="13:16" x14ac:dyDescent="0.25">
      <c r="M1231"/>
      <c r="N1231"/>
      <c r="O1231"/>
      <c r="P1231"/>
    </row>
    <row r="1232" spans="13:16" x14ac:dyDescent="0.25">
      <c r="M1232"/>
      <c r="N1232"/>
      <c r="O1232"/>
      <c r="P1232"/>
    </row>
    <row r="1233" spans="13:16" x14ac:dyDescent="0.25">
      <c r="M1233"/>
      <c r="N1233"/>
      <c r="O1233"/>
      <c r="P1233"/>
    </row>
    <row r="1234" spans="13:16" x14ac:dyDescent="0.25">
      <c r="M1234"/>
      <c r="N1234"/>
      <c r="O1234"/>
      <c r="P1234"/>
    </row>
    <row r="1235" spans="13:16" x14ac:dyDescent="0.25">
      <c r="M1235"/>
      <c r="N1235"/>
      <c r="O1235"/>
      <c r="P1235"/>
    </row>
    <row r="1236" spans="13:16" x14ac:dyDescent="0.25">
      <c r="M1236"/>
      <c r="N1236"/>
      <c r="O1236"/>
      <c r="P1236"/>
    </row>
    <row r="1237" spans="13:16" x14ac:dyDescent="0.25">
      <c r="M1237"/>
      <c r="N1237"/>
      <c r="O1237"/>
      <c r="P1237"/>
    </row>
    <row r="1238" spans="13:16" x14ac:dyDescent="0.25">
      <c r="M1238"/>
      <c r="N1238"/>
      <c r="O1238"/>
      <c r="P1238"/>
    </row>
    <row r="1239" spans="13:16" x14ac:dyDescent="0.25">
      <c r="M1239"/>
      <c r="N1239"/>
      <c r="O1239"/>
      <c r="P1239"/>
    </row>
    <row r="1240" spans="13:16" x14ac:dyDescent="0.25">
      <c r="M1240"/>
      <c r="N1240"/>
      <c r="O1240"/>
      <c r="P1240"/>
    </row>
    <row r="1241" spans="13:16" x14ac:dyDescent="0.25">
      <c r="M1241"/>
      <c r="N1241"/>
      <c r="O1241"/>
      <c r="P1241"/>
    </row>
    <row r="1242" spans="13:16" x14ac:dyDescent="0.25">
      <c r="M1242"/>
      <c r="N1242"/>
      <c r="O1242"/>
      <c r="P1242"/>
    </row>
    <row r="1243" spans="13:16" x14ac:dyDescent="0.25">
      <c r="M1243"/>
      <c r="N1243"/>
      <c r="O1243"/>
      <c r="P1243"/>
    </row>
    <row r="1244" spans="13:16" x14ac:dyDescent="0.25">
      <c r="M1244"/>
      <c r="N1244"/>
      <c r="O1244"/>
      <c r="P1244"/>
    </row>
    <row r="1245" spans="13:16" x14ac:dyDescent="0.25">
      <c r="M1245"/>
      <c r="N1245"/>
      <c r="O1245"/>
      <c r="P1245"/>
    </row>
    <row r="1246" spans="13:16" x14ac:dyDescent="0.25">
      <c r="M1246"/>
      <c r="N1246"/>
      <c r="O1246"/>
      <c r="P1246"/>
    </row>
    <row r="1247" spans="13:16" x14ac:dyDescent="0.25">
      <c r="M1247"/>
      <c r="N1247"/>
      <c r="O1247"/>
      <c r="P1247"/>
    </row>
    <row r="1248" spans="13:16" x14ac:dyDescent="0.25">
      <c r="M1248"/>
      <c r="N1248"/>
      <c r="O1248"/>
      <c r="P1248"/>
    </row>
    <row r="1249" spans="13:16" x14ac:dyDescent="0.25">
      <c r="M1249"/>
      <c r="N1249"/>
      <c r="O1249"/>
      <c r="P1249"/>
    </row>
    <row r="1250" spans="13:16" x14ac:dyDescent="0.25">
      <c r="M1250"/>
      <c r="N1250"/>
      <c r="O1250"/>
      <c r="P1250"/>
    </row>
    <row r="1251" spans="13:16" x14ac:dyDescent="0.25">
      <c r="M1251"/>
      <c r="N1251"/>
      <c r="O1251"/>
      <c r="P1251"/>
    </row>
    <row r="1252" spans="13:16" x14ac:dyDescent="0.25">
      <c r="M1252"/>
      <c r="N1252"/>
      <c r="O1252"/>
      <c r="P1252"/>
    </row>
    <row r="1253" spans="13:16" x14ac:dyDescent="0.25">
      <c r="M1253"/>
      <c r="N1253"/>
      <c r="O1253"/>
      <c r="P1253"/>
    </row>
    <row r="1254" spans="13:16" x14ac:dyDescent="0.25">
      <c r="M1254"/>
      <c r="N1254"/>
      <c r="O1254"/>
      <c r="P1254"/>
    </row>
    <row r="1255" spans="13:16" x14ac:dyDescent="0.25">
      <c r="M1255"/>
      <c r="N1255"/>
      <c r="O1255"/>
      <c r="P1255"/>
    </row>
    <row r="1256" spans="13:16" x14ac:dyDescent="0.25">
      <c r="M1256"/>
      <c r="N1256"/>
      <c r="O1256"/>
      <c r="P1256"/>
    </row>
    <row r="1257" spans="13:16" x14ac:dyDescent="0.25">
      <c r="M1257"/>
      <c r="N1257"/>
      <c r="O1257"/>
      <c r="P1257"/>
    </row>
    <row r="1258" spans="13:16" x14ac:dyDescent="0.25">
      <c r="M1258"/>
      <c r="N1258"/>
      <c r="O1258"/>
      <c r="P1258"/>
    </row>
    <row r="1259" spans="13:16" x14ac:dyDescent="0.25">
      <c r="M1259"/>
      <c r="N1259"/>
      <c r="O1259"/>
      <c r="P1259"/>
    </row>
    <row r="1260" spans="13:16" x14ac:dyDescent="0.25">
      <c r="M1260"/>
      <c r="N1260"/>
      <c r="O1260"/>
      <c r="P1260"/>
    </row>
    <row r="1261" spans="13:16" x14ac:dyDescent="0.25">
      <c r="M1261"/>
      <c r="N1261"/>
      <c r="O1261"/>
      <c r="P1261"/>
    </row>
    <row r="1262" spans="13:16" x14ac:dyDescent="0.25">
      <c r="M1262"/>
      <c r="N1262"/>
      <c r="O1262"/>
      <c r="P1262"/>
    </row>
    <row r="1263" spans="13:16" x14ac:dyDescent="0.25">
      <c r="M1263"/>
      <c r="N1263"/>
      <c r="O1263"/>
      <c r="P1263"/>
    </row>
    <row r="1264" spans="13:16" x14ac:dyDescent="0.25">
      <c r="M1264"/>
      <c r="N1264"/>
      <c r="O1264"/>
      <c r="P1264"/>
    </row>
    <row r="1265" spans="13:16" x14ac:dyDescent="0.25">
      <c r="M1265"/>
      <c r="N1265"/>
      <c r="O1265"/>
      <c r="P1265"/>
    </row>
    <row r="1266" spans="13:16" x14ac:dyDescent="0.25">
      <c r="M1266"/>
      <c r="N1266"/>
      <c r="O1266"/>
      <c r="P1266"/>
    </row>
    <row r="1267" spans="13:16" x14ac:dyDescent="0.25">
      <c r="M1267"/>
      <c r="N1267"/>
      <c r="O1267"/>
      <c r="P1267"/>
    </row>
    <row r="1268" spans="13:16" x14ac:dyDescent="0.25">
      <c r="M1268"/>
      <c r="N1268"/>
      <c r="O1268"/>
      <c r="P1268"/>
    </row>
    <row r="1269" spans="13:16" x14ac:dyDescent="0.25">
      <c r="M1269"/>
      <c r="N1269"/>
      <c r="O1269"/>
      <c r="P1269"/>
    </row>
    <row r="1270" spans="13:16" x14ac:dyDescent="0.25">
      <c r="M1270"/>
      <c r="N1270"/>
      <c r="O1270"/>
      <c r="P1270"/>
    </row>
    <row r="1271" spans="13:16" x14ac:dyDescent="0.25">
      <c r="M1271"/>
      <c r="N1271"/>
      <c r="O1271"/>
      <c r="P1271"/>
    </row>
    <row r="1272" spans="13:16" x14ac:dyDescent="0.25">
      <c r="M1272"/>
      <c r="N1272"/>
      <c r="O1272"/>
      <c r="P1272"/>
    </row>
    <row r="1273" spans="13:16" x14ac:dyDescent="0.25">
      <c r="M1273"/>
      <c r="N1273"/>
      <c r="O1273"/>
      <c r="P1273"/>
    </row>
    <row r="1274" spans="13:16" x14ac:dyDescent="0.25">
      <c r="M1274"/>
      <c r="N1274"/>
      <c r="O1274"/>
      <c r="P1274"/>
    </row>
    <row r="1275" spans="13:16" x14ac:dyDescent="0.25">
      <c r="M1275"/>
      <c r="N1275"/>
      <c r="O1275"/>
      <c r="P1275"/>
    </row>
    <row r="1276" spans="13:16" x14ac:dyDescent="0.25">
      <c r="M1276"/>
      <c r="N1276"/>
      <c r="O1276"/>
      <c r="P1276"/>
    </row>
    <row r="1277" spans="13:16" x14ac:dyDescent="0.25">
      <c r="M1277"/>
      <c r="N1277"/>
      <c r="O1277"/>
      <c r="P1277"/>
    </row>
    <row r="1278" spans="13:16" x14ac:dyDescent="0.25">
      <c r="M1278"/>
      <c r="N1278"/>
      <c r="O1278"/>
      <c r="P1278"/>
    </row>
    <row r="1279" spans="13:16" x14ac:dyDescent="0.25">
      <c r="M1279"/>
      <c r="N1279"/>
      <c r="O1279"/>
      <c r="P1279"/>
    </row>
    <row r="1280" spans="13:16" x14ac:dyDescent="0.25">
      <c r="M1280"/>
      <c r="N1280"/>
      <c r="O1280"/>
      <c r="P1280"/>
    </row>
    <row r="1281" spans="13:16" x14ac:dyDescent="0.25">
      <c r="M1281"/>
      <c r="N1281"/>
      <c r="O1281"/>
      <c r="P1281"/>
    </row>
    <row r="1282" spans="13:16" x14ac:dyDescent="0.25">
      <c r="M1282"/>
      <c r="N1282"/>
      <c r="O1282"/>
      <c r="P1282"/>
    </row>
    <row r="1283" spans="13:16" x14ac:dyDescent="0.25">
      <c r="M1283"/>
      <c r="N1283"/>
      <c r="O1283"/>
      <c r="P1283"/>
    </row>
    <row r="1284" spans="13:16" x14ac:dyDescent="0.25">
      <c r="M1284"/>
      <c r="N1284"/>
      <c r="O1284"/>
      <c r="P1284"/>
    </row>
    <row r="1285" spans="13:16" x14ac:dyDescent="0.25">
      <c r="M1285"/>
      <c r="N1285"/>
      <c r="O1285"/>
      <c r="P1285"/>
    </row>
    <row r="1286" spans="13:16" x14ac:dyDescent="0.25">
      <c r="M1286"/>
      <c r="N1286"/>
      <c r="O1286"/>
      <c r="P1286"/>
    </row>
    <row r="1287" spans="13:16" x14ac:dyDescent="0.25">
      <c r="M1287"/>
      <c r="N1287"/>
      <c r="O1287"/>
      <c r="P1287"/>
    </row>
    <row r="1288" spans="13:16" x14ac:dyDescent="0.25">
      <c r="M1288"/>
      <c r="N1288"/>
      <c r="O1288"/>
      <c r="P1288"/>
    </row>
    <row r="1289" spans="13:16" x14ac:dyDescent="0.25">
      <c r="M1289"/>
      <c r="N1289"/>
      <c r="O1289"/>
      <c r="P1289"/>
    </row>
    <row r="1290" spans="13:16" x14ac:dyDescent="0.25">
      <c r="M1290"/>
      <c r="N1290"/>
      <c r="O1290"/>
      <c r="P1290"/>
    </row>
    <row r="1291" spans="13:16" x14ac:dyDescent="0.25">
      <c r="M1291"/>
      <c r="N1291"/>
      <c r="O1291"/>
      <c r="P1291"/>
    </row>
    <row r="1292" spans="13:16" x14ac:dyDescent="0.25">
      <c r="M1292"/>
      <c r="N1292"/>
      <c r="O1292"/>
      <c r="P1292"/>
    </row>
    <row r="1293" spans="13:16" x14ac:dyDescent="0.25">
      <c r="M1293"/>
      <c r="N1293"/>
      <c r="O1293"/>
      <c r="P1293"/>
    </row>
    <row r="1294" spans="13:16" x14ac:dyDescent="0.25">
      <c r="M1294"/>
      <c r="N1294"/>
      <c r="O1294"/>
      <c r="P1294"/>
    </row>
    <row r="1295" spans="13:16" x14ac:dyDescent="0.25">
      <c r="M1295"/>
      <c r="N1295"/>
      <c r="O1295"/>
      <c r="P1295"/>
    </row>
    <row r="1296" spans="13:16" x14ac:dyDescent="0.25">
      <c r="M1296"/>
      <c r="N1296"/>
      <c r="O1296"/>
      <c r="P1296"/>
    </row>
    <row r="1297" spans="13:16" x14ac:dyDescent="0.25">
      <c r="M1297"/>
      <c r="N1297"/>
      <c r="O1297"/>
      <c r="P1297"/>
    </row>
    <row r="1298" spans="13:16" x14ac:dyDescent="0.25">
      <c r="M1298"/>
      <c r="N1298"/>
      <c r="O1298"/>
      <c r="P1298"/>
    </row>
    <row r="1299" spans="13:16" x14ac:dyDescent="0.25">
      <c r="M1299"/>
      <c r="N1299"/>
      <c r="O1299"/>
      <c r="P1299"/>
    </row>
    <row r="1300" spans="13:16" x14ac:dyDescent="0.25">
      <c r="M1300"/>
      <c r="N1300"/>
      <c r="O1300"/>
      <c r="P1300"/>
    </row>
    <row r="1301" spans="13:16" x14ac:dyDescent="0.25">
      <c r="M1301"/>
      <c r="N1301"/>
      <c r="O1301"/>
      <c r="P1301"/>
    </row>
    <row r="1302" spans="13:16" x14ac:dyDescent="0.25">
      <c r="M1302"/>
      <c r="N1302"/>
      <c r="O1302"/>
      <c r="P1302"/>
    </row>
    <row r="1303" spans="13:16" x14ac:dyDescent="0.25">
      <c r="M1303"/>
      <c r="N1303"/>
      <c r="O1303"/>
      <c r="P1303"/>
    </row>
    <row r="1304" spans="13:16" x14ac:dyDescent="0.25">
      <c r="M1304"/>
      <c r="N1304"/>
      <c r="O1304"/>
      <c r="P1304"/>
    </row>
    <row r="1305" spans="13:16" x14ac:dyDescent="0.25">
      <c r="M1305"/>
      <c r="N1305"/>
      <c r="O1305"/>
      <c r="P1305"/>
    </row>
    <row r="1306" spans="13:16" x14ac:dyDescent="0.25">
      <c r="M1306"/>
      <c r="N1306"/>
      <c r="O1306"/>
      <c r="P1306"/>
    </row>
    <row r="1307" spans="13:16" x14ac:dyDescent="0.25">
      <c r="M1307"/>
      <c r="N1307"/>
      <c r="O1307"/>
      <c r="P1307"/>
    </row>
    <row r="1308" spans="13:16" x14ac:dyDescent="0.25">
      <c r="M1308"/>
      <c r="N1308"/>
      <c r="O1308"/>
      <c r="P1308"/>
    </row>
    <row r="1309" spans="13:16" x14ac:dyDescent="0.25">
      <c r="M1309"/>
      <c r="N1309"/>
      <c r="O1309"/>
      <c r="P1309"/>
    </row>
    <row r="1310" spans="13:16" x14ac:dyDescent="0.25">
      <c r="M1310"/>
      <c r="N1310"/>
      <c r="O1310"/>
      <c r="P1310"/>
    </row>
    <row r="1311" spans="13:16" x14ac:dyDescent="0.25">
      <c r="M1311"/>
      <c r="N1311"/>
      <c r="O1311"/>
      <c r="P1311"/>
    </row>
    <row r="1312" spans="13:16" x14ac:dyDescent="0.25">
      <c r="M1312"/>
      <c r="N1312"/>
      <c r="O1312"/>
      <c r="P1312"/>
    </row>
    <row r="1313" spans="13:16" x14ac:dyDescent="0.25">
      <c r="M1313"/>
      <c r="N1313"/>
      <c r="O1313"/>
      <c r="P1313"/>
    </row>
    <row r="1314" spans="13:16" x14ac:dyDescent="0.25">
      <c r="M1314"/>
      <c r="N1314"/>
      <c r="O1314"/>
      <c r="P1314"/>
    </row>
    <row r="1315" spans="13:16" x14ac:dyDescent="0.25">
      <c r="M1315"/>
      <c r="N1315"/>
      <c r="O1315"/>
      <c r="P1315"/>
    </row>
    <row r="1316" spans="13:16" x14ac:dyDescent="0.25">
      <c r="M1316"/>
      <c r="N1316"/>
      <c r="O1316"/>
      <c r="P1316"/>
    </row>
    <row r="1317" spans="13:16" x14ac:dyDescent="0.25">
      <c r="M1317"/>
      <c r="N1317"/>
      <c r="O1317"/>
      <c r="P1317"/>
    </row>
    <row r="1318" spans="13:16" x14ac:dyDescent="0.25">
      <c r="M1318"/>
      <c r="N1318"/>
      <c r="O1318"/>
      <c r="P1318"/>
    </row>
    <row r="1319" spans="13:16" x14ac:dyDescent="0.25">
      <c r="M1319"/>
      <c r="N1319"/>
      <c r="O1319"/>
      <c r="P1319"/>
    </row>
    <row r="1320" spans="13:16" x14ac:dyDescent="0.25">
      <c r="M1320"/>
      <c r="N1320"/>
      <c r="O1320"/>
      <c r="P1320"/>
    </row>
    <row r="1321" spans="13:16" x14ac:dyDescent="0.25">
      <c r="M1321"/>
      <c r="N1321"/>
      <c r="O1321"/>
      <c r="P1321"/>
    </row>
    <row r="1322" spans="13:16" x14ac:dyDescent="0.25">
      <c r="M1322"/>
      <c r="N1322"/>
      <c r="O1322"/>
      <c r="P1322"/>
    </row>
    <row r="1323" spans="13:16" x14ac:dyDescent="0.25">
      <c r="M1323"/>
      <c r="N1323"/>
      <c r="O1323"/>
      <c r="P1323"/>
    </row>
    <row r="1324" spans="13:16" x14ac:dyDescent="0.25">
      <c r="M1324"/>
      <c r="N1324"/>
      <c r="O1324"/>
      <c r="P1324"/>
    </row>
    <row r="1325" spans="13:16" x14ac:dyDescent="0.25">
      <c r="M1325"/>
      <c r="N1325"/>
      <c r="O1325"/>
      <c r="P1325"/>
    </row>
    <row r="1326" spans="13:16" x14ac:dyDescent="0.25">
      <c r="M1326"/>
      <c r="N1326"/>
      <c r="O1326"/>
      <c r="P1326"/>
    </row>
    <row r="1327" spans="13:16" x14ac:dyDescent="0.25">
      <c r="M1327"/>
      <c r="N1327"/>
      <c r="O1327"/>
      <c r="P1327"/>
    </row>
    <row r="1328" spans="13:16" x14ac:dyDescent="0.25">
      <c r="M1328"/>
      <c r="N1328"/>
      <c r="O1328"/>
      <c r="P1328"/>
    </row>
    <row r="1329" spans="13:16" x14ac:dyDescent="0.25">
      <c r="M1329"/>
      <c r="N1329"/>
      <c r="O1329"/>
      <c r="P1329"/>
    </row>
    <row r="1330" spans="13:16" x14ac:dyDescent="0.25">
      <c r="M1330"/>
      <c r="N1330"/>
      <c r="O1330"/>
      <c r="P1330"/>
    </row>
    <row r="1331" spans="13:16" x14ac:dyDescent="0.25">
      <c r="M1331"/>
      <c r="N1331"/>
      <c r="O1331"/>
      <c r="P1331"/>
    </row>
    <row r="1332" spans="13:16" x14ac:dyDescent="0.25">
      <c r="M1332"/>
      <c r="N1332"/>
      <c r="O1332"/>
      <c r="P1332"/>
    </row>
    <row r="1333" spans="13:16" x14ac:dyDescent="0.25">
      <c r="M1333"/>
      <c r="N1333"/>
      <c r="O1333"/>
      <c r="P1333"/>
    </row>
    <row r="1334" spans="13:16" x14ac:dyDescent="0.25">
      <c r="M1334"/>
      <c r="N1334"/>
      <c r="O1334"/>
      <c r="P1334"/>
    </row>
    <row r="1335" spans="13:16" x14ac:dyDescent="0.25">
      <c r="M1335"/>
      <c r="N1335"/>
      <c r="O1335"/>
      <c r="P1335"/>
    </row>
    <row r="1336" spans="13:16" x14ac:dyDescent="0.25">
      <c r="M1336"/>
      <c r="N1336"/>
      <c r="O1336"/>
      <c r="P1336"/>
    </row>
    <row r="1337" spans="13:16" x14ac:dyDescent="0.25">
      <c r="M1337"/>
      <c r="N1337"/>
      <c r="O1337"/>
      <c r="P1337"/>
    </row>
    <row r="1338" spans="13:16" x14ac:dyDescent="0.25">
      <c r="M1338"/>
      <c r="N1338"/>
      <c r="O1338"/>
      <c r="P1338"/>
    </row>
    <row r="1339" spans="13:16" x14ac:dyDescent="0.25">
      <c r="M1339"/>
      <c r="N1339"/>
      <c r="O1339"/>
      <c r="P1339"/>
    </row>
    <row r="1340" spans="13:16" x14ac:dyDescent="0.25">
      <c r="M1340"/>
      <c r="N1340"/>
      <c r="O1340"/>
      <c r="P1340"/>
    </row>
    <row r="1341" spans="13:16" x14ac:dyDescent="0.25">
      <c r="M1341"/>
      <c r="N1341"/>
      <c r="O1341"/>
      <c r="P1341"/>
    </row>
    <row r="1342" spans="13:16" x14ac:dyDescent="0.25">
      <c r="M1342"/>
      <c r="N1342"/>
      <c r="O1342"/>
      <c r="P1342"/>
    </row>
    <row r="1343" spans="13:16" x14ac:dyDescent="0.25">
      <c r="M1343"/>
      <c r="N1343"/>
      <c r="O1343"/>
      <c r="P1343"/>
    </row>
    <row r="1344" spans="13:16" x14ac:dyDescent="0.25">
      <c r="M1344"/>
      <c r="N1344"/>
      <c r="O1344"/>
      <c r="P1344"/>
    </row>
    <row r="1345" spans="13:16" x14ac:dyDescent="0.25">
      <c r="M1345"/>
      <c r="N1345"/>
      <c r="O1345"/>
      <c r="P1345"/>
    </row>
    <row r="1346" spans="13:16" x14ac:dyDescent="0.25">
      <c r="M1346"/>
      <c r="N1346"/>
      <c r="O1346"/>
      <c r="P1346"/>
    </row>
    <row r="1347" spans="13:16" x14ac:dyDescent="0.25">
      <c r="M1347"/>
      <c r="N1347"/>
      <c r="O1347"/>
      <c r="P1347"/>
    </row>
    <row r="1348" spans="13:16" x14ac:dyDescent="0.25">
      <c r="M1348"/>
      <c r="N1348"/>
      <c r="O1348"/>
      <c r="P1348"/>
    </row>
    <row r="1349" spans="13:16" x14ac:dyDescent="0.25">
      <c r="M1349"/>
      <c r="N1349"/>
      <c r="O1349"/>
      <c r="P1349"/>
    </row>
    <row r="1350" spans="13:16" x14ac:dyDescent="0.25">
      <c r="M1350"/>
      <c r="N1350"/>
      <c r="O1350"/>
      <c r="P1350"/>
    </row>
    <row r="1351" spans="13:16" x14ac:dyDescent="0.25">
      <c r="M1351"/>
      <c r="N1351"/>
      <c r="O1351"/>
      <c r="P1351"/>
    </row>
    <row r="1352" spans="13:16" x14ac:dyDescent="0.25">
      <c r="M1352"/>
      <c r="N1352"/>
      <c r="O1352"/>
      <c r="P1352"/>
    </row>
    <row r="1353" spans="13:16" x14ac:dyDescent="0.25">
      <c r="M1353"/>
      <c r="N1353"/>
      <c r="O1353"/>
      <c r="P1353"/>
    </row>
    <row r="1354" spans="13:16" x14ac:dyDescent="0.25">
      <c r="M1354"/>
      <c r="N1354"/>
      <c r="O1354"/>
      <c r="P1354"/>
    </row>
    <row r="1355" spans="13:16" x14ac:dyDescent="0.25">
      <c r="M1355"/>
      <c r="N1355"/>
      <c r="O1355"/>
      <c r="P1355"/>
    </row>
    <row r="1356" spans="13:16" x14ac:dyDescent="0.25">
      <c r="M1356"/>
      <c r="N1356"/>
      <c r="O1356"/>
      <c r="P1356"/>
    </row>
    <row r="1357" spans="13:16" x14ac:dyDescent="0.25">
      <c r="M1357"/>
      <c r="N1357"/>
      <c r="O1357"/>
      <c r="P1357"/>
    </row>
    <row r="1358" spans="13:16" x14ac:dyDescent="0.25">
      <c r="M1358"/>
      <c r="N1358"/>
      <c r="O1358"/>
      <c r="P1358"/>
    </row>
    <row r="1359" spans="13:16" x14ac:dyDescent="0.25">
      <c r="M1359"/>
      <c r="N1359"/>
      <c r="O1359"/>
      <c r="P1359"/>
    </row>
    <row r="1360" spans="13:16" x14ac:dyDescent="0.25">
      <c r="M1360"/>
      <c r="N1360"/>
      <c r="O1360"/>
      <c r="P1360"/>
    </row>
    <row r="1361" spans="13:16" x14ac:dyDescent="0.25">
      <c r="M1361"/>
      <c r="N1361"/>
      <c r="O1361"/>
      <c r="P1361"/>
    </row>
    <row r="1362" spans="13:16" x14ac:dyDescent="0.25">
      <c r="M1362"/>
      <c r="N1362"/>
      <c r="O1362"/>
      <c r="P1362"/>
    </row>
    <row r="1363" spans="13:16" x14ac:dyDescent="0.25">
      <c r="M1363"/>
      <c r="N1363"/>
      <c r="O1363"/>
      <c r="P1363"/>
    </row>
    <row r="1364" spans="13:16" x14ac:dyDescent="0.25">
      <c r="M1364"/>
      <c r="N1364"/>
      <c r="O1364"/>
      <c r="P1364"/>
    </row>
    <row r="1365" spans="13:16" x14ac:dyDescent="0.25">
      <c r="M1365"/>
      <c r="N1365"/>
      <c r="O1365"/>
      <c r="P1365"/>
    </row>
    <row r="1366" spans="13:16" x14ac:dyDescent="0.25">
      <c r="M1366"/>
      <c r="N1366"/>
      <c r="O1366"/>
      <c r="P1366"/>
    </row>
    <row r="1367" spans="13:16" x14ac:dyDescent="0.25">
      <c r="M1367"/>
      <c r="N1367"/>
      <c r="O1367"/>
      <c r="P1367"/>
    </row>
    <row r="1368" spans="13:16" x14ac:dyDescent="0.25">
      <c r="M1368"/>
      <c r="N1368"/>
      <c r="O1368"/>
      <c r="P1368"/>
    </row>
    <row r="1369" spans="13:16" x14ac:dyDescent="0.25">
      <c r="M1369"/>
      <c r="N1369"/>
      <c r="O1369"/>
      <c r="P1369"/>
    </row>
    <row r="1370" spans="13:16" x14ac:dyDescent="0.25">
      <c r="M1370"/>
      <c r="N1370"/>
      <c r="O1370"/>
      <c r="P1370"/>
    </row>
    <row r="1371" spans="13:16" x14ac:dyDescent="0.25">
      <c r="M1371"/>
      <c r="N1371"/>
      <c r="O1371"/>
      <c r="P1371"/>
    </row>
    <row r="1372" spans="13:16" x14ac:dyDescent="0.25">
      <c r="M1372"/>
      <c r="N1372"/>
      <c r="O1372"/>
      <c r="P1372"/>
    </row>
    <row r="1373" spans="13:16" x14ac:dyDescent="0.25">
      <c r="M1373"/>
      <c r="N1373"/>
      <c r="O1373"/>
      <c r="P1373"/>
    </row>
    <row r="1374" spans="13:16" x14ac:dyDescent="0.25">
      <c r="M1374"/>
      <c r="N1374"/>
      <c r="O1374"/>
      <c r="P1374"/>
    </row>
    <row r="1375" spans="13:16" x14ac:dyDescent="0.25">
      <c r="M1375"/>
      <c r="N1375"/>
      <c r="O1375"/>
      <c r="P1375"/>
    </row>
    <row r="1376" spans="13:16" x14ac:dyDescent="0.25">
      <c r="M1376"/>
      <c r="N1376"/>
      <c r="O1376"/>
      <c r="P1376"/>
    </row>
    <row r="1377" spans="13:16" x14ac:dyDescent="0.25">
      <c r="M1377"/>
      <c r="N1377"/>
      <c r="O1377"/>
      <c r="P1377"/>
    </row>
    <row r="1378" spans="13:16" x14ac:dyDescent="0.25">
      <c r="M1378"/>
      <c r="N1378"/>
      <c r="O1378"/>
      <c r="P1378"/>
    </row>
    <row r="1379" spans="13:16" x14ac:dyDescent="0.25">
      <c r="M1379"/>
      <c r="N1379"/>
      <c r="O1379"/>
      <c r="P1379"/>
    </row>
    <row r="1380" spans="13:16" x14ac:dyDescent="0.25">
      <c r="M1380"/>
      <c r="N1380"/>
      <c r="O1380"/>
      <c r="P1380"/>
    </row>
    <row r="1381" spans="13:16" x14ac:dyDescent="0.25">
      <c r="M1381"/>
      <c r="N1381"/>
      <c r="O1381"/>
      <c r="P1381"/>
    </row>
    <row r="1382" spans="13:16" x14ac:dyDescent="0.25">
      <c r="M1382"/>
      <c r="N1382"/>
      <c r="O1382"/>
      <c r="P1382"/>
    </row>
    <row r="1383" spans="13:16" x14ac:dyDescent="0.25">
      <c r="M1383"/>
      <c r="N1383"/>
      <c r="O1383"/>
      <c r="P1383"/>
    </row>
    <row r="1384" spans="13:16" x14ac:dyDescent="0.25">
      <c r="M1384"/>
      <c r="N1384"/>
      <c r="O1384"/>
      <c r="P1384"/>
    </row>
    <row r="1385" spans="13:16" x14ac:dyDescent="0.25">
      <c r="M1385"/>
      <c r="N1385"/>
      <c r="O1385"/>
      <c r="P1385"/>
    </row>
    <row r="1386" spans="13:16" x14ac:dyDescent="0.25">
      <c r="M1386"/>
      <c r="N1386"/>
      <c r="O1386"/>
      <c r="P1386"/>
    </row>
    <row r="1387" spans="13:16" x14ac:dyDescent="0.25">
      <c r="M1387"/>
      <c r="N1387"/>
      <c r="O1387"/>
      <c r="P1387"/>
    </row>
    <row r="1388" spans="13:16" x14ac:dyDescent="0.25">
      <c r="M1388"/>
      <c r="N1388"/>
      <c r="O1388"/>
      <c r="P1388"/>
    </row>
    <row r="1389" spans="13:16" x14ac:dyDescent="0.25">
      <c r="M1389"/>
      <c r="N1389"/>
      <c r="O1389"/>
      <c r="P1389"/>
    </row>
    <row r="1390" spans="13:16" x14ac:dyDescent="0.25">
      <c r="M1390"/>
      <c r="N1390"/>
      <c r="O1390"/>
      <c r="P1390"/>
    </row>
    <row r="1391" spans="13:16" x14ac:dyDescent="0.25">
      <c r="M1391"/>
      <c r="N1391"/>
      <c r="O1391"/>
      <c r="P1391"/>
    </row>
    <row r="1392" spans="13:16" x14ac:dyDescent="0.25">
      <c r="M1392"/>
      <c r="N1392"/>
      <c r="O1392"/>
      <c r="P1392"/>
    </row>
    <row r="1393" spans="13:16" x14ac:dyDescent="0.25">
      <c r="M1393"/>
      <c r="N1393"/>
      <c r="O1393"/>
      <c r="P1393"/>
    </row>
    <row r="1394" spans="13:16" x14ac:dyDescent="0.25">
      <c r="M1394"/>
      <c r="N1394"/>
      <c r="O1394"/>
      <c r="P1394"/>
    </row>
    <row r="1395" spans="13:16" x14ac:dyDescent="0.25">
      <c r="M1395"/>
      <c r="N1395"/>
      <c r="O1395"/>
      <c r="P1395"/>
    </row>
    <row r="1396" spans="13:16" x14ac:dyDescent="0.25">
      <c r="M1396"/>
      <c r="N1396"/>
      <c r="O1396"/>
      <c r="P1396"/>
    </row>
    <row r="1397" spans="13:16" x14ac:dyDescent="0.25">
      <c r="M1397"/>
      <c r="N1397"/>
      <c r="O1397"/>
      <c r="P1397"/>
    </row>
    <row r="1398" spans="13:16" x14ac:dyDescent="0.25">
      <c r="M1398"/>
      <c r="N1398"/>
      <c r="O1398"/>
      <c r="P1398"/>
    </row>
    <row r="1399" spans="13:16" x14ac:dyDescent="0.25">
      <c r="M1399"/>
      <c r="N1399"/>
      <c r="O1399"/>
      <c r="P1399"/>
    </row>
    <row r="1400" spans="13:16" x14ac:dyDescent="0.25">
      <c r="M1400"/>
      <c r="N1400"/>
      <c r="O1400"/>
      <c r="P1400"/>
    </row>
    <row r="1401" spans="13:16" x14ac:dyDescent="0.25">
      <c r="M1401"/>
      <c r="N1401"/>
      <c r="O1401"/>
      <c r="P1401"/>
    </row>
    <row r="1402" spans="13:16" x14ac:dyDescent="0.25">
      <c r="M1402"/>
      <c r="N1402"/>
      <c r="O1402"/>
      <c r="P1402"/>
    </row>
    <row r="1403" spans="13:16" x14ac:dyDescent="0.25">
      <c r="M1403"/>
      <c r="N1403"/>
      <c r="O1403"/>
      <c r="P1403"/>
    </row>
    <row r="1404" spans="13:16" x14ac:dyDescent="0.25">
      <c r="M1404"/>
      <c r="N1404"/>
      <c r="O1404"/>
      <c r="P1404"/>
    </row>
    <row r="1405" spans="13:16" x14ac:dyDescent="0.25">
      <c r="M1405"/>
      <c r="N1405"/>
      <c r="O1405"/>
      <c r="P1405"/>
    </row>
    <row r="1406" spans="13:16" x14ac:dyDescent="0.25">
      <c r="M1406"/>
      <c r="N1406"/>
      <c r="O1406"/>
      <c r="P1406"/>
    </row>
    <row r="1407" spans="13:16" x14ac:dyDescent="0.25">
      <c r="M1407"/>
      <c r="N1407"/>
      <c r="O1407"/>
      <c r="P1407"/>
    </row>
    <row r="1408" spans="13:16" x14ac:dyDescent="0.25">
      <c r="M1408"/>
      <c r="N1408"/>
      <c r="O1408"/>
      <c r="P1408"/>
    </row>
    <row r="1409" spans="13:16" x14ac:dyDescent="0.25">
      <c r="M1409"/>
      <c r="N1409"/>
      <c r="O1409"/>
      <c r="P1409"/>
    </row>
    <row r="1410" spans="13:16" x14ac:dyDescent="0.25">
      <c r="M1410"/>
      <c r="N1410"/>
      <c r="O1410"/>
      <c r="P1410"/>
    </row>
    <row r="1411" spans="13:16" x14ac:dyDescent="0.25">
      <c r="M1411"/>
      <c r="N1411"/>
      <c r="O1411"/>
      <c r="P1411"/>
    </row>
    <row r="1412" spans="13:16" x14ac:dyDescent="0.25">
      <c r="M1412"/>
      <c r="N1412"/>
      <c r="O1412"/>
      <c r="P1412"/>
    </row>
    <row r="1413" spans="13:16" x14ac:dyDescent="0.25">
      <c r="M1413"/>
      <c r="N1413"/>
      <c r="O1413"/>
      <c r="P1413"/>
    </row>
    <row r="1414" spans="13:16" x14ac:dyDescent="0.25">
      <c r="M1414"/>
      <c r="N1414"/>
      <c r="O1414"/>
      <c r="P1414"/>
    </row>
    <row r="1415" spans="13:16" x14ac:dyDescent="0.25">
      <c r="M1415"/>
      <c r="N1415"/>
      <c r="O1415"/>
      <c r="P1415"/>
    </row>
    <row r="1416" spans="13:16" x14ac:dyDescent="0.25">
      <c r="M1416"/>
      <c r="N1416"/>
      <c r="O1416"/>
      <c r="P1416"/>
    </row>
    <row r="1417" spans="13:16" x14ac:dyDescent="0.25">
      <c r="M1417"/>
      <c r="N1417"/>
      <c r="O1417"/>
      <c r="P1417"/>
    </row>
    <row r="1418" spans="13:16" x14ac:dyDescent="0.25">
      <c r="M1418"/>
      <c r="N1418"/>
      <c r="O1418"/>
      <c r="P1418"/>
    </row>
    <row r="1419" spans="13:16" x14ac:dyDescent="0.25">
      <c r="M1419"/>
      <c r="N1419"/>
      <c r="O1419"/>
      <c r="P1419"/>
    </row>
    <row r="1420" spans="13:16" x14ac:dyDescent="0.25">
      <c r="M1420"/>
      <c r="N1420"/>
      <c r="O1420"/>
      <c r="P1420"/>
    </row>
    <row r="1421" spans="13:16" x14ac:dyDescent="0.25">
      <c r="M1421"/>
      <c r="N1421"/>
      <c r="O1421"/>
      <c r="P1421"/>
    </row>
    <row r="1422" spans="13:16" x14ac:dyDescent="0.25">
      <c r="M1422"/>
      <c r="N1422"/>
      <c r="O1422"/>
      <c r="P1422"/>
    </row>
    <row r="1423" spans="13:16" x14ac:dyDescent="0.25">
      <c r="M1423"/>
      <c r="N1423"/>
      <c r="O1423"/>
      <c r="P1423"/>
    </row>
    <row r="1424" spans="13:16" x14ac:dyDescent="0.25">
      <c r="M1424"/>
      <c r="N1424"/>
      <c r="O1424"/>
      <c r="P1424"/>
    </row>
    <row r="1425" spans="13:16" x14ac:dyDescent="0.25">
      <c r="M1425"/>
      <c r="N1425"/>
      <c r="O1425"/>
      <c r="P1425"/>
    </row>
    <row r="1426" spans="13:16" x14ac:dyDescent="0.25">
      <c r="M1426"/>
      <c r="N1426"/>
      <c r="O1426"/>
      <c r="P1426"/>
    </row>
    <row r="1427" spans="13:16" x14ac:dyDescent="0.25">
      <c r="M1427"/>
      <c r="N1427"/>
      <c r="O1427"/>
      <c r="P1427"/>
    </row>
    <row r="1428" spans="13:16" x14ac:dyDescent="0.25">
      <c r="M1428"/>
      <c r="N1428"/>
      <c r="O1428"/>
      <c r="P1428"/>
    </row>
    <row r="1429" spans="13:16" x14ac:dyDescent="0.25">
      <c r="M1429"/>
      <c r="N1429"/>
      <c r="O1429"/>
      <c r="P1429"/>
    </row>
    <row r="1430" spans="13:16" x14ac:dyDescent="0.25">
      <c r="M1430"/>
      <c r="N1430"/>
      <c r="O1430"/>
      <c r="P1430"/>
    </row>
    <row r="1431" spans="13:16" x14ac:dyDescent="0.25">
      <c r="M1431"/>
      <c r="N1431"/>
      <c r="O1431"/>
      <c r="P1431"/>
    </row>
    <row r="1432" spans="13:16" x14ac:dyDescent="0.25">
      <c r="M1432"/>
      <c r="N1432"/>
      <c r="O1432"/>
      <c r="P1432"/>
    </row>
    <row r="1433" spans="13:16" x14ac:dyDescent="0.25">
      <c r="M1433"/>
      <c r="N1433"/>
      <c r="O1433"/>
      <c r="P1433"/>
    </row>
    <row r="1434" spans="13:16" x14ac:dyDescent="0.25">
      <c r="M1434"/>
      <c r="N1434"/>
      <c r="O1434"/>
      <c r="P1434"/>
    </row>
    <row r="1435" spans="13:16" x14ac:dyDescent="0.25">
      <c r="M1435"/>
      <c r="N1435"/>
      <c r="O1435"/>
      <c r="P1435"/>
    </row>
    <row r="1436" spans="13:16" x14ac:dyDescent="0.25">
      <c r="M1436"/>
      <c r="N1436"/>
      <c r="O1436"/>
      <c r="P1436"/>
    </row>
    <row r="1437" spans="13:16" x14ac:dyDescent="0.25">
      <c r="M1437"/>
      <c r="N1437"/>
      <c r="O1437"/>
      <c r="P1437"/>
    </row>
    <row r="1438" spans="13:16" x14ac:dyDescent="0.25">
      <c r="M1438"/>
      <c r="N1438"/>
      <c r="O1438"/>
      <c r="P1438"/>
    </row>
    <row r="1439" spans="13:16" x14ac:dyDescent="0.25">
      <c r="M1439"/>
      <c r="N1439"/>
      <c r="O1439"/>
      <c r="P1439"/>
    </row>
    <row r="1440" spans="13:16" x14ac:dyDescent="0.25">
      <c r="M1440"/>
      <c r="N1440"/>
      <c r="O1440"/>
      <c r="P1440"/>
    </row>
    <row r="1441" spans="13:16" x14ac:dyDescent="0.25">
      <c r="M1441"/>
      <c r="N1441"/>
      <c r="O1441"/>
      <c r="P1441"/>
    </row>
    <row r="1442" spans="13:16" x14ac:dyDescent="0.25">
      <c r="M1442"/>
      <c r="N1442"/>
      <c r="O1442"/>
      <c r="P1442"/>
    </row>
    <row r="1443" spans="13:16" x14ac:dyDescent="0.25">
      <c r="M1443"/>
      <c r="N1443"/>
      <c r="O1443"/>
      <c r="P1443"/>
    </row>
    <row r="1444" spans="13:16" x14ac:dyDescent="0.25">
      <c r="M1444"/>
      <c r="N1444"/>
      <c r="O1444"/>
      <c r="P1444"/>
    </row>
    <row r="1445" spans="13:16" x14ac:dyDescent="0.25">
      <c r="M1445"/>
      <c r="N1445"/>
      <c r="O1445"/>
      <c r="P1445"/>
    </row>
    <row r="1446" spans="13:16" x14ac:dyDescent="0.25">
      <c r="M1446"/>
      <c r="N1446"/>
      <c r="O1446"/>
      <c r="P1446"/>
    </row>
    <row r="1447" spans="13:16" x14ac:dyDescent="0.25">
      <c r="M1447"/>
      <c r="N1447"/>
      <c r="O1447"/>
      <c r="P1447"/>
    </row>
    <row r="1448" spans="13:16" x14ac:dyDescent="0.25">
      <c r="M1448"/>
      <c r="N1448"/>
      <c r="O1448"/>
      <c r="P1448"/>
    </row>
    <row r="1449" spans="13:16" x14ac:dyDescent="0.25">
      <c r="M1449"/>
      <c r="N1449"/>
      <c r="O1449"/>
      <c r="P1449"/>
    </row>
    <row r="1450" spans="13:16" x14ac:dyDescent="0.25">
      <c r="M1450"/>
      <c r="N1450"/>
      <c r="O1450"/>
      <c r="P1450"/>
    </row>
    <row r="1451" spans="13:16" x14ac:dyDescent="0.25">
      <c r="M1451"/>
      <c r="N1451"/>
      <c r="O1451"/>
      <c r="P1451"/>
    </row>
    <row r="1452" spans="13:16" x14ac:dyDescent="0.25">
      <c r="M1452"/>
      <c r="N1452"/>
      <c r="O1452"/>
      <c r="P1452"/>
    </row>
    <row r="1453" spans="13:16" x14ac:dyDescent="0.25">
      <c r="M1453"/>
      <c r="N1453"/>
      <c r="O1453"/>
      <c r="P1453"/>
    </row>
    <row r="1454" spans="13:16" x14ac:dyDescent="0.25">
      <c r="M1454"/>
      <c r="N1454"/>
      <c r="O1454"/>
      <c r="P1454"/>
    </row>
    <row r="1455" spans="13:16" x14ac:dyDescent="0.25">
      <c r="M1455"/>
      <c r="N1455"/>
      <c r="O1455"/>
      <c r="P1455"/>
    </row>
    <row r="1456" spans="13:16" x14ac:dyDescent="0.25">
      <c r="M1456"/>
      <c r="N1456"/>
      <c r="O1456"/>
      <c r="P1456"/>
    </row>
    <row r="1457" spans="13:16" x14ac:dyDescent="0.25">
      <c r="M1457"/>
      <c r="N1457"/>
      <c r="O1457"/>
      <c r="P1457"/>
    </row>
    <row r="1458" spans="13:16" x14ac:dyDescent="0.25">
      <c r="M1458"/>
      <c r="N1458"/>
      <c r="O1458"/>
      <c r="P1458"/>
    </row>
    <row r="1459" spans="13:16" x14ac:dyDescent="0.25">
      <c r="M1459"/>
      <c r="N1459"/>
      <c r="O1459"/>
      <c r="P1459"/>
    </row>
    <row r="1460" spans="13:16" x14ac:dyDescent="0.25">
      <c r="M1460"/>
      <c r="N1460"/>
      <c r="O1460"/>
      <c r="P1460"/>
    </row>
    <row r="1461" spans="13:16" x14ac:dyDescent="0.25">
      <c r="M1461"/>
      <c r="N1461"/>
      <c r="O1461"/>
      <c r="P1461"/>
    </row>
    <row r="1462" spans="13:16" x14ac:dyDescent="0.25">
      <c r="M1462"/>
      <c r="N1462"/>
      <c r="O1462"/>
      <c r="P1462"/>
    </row>
    <row r="1463" spans="13:16" x14ac:dyDescent="0.25">
      <c r="M1463"/>
      <c r="N1463"/>
      <c r="O1463"/>
      <c r="P1463"/>
    </row>
    <row r="1464" spans="13:16" x14ac:dyDescent="0.25">
      <c r="M1464"/>
      <c r="N1464"/>
      <c r="O1464"/>
      <c r="P1464"/>
    </row>
    <row r="1465" spans="13:16" x14ac:dyDescent="0.25">
      <c r="M1465"/>
      <c r="N1465"/>
      <c r="O1465"/>
      <c r="P1465"/>
    </row>
    <row r="1466" spans="13:16" x14ac:dyDescent="0.25">
      <c r="M1466"/>
      <c r="N1466"/>
      <c r="O1466"/>
      <c r="P1466"/>
    </row>
    <row r="1467" spans="13:16" x14ac:dyDescent="0.25">
      <c r="M1467"/>
      <c r="N1467"/>
      <c r="O1467"/>
      <c r="P1467"/>
    </row>
    <row r="1468" spans="13:16" x14ac:dyDescent="0.25">
      <c r="M1468"/>
      <c r="N1468"/>
      <c r="O1468"/>
      <c r="P1468"/>
    </row>
    <row r="1469" spans="13:16" x14ac:dyDescent="0.25">
      <c r="M1469"/>
      <c r="N1469"/>
      <c r="O1469"/>
      <c r="P1469"/>
    </row>
    <row r="1470" spans="13:16" x14ac:dyDescent="0.25">
      <c r="M1470"/>
      <c r="N1470"/>
      <c r="O1470"/>
      <c r="P1470"/>
    </row>
    <row r="1471" spans="13:16" x14ac:dyDescent="0.25">
      <c r="M1471"/>
      <c r="N1471"/>
      <c r="O1471"/>
      <c r="P1471"/>
    </row>
    <row r="1472" spans="13:16" x14ac:dyDescent="0.25">
      <c r="M1472"/>
      <c r="N1472"/>
      <c r="O1472"/>
      <c r="P1472"/>
    </row>
    <row r="1473" spans="13:16" x14ac:dyDescent="0.25">
      <c r="M1473"/>
      <c r="N1473"/>
      <c r="O1473"/>
      <c r="P1473"/>
    </row>
    <row r="1474" spans="13:16" x14ac:dyDescent="0.25">
      <c r="M1474"/>
      <c r="N1474"/>
      <c r="O1474"/>
      <c r="P1474"/>
    </row>
    <row r="1475" spans="13:16" x14ac:dyDescent="0.25">
      <c r="M1475"/>
      <c r="N1475"/>
      <c r="O1475"/>
      <c r="P1475"/>
    </row>
    <row r="1476" spans="13:16" x14ac:dyDescent="0.25">
      <c r="M1476"/>
      <c r="N1476"/>
      <c r="O1476"/>
      <c r="P1476"/>
    </row>
    <row r="1477" spans="13:16" x14ac:dyDescent="0.25">
      <c r="M1477"/>
      <c r="N1477"/>
      <c r="O1477"/>
      <c r="P1477"/>
    </row>
    <row r="1478" spans="13:16" x14ac:dyDescent="0.25">
      <c r="M1478"/>
      <c r="N1478"/>
      <c r="O1478"/>
      <c r="P1478"/>
    </row>
    <row r="1479" spans="13:16" x14ac:dyDescent="0.25">
      <c r="M1479"/>
      <c r="N1479"/>
      <c r="O1479"/>
      <c r="P1479"/>
    </row>
    <row r="1480" spans="13:16" x14ac:dyDescent="0.25">
      <c r="M1480"/>
      <c r="N1480"/>
      <c r="O1480"/>
      <c r="P1480"/>
    </row>
    <row r="1481" spans="13:16" x14ac:dyDescent="0.25">
      <c r="M1481"/>
      <c r="N1481"/>
      <c r="O1481"/>
      <c r="P1481"/>
    </row>
    <row r="1482" spans="13:16" x14ac:dyDescent="0.25">
      <c r="M1482"/>
      <c r="N1482"/>
      <c r="O1482"/>
      <c r="P1482"/>
    </row>
    <row r="1483" spans="13:16" x14ac:dyDescent="0.25">
      <c r="M1483"/>
      <c r="N1483"/>
      <c r="O1483"/>
      <c r="P1483"/>
    </row>
    <row r="1484" spans="13:16" x14ac:dyDescent="0.25">
      <c r="M1484"/>
      <c r="N1484"/>
      <c r="O1484"/>
      <c r="P1484"/>
    </row>
    <row r="1485" spans="13:16" x14ac:dyDescent="0.25">
      <c r="M1485"/>
      <c r="N1485"/>
      <c r="O1485"/>
      <c r="P1485"/>
    </row>
    <row r="1486" spans="13:16" x14ac:dyDescent="0.25">
      <c r="M1486"/>
      <c r="N1486"/>
      <c r="O1486"/>
      <c r="P1486"/>
    </row>
    <row r="1487" spans="13:16" x14ac:dyDescent="0.25">
      <c r="M1487"/>
      <c r="N1487"/>
      <c r="O1487"/>
      <c r="P1487"/>
    </row>
    <row r="1488" spans="13:16" x14ac:dyDescent="0.25">
      <c r="M1488"/>
      <c r="N1488"/>
      <c r="O1488"/>
      <c r="P1488"/>
    </row>
    <row r="1489" spans="13:16" x14ac:dyDescent="0.25">
      <c r="M1489"/>
      <c r="N1489"/>
      <c r="O1489"/>
      <c r="P1489"/>
    </row>
    <row r="1490" spans="13:16" x14ac:dyDescent="0.25">
      <c r="M1490"/>
      <c r="N1490"/>
      <c r="O1490"/>
      <c r="P1490"/>
    </row>
    <row r="1491" spans="13:16" x14ac:dyDescent="0.25">
      <c r="M1491"/>
      <c r="N1491"/>
      <c r="O1491"/>
      <c r="P1491"/>
    </row>
    <row r="1492" spans="13:16" x14ac:dyDescent="0.25">
      <c r="M1492"/>
      <c r="N1492"/>
      <c r="O1492"/>
      <c r="P1492"/>
    </row>
    <row r="1493" spans="13:16" x14ac:dyDescent="0.25">
      <c r="M1493"/>
      <c r="N1493"/>
      <c r="O1493"/>
      <c r="P1493"/>
    </row>
    <row r="1494" spans="13:16" x14ac:dyDescent="0.25">
      <c r="M1494"/>
      <c r="N1494"/>
      <c r="O1494"/>
      <c r="P1494"/>
    </row>
    <row r="1495" spans="13:16" x14ac:dyDescent="0.25">
      <c r="M1495"/>
      <c r="N1495"/>
      <c r="O1495"/>
      <c r="P1495"/>
    </row>
    <row r="1496" spans="13:16" x14ac:dyDescent="0.25">
      <c r="M1496"/>
      <c r="N1496"/>
      <c r="O1496"/>
      <c r="P1496"/>
    </row>
    <row r="1497" spans="13:16" x14ac:dyDescent="0.25">
      <c r="M1497"/>
      <c r="N1497"/>
      <c r="O1497"/>
      <c r="P1497"/>
    </row>
    <row r="1498" spans="13:16" x14ac:dyDescent="0.25">
      <c r="M1498"/>
      <c r="N1498"/>
      <c r="O1498"/>
      <c r="P1498"/>
    </row>
    <row r="1499" spans="13:16" x14ac:dyDescent="0.25">
      <c r="M1499"/>
      <c r="N1499"/>
      <c r="O1499"/>
      <c r="P1499"/>
    </row>
    <row r="1500" spans="13:16" x14ac:dyDescent="0.25">
      <c r="M1500"/>
      <c r="N1500"/>
      <c r="O1500"/>
      <c r="P1500"/>
    </row>
    <row r="1501" spans="13:16" x14ac:dyDescent="0.25">
      <c r="M1501"/>
      <c r="N1501"/>
      <c r="O1501"/>
      <c r="P1501"/>
    </row>
    <row r="1502" spans="13:16" x14ac:dyDescent="0.25">
      <c r="M1502"/>
      <c r="N1502"/>
      <c r="O1502"/>
      <c r="P1502"/>
    </row>
    <row r="1503" spans="13:16" x14ac:dyDescent="0.25">
      <c r="M1503"/>
      <c r="N1503"/>
      <c r="O1503"/>
      <c r="P1503"/>
    </row>
    <row r="1504" spans="13:16" x14ac:dyDescent="0.25">
      <c r="M1504"/>
      <c r="N1504"/>
      <c r="O1504"/>
      <c r="P1504"/>
    </row>
    <row r="1505" spans="13:16" x14ac:dyDescent="0.25">
      <c r="M1505"/>
      <c r="N1505"/>
      <c r="O1505"/>
      <c r="P1505"/>
    </row>
    <row r="1506" spans="13:16" x14ac:dyDescent="0.25">
      <c r="M1506"/>
      <c r="N1506"/>
      <c r="O1506"/>
      <c r="P1506"/>
    </row>
    <row r="1507" spans="13:16" x14ac:dyDescent="0.25">
      <c r="M1507"/>
      <c r="N1507"/>
      <c r="O1507"/>
      <c r="P1507"/>
    </row>
    <row r="1508" spans="13:16" x14ac:dyDescent="0.25">
      <c r="M1508"/>
      <c r="N1508"/>
      <c r="O1508"/>
      <c r="P1508"/>
    </row>
    <row r="1509" spans="13:16" x14ac:dyDescent="0.25">
      <c r="M1509"/>
      <c r="N1509"/>
      <c r="O1509"/>
      <c r="P1509"/>
    </row>
    <row r="1510" spans="13:16" x14ac:dyDescent="0.25">
      <c r="M1510"/>
      <c r="N1510"/>
      <c r="O1510"/>
      <c r="P1510"/>
    </row>
    <row r="1511" spans="13:16" x14ac:dyDescent="0.25">
      <c r="M1511"/>
      <c r="N1511"/>
      <c r="O1511"/>
      <c r="P1511"/>
    </row>
    <row r="1512" spans="13:16" x14ac:dyDescent="0.25">
      <c r="M1512"/>
      <c r="N1512"/>
      <c r="O1512"/>
      <c r="P1512"/>
    </row>
    <row r="1513" spans="13:16" x14ac:dyDescent="0.25">
      <c r="M1513"/>
      <c r="N1513"/>
      <c r="O1513"/>
      <c r="P1513"/>
    </row>
    <row r="1514" spans="13:16" x14ac:dyDescent="0.25">
      <c r="M1514"/>
      <c r="N1514"/>
      <c r="O1514"/>
      <c r="P1514"/>
    </row>
    <row r="1515" spans="13:16" x14ac:dyDescent="0.25">
      <c r="M1515"/>
      <c r="N1515"/>
      <c r="O1515"/>
      <c r="P1515"/>
    </row>
    <row r="1516" spans="13:16" x14ac:dyDescent="0.25">
      <c r="M1516"/>
      <c r="N1516"/>
      <c r="O1516"/>
      <c r="P1516"/>
    </row>
    <row r="1517" spans="13:16" x14ac:dyDescent="0.25">
      <c r="M1517"/>
      <c r="N1517"/>
      <c r="O1517"/>
      <c r="P1517"/>
    </row>
    <row r="1518" spans="13:16" x14ac:dyDescent="0.25">
      <c r="M1518"/>
      <c r="N1518"/>
      <c r="O1518"/>
      <c r="P1518"/>
    </row>
    <row r="1519" spans="13:16" x14ac:dyDescent="0.25">
      <c r="M1519"/>
      <c r="N1519"/>
      <c r="O1519"/>
      <c r="P1519"/>
    </row>
    <row r="1520" spans="13:16" x14ac:dyDescent="0.25">
      <c r="M1520"/>
      <c r="N1520"/>
      <c r="O1520"/>
      <c r="P1520"/>
    </row>
    <row r="1521" spans="13:16" x14ac:dyDescent="0.25">
      <c r="M1521"/>
      <c r="N1521"/>
      <c r="O1521"/>
      <c r="P1521"/>
    </row>
    <row r="1522" spans="13:16" x14ac:dyDescent="0.25">
      <c r="M1522"/>
      <c r="N1522"/>
      <c r="O1522"/>
      <c r="P1522"/>
    </row>
    <row r="1523" spans="13:16" x14ac:dyDescent="0.25">
      <c r="M1523"/>
      <c r="N1523"/>
      <c r="O1523"/>
      <c r="P1523"/>
    </row>
    <row r="1524" spans="13:16" x14ac:dyDescent="0.25">
      <c r="M1524"/>
      <c r="N1524"/>
      <c r="O1524"/>
      <c r="P1524"/>
    </row>
    <row r="1525" spans="13:16" x14ac:dyDescent="0.25">
      <c r="M1525"/>
      <c r="N1525"/>
      <c r="O1525"/>
      <c r="P1525"/>
    </row>
    <row r="1526" spans="13:16" x14ac:dyDescent="0.25">
      <c r="M1526"/>
      <c r="N1526"/>
      <c r="O1526"/>
      <c r="P1526"/>
    </row>
    <row r="1527" spans="13:16" x14ac:dyDescent="0.25">
      <c r="M1527"/>
      <c r="N1527"/>
      <c r="O1527"/>
      <c r="P1527"/>
    </row>
    <row r="1528" spans="13:16" x14ac:dyDescent="0.25">
      <c r="M1528"/>
      <c r="N1528"/>
      <c r="O1528"/>
      <c r="P1528"/>
    </row>
    <row r="1529" spans="13:16" x14ac:dyDescent="0.25">
      <c r="M1529"/>
      <c r="N1529"/>
      <c r="O1529"/>
      <c r="P1529"/>
    </row>
    <row r="1530" spans="13:16" x14ac:dyDescent="0.25">
      <c r="M1530"/>
      <c r="N1530"/>
      <c r="O1530"/>
      <c r="P1530"/>
    </row>
    <row r="1531" spans="13:16" x14ac:dyDescent="0.25">
      <c r="M1531"/>
      <c r="N1531"/>
      <c r="O1531"/>
      <c r="P1531"/>
    </row>
    <row r="1532" spans="13:16" x14ac:dyDescent="0.25">
      <c r="M1532"/>
      <c r="N1532"/>
      <c r="O1532"/>
      <c r="P1532"/>
    </row>
    <row r="1533" spans="13:16" x14ac:dyDescent="0.25">
      <c r="M1533"/>
      <c r="N1533"/>
      <c r="O1533"/>
      <c r="P1533"/>
    </row>
    <row r="1534" spans="13:16" x14ac:dyDescent="0.25">
      <c r="M1534"/>
      <c r="N1534"/>
      <c r="O1534"/>
      <c r="P1534"/>
    </row>
    <row r="1535" spans="13:16" x14ac:dyDescent="0.25">
      <c r="M1535"/>
      <c r="N1535"/>
      <c r="O1535"/>
      <c r="P1535"/>
    </row>
    <row r="1536" spans="13:16" x14ac:dyDescent="0.25">
      <c r="M1536"/>
      <c r="N1536"/>
      <c r="O1536"/>
      <c r="P1536"/>
    </row>
    <row r="1537" spans="13:16" x14ac:dyDescent="0.25">
      <c r="M1537"/>
      <c r="N1537"/>
      <c r="O1537"/>
      <c r="P1537"/>
    </row>
    <row r="1538" spans="13:16" x14ac:dyDescent="0.25">
      <c r="M1538"/>
      <c r="N1538"/>
      <c r="O1538"/>
      <c r="P1538"/>
    </row>
    <row r="1539" spans="13:16" x14ac:dyDescent="0.25">
      <c r="M1539"/>
      <c r="N1539"/>
      <c r="O1539"/>
      <c r="P1539"/>
    </row>
    <row r="1540" spans="13:16" x14ac:dyDescent="0.25">
      <c r="M1540"/>
      <c r="N1540"/>
      <c r="O1540"/>
      <c r="P1540"/>
    </row>
    <row r="1541" spans="13:16" x14ac:dyDescent="0.25">
      <c r="M1541"/>
      <c r="N1541"/>
      <c r="O1541"/>
      <c r="P1541"/>
    </row>
    <row r="1542" spans="13:16" x14ac:dyDescent="0.25">
      <c r="M1542"/>
      <c r="N1542"/>
      <c r="O1542"/>
      <c r="P1542"/>
    </row>
    <row r="1543" spans="13:16" x14ac:dyDescent="0.25">
      <c r="M1543"/>
      <c r="N1543"/>
      <c r="O1543"/>
      <c r="P1543"/>
    </row>
    <row r="1544" spans="13:16" x14ac:dyDescent="0.25">
      <c r="M1544"/>
      <c r="N1544"/>
      <c r="O1544"/>
      <c r="P1544"/>
    </row>
    <row r="1545" spans="13:16" x14ac:dyDescent="0.25">
      <c r="M1545"/>
      <c r="N1545"/>
      <c r="O1545"/>
      <c r="P1545"/>
    </row>
    <row r="1546" spans="13:16" x14ac:dyDescent="0.25">
      <c r="M1546"/>
      <c r="N1546"/>
      <c r="O1546"/>
      <c r="P1546"/>
    </row>
    <row r="1547" spans="13:16" x14ac:dyDescent="0.25">
      <c r="M1547"/>
      <c r="N1547"/>
      <c r="O1547"/>
      <c r="P1547"/>
    </row>
    <row r="1548" spans="13:16" x14ac:dyDescent="0.25">
      <c r="M1548"/>
      <c r="N1548"/>
      <c r="O1548"/>
      <c r="P1548"/>
    </row>
    <row r="1549" spans="13:16" x14ac:dyDescent="0.25">
      <c r="M1549"/>
      <c r="N1549"/>
      <c r="O1549"/>
      <c r="P1549"/>
    </row>
    <row r="1550" spans="13:16" x14ac:dyDescent="0.25">
      <c r="M1550"/>
      <c r="N1550"/>
      <c r="O1550"/>
      <c r="P1550"/>
    </row>
    <row r="1551" spans="13:16" x14ac:dyDescent="0.25">
      <c r="M1551"/>
      <c r="N1551"/>
      <c r="O1551"/>
      <c r="P1551"/>
    </row>
    <row r="1552" spans="13:16" x14ac:dyDescent="0.25">
      <c r="M1552"/>
      <c r="N1552"/>
      <c r="O1552"/>
      <c r="P1552"/>
    </row>
    <row r="1553" spans="13:16" x14ac:dyDescent="0.25">
      <c r="M1553"/>
      <c r="N1553"/>
      <c r="O1553"/>
      <c r="P1553"/>
    </row>
    <row r="1554" spans="13:16" x14ac:dyDescent="0.25">
      <c r="M1554"/>
      <c r="N1554"/>
      <c r="O1554"/>
      <c r="P1554"/>
    </row>
    <row r="1555" spans="13:16" x14ac:dyDescent="0.25">
      <c r="M1555"/>
      <c r="N1555"/>
      <c r="O1555"/>
      <c r="P1555"/>
    </row>
    <row r="1556" spans="13:16" x14ac:dyDescent="0.25">
      <c r="M1556"/>
      <c r="N1556"/>
      <c r="O1556"/>
      <c r="P1556"/>
    </row>
    <row r="1557" spans="13:16" x14ac:dyDescent="0.25">
      <c r="M1557"/>
      <c r="N1557"/>
      <c r="O1557"/>
      <c r="P1557"/>
    </row>
    <row r="1558" spans="13:16" x14ac:dyDescent="0.25">
      <c r="M1558"/>
      <c r="N1558"/>
      <c r="O1558"/>
      <c r="P1558"/>
    </row>
    <row r="1559" spans="13:16" x14ac:dyDescent="0.25">
      <c r="M1559"/>
      <c r="N1559"/>
      <c r="O1559"/>
      <c r="P1559"/>
    </row>
    <row r="1560" spans="13:16" x14ac:dyDescent="0.25">
      <c r="M1560"/>
      <c r="N1560"/>
      <c r="O1560"/>
      <c r="P1560"/>
    </row>
    <row r="1561" spans="13:16" x14ac:dyDescent="0.25">
      <c r="M1561"/>
      <c r="N1561"/>
      <c r="O1561"/>
      <c r="P1561"/>
    </row>
    <row r="1562" spans="13:16" x14ac:dyDescent="0.25">
      <c r="M1562"/>
      <c r="N1562"/>
      <c r="O1562"/>
      <c r="P1562"/>
    </row>
    <row r="1563" spans="13:16" x14ac:dyDescent="0.25">
      <c r="M1563"/>
      <c r="N1563"/>
      <c r="O1563"/>
      <c r="P1563"/>
    </row>
    <row r="1564" spans="13:16" x14ac:dyDescent="0.25">
      <c r="M1564"/>
      <c r="N1564"/>
      <c r="O1564"/>
      <c r="P1564"/>
    </row>
    <row r="1565" spans="13:16" x14ac:dyDescent="0.25">
      <c r="M1565"/>
      <c r="N1565"/>
      <c r="O1565"/>
      <c r="P1565"/>
    </row>
    <row r="1566" spans="13:16" x14ac:dyDescent="0.25">
      <c r="M1566"/>
      <c r="N1566"/>
      <c r="O1566"/>
      <c r="P1566"/>
    </row>
    <row r="1567" spans="13:16" x14ac:dyDescent="0.25">
      <c r="M1567"/>
      <c r="N1567"/>
      <c r="O1567"/>
      <c r="P1567"/>
    </row>
    <row r="1568" spans="13:16" x14ac:dyDescent="0.25">
      <c r="M1568"/>
      <c r="N1568"/>
      <c r="O1568"/>
      <c r="P1568"/>
    </row>
    <row r="1569" spans="13:16" x14ac:dyDescent="0.25">
      <c r="M1569"/>
      <c r="N1569"/>
      <c r="O1569"/>
      <c r="P1569"/>
    </row>
    <row r="1570" spans="13:16" x14ac:dyDescent="0.25">
      <c r="M1570"/>
      <c r="N1570"/>
      <c r="O1570"/>
      <c r="P1570"/>
    </row>
    <row r="1571" spans="13:16" x14ac:dyDescent="0.25">
      <c r="M1571"/>
      <c r="N1571"/>
      <c r="O1571"/>
      <c r="P1571"/>
    </row>
    <row r="1572" spans="13:16" x14ac:dyDescent="0.25">
      <c r="M1572"/>
      <c r="N1572"/>
      <c r="O1572"/>
      <c r="P1572"/>
    </row>
    <row r="1573" spans="13:16" x14ac:dyDescent="0.25">
      <c r="M1573"/>
      <c r="N1573"/>
      <c r="O1573"/>
      <c r="P1573"/>
    </row>
    <row r="1574" spans="13:16" x14ac:dyDescent="0.25">
      <c r="M1574"/>
      <c r="N1574"/>
      <c r="O1574"/>
      <c r="P1574"/>
    </row>
    <row r="1575" spans="13:16" x14ac:dyDescent="0.25">
      <c r="M1575"/>
      <c r="N1575"/>
      <c r="O1575"/>
      <c r="P1575"/>
    </row>
    <row r="1576" spans="13:16" x14ac:dyDescent="0.25">
      <c r="M1576"/>
      <c r="N1576"/>
      <c r="O1576"/>
      <c r="P1576"/>
    </row>
    <row r="1577" spans="13:16" x14ac:dyDescent="0.25">
      <c r="M1577"/>
      <c r="N1577"/>
      <c r="O1577"/>
      <c r="P1577"/>
    </row>
    <row r="1578" spans="13:16" x14ac:dyDescent="0.25">
      <c r="M1578"/>
      <c r="N1578"/>
      <c r="O1578"/>
      <c r="P1578"/>
    </row>
    <row r="1579" spans="13:16" x14ac:dyDescent="0.25">
      <c r="M1579"/>
      <c r="N1579"/>
      <c r="O1579"/>
      <c r="P1579"/>
    </row>
    <row r="1580" spans="13:16" x14ac:dyDescent="0.25">
      <c r="M1580"/>
      <c r="N1580"/>
      <c r="O1580"/>
      <c r="P1580"/>
    </row>
    <row r="1581" spans="13:16" x14ac:dyDescent="0.25">
      <c r="M1581"/>
      <c r="N1581"/>
      <c r="O1581"/>
      <c r="P1581"/>
    </row>
    <row r="1582" spans="13:16" x14ac:dyDescent="0.25">
      <c r="M1582"/>
      <c r="N1582"/>
      <c r="O1582"/>
      <c r="P1582"/>
    </row>
    <row r="1583" spans="13:16" x14ac:dyDescent="0.25">
      <c r="M1583"/>
      <c r="N1583"/>
      <c r="O1583"/>
      <c r="P1583"/>
    </row>
    <row r="1584" spans="13:16" x14ac:dyDescent="0.25">
      <c r="M1584"/>
      <c r="N1584"/>
      <c r="O1584"/>
      <c r="P1584"/>
    </row>
    <row r="1585" spans="13:16" x14ac:dyDescent="0.25">
      <c r="M1585"/>
      <c r="N1585"/>
      <c r="O1585"/>
      <c r="P1585"/>
    </row>
    <row r="1586" spans="13:16" x14ac:dyDescent="0.25">
      <c r="M1586"/>
      <c r="N1586"/>
      <c r="O1586"/>
      <c r="P1586"/>
    </row>
    <row r="1587" spans="13:16" x14ac:dyDescent="0.25">
      <c r="M1587"/>
      <c r="N1587"/>
      <c r="O1587"/>
      <c r="P1587"/>
    </row>
    <row r="1588" spans="13:16" x14ac:dyDescent="0.25">
      <c r="M1588"/>
      <c r="N1588"/>
      <c r="O1588"/>
      <c r="P1588"/>
    </row>
    <row r="1589" spans="13:16" x14ac:dyDescent="0.25">
      <c r="M1589"/>
      <c r="N1589"/>
      <c r="O1589"/>
      <c r="P1589"/>
    </row>
    <row r="1590" spans="13:16" x14ac:dyDescent="0.25">
      <c r="M1590"/>
      <c r="N1590"/>
      <c r="O1590"/>
      <c r="P1590"/>
    </row>
    <row r="1591" spans="13:16" x14ac:dyDescent="0.25">
      <c r="M1591"/>
      <c r="N1591"/>
      <c r="O1591"/>
      <c r="P1591"/>
    </row>
    <row r="1592" spans="13:16" x14ac:dyDescent="0.25">
      <c r="M1592"/>
      <c r="N1592"/>
      <c r="O1592"/>
      <c r="P1592"/>
    </row>
    <row r="1593" spans="13:16" x14ac:dyDescent="0.25">
      <c r="M1593"/>
      <c r="N1593"/>
      <c r="O1593"/>
      <c r="P1593"/>
    </row>
    <row r="1594" spans="13:16" x14ac:dyDescent="0.25">
      <c r="M1594"/>
      <c r="N1594"/>
      <c r="O1594"/>
      <c r="P1594"/>
    </row>
    <row r="1595" spans="13:16" x14ac:dyDescent="0.25">
      <c r="M1595"/>
      <c r="N1595"/>
      <c r="O1595"/>
      <c r="P1595"/>
    </row>
    <row r="1596" spans="13:16" x14ac:dyDescent="0.25">
      <c r="M1596"/>
      <c r="N1596"/>
      <c r="O1596"/>
      <c r="P1596"/>
    </row>
    <row r="1597" spans="13:16" x14ac:dyDescent="0.25">
      <c r="M1597"/>
      <c r="N1597"/>
      <c r="O1597"/>
      <c r="P1597"/>
    </row>
    <row r="1598" spans="13:16" x14ac:dyDescent="0.25">
      <c r="M1598"/>
      <c r="N1598"/>
      <c r="O1598"/>
      <c r="P1598"/>
    </row>
    <row r="1599" spans="13:16" x14ac:dyDescent="0.25">
      <c r="M1599"/>
      <c r="N1599"/>
      <c r="O1599"/>
      <c r="P1599"/>
    </row>
    <row r="1600" spans="13:16" x14ac:dyDescent="0.25">
      <c r="M1600"/>
      <c r="N1600"/>
      <c r="O1600"/>
      <c r="P1600"/>
    </row>
    <row r="1601" spans="13:16" x14ac:dyDescent="0.25">
      <c r="M1601"/>
      <c r="N1601"/>
      <c r="O1601"/>
      <c r="P1601"/>
    </row>
    <row r="1602" spans="13:16" x14ac:dyDescent="0.25">
      <c r="M1602"/>
      <c r="N1602"/>
      <c r="O1602"/>
      <c r="P1602"/>
    </row>
    <row r="1603" spans="13:16" x14ac:dyDescent="0.25">
      <c r="M1603"/>
      <c r="N1603"/>
      <c r="O1603"/>
      <c r="P1603"/>
    </row>
    <row r="1604" spans="13:16" x14ac:dyDescent="0.25">
      <c r="M1604"/>
      <c r="N1604"/>
      <c r="O1604"/>
      <c r="P1604"/>
    </row>
    <row r="1605" spans="13:16" x14ac:dyDescent="0.25">
      <c r="M1605"/>
      <c r="N1605"/>
      <c r="O1605"/>
      <c r="P1605"/>
    </row>
    <row r="1606" spans="13:16" x14ac:dyDescent="0.25">
      <c r="M1606"/>
      <c r="N1606"/>
      <c r="O1606"/>
      <c r="P1606"/>
    </row>
    <row r="1607" spans="13:16" x14ac:dyDescent="0.25">
      <c r="M1607"/>
      <c r="N1607"/>
      <c r="O1607"/>
      <c r="P1607"/>
    </row>
    <row r="1608" spans="13:16" x14ac:dyDescent="0.25">
      <c r="M1608"/>
      <c r="N1608"/>
      <c r="O1608"/>
      <c r="P1608"/>
    </row>
    <row r="1609" spans="13:16" x14ac:dyDescent="0.25">
      <c r="M1609"/>
      <c r="N1609"/>
      <c r="O1609"/>
      <c r="P1609"/>
    </row>
    <row r="1610" spans="13:16" x14ac:dyDescent="0.25">
      <c r="M1610"/>
      <c r="N1610"/>
      <c r="O1610"/>
      <c r="P1610"/>
    </row>
    <row r="1611" spans="13:16" x14ac:dyDescent="0.25">
      <c r="M1611"/>
      <c r="N1611"/>
      <c r="O1611"/>
      <c r="P1611"/>
    </row>
    <row r="1612" spans="13:16" x14ac:dyDescent="0.25">
      <c r="M1612"/>
      <c r="N1612"/>
      <c r="O1612"/>
      <c r="P1612"/>
    </row>
    <row r="1613" spans="13:16" x14ac:dyDescent="0.25">
      <c r="M1613"/>
      <c r="N1613"/>
      <c r="O1613"/>
      <c r="P1613"/>
    </row>
    <row r="1614" spans="13:16" x14ac:dyDescent="0.25">
      <c r="M1614"/>
      <c r="N1614"/>
      <c r="O1614"/>
      <c r="P1614"/>
    </row>
    <row r="1615" spans="13:16" x14ac:dyDescent="0.25">
      <c r="M1615"/>
      <c r="N1615"/>
      <c r="O1615"/>
      <c r="P1615"/>
    </row>
    <row r="1616" spans="13:16" x14ac:dyDescent="0.25">
      <c r="M1616"/>
      <c r="N1616"/>
      <c r="O1616"/>
      <c r="P1616"/>
    </row>
    <row r="1617" spans="13:16" x14ac:dyDescent="0.25">
      <c r="M1617"/>
      <c r="N1617"/>
      <c r="O1617"/>
      <c r="P1617"/>
    </row>
    <row r="1618" spans="13:16" x14ac:dyDescent="0.25">
      <c r="M1618"/>
      <c r="N1618"/>
      <c r="O1618"/>
      <c r="P1618"/>
    </row>
    <row r="1619" spans="13:16" x14ac:dyDescent="0.25">
      <c r="M1619"/>
      <c r="N1619"/>
      <c r="O1619"/>
      <c r="P1619"/>
    </row>
    <row r="1620" spans="13:16" x14ac:dyDescent="0.25">
      <c r="M1620"/>
      <c r="N1620"/>
      <c r="O1620"/>
      <c r="P1620"/>
    </row>
    <row r="1621" spans="13:16" x14ac:dyDescent="0.25">
      <c r="M1621"/>
      <c r="N1621"/>
      <c r="O1621"/>
      <c r="P1621"/>
    </row>
    <row r="1622" spans="13:16" x14ac:dyDescent="0.25">
      <c r="M1622"/>
      <c r="N1622"/>
      <c r="O1622"/>
      <c r="P1622"/>
    </row>
    <row r="1623" spans="13:16" x14ac:dyDescent="0.25">
      <c r="M1623"/>
      <c r="N1623"/>
      <c r="O1623"/>
      <c r="P1623"/>
    </row>
    <row r="1624" spans="13:16" x14ac:dyDescent="0.25">
      <c r="M1624"/>
      <c r="N1624"/>
      <c r="O1624"/>
      <c r="P1624"/>
    </row>
    <row r="1625" spans="13:16" x14ac:dyDescent="0.25">
      <c r="M1625"/>
      <c r="N1625"/>
      <c r="O1625"/>
      <c r="P1625"/>
    </row>
    <row r="1626" spans="13:16" x14ac:dyDescent="0.25">
      <c r="M1626"/>
      <c r="N1626"/>
      <c r="O1626"/>
      <c r="P1626"/>
    </row>
    <row r="1627" spans="13:16" x14ac:dyDescent="0.25">
      <c r="M1627"/>
      <c r="N1627"/>
      <c r="O1627"/>
      <c r="P1627"/>
    </row>
    <row r="1628" spans="13:16" x14ac:dyDescent="0.25">
      <c r="M1628"/>
      <c r="N1628"/>
      <c r="O1628"/>
      <c r="P1628"/>
    </row>
    <row r="1629" spans="13:16" x14ac:dyDescent="0.25">
      <c r="M1629"/>
      <c r="N1629"/>
      <c r="O1629"/>
      <c r="P1629"/>
    </row>
    <row r="1630" spans="13:16" x14ac:dyDescent="0.25">
      <c r="M1630"/>
      <c r="N1630"/>
      <c r="O1630"/>
      <c r="P1630"/>
    </row>
    <row r="1631" spans="13:16" x14ac:dyDescent="0.25">
      <c r="M1631"/>
      <c r="N1631"/>
      <c r="O1631"/>
      <c r="P1631"/>
    </row>
    <row r="1632" spans="13:16" x14ac:dyDescent="0.25">
      <c r="M1632"/>
      <c r="N1632"/>
      <c r="O1632"/>
      <c r="P1632"/>
    </row>
    <row r="1633" spans="13:16" x14ac:dyDescent="0.25">
      <c r="M1633"/>
      <c r="N1633"/>
      <c r="O1633"/>
      <c r="P1633"/>
    </row>
    <row r="1634" spans="13:16" x14ac:dyDescent="0.25">
      <c r="M1634"/>
      <c r="N1634"/>
      <c r="O1634"/>
      <c r="P1634"/>
    </row>
    <row r="1635" spans="13:16" x14ac:dyDescent="0.25">
      <c r="M1635"/>
      <c r="N1635"/>
      <c r="O1635"/>
      <c r="P1635"/>
    </row>
    <row r="1636" spans="13:16" x14ac:dyDescent="0.25">
      <c r="M1636"/>
      <c r="N1636"/>
      <c r="O1636"/>
      <c r="P1636"/>
    </row>
    <row r="1637" spans="13:16" x14ac:dyDescent="0.25">
      <c r="M1637"/>
      <c r="N1637"/>
      <c r="O1637"/>
      <c r="P1637"/>
    </row>
    <row r="1638" spans="13:16" x14ac:dyDescent="0.25">
      <c r="M1638"/>
      <c r="N1638"/>
      <c r="O1638"/>
      <c r="P1638"/>
    </row>
    <row r="1639" spans="13:16" x14ac:dyDescent="0.25">
      <c r="M1639"/>
      <c r="N1639"/>
      <c r="O1639"/>
      <c r="P1639"/>
    </row>
    <row r="1640" spans="13:16" x14ac:dyDescent="0.25">
      <c r="M1640"/>
      <c r="N1640"/>
      <c r="O1640"/>
      <c r="P1640"/>
    </row>
    <row r="1641" spans="13:16" x14ac:dyDescent="0.25">
      <c r="M1641"/>
      <c r="N1641"/>
      <c r="O1641"/>
      <c r="P1641"/>
    </row>
    <row r="1642" spans="13:16" x14ac:dyDescent="0.25">
      <c r="M1642"/>
      <c r="N1642"/>
      <c r="O1642"/>
      <c r="P1642"/>
    </row>
    <row r="1643" spans="13:16" x14ac:dyDescent="0.25">
      <c r="M1643"/>
      <c r="N1643"/>
      <c r="O1643"/>
      <c r="P1643"/>
    </row>
    <row r="1644" spans="13:16" x14ac:dyDescent="0.25">
      <c r="M1644"/>
      <c r="N1644"/>
      <c r="O1644"/>
      <c r="P1644"/>
    </row>
    <row r="1645" spans="13:16" x14ac:dyDescent="0.25">
      <c r="M1645"/>
      <c r="N1645"/>
      <c r="O1645"/>
      <c r="P1645"/>
    </row>
    <row r="1646" spans="13:16" x14ac:dyDescent="0.25">
      <c r="M1646"/>
      <c r="N1646"/>
      <c r="O1646"/>
      <c r="P1646"/>
    </row>
    <row r="1647" spans="13:16" x14ac:dyDescent="0.25">
      <c r="M1647"/>
      <c r="N1647"/>
      <c r="O1647"/>
      <c r="P1647"/>
    </row>
    <row r="1648" spans="13:16" x14ac:dyDescent="0.25">
      <c r="M1648"/>
      <c r="N1648"/>
      <c r="O1648"/>
      <c r="P1648"/>
    </row>
    <row r="1649" spans="13:16" x14ac:dyDescent="0.25">
      <c r="M1649"/>
      <c r="N1649"/>
      <c r="O1649"/>
      <c r="P1649"/>
    </row>
    <row r="1650" spans="13:16" x14ac:dyDescent="0.25">
      <c r="M1650"/>
      <c r="N1650"/>
      <c r="O1650"/>
      <c r="P1650"/>
    </row>
    <row r="1651" spans="13:16" x14ac:dyDescent="0.25">
      <c r="M1651"/>
      <c r="N1651"/>
      <c r="O1651"/>
      <c r="P1651"/>
    </row>
    <row r="1652" spans="13:16" x14ac:dyDescent="0.25">
      <c r="M1652"/>
      <c r="N1652"/>
      <c r="O1652"/>
      <c r="P1652"/>
    </row>
    <row r="1653" spans="13:16" x14ac:dyDescent="0.25">
      <c r="M1653"/>
      <c r="N1653"/>
      <c r="O1653"/>
      <c r="P1653"/>
    </row>
    <row r="1654" spans="13:16" x14ac:dyDescent="0.25">
      <c r="M1654"/>
      <c r="N1654"/>
      <c r="O1654"/>
      <c r="P1654"/>
    </row>
    <row r="1655" spans="13:16" x14ac:dyDescent="0.25">
      <c r="M1655"/>
      <c r="N1655"/>
      <c r="O1655"/>
      <c r="P1655"/>
    </row>
    <row r="1656" spans="13:16" x14ac:dyDescent="0.25">
      <c r="M1656"/>
      <c r="N1656"/>
      <c r="O1656"/>
      <c r="P1656"/>
    </row>
    <row r="1657" spans="13:16" x14ac:dyDescent="0.25">
      <c r="M1657"/>
      <c r="N1657"/>
      <c r="O1657"/>
      <c r="P1657"/>
    </row>
    <row r="1658" spans="13:16" x14ac:dyDescent="0.25">
      <c r="M1658"/>
      <c r="N1658"/>
      <c r="O1658"/>
      <c r="P1658"/>
    </row>
    <row r="1659" spans="13:16" x14ac:dyDescent="0.25">
      <c r="M1659"/>
      <c r="N1659"/>
      <c r="O1659"/>
      <c r="P1659"/>
    </row>
    <row r="1660" spans="13:16" x14ac:dyDescent="0.25">
      <c r="M1660"/>
      <c r="N1660"/>
      <c r="O1660"/>
      <c r="P1660"/>
    </row>
    <row r="1661" spans="13:16" x14ac:dyDescent="0.25">
      <c r="M1661"/>
      <c r="N1661"/>
      <c r="O1661"/>
      <c r="P1661"/>
    </row>
    <row r="1662" spans="13:16" x14ac:dyDescent="0.25">
      <c r="M1662"/>
      <c r="N1662"/>
      <c r="O1662"/>
      <c r="P1662"/>
    </row>
    <row r="1663" spans="13:16" x14ac:dyDescent="0.25">
      <c r="M1663"/>
      <c r="N1663"/>
      <c r="O1663"/>
      <c r="P1663"/>
    </row>
    <row r="1664" spans="13:16" x14ac:dyDescent="0.25">
      <c r="M1664"/>
      <c r="N1664"/>
      <c r="O1664"/>
      <c r="P1664"/>
    </row>
    <row r="1665" spans="13:16" x14ac:dyDescent="0.25">
      <c r="M1665"/>
      <c r="N1665"/>
      <c r="O1665"/>
      <c r="P1665"/>
    </row>
    <row r="1666" spans="13:16" x14ac:dyDescent="0.25">
      <c r="M1666"/>
      <c r="N1666"/>
      <c r="O1666"/>
      <c r="P1666"/>
    </row>
    <row r="1667" spans="13:16" x14ac:dyDescent="0.25">
      <c r="M1667"/>
      <c r="N1667"/>
      <c r="O1667"/>
      <c r="P1667"/>
    </row>
    <row r="1668" spans="13:16" x14ac:dyDescent="0.25">
      <c r="M1668"/>
      <c r="N1668"/>
      <c r="O1668"/>
      <c r="P1668"/>
    </row>
    <row r="1669" spans="13:16" x14ac:dyDescent="0.25">
      <c r="M1669"/>
      <c r="N1669"/>
      <c r="O1669"/>
      <c r="P1669"/>
    </row>
    <row r="1670" spans="13:16" x14ac:dyDescent="0.25">
      <c r="M1670"/>
      <c r="N1670"/>
      <c r="O1670"/>
      <c r="P1670"/>
    </row>
    <row r="1671" spans="13:16" x14ac:dyDescent="0.25">
      <c r="M1671"/>
      <c r="N1671"/>
      <c r="O1671"/>
      <c r="P1671"/>
    </row>
    <row r="1672" spans="13:16" x14ac:dyDescent="0.25">
      <c r="M1672"/>
      <c r="N1672"/>
      <c r="O1672"/>
      <c r="P1672"/>
    </row>
    <row r="1673" spans="13:16" x14ac:dyDescent="0.25">
      <c r="M1673"/>
      <c r="N1673"/>
      <c r="O1673"/>
      <c r="P1673"/>
    </row>
    <row r="1674" spans="13:16" x14ac:dyDescent="0.25">
      <c r="M1674"/>
      <c r="N1674"/>
      <c r="O1674"/>
      <c r="P1674"/>
    </row>
    <row r="1675" spans="13:16" x14ac:dyDescent="0.25">
      <c r="M1675"/>
      <c r="N1675"/>
      <c r="O1675"/>
      <c r="P1675"/>
    </row>
    <row r="1676" spans="13:16" x14ac:dyDescent="0.25">
      <c r="M1676"/>
      <c r="N1676"/>
      <c r="O1676"/>
      <c r="P1676"/>
    </row>
    <row r="1677" spans="13:16" x14ac:dyDescent="0.25">
      <c r="M1677"/>
      <c r="N1677"/>
      <c r="O1677"/>
      <c r="P1677"/>
    </row>
    <row r="1678" spans="13:16" x14ac:dyDescent="0.25">
      <c r="M1678"/>
      <c r="N1678"/>
      <c r="O1678"/>
      <c r="P1678"/>
    </row>
    <row r="1679" spans="13:16" x14ac:dyDescent="0.25">
      <c r="M1679"/>
      <c r="N1679"/>
      <c r="O1679"/>
      <c r="P1679"/>
    </row>
    <row r="1680" spans="13:16" x14ac:dyDescent="0.25">
      <c r="M1680"/>
      <c r="N1680"/>
      <c r="O1680"/>
      <c r="P1680"/>
    </row>
    <row r="1681" spans="13:16" x14ac:dyDescent="0.25">
      <c r="M1681"/>
      <c r="N1681"/>
      <c r="O1681"/>
      <c r="P1681"/>
    </row>
    <row r="1682" spans="13:16" x14ac:dyDescent="0.25">
      <c r="M1682"/>
      <c r="N1682"/>
      <c r="O1682"/>
      <c r="P1682"/>
    </row>
    <row r="1683" spans="13:16" x14ac:dyDescent="0.25">
      <c r="M1683"/>
      <c r="N1683"/>
      <c r="O1683"/>
      <c r="P1683"/>
    </row>
    <row r="1684" spans="13:16" x14ac:dyDescent="0.25">
      <c r="M1684"/>
      <c r="N1684"/>
      <c r="O1684"/>
      <c r="P1684"/>
    </row>
    <row r="1685" spans="13:16" x14ac:dyDescent="0.25">
      <c r="M1685"/>
      <c r="N1685"/>
      <c r="O1685"/>
      <c r="P1685"/>
    </row>
    <row r="1686" spans="13:16" x14ac:dyDescent="0.25">
      <c r="M1686"/>
      <c r="N1686"/>
      <c r="O1686"/>
      <c r="P1686"/>
    </row>
    <row r="1687" spans="13:16" x14ac:dyDescent="0.25">
      <c r="M1687"/>
      <c r="N1687"/>
      <c r="O1687"/>
      <c r="P1687"/>
    </row>
    <row r="1688" spans="13:16" x14ac:dyDescent="0.25">
      <c r="M1688"/>
      <c r="N1688"/>
      <c r="O1688"/>
      <c r="P1688"/>
    </row>
    <row r="1689" spans="13:16" x14ac:dyDescent="0.25">
      <c r="M1689"/>
      <c r="N1689"/>
      <c r="O1689"/>
      <c r="P1689"/>
    </row>
    <row r="1690" spans="13:16" x14ac:dyDescent="0.25">
      <c r="M1690"/>
      <c r="N1690"/>
      <c r="O1690"/>
      <c r="P1690"/>
    </row>
    <row r="1691" spans="13:16" x14ac:dyDescent="0.25">
      <c r="M1691"/>
      <c r="N1691"/>
      <c r="O1691"/>
      <c r="P1691"/>
    </row>
    <row r="1692" spans="13:16" x14ac:dyDescent="0.25">
      <c r="M1692"/>
      <c r="N1692"/>
      <c r="O1692"/>
      <c r="P1692"/>
    </row>
    <row r="1693" spans="13:16" x14ac:dyDescent="0.25">
      <c r="M1693"/>
      <c r="N1693"/>
      <c r="O1693"/>
      <c r="P1693"/>
    </row>
    <row r="1694" spans="13:16" x14ac:dyDescent="0.25">
      <c r="M1694"/>
      <c r="N1694"/>
      <c r="O1694"/>
      <c r="P1694"/>
    </row>
    <row r="1695" spans="13:16" x14ac:dyDescent="0.25">
      <c r="M1695"/>
      <c r="N1695"/>
      <c r="O1695"/>
      <c r="P1695"/>
    </row>
    <row r="1696" spans="13:16" x14ac:dyDescent="0.25">
      <c r="M1696"/>
      <c r="N1696"/>
      <c r="O1696"/>
      <c r="P1696"/>
    </row>
    <row r="1697" spans="13:16" x14ac:dyDescent="0.25">
      <c r="M1697"/>
      <c r="N1697"/>
      <c r="O1697"/>
      <c r="P1697"/>
    </row>
    <row r="1698" spans="13:16" x14ac:dyDescent="0.25">
      <c r="M1698"/>
      <c r="N1698"/>
      <c r="O1698"/>
      <c r="P1698"/>
    </row>
    <row r="1699" spans="13:16" x14ac:dyDescent="0.25">
      <c r="M1699"/>
      <c r="N1699"/>
      <c r="O1699"/>
      <c r="P1699"/>
    </row>
    <row r="1700" spans="13:16" x14ac:dyDescent="0.25">
      <c r="M1700"/>
      <c r="N1700"/>
      <c r="O1700"/>
      <c r="P1700"/>
    </row>
    <row r="1701" spans="13:16" x14ac:dyDescent="0.25">
      <c r="M1701"/>
      <c r="N1701"/>
      <c r="O1701"/>
      <c r="P1701"/>
    </row>
    <row r="1702" spans="13:16" x14ac:dyDescent="0.25">
      <c r="M1702"/>
      <c r="N1702"/>
      <c r="O1702"/>
      <c r="P1702"/>
    </row>
    <row r="1703" spans="13:16" x14ac:dyDescent="0.25">
      <c r="M1703"/>
      <c r="N1703"/>
      <c r="O1703"/>
      <c r="P1703"/>
    </row>
    <row r="1704" spans="13:16" x14ac:dyDescent="0.25">
      <c r="M1704"/>
      <c r="N1704"/>
      <c r="O1704"/>
      <c r="P1704"/>
    </row>
    <row r="1705" spans="13:16" x14ac:dyDescent="0.25">
      <c r="M1705"/>
      <c r="N1705"/>
      <c r="O1705"/>
      <c r="P1705"/>
    </row>
    <row r="1706" spans="13:16" x14ac:dyDescent="0.25">
      <c r="M1706"/>
      <c r="N1706"/>
      <c r="O1706"/>
      <c r="P1706"/>
    </row>
    <row r="1707" spans="13:16" x14ac:dyDescent="0.25">
      <c r="M1707"/>
      <c r="N1707"/>
      <c r="O1707"/>
      <c r="P1707"/>
    </row>
    <row r="1708" spans="13:16" x14ac:dyDescent="0.25">
      <c r="M1708"/>
      <c r="N1708"/>
      <c r="O1708"/>
      <c r="P1708"/>
    </row>
    <row r="1709" spans="13:16" x14ac:dyDescent="0.25">
      <c r="M1709"/>
      <c r="N1709"/>
      <c r="O1709"/>
      <c r="P1709"/>
    </row>
    <row r="1710" spans="13:16" x14ac:dyDescent="0.25">
      <c r="M1710"/>
      <c r="N1710"/>
      <c r="O1710"/>
      <c r="P1710"/>
    </row>
    <row r="1711" spans="13:16" x14ac:dyDescent="0.25">
      <c r="M1711"/>
      <c r="N1711"/>
      <c r="O1711"/>
      <c r="P1711"/>
    </row>
    <row r="1712" spans="13:16" x14ac:dyDescent="0.25">
      <c r="M1712"/>
      <c r="N1712"/>
      <c r="O1712"/>
      <c r="P1712"/>
    </row>
    <row r="1713" spans="13:16" x14ac:dyDescent="0.25">
      <c r="M1713"/>
      <c r="N1713"/>
      <c r="O1713"/>
      <c r="P1713"/>
    </row>
    <row r="1714" spans="13:16" x14ac:dyDescent="0.25">
      <c r="M1714"/>
      <c r="N1714"/>
      <c r="O1714"/>
      <c r="P1714"/>
    </row>
    <row r="1715" spans="13:16" x14ac:dyDescent="0.25">
      <c r="M1715"/>
      <c r="N1715"/>
      <c r="O1715"/>
      <c r="P1715"/>
    </row>
    <row r="1716" spans="13:16" x14ac:dyDescent="0.25">
      <c r="M1716"/>
      <c r="N1716"/>
      <c r="O1716"/>
      <c r="P1716"/>
    </row>
    <row r="1717" spans="13:16" x14ac:dyDescent="0.25">
      <c r="M1717"/>
      <c r="N1717"/>
      <c r="O1717"/>
      <c r="P1717"/>
    </row>
    <row r="1718" spans="13:16" x14ac:dyDescent="0.25">
      <c r="M1718"/>
      <c r="N1718"/>
      <c r="O1718"/>
      <c r="P1718"/>
    </row>
    <row r="1719" spans="13:16" x14ac:dyDescent="0.25">
      <c r="M1719"/>
      <c r="N1719"/>
      <c r="O1719"/>
      <c r="P1719"/>
    </row>
    <row r="1720" spans="13:16" x14ac:dyDescent="0.25">
      <c r="M1720"/>
      <c r="N1720"/>
      <c r="O1720"/>
      <c r="P1720"/>
    </row>
    <row r="1721" spans="13:16" x14ac:dyDescent="0.25">
      <c r="M1721"/>
      <c r="N1721"/>
      <c r="O1721"/>
      <c r="P1721"/>
    </row>
    <row r="1722" spans="13:16" x14ac:dyDescent="0.25">
      <c r="M1722"/>
      <c r="N1722"/>
      <c r="O1722"/>
      <c r="P1722"/>
    </row>
    <row r="1723" spans="13:16" x14ac:dyDescent="0.25">
      <c r="M1723"/>
      <c r="N1723"/>
      <c r="O1723"/>
      <c r="P1723"/>
    </row>
    <row r="1724" spans="13:16" x14ac:dyDescent="0.25">
      <c r="M1724"/>
      <c r="N1724"/>
      <c r="O1724"/>
      <c r="P1724"/>
    </row>
    <row r="1725" spans="13:16" x14ac:dyDescent="0.25">
      <c r="M1725"/>
      <c r="N1725"/>
      <c r="O1725"/>
      <c r="P1725"/>
    </row>
    <row r="1726" spans="13:16" x14ac:dyDescent="0.25">
      <c r="M1726"/>
      <c r="N1726"/>
      <c r="O1726"/>
      <c r="P1726"/>
    </row>
    <row r="1727" spans="13:16" x14ac:dyDescent="0.25">
      <c r="M1727"/>
      <c r="N1727"/>
      <c r="O1727"/>
      <c r="P1727"/>
    </row>
    <row r="1728" spans="13:16" x14ac:dyDescent="0.25">
      <c r="M1728"/>
      <c r="N1728"/>
      <c r="O1728"/>
      <c r="P1728"/>
    </row>
    <row r="1729" spans="13:16" x14ac:dyDescent="0.25">
      <c r="M1729"/>
      <c r="N1729"/>
      <c r="O1729"/>
      <c r="P1729"/>
    </row>
    <row r="1730" spans="13:16" x14ac:dyDescent="0.25">
      <c r="M1730"/>
      <c r="N1730"/>
      <c r="O1730"/>
      <c r="P1730"/>
    </row>
    <row r="1731" spans="13:16" x14ac:dyDescent="0.25">
      <c r="M1731"/>
      <c r="N1731"/>
      <c r="O1731"/>
      <c r="P1731"/>
    </row>
    <row r="1732" spans="13:16" x14ac:dyDescent="0.25">
      <c r="M1732"/>
      <c r="N1732"/>
      <c r="O1732"/>
      <c r="P1732"/>
    </row>
    <row r="1733" spans="13:16" x14ac:dyDescent="0.25">
      <c r="M1733"/>
      <c r="N1733"/>
      <c r="O1733"/>
      <c r="P1733"/>
    </row>
    <row r="1734" spans="13:16" x14ac:dyDescent="0.25">
      <c r="M1734"/>
      <c r="N1734"/>
      <c r="O1734"/>
      <c r="P1734"/>
    </row>
    <row r="1735" spans="13:16" x14ac:dyDescent="0.25">
      <c r="M1735"/>
      <c r="N1735"/>
      <c r="O1735"/>
      <c r="P1735"/>
    </row>
    <row r="1736" spans="13:16" x14ac:dyDescent="0.25">
      <c r="M1736"/>
      <c r="N1736"/>
      <c r="O1736"/>
      <c r="P1736"/>
    </row>
    <row r="1737" spans="13:16" x14ac:dyDescent="0.25">
      <c r="M1737"/>
      <c r="N1737"/>
      <c r="O1737"/>
      <c r="P1737"/>
    </row>
    <row r="1738" spans="13:16" x14ac:dyDescent="0.25">
      <c r="M1738"/>
      <c r="N1738"/>
      <c r="O1738"/>
      <c r="P1738"/>
    </row>
    <row r="1739" spans="13:16" x14ac:dyDescent="0.25">
      <c r="M1739"/>
      <c r="N1739"/>
      <c r="O1739"/>
      <c r="P1739"/>
    </row>
    <row r="1740" spans="13:16" x14ac:dyDescent="0.25">
      <c r="M1740"/>
      <c r="N1740"/>
      <c r="O1740"/>
      <c r="P1740"/>
    </row>
    <row r="1741" spans="13:16" x14ac:dyDescent="0.25">
      <c r="M1741"/>
      <c r="N1741"/>
      <c r="O1741"/>
      <c r="P1741"/>
    </row>
    <row r="1742" spans="13:16" x14ac:dyDescent="0.25">
      <c r="M1742"/>
      <c r="N1742"/>
      <c r="O1742"/>
      <c r="P1742"/>
    </row>
    <row r="1743" spans="13:16" x14ac:dyDescent="0.25">
      <c r="M1743"/>
      <c r="N1743"/>
      <c r="O1743"/>
      <c r="P1743"/>
    </row>
    <row r="1744" spans="13:16" x14ac:dyDescent="0.25">
      <c r="M1744"/>
      <c r="N1744"/>
      <c r="O1744"/>
      <c r="P1744"/>
    </row>
    <row r="1745" spans="13:16" x14ac:dyDescent="0.25">
      <c r="M1745"/>
      <c r="N1745"/>
      <c r="O1745"/>
      <c r="P1745"/>
    </row>
    <row r="1746" spans="13:16" x14ac:dyDescent="0.25">
      <c r="M1746"/>
      <c r="N1746"/>
      <c r="O1746"/>
      <c r="P1746"/>
    </row>
    <row r="1747" spans="13:16" x14ac:dyDescent="0.25">
      <c r="M1747"/>
      <c r="N1747"/>
      <c r="O1747"/>
      <c r="P1747"/>
    </row>
    <row r="1748" spans="13:16" x14ac:dyDescent="0.25">
      <c r="M1748"/>
      <c r="N1748"/>
      <c r="O1748"/>
      <c r="P1748"/>
    </row>
    <row r="1749" spans="13:16" x14ac:dyDescent="0.25">
      <c r="M1749"/>
      <c r="N1749"/>
      <c r="O1749"/>
      <c r="P1749"/>
    </row>
    <row r="1750" spans="13:16" x14ac:dyDescent="0.25">
      <c r="M1750"/>
      <c r="N1750"/>
      <c r="O1750"/>
      <c r="P1750"/>
    </row>
    <row r="1751" spans="13:16" x14ac:dyDescent="0.25">
      <c r="M1751"/>
      <c r="N1751"/>
      <c r="O1751"/>
      <c r="P1751"/>
    </row>
    <row r="1752" spans="13:16" x14ac:dyDescent="0.25">
      <c r="M1752"/>
      <c r="N1752"/>
      <c r="O1752"/>
      <c r="P1752"/>
    </row>
    <row r="1753" spans="13:16" x14ac:dyDescent="0.25">
      <c r="M1753"/>
      <c r="N1753"/>
      <c r="O1753"/>
      <c r="P1753"/>
    </row>
    <row r="1754" spans="13:16" x14ac:dyDescent="0.25">
      <c r="M1754"/>
      <c r="N1754"/>
      <c r="O1754"/>
      <c r="P1754"/>
    </row>
    <row r="1755" spans="13:16" x14ac:dyDescent="0.25">
      <c r="M1755"/>
      <c r="N1755"/>
      <c r="O1755"/>
      <c r="P1755"/>
    </row>
    <row r="1756" spans="13:16" x14ac:dyDescent="0.25">
      <c r="M1756"/>
      <c r="N1756"/>
      <c r="O1756"/>
      <c r="P1756"/>
    </row>
    <row r="1757" spans="13:16" x14ac:dyDescent="0.25">
      <c r="M1757"/>
      <c r="N1757"/>
      <c r="O1757"/>
      <c r="P1757"/>
    </row>
    <row r="1758" spans="13:16" x14ac:dyDescent="0.25">
      <c r="M1758"/>
      <c r="N1758"/>
      <c r="O1758"/>
      <c r="P1758"/>
    </row>
    <row r="1759" spans="13:16" x14ac:dyDescent="0.25">
      <c r="M1759"/>
      <c r="N1759"/>
      <c r="O1759"/>
      <c r="P1759"/>
    </row>
    <row r="1760" spans="13:16" x14ac:dyDescent="0.25">
      <c r="M1760"/>
      <c r="N1760"/>
      <c r="O1760"/>
      <c r="P1760"/>
    </row>
    <row r="1761" spans="13:16" x14ac:dyDescent="0.25">
      <c r="M1761"/>
      <c r="N1761"/>
      <c r="O1761"/>
      <c r="P1761"/>
    </row>
    <row r="1762" spans="13:16" x14ac:dyDescent="0.25">
      <c r="M1762"/>
      <c r="N1762"/>
      <c r="O1762"/>
      <c r="P1762"/>
    </row>
    <row r="1763" spans="13:16" x14ac:dyDescent="0.25">
      <c r="M1763"/>
      <c r="N1763"/>
      <c r="O1763"/>
      <c r="P1763"/>
    </row>
    <row r="1764" spans="13:16" x14ac:dyDescent="0.25">
      <c r="M1764"/>
      <c r="N1764"/>
      <c r="O1764"/>
      <c r="P1764"/>
    </row>
    <row r="1765" spans="13:16" x14ac:dyDescent="0.25">
      <c r="M1765"/>
      <c r="N1765"/>
      <c r="O1765"/>
      <c r="P1765"/>
    </row>
    <row r="1766" spans="13:16" x14ac:dyDescent="0.25">
      <c r="M1766"/>
      <c r="N1766"/>
      <c r="O1766"/>
      <c r="P1766"/>
    </row>
    <row r="1767" spans="13:16" x14ac:dyDescent="0.25">
      <c r="M1767"/>
      <c r="N1767"/>
      <c r="O1767"/>
      <c r="P1767"/>
    </row>
    <row r="1768" spans="13:16" x14ac:dyDescent="0.25">
      <c r="M1768"/>
      <c r="N1768"/>
      <c r="O1768"/>
      <c r="P1768"/>
    </row>
    <row r="1769" spans="13:16" x14ac:dyDescent="0.25">
      <c r="M1769"/>
      <c r="N1769"/>
      <c r="O1769"/>
      <c r="P1769"/>
    </row>
    <row r="1770" spans="13:16" x14ac:dyDescent="0.25">
      <c r="M1770"/>
      <c r="N1770"/>
      <c r="O1770"/>
      <c r="P1770"/>
    </row>
    <row r="1771" spans="13:16" x14ac:dyDescent="0.25">
      <c r="M1771"/>
      <c r="N1771"/>
      <c r="O1771"/>
      <c r="P1771"/>
    </row>
    <row r="1772" spans="13:16" x14ac:dyDescent="0.25">
      <c r="M1772"/>
      <c r="N1772"/>
      <c r="O1772"/>
      <c r="P1772"/>
    </row>
    <row r="1773" spans="13:16" x14ac:dyDescent="0.25">
      <c r="M1773"/>
      <c r="N1773"/>
      <c r="O1773"/>
      <c r="P1773"/>
    </row>
    <row r="1774" spans="13:16" x14ac:dyDescent="0.25">
      <c r="M1774"/>
      <c r="N1774"/>
      <c r="O1774"/>
      <c r="P1774"/>
    </row>
    <row r="1775" spans="13:16" x14ac:dyDescent="0.25">
      <c r="M1775"/>
      <c r="N1775"/>
      <c r="O1775"/>
      <c r="P1775"/>
    </row>
    <row r="1776" spans="13:16" x14ac:dyDescent="0.25">
      <c r="M1776"/>
      <c r="N1776"/>
      <c r="O1776"/>
      <c r="P1776"/>
    </row>
    <row r="1777" spans="13:16" x14ac:dyDescent="0.25">
      <c r="M1777"/>
      <c r="N1777"/>
      <c r="O1777"/>
      <c r="P1777"/>
    </row>
    <row r="1778" spans="13:16" x14ac:dyDescent="0.25">
      <c r="M1778"/>
      <c r="N1778"/>
      <c r="O1778"/>
      <c r="P1778"/>
    </row>
    <row r="1779" spans="13:16" x14ac:dyDescent="0.25">
      <c r="M1779"/>
      <c r="N1779"/>
      <c r="O1779"/>
      <c r="P1779"/>
    </row>
    <row r="1780" spans="13:16" x14ac:dyDescent="0.25">
      <c r="M1780"/>
      <c r="N1780"/>
      <c r="O1780"/>
      <c r="P1780"/>
    </row>
    <row r="1781" spans="13:16" x14ac:dyDescent="0.25">
      <c r="M1781"/>
      <c r="N1781"/>
      <c r="O1781"/>
      <c r="P1781"/>
    </row>
    <row r="1782" spans="13:16" x14ac:dyDescent="0.25">
      <c r="M1782"/>
      <c r="N1782"/>
      <c r="O1782"/>
      <c r="P1782"/>
    </row>
    <row r="1783" spans="13:16" x14ac:dyDescent="0.25">
      <c r="M1783"/>
      <c r="N1783"/>
      <c r="O1783"/>
      <c r="P1783"/>
    </row>
    <row r="1784" spans="13:16" x14ac:dyDescent="0.25">
      <c r="M1784"/>
      <c r="N1784"/>
      <c r="O1784"/>
      <c r="P1784"/>
    </row>
    <row r="1785" spans="13:16" x14ac:dyDescent="0.25">
      <c r="M1785"/>
      <c r="N1785"/>
      <c r="O1785"/>
      <c r="P1785"/>
    </row>
    <row r="1786" spans="13:16" x14ac:dyDescent="0.25">
      <c r="M1786"/>
      <c r="N1786"/>
      <c r="O1786"/>
      <c r="P1786"/>
    </row>
    <row r="1787" spans="13:16" x14ac:dyDescent="0.25">
      <c r="M1787"/>
      <c r="N1787"/>
      <c r="O1787"/>
      <c r="P1787"/>
    </row>
    <row r="1788" spans="13:16" x14ac:dyDescent="0.25">
      <c r="M1788"/>
      <c r="N1788"/>
      <c r="O1788"/>
      <c r="P1788"/>
    </row>
    <row r="1789" spans="13:16" x14ac:dyDescent="0.25">
      <c r="M1789"/>
      <c r="N1789"/>
      <c r="O1789"/>
      <c r="P1789"/>
    </row>
    <row r="1790" spans="13:16" x14ac:dyDescent="0.25">
      <c r="M1790"/>
      <c r="N1790"/>
      <c r="O1790"/>
      <c r="P1790"/>
    </row>
    <row r="1791" spans="13:16" x14ac:dyDescent="0.25">
      <c r="M1791"/>
      <c r="N1791"/>
      <c r="O1791"/>
      <c r="P1791"/>
    </row>
    <row r="1792" spans="13:16" x14ac:dyDescent="0.25">
      <c r="M1792"/>
      <c r="N1792"/>
      <c r="O1792"/>
      <c r="P1792"/>
    </row>
    <row r="1793" spans="13:16" x14ac:dyDescent="0.25">
      <c r="M1793"/>
      <c r="N1793"/>
      <c r="O1793"/>
      <c r="P1793"/>
    </row>
    <row r="1794" spans="13:16" x14ac:dyDescent="0.25">
      <c r="M1794"/>
      <c r="N1794"/>
      <c r="O1794"/>
      <c r="P1794"/>
    </row>
    <row r="1795" spans="13:16" x14ac:dyDescent="0.25">
      <c r="M1795"/>
      <c r="N1795"/>
      <c r="O1795"/>
      <c r="P1795"/>
    </row>
    <row r="1796" spans="13:16" x14ac:dyDescent="0.25">
      <c r="M1796"/>
      <c r="N1796"/>
      <c r="O1796"/>
      <c r="P1796"/>
    </row>
    <row r="1797" spans="13:16" x14ac:dyDescent="0.25">
      <c r="M1797"/>
      <c r="N1797"/>
      <c r="O1797"/>
      <c r="P1797"/>
    </row>
    <row r="1798" spans="13:16" x14ac:dyDescent="0.25">
      <c r="M1798"/>
      <c r="N1798"/>
      <c r="O1798"/>
      <c r="P1798"/>
    </row>
    <row r="1799" spans="13:16" x14ac:dyDescent="0.25">
      <c r="M1799"/>
      <c r="N1799"/>
      <c r="O1799"/>
      <c r="P1799"/>
    </row>
    <row r="1800" spans="13:16" x14ac:dyDescent="0.25">
      <c r="M1800"/>
      <c r="N1800"/>
      <c r="O1800"/>
      <c r="P1800"/>
    </row>
    <row r="1801" spans="13:16" x14ac:dyDescent="0.25">
      <c r="M1801"/>
      <c r="N1801"/>
      <c r="O1801"/>
      <c r="P1801"/>
    </row>
    <row r="1802" spans="13:16" x14ac:dyDescent="0.25">
      <c r="M1802"/>
      <c r="N1802"/>
      <c r="O1802"/>
      <c r="P1802"/>
    </row>
    <row r="1803" spans="13:16" x14ac:dyDescent="0.25">
      <c r="M1803"/>
      <c r="N1803"/>
      <c r="O1803"/>
      <c r="P1803"/>
    </row>
    <row r="1804" spans="13:16" x14ac:dyDescent="0.25">
      <c r="M1804"/>
      <c r="N1804"/>
      <c r="O1804"/>
      <c r="P1804"/>
    </row>
    <row r="1805" spans="13:16" x14ac:dyDescent="0.25">
      <c r="M1805"/>
      <c r="N1805"/>
      <c r="O1805"/>
      <c r="P1805"/>
    </row>
    <row r="1806" spans="13:16" x14ac:dyDescent="0.25">
      <c r="M1806"/>
      <c r="N1806"/>
      <c r="O1806"/>
      <c r="P1806"/>
    </row>
    <row r="1807" spans="13:16" x14ac:dyDescent="0.25">
      <c r="M1807"/>
      <c r="N1807"/>
      <c r="O1807"/>
      <c r="P1807"/>
    </row>
    <row r="1808" spans="13:16" x14ac:dyDescent="0.25">
      <c r="M1808"/>
      <c r="N1808"/>
      <c r="O1808"/>
      <c r="P1808"/>
    </row>
    <row r="1809" spans="13:16" x14ac:dyDescent="0.25">
      <c r="M1809"/>
      <c r="N1809"/>
      <c r="O1809"/>
      <c r="P1809"/>
    </row>
    <row r="1810" spans="13:16" x14ac:dyDescent="0.25">
      <c r="M1810"/>
      <c r="N1810"/>
      <c r="O1810"/>
      <c r="P1810"/>
    </row>
    <row r="1811" spans="13:16" x14ac:dyDescent="0.25">
      <c r="M1811"/>
      <c r="N1811"/>
      <c r="O1811"/>
      <c r="P1811"/>
    </row>
    <row r="1812" spans="13:16" x14ac:dyDescent="0.25">
      <c r="M1812"/>
      <c r="N1812"/>
      <c r="O1812"/>
      <c r="P1812"/>
    </row>
    <row r="1813" spans="13:16" x14ac:dyDescent="0.25">
      <c r="M1813"/>
      <c r="N1813"/>
      <c r="O1813"/>
      <c r="P1813"/>
    </row>
    <row r="1814" spans="13:16" x14ac:dyDescent="0.25">
      <c r="M1814"/>
      <c r="N1814"/>
      <c r="O1814"/>
      <c r="P1814"/>
    </row>
    <row r="1815" spans="13:16" x14ac:dyDescent="0.25">
      <c r="M1815"/>
      <c r="N1815"/>
      <c r="O1815"/>
      <c r="P1815"/>
    </row>
    <row r="1816" spans="13:16" x14ac:dyDescent="0.25">
      <c r="M1816"/>
      <c r="N1816"/>
      <c r="O1816"/>
      <c r="P1816"/>
    </row>
    <row r="1817" spans="13:16" x14ac:dyDescent="0.25">
      <c r="M1817"/>
      <c r="N1817"/>
      <c r="O1817"/>
      <c r="P1817"/>
    </row>
    <row r="1818" spans="13:16" x14ac:dyDescent="0.25">
      <c r="M1818"/>
      <c r="N1818"/>
      <c r="O1818"/>
      <c r="P1818"/>
    </row>
    <row r="1819" spans="13:16" x14ac:dyDescent="0.25">
      <c r="M1819"/>
      <c r="N1819"/>
      <c r="O1819"/>
      <c r="P1819"/>
    </row>
    <row r="1820" spans="13:16" x14ac:dyDescent="0.25">
      <c r="M1820"/>
      <c r="N1820"/>
      <c r="O1820"/>
      <c r="P1820"/>
    </row>
    <row r="1821" spans="13:16" x14ac:dyDescent="0.25">
      <c r="M1821"/>
      <c r="N1821"/>
      <c r="O1821"/>
      <c r="P1821"/>
    </row>
    <row r="1822" spans="13:16" x14ac:dyDescent="0.25">
      <c r="M1822"/>
      <c r="N1822"/>
      <c r="O1822"/>
      <c r="P1822"/>
    </row>
    <row r="1823" spans="13:16" x14ac:dyDescent="0.25">
      <c r="M1823"/>
      <c r="N1823"/>
      <c r="O1823"/>
      <c r="P1823"/>
    </row>
    <row r="1824" spans="13:16" x14ac:dyDescent="0.25">
      <c r="M1824"/>
      <c r="N1824"/>
      <c r="O1824"/>
      <c r="P1824"/>
    </row>
    <row r="1825" spans="13:16" x14ac:dyDescent="0.25">
      <c r="M1825"/>
      <c r="N1825"/>
      <c r="O1825"/>
      <c r="P1825"/>
    </row>
    <row r="1826" spans="13:16" x14ac:dyDescent="0.25">
      <c r="M1826"/>
      <c r="N1826"/>
      <c r="O1826"/>
      <c r="P1826"/>
    </row>
    <row r="1827" spans="13:16" x14ac:dyDescent="0.25">
      <c r="M1827"/>
      <c r="N1827"/>
      <c r="O1827"/>
      <c r="P1827"/>
    </row>
    <row r="1828" spans="13:16" x14ac:dyDescent="0.25">
      <c r="M1828"/>
      <c r="N1828"/>
      <c r="O1828"/>
      <c r="P1828"/>
    </row>
    <row r="1829" spans="13:16" x14ac:dyDescent="0.25">
      <c r="M1829"/>
      <c r="N1829"/>
      <c r="O1829"/>
      <c r="P1829"/>
    </row>
    <row r="1830" spans="13:16" x14ac:dyDescent="0.25">
      <c r="M1830"/>
      <c r="N1830"/>
      <c r="O1830"/>
      <c r="P1830"/>
    </row>
    <row r="1831" spans="13:16" x14ac:dyDescent="0.25">
      <c r="M1831"/>
      <c r="N1831"/>
      <c r="O1831"/>
      <c r="P1831"/>
    </row>
    <row r="1832" spans="13:16" x14ac:dyDescent="0.25">
      <c r="M1832"/>
      <c r="N1832"/>
      <c r="O1832"/>
      <c r="P1832"/>
    </row>
    <row r="1833" spans="13:16" x14ac:dyDescent="0.25">
      <c r="M1833"/>
      <c r="N1833"/>
      <c r="O1833"/>
      <c r="P1833"/>
    </row>
    <row r="1834" spans="13:16" x14ac:dyDescent="0.25">
      <c r="M1834"/>
      <c r="N1834"/>
      <c r="O1834"/>
      <c r="P1834"/>
    </row>
    <row r="1835" spans="13:16" x14ac:dyDescent="0.25">
      <c r="M1835"/>
      <c r="N1835"/>
      <c r="O1835"/>
      <c r="P1835"/>
    </row>
    <row r="1836" spans="13:16" x14ac:dyDescent="0.25">
      <c r="M1836"/>
      <c r="N1836"/>
      <c r="O1836"/>
      <c r="P1836"/>
    </row>
    <row r="1837" spans="13:16" x14ac:dyDescent="0.25">
      <c r="M1837"/>
      <c r="N1837"/>
      <c r="O1837"/>
      <c r="P1837"/>
    </row>
    <row r="1838" spans="13:16" x14ac:dyDescent="0.25">
      <c r="M1838"/>
      <c r="N1838"/>
      <c r="O1838"/>
      <c r="P1838"/>
    </row>
    <row r="1839" spans="13:16" x14ac:dyDescent="0.25">
      <c r="M1839"/>
      <c r="N1839"/>
      <c r="O1839"/>
      <c r="P1839"/>
    </row>
    <row r="1840" spans="13:16" x14ac:dyDescent="0.25">
      <c r="M1840"/>
      <c r="N1840"/>
      <c r="O1840"/>
      <c r="P1840"/>
    </row>
    <row r="1841" spans="13:16" x14ac:dyDescent="0.25">
      <c r="M1841"/>
      <c r="N1841"/>
      <c r="O1841"/>
      <c r="P1841"/>
    </row>
    <row r="1842" spans="13:16" x14ac:dyDescent="0.25">
      <c r="M1842"/>
      <c r="N1842"/>
      <c r="O1842"/>
      <c r="P1842"/>
    </row>
    <row r="1843" spans="13:16" x14ac:dyDescent="0.25">
      <c r="M1843"/>
      <c r="N1843"/>
      <c r="O1843"/>
      <c r="P1843"/>
    </row>
    <row r="1844" spans="13:16" x14ac:dyDescent="0.25">
      <c r="M1844"/>
      <c r="N1844"/>
      <c r="O1844"/>
      <c r="P1844"/>
    </row>
    <row r="1845" spans="13:16" x14ac:dyDescent="0.25">
      <c r="M1845"/>
      <c r="N1845"/>
      <c r="O1845"/>
      <c r="P1845"/>
    </row>
    <row r="1846" spans="13:16" x14ac:dyDescent="0.25">
      <c r="M1846"/>
      <c r="N1846"/>
      <c r="O1846"/>
      <c r="P1846"/>
    </row>
    <row r="1847" spans="13:16" x14ac:dyDescent="0.25">
      <c r="M1847"/>
      <c r="N1847"/>
      <c r="O1847"/>
      <c r="P1847"/>
    </row>
    <row r="1848" spans="13:16" x14ac:dyDescent="0.25">
      <c r="M1848"/>
      <c r="N1848"/>
      <c r="O1848"/>
      <c r="P1848"/>
    </row>
    <row r="1849" spans="13:16" x14ac:dyDescent="0.25">
      <c r="M1849"/>
      <c r="N1849"/>
      <c r="O1849"/>
      <c r="P1849"/>
    </row>
    <row r="1850" spans="13:16" x14ac:dyDescent="0.25">
      <c r="M1850"/>
      <c r="N1850"/>
      <c r="O1850"/>
      <c r="P1850"/>
    </row>
    <row r="1851" spans="13:16" x14ac:dyDescent="0.25">
      <c r="M1851"/>
      <c r="N1851"/>
      <c r="O1851"/>
      <c r="P1851"/>
    </row>
    <row r="1852" spans="13:16" x14ac:dyDescent="0.25">
      <c r="M1852"/>
      <c r="N1852"/>
      <c r="O1852"/>
      <c r="P1852"/>
    </row>
    <row r="1853" spans="13:16" x14ac:dyDescent="0.25">
      <c r="M1853"/>
      <c r="N1853"/>
      <c r="O1853"/>
      <c r="P1853"/>
    </row>
    <row r="1854" spans="13:16" x14ac:dyDescent="0.25">
      <c r="M1854"/>
      <c r="N1854"/>
      <c r="O1854"/>
      <c r="P1854"/>
    </row>
    <row r="1855" spans="13:16" x14ac:dyDescent="0.25">
      <c r="M1855"/>
      <c r="N1855"/>
      <c r="O1855"/>
      <c r="P1855"/>
    </row>
    <row r="1856" spans="13:16" x14ac:dyDescent="0.25">
      <c r="M1856"/>
      <c r="N1856"/>
      <c r="O1856"/>
      <c r="P1856"/>
    </row>
    <row r="1857" spans="13:16" x14ac:dyDescent="0.25">
      <c r="M1857"/>
      <c r="N1857"/>
      <c r="O1857"/>
      <c r="P1857"/>
    </row>
    <row r="1858" spans="13:16" x14ac:dyDescent="0.25">
      <c r="M1858"/>
      <c r="N1858"/>
      <c r="O1858"/>
      <c r="P1858"/>
    </row>
    <row r="1859" spans="13:16" x14ac:dyDescent="0.25">
      <c r="M1859"/>
      <c r="N1859"/>
      <c r="O1859"/>
      <c r="P1859"/>
    </row>
    <row r="1860" spans="13:16" x14ac:dyDescent="0.25">
      <c r="M1860"/>
      <c r="N1860"/>
      <c r="O1860"/>
      <c r="P1860"/>
    </row>
    <row r="1861" spans="13:16" x14ac:dyDescent="0.25">
      <c r="M1861"/>
      <c r="N1861"/>
      <c r="O1861"/>
      <c r="P1861"/>
    </row>
    <row r="1862" spans="13:16" x14ac:dyDescent="0.25">
      <c r="M1862"/>
      <c r="N1862"/>
      <c r="O1862"/>
      <c r="P1862"/>
    </row>
    <row r="1863" spans="13:16" x14ac:dyDescent="0.25">
      <c r="M1863"/>
      <c r="N1863"/>
      <c r="O1863"/>
      <c r="P1863"/>
    </row>
    <row r="1864" spans="13:16" x14ac:dyDescent="0.25">
      <c r="M1864"/>
      <c r="N1864"/>
      <c r="O1864"/>
      <c r="P1864"/>
    </row>
    <row r="1865" spans="13:16" x14ac:dyDescent="0.25">
      <c r="M1865"/>
      <c r="N1865"/>
      <c r="O1865"/>
      <c r="P1865"/>
    </row>
    <row r="1866" spans="13:16" x14ac:dyDescent="0.25">
      <c r="M1866"/>
      <c r="N1866"/>
      <c r="O1866"/>
      <c r="P1866"/>
    </row>
    <row r="1867" spans="13:16" x14ac:dyDescent="0.25">
      <c r="M1867"/>
      <c r="N1867"/>
      <c r="O1867"/>
      <c r="P1867"/>
    </row>
    <row r="1868" spans="13:16" x14ac:dyDescent="0.25">
      <c r="M1868"/>
      <c r="N1868"/>
      <c r="O1868"/>
      <c r="P1868"/>
    </row>
    <row r="1869" spans="13:16" x14ac:dyDescent="0.25">
      <c r="M1869"/>
      <c r="N1869"/>
      <c r="O1869"/>
      <c r="P1869"/>
    </row>
    <row r="1870" spans="13:16" x14ac:dyDescent="0.25">
      <c r="M1870"/>
      <c r="N1870"/>
      <c r="O1870"/>
      <c r="P1870"/>
    </row>
    <row r="1871" spans="13:16" x14ac:dyDescent="0.25">
      <c r="M1871"/>
      <c r="N1871"/>
      <c r="O1871"/>
      <c r="P1871"/>
    </row>
    <row r="1872" spans="13:16" x14ac:dyDescent="0.25">
      <c r="M1872"/>
      <c r="N1872"/>
      <c r="O1872"/>
      <c r="P1872"/>
    </row>
    <row r="1873" spans="13:16" x14ac:dyDescent="0.25">
      <c r="M1873"/>
      <c r="N1873"/>
      <c r="O1873"/>
      <c r="P1873"/>
    </row>
    <row r="1874" spans="13:16" x14ac:dyDescent="0.25">
      <c r="M1874"/>
      <c r="N1874"/>
      <c r="O1874"/>
      <c r="P1874"/>
    </row>
    <row r="1875" spans="13:16" x14ac:dyDescent="0.25">
      <c r="M1875"/>
      <c r="N1875"/>
      <c r="O1875"/>
      <c r="P1875"/>
    </row>
    <row r="1876" spans="13:16" x14ac:dyDescent="0.25">
      <c r="M1876"/>
      <c r="N1876"/>
      <c r="O1876"/>
      <c r="P1876"/>
    </row>
    <row r="1877" spans="13:16" x14ac:dyDescent="0.25">
      <c r="M1877"/>
      <c r="N1877"/>
      <c r="O1877"/>
      <c r="P1877"/>
    </row>
    <row r="1878" spans="13:16" x14ac:dyDescent="0.25">
      <c r="M1878"/>
      <c r="N1878"/>
      <c r="O1878"/>
      <c r="P1878"/>
    </row>
    <row r="1879" spans="13:16" x14ac:dyDescent="0.25">
      <c r="M1879"/>
      <c r="N1879"/>
      <c r="O1879"/>
      <c r="P1879"/>
    </row>
    <row r="1880" spans="13:16" x14ac:dyDescent="0.25">
      <c r="M1880"/>
      <c r="N1880"/>
      <c r="O1880"/>
      <c r="P1880"/>
    </row>
    <row r="1881" spans="13:16" x14ac:dyDescent="0.25">
      <c r="M1881"/>
      <c r="N1881"/>
      <c r="O1881"/>
      <c r="P1881"/>
    </row>
    <row r="1882" spans="13:16" x14ac:dyDescent="0.25">
      <c r="M1882"/>
      <c r="N1882"/>
      <c r="O1882"/>
      <c r="P1882"/>
    </row>
    <row r="1883" spans="13:16" x14ac:dyDescent="0.25">
      <c r="M1883"/>
      <c r="N1883"/>
      <c r="O1883"/>
      <c r="P1883"/>
    </row>
    <row r="1884" spans="13:16" x14ac:dyDescent="0.25">
      <c r="M1884"/>
      <c r="N1884"/>
      <c r="O1884"/>
      <c r="P1884"/>
    </row>
    <row r="1885" spans="13:16" x14ac:dyDescent="0.25">
      <c r="M1885"/>
      <c r="N1885"/>
      <c r="O1885"/>
      <c r="P1885"/>
    </row>
    <row r="1886" spans="13:16" x14ac:dyDescent="0.25">
      <c r="M1886"/>
      <c r="N1886"/>
      <c r="O1886"/>
      <c r="P1886"/>
    </row>
    <row r="1887" spans="13:16" x14ac:dyDescent="0.25">
      <c r="M1887"/>
      <c r="N1887"/>
      <c r="O1887"/>
      <c r="P1887"/>
    </row>
    <row r="1888" spans="13:16" x14ac:dyDescent="0.25">
      <c r="M1888"/>
      <c r="N1888"/>
      <c r="O1888"/>
      <c r="P1888"/>
    </row>
    <row r="1889" spans="13:16" x14ac:dyDescent="0.25">
      <c r="M1889"/>
      <c r="N1889"/>
      <c r="O1889"/>
      <c r="P1889"/>
    </row>
    <row r="1890" spans="13:16" x14ac:dyDescent="0.25">
      <c r="M1890"/>
      <c r="N1890"/>
      <c r="O1890"/>
      <c r="P1890"/>
    </row>
    <row r="1891" spans="13:16" x14ac:dyDescent="0.25">
      <c r="M1891"/>
      <c r="N1891"/>
      <c r="O1891"/>
      <c r="P1891"/>
    </row>
    <row r="1892" spans="13:16" x14ac:dyDescent="0.25">
      <c r="M1892"/>
      <c r="N1892"/>
      <c r="O1892"/>
      <c r="P1892"/>
    </row>
    <row r="1893" spans="13:16" x14ac:dyDescent="0.25">
      <c r="M1893"/>
      <c r="N1893"/>
      <c r="O1893"/>
      <c r="P1893"/>
    </row>
    <row r="1894" spans="13:16" x14ac:dyDescent="0.25">
      <c r="M1894"/>
      <c r="N1894"/>
      <c r="O1894"/>
      <c r="P1894"/>
    </row>
    <row r="1895" spans="13:16" x14ac:dyDescent="0.25">
      <c r="M1895"/>
      <c r="N1895"/>
      <c r="O1895"/>
      <c r="P1895"/>
    </row>
    <row r="1896" spans="13:16" x14ac:dyDescent="0.25">
      <c r="M1896"/>
      <c r="N1896"/>
      <c r="O1896"/>
      <c r="P1896"/>
    </row>
    <row r="1897" spans="13:16" x14ac:dyDescent="0.25">
      <c r="M1897"/>
      <c r="N1897"/>
      <c r="O1897"/>
      <c r="P1897"/>
    </row>
    <row r="1898" spans="13:16" x14ac:dyDescent="0.25">
      <c r="M1898"/>
      <c r="N1898"/>
      <c r="O1898"/>
      <c r="P1898"/>
    </row>
    <row r="1899" spans="13:16" x14ac:dyDescent="0.25">
      <c r="M1899"/>
      <c r="N1899"/>
      <c r="O1899"/>
      <c r="P1899"/>
    </row>
    <row r="1900" spans="13:16" x14ac:dyDescent="0.25">
      <c r="M1900"/>
      <c r="N1900"/>
      <c r="O1900"/>
      <c r="P1900"/>
    </row>
    <row r="1901" spans="13:16" x14ac:dyDescent="0.25">
      <c r="M1901"/>
      <c r="N1901"/>
      <c r="O1901"/>
      <c r="P1901"/>
    </row>
    <row r="1902" spans="13:16" x14ac:dyDescent="0.25">
      <c r="M1902"/>
      <c r="N1902"/>
      <c r="O1902"/>
      <c r="P1902"/>
    </row>
    <row r="1903" spans="13:16" x14ac:dyDescent="0.25">
      <c r="M1903"/>
      <c r="N1903"/>
      <c r="O1903"/>
      <c r="P1903"/>
    </row>
    <row r="1904" spans="13:16" x14ac:dyDescent="0.25">
      <c r="M1904"/>
      <c r="N1904"/>
      <c r="O1904"/>
      <c r="P1904"/>
    </row>
    <row r="1905" spans="13:16" x14ac:dyDescent="0.25">
      <c r="M1905"/>
      <c r="N1905"/>
      <c r="O1905"/>
      <c r="P1905"/>
    </row>
    <row r="1906" spans="13:16" x14ac:dyDescent="0.25">
      <c r="M1906"/>
      <c r="N1906"/>
      <c r="O1906"/>
      <c r="P1906"/>
    </row>
    <row r="1907" spans="13:16" x14ac:dyDescent="0.25">
      <c r="M1907"/>
      <c r="N1907"/>
      <c r="O1907"/>
      <c r="P1907"/>
    </row>
    <row r="1908" spans="13:16" x14ac:dyDescent="0.25">
      <c r="M1908"/>
      <c r="N1908"/>
      <c r="O1908"/>
      <c r="P1908"/>
    </row>
    <row r="1909" spans="13:16" x14ac:dyDescent="0.25">
      <c r="M1909"/>
      <c r="N1909"/>
      <c r="O1909"/>
      <c r="P1909"/>
    </row>
    <row r="1910" spans="13:16" x14ac:dyDescent="0.25">
      <c r="M1910"/>
      <c r="N1910"/>
      <c r="O1910"/>
      <c r="P1910"/>
    </row>
    <row r="1911" spans="13:16" x14ac:dyDescent="0.25">
      <c r="M1911"/>
      <c r="N1911"/>
      <c r="O1911"/>
      <c r="P1911"/>
    </row>
    <row r="1912" spans="13:16" x14ac:dyDescent="0.25">
      <c r="M1912"/>
      <c r="N1912"/>
      <c r="O1912"/>
      <c r="P1912"/>
    </row>
    <row r="1913" spans="13:16" x14ac:dyDescent="0.25">
      <c r="M1913"/>
      <c r="N1913"/>
      <c r="O1913"/>
      <c r="P1913"/>
    </row>
    <row r="1914" spans="13:16" x14ac:dyDescent="0.25">
      <c r="M1914"/>
      <c r="N1914"/>
      <c r="O1914"/>
      <c r="P1914"/>
    </row>
    <row r="1915" spans="13:16" x14ac:dyDescent="0.25">
      <c r="M1915"/>
      <c r="N1915"/>
      <c r="O1915"/>
      <c r="P1915"/>
    </row>
    <row r="1916" spans="13:16" x14ac:dyDescent="0.25">
      <c r="M1916"/>
      <c r="N1916"/>
      <c r="O1916"/>
      <c r="P1916"/>
    </row>
    <row r="1917" spans="13:16" x14ac:dyDescent="0.25">
      <c r="M1917"/>
      <c r="N1917"/>
      <c r="O1917"/>
      <c r="P1917"/>
    </row>
    <row r="1918" spans="13:16" x14ac:dyDescent="0.25">
      <c r="M1918"/>
      <c r="N1918"/>
      <c r="O1918"/>
      <c r="P1918"/>
    </row>
    <row r="1919" spans="13:16" x14ac:dyDescent="0.25">
      <c r="M1919"/>
      <c r="N1919"/>
      <c r="O1919"/>
      <c r="P1919"/>
    </row>
    <row r="1920" spans="13:16" x14ac:dyDescent="0.25">
      <c r="M1920"/>
      <c r="N1920"/>
      <c r="O1920"/>
      <c r="P1920"/>
    </row>
    <row r="1921" spans="13:16" x14ac:dyDescent="0.25">
      <c r="M1921"/>
      <c r="N1921"/>
      <c r="O1921"/>
      <c r="P1921"/>
    </row>
    <row r="1922" spans="13:16" x14ac:dyDescent="0.25">
      <c r="M1922"/>
      <c r="N1922"/>
      <c r="O1922"/>
      <c r="P1922"/>
    </row>
    <row r="1923" spans="13:16" x14ac:dyDescent="0.25">
      <c r="M1923"/>
      <c r="N1923"/>
      <c r="O1923"/>
      <c r="P1923"/>
    </row>
    <row r="1924" spans="13:16" x14ac:dyDescent="0.25">
      <c r="M1924"/>
      <c r="N1924"/>
      <c r="O1924"/>
      <c r="P1924"/>
    </row>
    <row r="1925" spans="13:16" x14ac:dyDescent="0.25">
      <c r="M1925"/>
      <c r="N1925"/>
      <c r="O1925"/>
      <c r="P1925"/>
    </row>
    <row r="1926" spans="13:16" x14ac:dyDescent="0.25">
      <c r="M1926"/>
      <c r="N1926"/>
      <c r="O1926"/>
      <c r="P1926"/>
    </row>
    <row r="1927" spans="13:16" x14ac:dyDescent="0.25">
      <c r="M1927"/>
      <c r="N1927"/>
      <c r="O1927"/>
      <c r="P1927"/>
    </row>
    <row r="1928" spans="13:16" x14ac:dyDescent="0.25">
      <c r="M1928"/>
      <c r="N1928"/>
      <c r="O1928"/>
      <c r="P1928"/>
    </row>
    <row r="1929" spans="13:16" x14ac:dyDescent="0.25">
      <c r="M1929"/>
      <c r="N1929"/>
      <c r="O1929"/>
      <c r="P1929"/>
    </row>
    <row r="1930" spans="13:16" x14ac:dyDescent="0.25">
      <c r="M1930"/>
      <c r="N1930"/>
      <c r="O1930"/>
      <c r="P1930"/>
    </row>
    <row r="1931" spans="13:16" x14ac:dyDescent="0.25">
      <c r="M1931"/>
      <c r="N1931"/>
      <c r="O1931"/>
      <c r="P1931"/>
    </row>
    <row r="1932" spans="13:16" x14ac:dyDescent="0.25">
      <c r="M1932"/>
      <c r="N1932"/>
      <c r="O1932"/>
      <c r="P1932"/>
    </row>
    <row r="1933" spans="13:16" x14ac:dyDescent="0.25">
      <c r="M1933"/>
      <c r="N1933"/>
      <c r="O1933"/>
      <c r="P1933"/>
    </row>
    <row r="1934" spans="13:16" x14ac:dyDescent="0.25">
      <c r="M1934"/>
      <c r="N1934"/>
      <c r="O1934"/>
      <c r="P1934"/>
    </row>
    <row r="1935" spans="13:16" x14ac:dyDescent="0.25">
      <c r="M1935"/>
      <c r="N1935"/>
      <c r="O1935"/>
      <c r="P1935"/>
    </row>
    <row r="1936" spans="13:16" x14ac:dyDescent="0.25">
      <c r="M1936"/>
      <c r="N1936"/>
      <c r="O1936"/>
      <c r="P1936"/>
    </row>
    <row r="1937" spans="13:16" x14ac:dyDescent="0.25">
      <c r="M1937"/>
      <c r="N1937"/>
      <c r="O1937"/>
      <c r="P1937"/>
    </row>
    <row r="1938" spans="13:16" x14ac:dyDescent="0.25">
      <c r="M1938"/>
      <c r="N1938"/>
      <c r="O1938"/>
      <c r="P1938"/>
    </row>
    <row r="1939" spans="13:16" x14ac:dyDescent="0.25">
      <c r="M1939"/>
      <c r="N1939"/>
      <c r="O1939"/>
      <c r="P1939"/>
    </row>
    <row r="1940" spans="13:16" x14ac:dyDescent="0.25">
      <c r="M1940"/>
      <c r="N1940"/>
      <c r="O1940"/>
      <c r="P1940"/>
    </row>
    <row r="1941" spans="13:16" x14ac:dyDescent="0.25">
      <c r="M1941"/>
      <c r="N1941"/>
      <c r="O1941"/>
      <c r="P1941"/>
    </row>
    <row r="1942" spans="13:16" x14ac:dyDescent="0.25">
      <c r="M1942"/>
      <c r="N1942"/>
      <c r="O1942"/>
      <c r="P1942"/>
    </row>
    <row r="1943" spans="13:16" x14ac:dyDescent="0.25">
      <c r="M1943"/>
      <c r="N1943"/>
      <c r="O1943"/>
      <c r="P1943"/>
    </row>
    <row r="1944" spans="13:16" x14ac:dyDescent="0.25">
      <c r="M1944"/>
      <c r="N1944"/>
      <c r="O1944"/>
      <c r="P1944"/>
    </row>
    <row r="1945" spans="13:16" x14ac:dyDescent="0.25">
      <c r="M1945"/>
      <c r="N1945"/>
      <c r="O1945"/>
      <c r="P1945"/>
    </row>
    <row r="1946" spans="13:16" x14ac:dyDescent="0.25">
      <c r="M1946"/>
      <c r="N1946"/>
      <c r="O1946"/>
      <c r="P1946"/>
    </row>
    <row r="1947" spans="13:16" x14ac:dyDescent="0.25">
      <c r="M1947"/>
      <c r="N1947"/>
      <c r="O1947"/>
      <c r="P1947"/>
    </row>
    <row r="1948" spans="13:16" x14ac:dyDescent="0.25">
      <c r="M1948"/>
      <c r="N1948"/>
      <c r="O1948"/>
      <c r="P1948"/>
    </row>
    <row r="1949" spans="13:16" x14ac:dyDescent="0.25">
      <c r="M1949"/>
      <c r="N1949"/>
      <c r="O1949"/>
      <c r="P1949"/>
    </row>
    <row r="1950" spans="13:16" x14ac:dyDescent="0.25">
      <c r="M1950"/>
      <c r="N1950"/>
      <c r="O1950"/>
      <c r="P1950"/>
    </row>
    <row r="1951" spans="13:16" x14ac:dyDescent="0.25">
      <c r="M1951"/>
      <c r="N1951"/>
      <c r="O1951"/>
      <c r="P1951"/>
    </row>
    <row r="1952" spans="13:16" x14ac:dyDescent="0.25">
      <c r="M1952"/>
      <c r="N1952"/>
      <c r="O1952"/>
      <c r="P1952"/>
    </row>
    <row r="1953" spans="13:16" x14ac:dyDescent="0.25">
      <c r="M1953"/>
      <c r="N1953"/>
      <c r="O1953"/>
      <c r="P1953"/>
    </row>
    <row r="1954" spans="13:16" x14ac:dyDescent="0.25">
      <c r="M1954"/>
      <c r="N1954"/>
      <c r="O1954"/>
      <c r="P1954"/>
    </row>
    <row r="1955" spans="13:16" x14ac:dyDescent="0.25">
      <c r="M1955"/>
      <c r="N1955"/>
      <c r="O1955"/>
      <c r="P1955"/>
    </row>
    <row r="1956" spans="13:16" x14ac:dyDescent="0.25">
      <c r="M1956"/>
      <c r="N1956"/>
      <c r="O1956"/>
      <c r="P1956"/>
    </row>
    <row r="1957" spans="13:16" x14ac:dyDescent="0.25">
      <c r="M1957"/>
      <c r="N1957"/>
      <c r="O1957"/>
      <c r="P1957"/>
    </row>
    <row r="1958" spans="13:16" x14ac:dyDescent="0.25">
      <c r="M1958"/>
      <c r="N1958"/>
      <c r="O1958"/>
      <c r="P1958"/>
    </row>
    <row r="1959" spans="13:16" x14ac:dyDescent="0.25">
      <c r="M1959"/>
      <c r="N1959"/>
      <c r="O1959"/>
      <c r="P1959"/>
    </row>
    <row r="1960" spans="13:16" x14ac:dyDescent="0.25">
      <c r="M1960"/>
      <c r="N1960"/>
      <c r="O1960"/>
      <c r="P1960"/>
    </row>
    <row r="1961" spans="13:16" x14ac:dyDescent="0.25">
      <c r="M1961"/>
      <c r="N1961"/>
      <c r="O1961"/>
      <c r="P1961"/>
    </row>
    <row r="1962" spans="13:16" x14ac:dyDescent="0.25">
      <c r="M1962"/>
      <c r="N1962"/>
      <c r="O1962"/>
      <c r="P1962"/>
    </row>
    <row r="1963" spans="13:16" x14ac:dyDescent="0.25">
      <c r="M1963"/>
      <c r="N1963"/>
      <c r="O1963"/>
      <c r="P1963"/>
    </row>
    <row r="1964" spans="13:16" x14ac:dyDescent="0.25">
      <c r="M1964"/>
      <c r="N1964"/>
      <c r="O1964"/>
      <c r="P1964"/>
    </row>
    <row r="1965" spans="13:16" x14ac:dyDescent="0.25">
      <c r="M1965"/>
      <c r="N1965"/>
      <c r="O1965"/>
      <c r="P1965"/>
    </row>
    <row r="1966" spans="13:16" x14ac:dyDescent="0.25">
      <c r="M1966"/>
      <c r="N1966"/>
      <c r="O1966"/>
      <c r="P1966"/>
    </row>
    <row r="1967" spans="13:16" x14ac:dyDescent="0.25">
      <c r="M1967"/>
      <c r="N1967"/>
      <c r="O1967"/>
      <c r="P1967"/>
    </row>
    <row r="1968" spans="13:16" x14ac:dyDescent="0.25">
      <c r="M1968"/>
      <c r="N1968"/>
      <c r="O1968"/>
      <c r="P1968"/>
    </row>
    <row r="1969" spans="13:16" x14ac:dyDescent="0.25">
      <c r="M1969"/>
      <c r="N1969"/>
      <c r="O1969"/>
      <c r="P1969"/>
    </row>
    <row r="1970" spans="13:16" x14ac:dyDescent="0.25">
      <c r="M1970"/>
      <c r="N1970"/>
      <c r="O1970"/>
      <c r="P1970"/>
    </row>
    <row r="1971" spans="13:16" x14ac:dyDescent="0.25">
      <c r="M1971"/>
      <c r="N1971"/>
      <c r="O1971"/>
      <c r="P1971"/>
    </row>
    <row r="1972" spans="13:16" x14ac:dyDescent="0.25">
      <c r="M1972"/>
      <c r="N1972"/>
      <c r="O1972"/>
      <c r="P1972"/>
    </row>
    <row r="1973" spans="13:16" x14ac:dyDescent="0.25">
      <c r="M1973"/>
      <c r="N1973"/>
      <c r="O1973"/>
      <c r="P1973"/>
    </row>
    <row r="1974" spans="13:16" x14ac:dyDescent="0.25">
      <c r="M1974"/>
      <c r="N1974"/>
      <c r="O1974"/>
      <c r="P1974"/>
    </row>
    <row r="1975" spans="13:16" x14ac:dyDescent="0.25">
      <c r="M1975"/>
      <c r="N1975"/>
      <c r="O1975"/>
      <c r="P1975"/>
    </row>
    <row r="1976" spans="13:16" x14ac:dyDescent="0.25">
      <c r="M1976"/>
      <c r="N1976"/>
      <c r="O1976"/>
      <c r="P1976"/>
    </row>
    <row r="1977" spans="13:16" x14ac:dyDescent="0.25">
      <c r="M1977"/>
      <c r="N1977"/>
      <c r="O1977"/>
      <c r="P1977"/>
    </row>
    <row r="1978" spans="13:16" x14ac:dyDescent="0.25">
      <c r="M1978"/>
      <c r="N1978"/>
      <c r="O1978"/>
      <c r="P1978"/>
    </row>
    <row r="1979" spans="13:16" x14ac:dyDescent="0.25">
      <c r="M1979"/>
      <c r="N1979"/>
      <c r="O1979"/>
      <c r="P1979"/>
    </row>
    <row r="1980" spans="13:16" x14ac:dyDescent="0.25">
      <c r="M1980"/>
      <c r="N1980"/>
      <c r="O1980"/>
      <c r="P1980"/>
    </row>
    <row r="1981" spans="13:16" x14ac:dyDescent="0.25">
      <c r="M1981"/>
      <c r="N1981"/>
      <c r="O1981"/>
      <c r="P1981"/>
    </row>
    <row r="1982" spans="13:16" x14ac:dyDescent="0.25">
      <c r="M1982"/>
      <c r="N1982"/>
      <c r="O1982"/>
      <c r="P1982"/>
    </row>
    <row r="1983" spans="13:16" x14ac:dyDescent="0.25">
      <c r="M1983"/>
      <c r="N1983"/>
      <c r="O1983"/>
      <c r="P1983"/>
    </row>
    <row r="1984" spans="13:16" x14ac:dyDescent="0.25">
      <c r="M1984"/>
      <c r="N1984"/>
      <c r="O1984"/>
      <c r="P1984"/>
    </row>
    <row r="1985" spans="13:16" x14ac:dyDescent="0.25">
      <c r="M1985"/>
      <c r="N1985"/>
      <c r="O1985"/>
      <c r="P1985"/>
    </row>
    <row r="1986" spans="13:16" x14ac:dyDescent="0.25">
      <c r="M1986"/>
      <c r="N1986"/>
      <c r="O1986"/>
      <c r="P1986"/>
    </row>
    <row r="1987" spans="13:16" x14ac:dyDescent="0.25">
      <c r="M1987"/>
      <c r="N1987"/>
      <c r="O1987"/>
      <c r="P1987"/>
    </row>
    <row r="1988" spans="13:16" x14ac:dyDescent="0.25">
      <c r="M1988"/>
      <c r="N1988"/>
      <c r="O1988"/>
      <c r="P1988"/>
    </row>
    <row r="1989" spans="13:16" x14ac:dyDescent="0.25">
      <c r="M1989"/>
      <c r="N1989"/>
      <c r="O1989"/>
      <c r="P1989"/>
    </row>
    <row r="1990" spans="13:16" x14ac:dyDescent="0.25">
      <c r="M1990"/>
      <c r="N1990"/>
      <c r="O1990"/>
      <c r="P1990"/>
    </row>
    <row r="1991" spans="13:16" x14ac:dyDescent="0.25">
      <c r="M1991"/>
      <c r="N1991"/>
      <c r="O1991"/>
      <c r="P1991"/>
    </row>
    <row r="1992" spans="13:16" x14ac:dyDescent="0.25">
      <c r="M1992"/>
      <c r="N1992"/>
      <c r="O1992"/>
      <c r="P1992"/>
    </row>
    <row r="1993" spans="13:16" x14ac:dyDescent="0.25">
      <c r="M1993"/>
      <c r="N1993"/>
      <c r="O1993"/>
      <c r="P1993"/>
    </row>
    <row r="1994" spans="13:16" x14ac:dyDescent="0.25">
      <c r="M1994"/>
      <c r="N1994"/>
      <c r="O1994"/>
      <c r="P1994"/>
    </row>
    <row r="1995" spans="13:16" x14ac:dyDescent="0.25">
      <c r="M1995"/>
      <c r="N1995"/>
      <c r="O1995"/>
      <c r="P1995"/>
    </row>
    <row r="1996" spans="13:16" x14ac:dyDescent="0.25">
      <c r="M1996"/>
      <c r="N1996"/>
      <c r="O1996"/>
      <c r="P1996"/>
    </row>
    <row r="1997" spans="13:16" x14ac:dyDescent="0.25">
      <c r="M1997"/>
      <c r="N1997"/>
      <c r="O1997"/>
      <c r="P1997"/>
    </row>
    <row r="1998" spans="13:16" x14ac:dyDescent="0.25">
      <c r="M1998"/>
      <c r="N1998"/>
      <c r="O1998"/>
      <c r="P1998"/>
    </row>
    <row r="1999" spans="13:16" x14ac:dyDescent="0.25">
      <c r="M1999"/>
      <c r="N1999"/>
      <c r="O1999"/>
      <c r="P1999"/>
    </row>
    <row r="2000" spans="13:16" x14ac:dyDescent="0.25">
      <c r="M2000"/>
      <c r="N2000"/>
      <c r="O2000"/>
      <c r="P2000"/>
    </row>
    <row r="2001" spans="13:16" x14ac:dyDescent="0.25">
      <c r="M2001"/>
      <c r="N2001"/>
      <c r="O2001"/>
      <c r="P2001"/>
    </row>
    <row r="2002" spans="13:16" x14ac:dyDescent="0.25">
      <c r="M2002"/>
      <c r="N2002"/>
      <c r="O2002"/>
      <c r="P2002"/>
    </row>
    <row r="2003" spans="13:16" x14ac:dyDescent="0.25">
      <c r="M2003"/>
      <c r="N2003"/>
      <c r="O2003"/>
      <c r="P2003"/>
    </row>
    <row r="2004" spans="13:16" x14ac:dyDescent="0.25">
      <c r="M2004"/>
      <c r="N2004"/>
      <c r="O2004"/>
      <c r="P2004"/>
    </row>
    <row r="2005" spans="13:16" x14ac:dyDescent="0.25">
      <c r="M2005"/>
      <c r="N2005"/>
      <c r="O2005"/>
      <c r="P2005"/>
    </row>
    <row r="2006" spans="13:16" x14ac:dyDescent="0.25">
      <c r="M2006"/>
      <c r="N2006"/>
      <c r="O2006"/>
      <c r="P2006"/>
    </row>
    <row r="2007" spans="13:16" x14ac:dyDescent="0.25">
      <c r="M2007"/>
      <c r="N2007"/>
      <c r="O2007"/>
      <c r="P2007"/>
    </row>
    <row r="2008" spans="13:16" x14ac:dyDescent="0.25">
      <c r="M2008"/>
      <c r="N2008"/>
      <c r="O2008"/>
      <c r="P2008"/>
    </row>
    <row r="2009" spans="13:16" x14ac:dyDescent="0.25">
      <c r="M2009"/>
      <c r="N2009"/>
      <c r="O2009"/>
      <c r="P2009"/>
    </row>
    <row r="2010" spans="13:16" x14ac:dyDescent="0.25">
      <c r="M2010"/>
      <c r="N2010"/>
      <c r="O2010"/>
      <c r="P2010"/>
    </row>
    <row r="2011" spans="13:16" x14ac:dyDescent="0.25">
      <c r="M2011"/>
      <c r="N2011"/>
      <c r="O2011"/>
      <c r="P2011"/>
    </row>
    <row r="2012" spans="13:16" x14ac:dyDescent="0.25">
      <c r="M2012"/>
      <c r="N2012"/>
      <c r="O2012"/>
      <c r="P2012"/>
    </row>
    <row r="2013" spans="13:16" x14ac:dyDescent="0.25">
      <c r="M2013"/>
      <c r="N2013"/>
      <c r="O2013"/>
      <c r="P2013"/>
    </row>
    <row r="2014" spans="13:16" x14ac:dyDescent="0.25">
      <c r="M2014"/>
      <c r="N2014"/>
      <c r="O2014"/>
      <c r="P2014"/>
    </row>
    <row r="2015" spans="13:16" x14ac:dyDescent="0.25">
      <c r="M2015"/>
      <c r="N2015"/>
      <c r="O2015"/>
      <c r="P2015"/>
    </row>
    <row r="2016" spans="13:16" x14ac:dyDescent="0.25">
      <c r="M2016"/>
      <c r="N2016"/>
      <c r="O2016"/>
      <c r="P2016"/>
    </row>
    <row r="2017" spans="13:16" x14ac:dyDescent="0.25">
      <c r="M2017"/>
      <c r="N2017"/>
      <c r="O2017"/>
      <c r="P2017"/>
    </row>
    <row r="2018" spans="13:16" x14ac:dyDescent="0.25">
      <c r="M2018"/>
      <c r="N2018"/>
      <c r="O2018"/>
      <c r="P2018"/>
    </row>
    <row r="2019" spans="13:16" x14ac:dyDescent="0.25">
      <c r="M2019"/>
      <c r="N2019"/>
      <c r="O2019"/>
      <c r="P2019"/>
    </row>
    <row r="2020" spans="13:16" x14ac:dyDescent="0.25">
      <c r="M2020"/>
      <c r="N2020"/>
      <c r="O2020"/>
      <c r="P2020"/>
    </row>
    <row r="2021" spans="13:16" x14ac:dyDescent="0.25">
      <c r="M2021"/>
      <c r="N2021"/>
      <c r="O2021"/>
      <c r="P2021"/>
    </row>
    <row r="2022" spans="13:16" x14ac:dyDescent="0.25">
      <c r="M2022"/>
      <c r="N2022"/>
      <c r="O2022"/>
      <c r="P2022"/>
    </row>
    <row r="2023" spans="13:16" x14ac:dyDescent="0.25">
      <c r="M2023"/>
      <c r="N2023"/>
      <c r="O2023"/>
      <c r="P2023"/>
    </row>
    <row r="2024" spans="13:16" x14ac:dyDescent="0.25">
      <c r="M2024"/>
      <c r="N2024"/>
      <c r="O2024"/>
      <c r="P2024"/>
    </row>
    <row r="2025" spans="13:16" x14ac:dyDescent="0.25">
      <c r="M2025"/>
      <c r="N2025"/>
      <c r="O2025"/>
      <c r="P2025"/>
    </row>
    <row r="2026" spans="13:16" x14ac:dyDescent="0.25">
      <c r="M2026"/>
      <c r="N2026"/>
      <c r="O2026"/>
      <c r="P2026"/>
    </row>
    <row r="2027" spans="13:16" x14ac:dyDescent="0.25">
      <c r="M2027"/>
      <c r="N2027"/>
      <c r="O2027"/>
      <c r="P2027"/>
    </row>
    <row r="2028" spans="13:16" x14ac:dyDescent="0.25">
      <c r="M2028"/>
      <c r="N2028"/>
      <c r="O2028"/>
      <c r="P2028"/>
    </row>
    <row r="2029" spans="13:16" x14ac:dyDescent="0.25">
      <c r="M2029"/>
      <c r="N2029"/>
      <c r="O2029"/>
      <c r="P2029"/>
    </row>
    <row r="2030" spans="13:16" x14ac:dyDescent="0.25">
      <c r="M2030"/>
      <c r="N2030"/>
      <c r="O2030"/>
      <c r="P2030"/>
    </row>
    <row r="2031" spans="13:16" x14ac:dyDescent="0.25">
      <c r="M2031"/>
      <c r="N2031"/>
      <c r="O2031"/>
      <c r="P2031"/>
    </row>
    <row r="2032" spans="13:16" x14ac:dyDescent="0.25">
      <c r="M2032"/>
      <c r="N2032"/>
      <c r="O2032"/>
      <c r="P2032"/>
    </row>
    <row r="2033" spans="13:16" x14ac:dyDescent="0.25">
      <c r="M2033"/>
      <c r="N2033"/>
      <c r="O2033"/>
      <c r="P2033"/>
    </row>
    <row r="2034" spans="13:16" x14ac:dyDescent="0.25">
      <c r="M2034"/>
      <c r="N2034"/>
      <c r="O2034"/>
      <c r="P2034"/>
    </row>
    <row r="2035" spans="13:16" x14ac:dyDescent="0.25">
      <c r="M2035"/>
      <c r="N2035"/>
      <c r="O2035"/>
      <c r="P2035"/>
    </row>
    <row r="2036" spans="13:16" x14ac:dyDescent="0.25">
      <c r="M2036"/>
      <c r="N2036"/>
      <c r="O2036"/>
      <c r="P2036"/>
    </row>
    <row r="2037" spans="13:16" x14ac:dyDescent="0.25">
      <c r="M2037"/>
      <c r="N2037"/>
      <c r="O2037"/>
      <c r="P2037"/>
    </row>
    <row r="2038" spans="13:16" x14ac:dyDescent="0.25">
      <c r="M2038"/>
      <c r="N2038"/>
      <c r="O2038"/>
      <c r="P2038"/>
    </row>
    <row r="2039" spans="13:16" x14ac:dyDescent="0.25">
      <c r="M2039"/>
      <c r="N2039"/>
      <c r="O2039"/>
      <c r="P2039"/>
    </row>
    <row r="2040" spans="13:16" x14ac:dyDescent="0.25">
      <c r="M2040"/>
      <c r="N2040"/>
      <c r="O2040"/>
      <c r="P2040"/>
    </row>
    <row r="2041" spans="13:16" x14ac:dyDescent="0.25">
      <c r="M2041"/>
      <c r="N2041"/>
      <c r="O2041"/>
      <c r="P2041"/>
    </row>
    <row r="2042" spans="13:16" x14ac:dyDescent="0.25">
      <c r="M2042"/>
      <c r="N2042"/>
      <c r="O2042"/>
      <c r="P2042"/>
    </row>
    <row r="2043" spans="13:16" x14ac:dyDescent="0.25">
      <c r="M2043"/>
      <c r="N2043"/>
      <c r="O2043"/>
      <c r="P2043"/>
    </row>
    <row r="2044" spans="13:16" x14ac:dyDescent="0.25">
      <c r="M2044"/>
      <c r="N2044"/>
      <c r="O2044"/>
      <c r="P2044"/>
    </row>
    <row r="2045" spans="13:16" x14ac:dyDescent="0.25">
      <c r="M2045"/>
      <c r="N2045"/>
      <c r="O2045"/>
      <c r="P2045"/>
    </row>
    <row r="2046" spans="13:16" x14ac:dyDescent="0.25">
      <c r="M2046"/>
      <c r="N2046"/>
      <c r="O2046"/>
      <c r="P2046"/>
    </row>
    <row r="2047" spans="13:16" x14ac:dyDescent="0.25">
      <c r="M2047"/>
      <c r="N2047"/>
      <c r="O2047"/>
      <c r="P2047"/>
    </row>
    <row r="2048" spans="13:16" x14ac:dyDescent="0.25">
      <c r="M2048"/>
      <c r="N2048"/>
      <c r="O2048"/>
      <c r="P2048"/>
    </row>
    <row r="2049" spans="13:16" x14ac:dyDescent="0.25">
      <c r="M2049"/>
      <c r="N2049"/>
      <c r="O2049"/>
      <c r="P2049"/>
    </row>
    <row r="2050" spans="13:16" x14ac:dyDescent="0.25">
      <c r="M2050"/>
      <c r="N2050"/>
      <c r="O2050"/>
      <c r="P2050"/>
    </row>
    <row r="2051" spans="13:16" x14ac:dyDescent="0.25">
      <c r="M2051"/>
      <c r="N2051"/>
      <c r="O2051"/>
      <c r="P2051"/>
    </row>
    <row r="2052" spans="13:16" x14ac:dyDescent="0.25">
      <c r="M2052"/>
      <c r="N2052"/>
      <c r="O2052"/>
      <c r="P2052"/>
    </row>
    <row r="2053" spans="13:16" x14ac:dyDescent="0.25">
      <c r="M2053"/>
      <c r="N2053"/>
      <c r="O2053"/>
      <c r="P2053"/>
    </row>
    <row r="2054" spans="13:16" x14ac:dyDescent="0.25">
      <c r="M2054"/>
      <c r="N2054"/>
      <c r="O2054"/>
      <c r="P2054"/>
    </row>
    <row r="2055" spans="13:16" x14ac:dyDescent="0.25">
      <c r="M2055"/>
      <c r="N2055"/>
      <c r="O2055"/>
      <c r="P2055"/>
    </row>
    <row r="2056" spans="13:16" x14ac:dyDescent="0.25">
      <c r="M2056"/>
      <c r="N2056"/>
      <c r="O2056"/>
      <c r="P2056"/>
    </row>
    <row r="2057" spans="13:16" x14ac:dyDescent="0.25">
      <c r="M2057"/>
      <c r="N2057"/>
      <c r="O2057"/>
      <c r="P2057"/>
    </row>
    <row r="2058" spans="13:16" x14ac:dyDescent="0.25">
      <c r="M2058"/>
      <c r="N2058"/>
      <c r="O2058"/>
      <c r="P2058"/>
    </row>
    <row r="2059" spans="13:16" x14ac:dyDescent="0.25">
      <c r="M2059"/>
      <c r="N2059"/>
      <c r="O2059"/>
      <c r="P2059"/>
    </row>
    <row r="2060" spans="13:16" x14ac:dyDescent="0.25">
      <c r="M2060"/>
      <c r="N2060"/>
      <c r="O2060"/>
      <c r="P2060"/>
    </row>
    <row r="2061" spans="13:16" x14ac:dyDescent="0.25">
      <c r="M2061"/>
      <c r="N2061"/>
      <c r="O2061"/>
      <c r="P2061"/>
    </row>
    <row r="2062" spans="13:16" x14ac:dyDescent="0.25">
      <c r="M2062"/>
      <c r="N2062"/>
      <c r="O2062"/>
      <c r="P2062"/>
    </row>
    <row r="2063" spans="13:16" x14ac:dyDescent="0.25">
      <c r="M2063"/>
      <c r="N2063"/>
      <c r="O2063"/>
      <c r="P2063"/>
    </row>
    <row r="2064" spans="13:16" x14ac:dyDescent="0.25">
      <c r="M2064"/>
      <c r="N2064"/>
      <c r="O2064"/>
      <c r="P2064"/>
    </row>
    <row r="2065" spans="13:16" x14ac:dyDescent="0.25">
      <c r="M2065"/>
      <c r="N2065"/>
      <c r="O2065"/>
      <c r="P2065"/>
    </row>
    <row r="2066" spans="13:16" x14ac:dyDescent="0.25">
      <c r="M2066"/>
      <c r="N2066"/>
      <c r="O2066"/>
      <c r="P2066"/>
    </row>
    <row r="2067" spans="13:16" x14ac:dyDescent="0.25">
      <c r="M2067"/>
      <c r="N2067"/>
      <c r="O2067"/>
      <c r="P2067"/>
    </row>
    <row r="2068" spans="13:16" x14ac:dyDescent="0.25">
      <c r="M2068"/>
      <c r="N2068"/>
      <c r="O2068"/>
      <c r="P2068"/>
    </row>
    <row r="2069" spans="13:16" x14ac:dyDescent="0.25">
      <c r="M2069"/>
      <c r="N2069"/>
      <c r="O2069"/>
      <c r="P2069"/>
    </row>
    <row r="2070" spans="13:16" x14ac:dyDescent="0.25">
      <c r="M2070"/>
      <c r="N2070"/>
      <c r="O2070"/>
      <c r="P2070"/>
    </row>
    <row r="2071" spans="13:16" x14ac:dyDescent="0.25">
      <c r="M2071"/>
      <c r="N2071"/>
      <c r="O2071"/>
      <c r="P2071"/>
    </row>
    <row r="2072" spans="13:16" x14ac:dyDescent="0.25">
      <c r="M2072"/>
      <c r="N2072"/>
      <c r="O2072"/>
      <c r="P2072"/>
    </row>
    <row r="2073" spans="13:16" x14ac:dyDescent="0.25">
      <c r="M2073"/>
      <c r="N2073"/>
      <c r="O2073"/>
      <c r="P2073"/>
    </row>
    <row r="2074" spans="13:16" x14ac:dyDescent="0.25">
      <c r="M2074"/>
      <c r="N2074"/>
      <c r="O2074"/>
      <c r="P2074"/>
    </row>
    <row r="2075" spans="13:16" x14ac:dyDescent="0.25">
      <c r="M2075"/>
      <c r="N2075"/>
      <c r="O2075"/>
      <c r="P2075"/>
    </row>
    <row r="2076" spans="13:16" x14ac:dyDescent="0.25">
      <c r="M2076"/>
      <c r="N2076"/>
      <c r="O2076"/>
      <c r="P2076"/>
    </row>
    <row r="2077" spans="13:16" x14ac:dyDescent="0.25">
      <c r="M2077"/>
      <c r="N2077"/>
      <c r="O2077"/>
      <c r="P2077"/>
    </row>
    <row r="2078" spans="13:16" x14ac:dyDescent="0.25">
      <c r="M2078"/>
      <c r="N2078"/>
      <c r="O2078"/>
      <c r="P2078"/>
    </row>
    <row r="2079" spans="13:16" x14ac:dyDescent="0.25">
      <c r="M2079"/>
      <c r="N2079"/>
      <c r="O2079"/>
      <c r="P2079"/>
    </row>
    <row r="2080" spans="13:16" x14ac:dyDescent="0.25">
      <c r="M2080"/>
      <c r="N2080"/>
      <c r="O2080"/>
      <c r="P2080"/>
    </row>
    <row r="2081" spans="13:16" x14ac:dyDescent="0.25">
      <c r="M2081"/>
      <c r="N2081"/>
      <c r="O2081"/>
      <c r="P2081"/>
    </row>
    <row r="2082" spans="13:16" x14ac:dyDescent="0.25">
      <c r="M2082"/>
      <c r="N2082"/>
      <c r="O2082"/>
      <c r="P2082"/>
    </row>
    <row r="2083" spans="13:16" x14ac:dyDescent="0.25">
      <c r="M2083"/>
      <c r="N2083"/>
      <c r="O2083"/>
      <c r="P2083"/>
    </row>
    <row r="2084" spans="13:16" x14ac:dyDescent="0.25">
      <c r="M2084"/>
      <c r="N2084"/>
      <c r="O2084"/>
      <c r="P2084"/>
    </row>
    <row r="2085" spans="13:16" x14ac:dyDescent="0.25">
      <c r="M2085"/>
      <c r="N2085"/>
      <c r="O2085"/>
      <c r="P2085"/>
    </row>
    <row r="2086" spans="13:16" x14ac:dyDescent="0.25">
      <c r="M2086"/>
      <c r="N2086"/>
      <c r="O2086"/>
      <c r="P2086"/>
    </row>
    <row r="2087" spans="13:16" x14ac:dyDescent="0.25">
      <c r="M2087"/>
      <c r="N2087"/>
      <c r="O2087"/>
      <c r="P2087"/>
    </row>
    <row r="2088" spans="13:16" x14ac:dyDescent="0.25">
      <c r="M2088"/>
      <c r="N2088"/>
      <c r="O2088"/>
      <c r="P2088"/>
    </row>
    <row r="2089" spans="13:16" x14ac:dyDescent="0.25">
      <c r="M2089"/>
      <c r="N2089"/>
      <c r="O2089"/>
      <c r="P2089"/>
    </row>
    <row r="2090" spans="13:16" x14ac:dyDescent="0.25">
      <c r="M2090"/>
      <c r="N2090"/>
      <c r="O2090"/>
      <c r="P2090"/>
    </row>
    <row r="2091" spans="13:16" x14ac:dyDescent="0.25">
      <c r="M2091"/>
      <c r="N2091"/>
      <c r="O2091"/>
      <c r="P2091"/>
    </row>
    <row r="2092" spans="13:16" x14ac:dyDescent="0.25">
      <c r="M2092"/>
      <c r="N2092"/>
      <c r="O2092"/>
      <c r="P2092"/>
    </row>
    <row r="2093" spans="13:16" x14ac:dyDescent="0.25">
      <c r="M2093"/>
      <c r="N2093"/>
      <c r="O2093"/>
      <c r="P2093"/>
    </row>
    <row r="2094" spans="13:16" x14ac:dyDescent="0.25">
      <c r="M2094"/>
      <c r="N2094"/>
      <c r="O2094"/>
      <c r="P2094"/>
    </row>
    <row r="2095" spans="13:16" x14ac:dyDescent="0.25">
      <c r="M2095"/>
      <c r="N2095"/>
      <c r="O2095"/>
      <c r="P2095"/>
    </row>
    <row r="2096" spans="13:16" x14ac:dyDescent="0.25">
      <c r="M2096"/>
      <c r="N2096"/>
      <c r="O2096"/>
      <c r="P2096"/>
    </row>
    <row r="2097" spans="13:16" x14ac:dyDescent="0.25">
      <c r="M2097"/>
      <c r="N2097"/>
      <c r="O2097"/>
      <c r="P2097"/>
    </row>
    <row r="2098" spans="13:16" x14ac:dyDescent="0.25">
      <c r="M2098"/>
      <c r="N2098"/>
      <c r="O2098"/>
      <c r="P2098"/>
    </row>
    <row r="2099" spans="13:16" x14ac:dyDescent="0.25">
      <c r="M2099"/>
      <c r="N2099"/>
      <c r="O2099"/>
      <c r="P2099"/>
    </row>
    <row r="2100" spans="13:16" x14ac:dyDescent="0.25">
      <c r="M2100"/>
      <c r="N2100"/>
      <c r="O2100"/>
      <c r="P2100"/>
    </row>
    <row r="2101" spans="13:16" x14ac:dyDescent="0.25">
      <c r="M2101"/>
      <c r="N2101"/>
      <c r="O2101"/>
      <c r="P2101"/>
    </row>
    <row r="2102" spans="13:16" x14ac:dyDescent="0.25">
      <c r="M2102"/>
      <c r="N2102"/>
      <c r="O2102"/>
      <c r="P2102"/>
    </row>
    <row r="2103" spans="13:16" x14ac:dyDescent="0.25">
      <c r="M2103"/>
      <c r="N2103"/>
      <c r="O2103"/>
      <c r="P2103"/>
    </row>
    <row r="2104" spans="13:16" x14ac:dyDescent="0.25">
      <c r="M2104"/>
      <c r="N2104"/>
      <c r="O2104"/>
      <c r="P2104"/>
    </row>
    <row r="2105" spans="13:16" x14ac:dyDescent="0.25">
      <c r="M2105"/>
      <c r="N2105"/>
      <c r="O2105"/>
      <c r="P2105"/>
    </row>
    <row r="2106" spans="13:16" x14ac:dyDescent="0.25">
      <c r="M2106"/>
      <c r="N2106"/>
      <c r="O2106"/>
      <c r="P2106"/>
    </row>
    <row r="2107" spans="13:16" x14ac:dyDescent="0.25">
      <c r="M2107"/>
      <c r="N2107"/>
      <c r="O2107"/>
      <c r="P2107"/>
    </row>
    <row r="2108" spans="13:16" x14ac:dyDescent="0.25">
      <c r="M2108"/>
      <c r="N2108"/>
      <c r="O2108"/>
      <c r="P2108"/>
    </row>
    <row r="2109" spans="13:16" x14ac:dyDescent="0.25">
      <c r="M2109"/>
      <c r="N2109"/>
      <c r="O2109"/>
      <c r="P2109"/>
    </row>
    <row r="2110" spans="13:16" x14ac:dyDescent="0.25">
      <c r="M2110"/>
      <c r="N2110"/>
      <c r="O2110"/>
      <c r="P2110"/>
    </row>
    <row r="2111" spans="13:16" x14ac:dyDescent="0.25">
      <c r="M2111"/>
      <c r="N2111"/>
      <c r="O2111"/>
      <c r="P2111"/>
    </row>
    <row r="2112" spans="13:16" x14ac:dyDescent="0.25">
      <c r="M2112"/>
      <c r="N2112"/>
      <c r="O2112"/>
      <c r="P2112"/>
    </row>
    <row r="2113" spans="13:16" x14ac:dyDescent="0.25">
      <c r="M2113"/>
      <c r="N2113"/>
      <c r="O2113"/>
      <c r="P2113"/>
    </row>
    <row r="2114" spans="13:16" x14ac:dyDescent="0.25">
      <c r="M2114"/>
      <c r="N2114"/>
      <c r="O2114"/>
      <c r="P2114"/>
    </row>
    <row r="2115" spans="13:16" x14ac:dyDescent="0.25">
      <c r="M2115"/>
      <c r="N2115"/>
      <c r="O2115"/>
      <c r="P2115"/>
    </row>
    <row r="2116" spans="13:16" x14ac:dyDescent="0.25">
      <c r="M2116"/>
      <c r="N2116"/>
      <c r="O2116"/>
      <c r="P2116"/>
    </row>
    <row r="2117" spans="13:16" x14ac:dyDescent="0.25">
      <c r="M2117"/>
      <c r="N2117"/>
      <c r="O2117"/>
      <c r="P2117"/>
    </row>
    <row r="2118" spans="13:16" x14ac:dyDescent="0.25">
      <c r="M2118"/>
      <c r="N2118"/>
      <c r="O2118"/>
      <c r="P2118"/>
    </row>
    <row r="2119" spans="13:16" x14ac:dyDescent="0.25">
      <c r="M2119"/>
      <c r="N2119"/>
      <c r="O2119"/>
      <c r="P2119"/>
    </row>
    <row r="2120" spans="13:16" x14ac:dyDescent="0.25">
      <c r="M2120"/>
      <c r="N2120"/>
      <c r="O2120"/>
      <c r="P2120"/>
    </row>
    <row r="2121" spans="13:16" x14ac:dyDescent="0.25">
      <c r="M2121"/>
      <c r="N2121"/>
      <c r="O2121"/>
      <c r="P2121"/>
    </row>
    <row r="2122" spans="13:16" x14ac:dyDescent="0.25">
      <c r="M2122"/>
      <c r="N2122"/>
      <c r="O2122"/>
      <c r="P2122"/>
    </row>
    <row r="2123" spans="13:16" x14ac:dyDescent="0.25">
      <c r="M2123"/>
      <c r="N2123"/>
      <c r="O2123"/>
      <c r="P2123"/>
    </row>
    <row r="2124" spans="13:16" x14ac:dyDescent="0.25">
      <c r="M2124"/>
      <c r="N2124"/>
      <c r="O2124"/>
      <c r="P2124"/>
    </row>
    <row r="2125" spans="13:16" x14ac:dyDescent="0.25">
      <c r="M2125"/>
      <c r="N2125"/>
      <c r="O2125"/>
      <c r="P2125"/>
    </row>
    <row r="2126" spans="13:16" x14ac:dyDescent="0.25">
      <c r="M2126"/>
      <c r="N2126"/>
      <c r="O2126"/>
      <c r="P2126"/>
    </row>
    <row r="2127" spans="13:16" x14ac:dyDescent="0.25">
      <c r="M2127"/>
      <c r="N2127"/>
      <c r="O2127"/>
      <c r="P2127"/>
    </row>
    <row r="2128" spans="13:16" x14ac:dyDescent="0.25">
      <c r="M2128"/>
      <c r="N2128"/>
      <c r="O2128"/>
      <c r="P2128"/>
    </row>
    <row r="2129" spans="13:16" x14ac:dyDescent="0.25">
      <c r="M2129"/>
      <c r="N2129"/>
      <c r="O2129"/>
      <c r="P2129"/>
    </row>
    <row r="2130" spans="13:16" x14ac:dyDescent="0.25">
      <c r="M2130"/>
      <c r="N2130"/>
      <c r="O2130"/>
      <c r="P2130"/>
    </row>
    <row r="2131" spans="13:16" x14ac:dyDescent="0.25">
      <c r="M2131"/>
      <c r="N2131"/>
      <c r="O2131"/>
      <c r="P2131"/>
    </row>
    <row r="2132" spans="13:16" x14ac:dyDescent="0.25">
      <c r="M2132"/>
      <c r="N2132"/>
      <c r="O2132"/>
      <c r="P2132"/>
    </row>
    <row r="2133" spans="13:16" x14ac:dyDescent="0.25">
      <c r="M2133"/>
      <c r="N2133"/>
      <c r="O2133"/>
      <c r="P2133"/>
    </row>
    <row r="2134" spans="13:16" x14ac:dyDescent="0.25">
      <c r="M2134"/>
      <c r="N2134"/>
      <c r="O2134"/>
      <c r="P2134"/>
    </row>
    <row r="2135" spans="13:16" x14ac:dyDescent="0.25">
      <c r="M2135"/>
      <c r="N2135"/>
      <c r="O2135"/>
      <c r="P2135"/>
    </row>
    <row r="2136" spans="13:16" x14ac:dyDescent="0.25">
      <c r="M2136"/>
      <c r="N2136"/>
      <c r="O2136"/>
      <c r="P2136"/>
    </row>
    <row r="2137" spans="13:16" x14ac:dyDescent="0.25">
      <c r="M2137"/>
      <c r="N2137"/>
      <c r="O2137"/>
      <c r="P2137"/>
    </row>
    <row r="2138" spans="13:16" x14ac:dyDescent="0.25">
      <c r="M2138"/>
      <c r="N2138"/>
      <c r="O2138"/>
      <c r="P2138"/>
    </row>
    <row r="2139" spans="13:16" x14ac:dyDescent="0.25">
      <c r="M2139"/>
      <c r="N2139"/>
      <c r="O2139"/>
      <c r="P2139"/>
    </row>
    <row r="2140" spans="13:16" x14ac:dyDescent="0.25">
      <c r="M2140"/>
      <c r="N2140"/>
      <c r="O2140"/>
      <c r="P2140"/>
    </row>
    <row r="2141" spans="13:16" x14ac:dyDescent="0.25">
      <c r="M2141"/>
      <c r="N2141"/>
      <c r="O2141"/>
      <c r="P2141"/>
    </row>
    <row r="2142" spans="13:16" x14ac:dyDescent="0.25">
      <c r="M2142"/>
      <c r="N2142"/>
      <c r="O2142"/>
      <c r="P2142"/>
    </row>
    <row r="2143" spans="13:16" x14ac:dyDescent="0.25">
      <c r="M2143"/>
      <c r="N2143"/>
      <c r="O2143"/>
      <c r="P2143"/>
    </row>
    <row r="2144" spans="13:16" x14ac:dyDescent="0.25">
      <c r="M2144"/>
      <c r="N2144"/>
      <c r="O2144"/>
      <c r="P2144"/>
    </row>
    <row r="2145" spans="13:16" x14ac:dyDescent="0.25">
      <c r="M2145"/>
      <c r="N2145"/>
      <c r="O2145"/>
      <c r="P2145"/>
    </row>
    <row r="2146" spans="13:16" x14ac:dyDescent="0.25">
      <c r="M2146"/>
      <c r="N2146"/>
      <c r="O2146"/>
      <c r="P2146"/>
    </row>
    <row r="2147" spans="13:16" x14ac:dyDescent="0.25">
      <c r="M2147"/>
      <c r="N2147"/>
      <c r="O2147"/>
      <c r="P2147"/>
    </row>
    <row r="2148" spans="13:16" x14ac:dyDescent="0.25">
      <c r="M2148"/>
      <c r="N2148"/>
      <c r="O2148"/>
      <c r="P2148"/>
    </row>
    <row r="2149" spans="13:16" x14ac:dyDescent="0.25">
      <c r="M2149"/>
      <c r="N2149"/>
      <c r="O2149"/>
      <c r="P2149"/>
    </row>
    <row r="2150" spans="13:16" x14ac:dyDescent="0.25">
      <c r="M2150"/>
      <c r="N2150"/>
      <c r="O2150"/>
      <c r="P2150"/>
    </row>
    <row r="2151" spans="13:16" x14ac:dyDescent="0.25">
      <c r="M2151"/>
      <c r="N2151"/>
      <c r="O2151"/>
      <c r="P2151"/>
    </row>
    <row r="2152" spans="13:16" x14ac:dyDescent="0.25">
      <c r="M2152"/>
      <c r="N2152"/>
      <c r="O2152"/>
      <c r="P2152"/>
    </row>
    <row r="2153" spans="13:16" x14ac:dyDescent="0.25">
      <c r="M2153"/>
      <c r="N2153"/>
      <c r="O2153"/>
      <c r="P2153"/>
    </row>
    <row r="2154" spans="13:16" x14ac:dyDescent="0.25">
      <c r="M2154"/>
      <c r="N2154"/>
      <c r="O2154"/>
      <c r="P2154"/>
    </row>
    <row r="2155" spans="13:16" x14ac:dyDescent="0.25">
      <c r="M2155"/>
      <c r="N2155"/>
      <c r="O2155"/>
      <c r="P2155"/>
    </row>
    <row r="2156" spans="13:16" x14ac:dyDescent="0.25">
      <c r="M2156"/>
      <c r="N2156"/>
      <c r="O2156"/>
      <c r="P2156"/>
    </row>
    <row r="2157" spans="13:16" x14ac:dyDescent="0.25">
      <c r="M2157"/>
      <c r="N2157"/>
      <c r="O2157"/>
      <c r="P2157"/>
    </row>
    <row r="2158" spans="13:16" x14ac:dyDescent="0.25">
      <c r="M2158"/>
      <c r="N2158"/>
      <c r="O2158"/>
      <c r="P2158"/>
    </row>
    <row r="2159" spans="13:16" x14ac:dyDescent="0.25">
      <c r="M2159"/>
      <c r="N2159"/>
      <c r="O2159"/>
      <c r="P2159"/>
    </row>
    <row r="2160" spans="13:16" x14ac:dyDescent="0.25">
      <c r="M2160"/>
      <c r="N2160"/>
      <c r="O2160"/>
      <c r="P2160"/>
    </row>
    <row r="2161" spans="13:16" x14ac:dyDescent="0.25">
      <c r="M2161"/>
      <c r="N2161"/>
      <c r="O2161"/>
      <c r="P2161"/>
    </row>
    <row r="2162" spans="13:16" x14ac:dyDescent="0.25">
      <c r="M2162"/>
      <c r="N2162"/>
      <c r="O2162"/>
      <c r="P2162"/>
    </row>
    <row r="2163" spans="13:16" x14ac:dyDescent="0.25">
      <c r="M2163"/>
      <c r="N2163"/>
      <c r="O2163"/>
      <c r="P2163"/>
    </row>
    <row r="2164" spans="13:16" x14ac:dyDescent="0.25">
      <c r="M2164"/>
      <c r="N2164"/>
      <c r="O2164"/>
      <c r="P2164"/>
    </row>
    <row r="2165" spans="13:16" x14ac:dyDescent="0.25">
      <c r="M2165"/>
      <c r="N2165"/>
      <c r="O2165"/>
      <c r="P2165"/>
    </row>
    <row r="2166" spans="13:16" x14ac:dyDescent="0.25">
      <c r="M2166"/>
      <c r="N2166"/>
      <c r="O2166"/>
      <c r="P2166"/>
    </row>
    <row r="2167" spans="13:16" x14ac:dyDescent="0.25">
      <c r="M2167"/>
      <c r="N2167"/>
      <c r="O2167"/>
      <c r="P2167"/>
    </row>
    <row r="2168" spans="13:16" x14ac:dyDescent="0.25">
      <c r="M2168"/>
      <c r="N2168"/>
      <c r="O2168"/>
      <c r="P2168"/>
    </row>
    <row r="2169" spans="13:16" x14ac:dyDescent="0.25">
      <c r="M2169"/>
      <c r="N2169"/>
      <c r="O2169"/>
      <c r="P2169"/>
    </row>
    <row r="2170" spans="13:16" x14ac:dyDescent="0.25">
      <c r="M2170"/>
      <c r="N2170"/>
      <c r="O2170"/>
      <c r="P2170"/>
    </row>
    <row r="2171" spans="13:16" x14ac:dyDescent="0.25">
      <c r="M2171"/>
      <c r="N2171"/>
      <c r="O2171"/>
      <c r="P2171"/>
    </row>
    <row r="2172" spans="13:16" x14ac:dyDescent="0.25">
      <c r="M2172"/>
      <c r="N2172"/>
      <c r="O2172"/>
      <c r="P2172"/>
    </row>
    <row r="2173" spans="13:16" x14ac:dyDescent="0.25">
      <c r="M2173"/>
      <c r="N2173"/>
      <c r="O2173"/>
      <c r="P2173"/>
    </row>
    <row r="2174" spans="13:16" x14ac:dyDescent="0.25">
      <c r="M2174"/>
      <c r="N2174"/>
      <c r="O2174"/>
      <c r="P2174"/>
    </row>
    <row r="2175" spans="13:16" x14ac:dyDescent="0.25">
      <c r="M2175"/>
      <c r="N2175"/>
      <c r="O2175"/>
      <c r="P2175"/>
    </row>
    <row r="2176" spans="13:16" x14ac:dyDescent="0.25">
      <c r="M2176"/>
      <c r="N2176"/>
      <c r="O2176"/>
      <c r="P2176"/>
    </row>
    <row r="2177" spans="13:16" x14ac:dyDescent="0.25">
      <c r="M2177"/>
      <c r="N2177"/>
      <c r="O2177"/>
      <c r="P2177"/>
    </row>
    <row r="2178" spans="13:16" x14ac:dyDescent="0.25">
      <c r="M2178"/>
      <c r="N2178"/>
      <c r="O2178"/>
      <c r="P2178"/>
    </row>
    <row r="2179" spans="13:16" x14ac:dyDescent="0.25">
      <c r="M2179"/>
      <c r="N2179"/>
      <c r="O2179"/>
      <c r="P2179"/>
    </row>
    <row r="2180" spans="13:16" x14ac:dyDescent="0.25">
      <c r="M2180"/>
      <c r="N2180"/>
      <c r="O2180"/>
      <c r="P2180"/>
    </row>
    <row r="2181" spans="13:16" x14ac:dyDescent="0.25">
      <c r="M2181"/>
      <c r="N2181"/>
      <c r="O2181"/>
      <c r="P2181"/>
    </row>
    <row r="2182" spans="13:16" x14ac:dyDescent="0.25">
      <c r="M2182"/>
      <c r="N2182"/>
      <c r="O2182"/>
      <c r="P2182"/>
    </row>
    <row r="2183" spans="13:16" x14ac:dyDescent="0.25">
      <c r="M2183"/>
      <c r="N2183"/>
      <c r="O2183"/>
      <c r="P2183"/>
    </row>
    <row r="2184" spans="13:16" x14ac:dyDescent="0.25">
      <c r="M2184"/>
      <c r="N2184"/>
      <c r="O2184"/>
      <c r="P2184"/>
    </row>
    <row r="2185" spans="13:16" x14ac:dyDescent="0.25">
      <c r="M2185"/>
      <c r="N2185"/>
      <c r="O2185"/>
      <c r="P2185"/>
    </row>
    <row r="2186" spans="13:16" x14ac:dyDescent="0.25">
      <c r="M2186"/>
      <c r="N2186"/>
      <c r="O2186"/>
      <c r="P2186"/>
    </row>
    <row r="2187" spans="13:16" x14ac:dyDescent="0.25">
      <c r="M2187"/>
      <c r="N2187"/>
      <c r="O2187"/>
      <c r="P2187"/>
    </row>
    <row r="2188" spans="13:16" x14ac:dyDescent="0.25">
      <c r="M2188"/>
      <c r="N2188"/>
      <c r="O2188"/>
      <c r="P2188"/>
    </row>
    <row r="2189" spans="13:16" x14ac:dyDescent="0.25">
      <c r="M2189"/>
      <c r="N2189"/>
      <c r="O2189"/>
      <c r="P2189"/>
    </row>
    <row r="2190" spans="13:16" x14ac:dyDescent="0.25">
      <c r="M2190"/>
      <c r="N2190"/>
      <c r="O2190"/>
      <c r="P2190"/>
    </row>
    <row r="2191" spans="13:16" x14ac:dyDescent="0.25">
      <c r="M2191"/>
      <c r="N2191"/>
      <c r="O2191"/>
      <c r="P2191"/>
    </row>
    <row r="2192" spans="13:16" x14ac:dyDescent="0.25">
      <c r="M2192"/>
      <c r="N2192"/>
      <c r="O2192"/>
      <c r="P2192"/>
    </row>
    <row r="2193" spans="13:16" x14ac:dyDescent="0.25">
      <c r="M2193"/>
      <c r="N2193"/>
      <c r="O2193"/>
      <c r="P2193"/>
    </row>
    <row r="2194" spans="13:16" x14ac:dyDescent="0.25">
      <c r="M2194"/>
      <c r="N2194"/>
      <c r="O2194"/>
      <c r="P2194"/>
    </row>
    <row r="2195" spans="13:16" x14ac:dyDescent="0.25">
      <c r="M2195"/>
      <c r="N2195"/>
      <c r="O2195"/>
      <c r="P2195"/>
    </row>
    <row r="2196" spans="13:16" x14ac:dyDescent="0.25">
      <c r="M2196"/>
      <c r="N2196"/>
      <c r="O2196"/>
      <c r="P2196"/>
    </row>
    <row r="2197" spans="13:16" x14ac:dyDescent="0.25">
      <c r="M2197"/>
      <c r="N2197"/>
      <c r="O2197"/>
      <c r="P2197"/>
    </row>
    <row r="2198" spans="13:16" x14ac:dyDescent="0.25">
      <c r="M2198"/>
      <c r="N2198"/>
      <c r="O2198"/>
      <c r="P2198"/>
    </row>
    <row r="2199" spans="13:16" x14ac:dyDescent="0.25">
      <c r="M2199"/>
      <c r="N2199"/>
      <c r="O2199"/>
      <c r="P2199"/>
    </row>
    <row r="2200" spans="13:16" x14ac:dyDescent="0.25">
      <c r="M2200"/>
      <c r="N2200"/>
      <c r="O2200"/>
      <c r="P2200"/>
    </row>
    <row r="2201" spans="13:16" x14ac:dyDescent="0.25">
      <c r="M2201"/>
      <c r="N2201"/>
      <c r="O2201"/>
      <c r="P2201"/>
    </row>
    <row r="2202" spans="13:16" x14ac:dyDescent="0.25">
      <c r="M2202"/>
      <c r="N2202"/>
      <c r="O2202"/>
      <c r="P2202"/>
    </row>
    <row r="2203" spans="13:16" x14ac:dyDescent="0.25">
      <c r="M2203"/>
      <c r="N2203"/>
      <c r="O2203"/>
      <c r="P2203"/>
    </row>
    <row r="2204" spans="13:16" x14ac:dyDescent="0.25">
      <c r="M2204"/>
      <c r="N2204"/>
      <c r="O2204"/>
      <c r="P2204"/>
    </row>
    <row r="2205" spans="13:16" x14ac:dyDescent="0.25">
      <c r="M2205"/>
      <c r="N2205"/>
      <c r="O2205"/>
      <c r="P2205"/>
    </row>
    <row r="2206" spans="13:16" x14ac:dyDescent="0.25">
      <c r="M2206"/>
      <c r="N2206"/>
      <c r="O2206"/>
      <c r="P2206"/>
    </row>
    <row r="2207" spans="13:16" x14ac:dyDescent="0.25">
      <c r="M2207"/>
      <c r="N2207"/>
      <c r="O2207"/>
      <c r="P2207"/>
    </row>
    <row r="2208" spans="13:16" x14ac:dyDescent="0.25">
      <c r="M2208"/>
      <c r="N2208"/>
      <c r="O2208"/>
      <c r="P2208"/>
    </row>
    <row r="2209" spans="13:16" x14ac:dyDescent="0.25">
      <c r="M2209"/>
      <c r="N2209"/>
      <c r="O2209"/>
      <c r="P2209"/>
    </row>
    <row r="2210" spans="13:16" x14ac:dyDescent="0.25">
      <c r="M2210"/>
      <c r="N2210"/>
      <c r="O2210"/>
      <c r="P2210"/>
    </row>
    <row r="2211" spans="13:16" x14ac:dyDescent="0.25">
      <c r="M2211"/>
      <c r="N2211"/>
      <c r="O2211"/>
      <c r="P2211"/>
    </row>
    <row r="2212" spans="13:16" x14ac:dyDescent="0.25">
      <c r="M2212"/>
      <c r="N2212"/>
      <c r="O2212"/>
      <c r="P2212"/>
    </row>
    <row r="2213" spans="13:16" x14ac:dyDescent="0.25">
      <c r="M2213"/>
      <c r="N2213"/>
      <c r="O2213"/>
      <c r="P2213"/>
    </row>
    <row r="2214" spans="13:16" x14ac:dyDescent="0.25">
      <c r="M2214"/>
      <c r="N2214"/>
      <c r="O2214"/>
      <c r="P2214"/>
    </row>
    <row r="2215" spans="13:16" x14ac:dyDescent="0.25">
      <c r="M2215"/>
      <c r="N2215"/>
      <c r="O2215"/>
      <c r="P2215"/>
    </row>
    <row r="2216" spans="13:16" x14ac:dyDescent="0.25">
      <c r="M2216"/>
      <c r="N2216"/>
      <c r="O2216"/>
      <c r="P2216"/>
    </row>
    <row r="2217" spans="13:16" x14ac:dyDescent="0.25">
      <c r="M2217"/>
      <c r="N2217"/>
      <c r="O2217"/>
      <c r="P2217"/>
    </row>
    <row r="2218" spans="13:16" x14ac:dyDescent="0.25">
      <c r="M2218"/>
      <c r="N2218"/>
      <c r="O2218"/>
      <c r="P2218"/>
    </row>
    <row r="2219" spans="13:16" x14ac:dyDescent="0.25">
      <c r="M2219"/>
      <c r="N2219"/>
      <c r="O2219"/>
      <c r="P2219"/>
    </row>
    <row r="2220" spans="13:16" x14ac:dyDescent="0.25">
      <c r="M2220"/>
      <c r="N2220"/>
      <c r="O2220"/>
      <c r="P2220"/>
    </row>
    <row r="2221" spans="13:16" x14ac:dyDescent="0.25">
      <c r="M2221"/>
      <c r="N2221"/>
      <c r="O2221"/>
      <c r="P2221"/>
    </row>
    <row r="2222" spans="13:16" x14ac:dyDescent="0.25">
      <c r="M2222"/>
      <c r="N2222"/>
      <c r="O2222"/>
      <c r="P2222"/>
    </row>
    <row r="2223" spans="13:16" x14ac:dyDescent="0.25">
      <c r="M2223"/>
      <c r="N2223"/>
      <c r="O2223"/>
      <c r="P2223"/>
    </row>
    <row r="2224" spans="13:16" x14ac:dyDescent="0.25">
      <c r="M2224"/>
      <c r="N2224"/>
      <c r="O2224"/>
      <c r="P2224"/>
    </row>
    <row r="2225" spans="13:16" x14ac:dyDescent="0.25">
      <c r="M2225"/>
      <c r="N2225"/>
      <c r="O2225"/>
      <c r="P2225"/>
    </row>
    <row r="2226" spans="13:16" x14ac:dyDescent="0.25">
      <c r="M2226"/>
      <c r="N2226"/>
      <c r="O2226"/>
      <c r="P2226"/>
    </row>
    <row r="2227" spans="13:16" x14ac:dyDescent="0.25">
      <c r="M2227"/>
      <c r="N2227"/>
      <c r="O2227"/>
      <c r="P2227"/>
    </row>
    <row r="2228" spans="13:16" x14ac:dyDescent="0.25">
      <c r="M2228"/>
      <c r="N2228"/>
      <c r="O2228"/>
      <c r="P2228"/>
    </row>
    <row r="2229" spans="13:16" x14ac:dyDescent="0.25">
      <c r="M2229"/>
      <c r="N2229"/>
      <c r="O2229"/>
      <c r="P2229"/>
    </row>
    <row r="2230" spans="13:16" x14ac:dyDescent="0.25">
      <c r="M2230"/>
      <c r="N2230"/>
      <c r="O2230"/>
      <c r="P2230"/>
    </row>
    <row r="2231" spans="13:16" x14ac:dyDescent="0.25">
      <c r="M2231"/>
      <c r="N2231"/>
      <c r="O2231"/>
      <c r="P2231"/>
    </row>
    <row r="2232" spans="13:16" x14ac:dyDescent="0.25">
      <c r="M2232"/>
      <c r="N2232"/>
      <c r="O2232"/>
      <c r="P2232"/>
    </row>
    <row r="2233" spans="13:16" x14ac:dyDescent="0.25">
      <c r="M2233"/>
      <c r="N2233"/>
      <c r="O2233"/>
      <c r="P2233"/>
    </row>
    <row r="2234" spans="13:16" x14ac:dyDescent="0.25">
      <c r="M2234"/>
      <c r="N2234"/>
      <c r="O2234"/>
      <c r="P2234"/>
    </row>
    <row r="2235" spans="13:16" x14ac:dyDescent="0.25">
      <c r="M2235"/>
      <c r="N2235"/>
      <c r="O2235"/>
      <c r="P2235"/>
    </row>
    <row r="2236" spans="13:16" x14ac:dyDescent="0.25">
      <c r="M2236"/>
      <c r="N2236"/>
      <c r="O2236"/>
      <c r="P2236"/>
    </row>
    <row r="2237" spans="13:16" x14ac:dyDescent="0.25">
      <c r="M2237"/>
      <c r="N2237"/>
      <c r="O2237"/>
      <c r="P2237"/>
    </row>
    <row r="2238" spans="13:16" x14ac:dyDescent="0.25">
      <c r="M2238"/>
      <c r="N2238"/>
      <c r="O2238"/>
      <c r="P2238"/>
    </row>
    <row r="2239" spans="13:16" x14ac:dyDescent="0.25">
      <c r="M2239"/>
      <c r="N2239"/>
      <c r="O2239"/>
      <c r="P2239"/>
    </row>
    <row r="2240" spans="13:16" x14ac:dyDescent="0.25">
      <c r="M2240"/>
      <c r="N2240"/>
      <c r="O2240"/>
      <c r="P2240"/>
    </row>
    <row r="2241" spans="13:16" x14ac:dyDescent="0.25">
      <c r="M2241"/>
      <c r="N2241"/>
      <c r="O2241"/>
      <c r="P2241"/>
    </row>
    <row r="2242" spans="13:16" x14ac:dyDescent="0.25">
      <c r="M2242"/>
      <c r="N2242"/>
      <c r="O2242"/>
      <c r="P2242"/>
    </row>
    <row r="2243" spans="13:16" x14ac:dyDescent="0.25">
      <c r="M2243"/>
      <c r="N2243"/>
      <c r="O2243"/>
      <c r="P2243"/>
    </row>
    <row r="2244" spans="13:16" x14ac:dyDescent="0.25">
      <c r="M2244"/>
      <c r="N2244"/>
      <c r="O2244"/>
      <c r="P2244"/>
    </row>
    <row r="2245" spans="13:16" x14ac:dyDescent="0.25">
      <c r="M2245"/>
      <c r="N2245"/>
      <c r="O2245"/>
      <c r="P2245"/>
    </row>
    <row r="2246" spans="13:16" x14ac:dyDescent="0.25">
      <c r="M2246"/>
      <c r="N2246"/>
      <c r="O2246"/>
      <c r="P2246"/>
    </row>
    <row r="2247" spans="13:16" x14ac:dyDescent="0.25">
      <c r="M2247"/>
      <c r="N2247"/>
      <c r="O2247"/>
      <c r="P2247"/>
    </row>
    <row r="2248" spans="13:16" x14ac:dyDescent="0.25">
      <c r="M2248"/>
      <c r="N2248"/>
      <c r="O2248"/>
      <c r="P2248"/>
    </row>
    <row r="2249" spans="13:16" x14ac:dyDescent="0.25">
      <c r="M2249"/>
      <c r="N2249"/>
      <c r="O2249"/>
      <c r="P2249"/>
    </row>
    <row r="2250" spans="13:16" x14ac:dyDescent="0.25">
      <c r="M2250"/>
      <c r="N2250"/>
      <c r="O2250"/>
      <c r="P2250"/>
    </row>
    <row r="2251" spans="13:16" x14ac:dyDescent="0.25">
      <c r="M2251"/>
      <c r="N2251"/>
      <c r="O2251"/>
      <c r="P2251"/>
    </row>
    <row r="2252" spans="13:16" x14ac:dyDescent="0.25">
      <c r="M2252"/>
      <c r="N2252"/>
      <c r="O2252"/>
      <c r="P2252"/>
    </row>
    <row r="2253" spans="13:16" x14ac:dyDescent="0.25">
      <c r="M2253"/>
      <c r="N2253"/>
      <c r="O2253"/>
      <c r="P2253"/>
    </row>
    <row r="2254" spans="13:16" x14ac:dyDescent="0.25">
      <c r="M2254"/>
      <c r="N2254"/>
      <c r="O2254"/>
      <c r="P2254"/>
    </row>
    <row r="2255" spans="13:16" x14ac:dyDescent="0.25">
      <c r="M2255"/>
      <c r="N2255"/>
      <c r="O2255"/>
      <c r="P2255"/>
    </row>
    <row r="2256" spans="13:16" x14ac:dyDescent="0.25">
      <c r="M2256"/>
      <c r="N2256"/>
      <c r="O2256"/>
      <c r="P2256"/>
    </row>
    <row r="2257" spans="13:16" x14ac:dyDescent="0.25">
      <c r="M2257"/>
      <c r="N2257"/>
      <c r="O2257"/>
      <c r="P2257"/>
    </row>
    <row r="2258" spans="13:16" x14ac:dyDescent="0.25">
      <c r="M2258"/>
      <c r="N2258"/>
      <c r="O2258"/>
      <c r="P2258"/>
    </row>
    <row r="2259" spans="13:16" x14ac:dyDescent="0.25">
      <c r="M2259"/>
      <c r="N2259"/>
      <c r="O2259"/>
      <c r="P2259"/>
    </row>
    <row r="2260" spans="13:16" x14ac:dyDescent="0.25">
      <c r="M2260"/>
      <c r="N2260"/>
      <c r="O2260"/>
      <c r="P2260"/>
    </row>
    <row r="2261" spans="13:16" x14ac:dyDescent="0.25">
      <c r="M2261"/>
      <c r="N2261"/>
      <c r="O2261"/>
      <c r="P2261"/>
    </row>
    <row r="2262" spans="13:16" x14ac:dyDescent="0.25">
      <c r="M2262"/>
      <c r="N2262"/>
      <c r="O2262"/>
      <c r="P2262"/>
    </row>
    <row r="2263" spans="13:16" x14ac:dyDescent="0.25">
      <c r="M2263"/>
      <c r="N2263"/>
      <c r="O2263"/>
      <c r="P2263"/>
    </row>
    <row r="2264" spans="13:16" x14ac:dyDescent="0.25">
      <c r="M2264"/>
      <c r="N2264"/>
      <c r="O2264"/>
      <c r="P2264"/>
    </row>
    <row r="2265" spans="13:16" x14ac:dyDescent="0.25">
      <c r="M2265"/>
      <c r="N2265"/>
      <c r="O2265"/>
      <c r="P2265"/>
    </row>
    <row r="2266" spans="13:16" x14ac:dyDescent="0.25">
      <c r="M2266"/>
      <c r="N2266"/>
      <c r="O2266"/>
      <c r="P2266"/>
    </row>
    <row r="2267" spans="13:16" x14ac:dyDescent="0.25">
      <c r="M2267"/>
      <c r="N2267"/>
      <c r="O2267"/>
      <c r="P2267"/>
    </row>
    <row r="2268" spans="13:16" x14ac:dyDescent="0.25">
      <c r="M2268"/>
      <c r="N2268"/>
      <c r="O2268"/>
      <c r="P2268"/>
    </row>
    <row r="2269" spans="13:16" x14ac:dyDescent="0.25">
      <c r="M2269"/>
      <c r="N2269"/>
      <c r="O2269"/>
      <c r="P2269"/>
    </row>
    <row r="2270" spans="13:16" x14ac:dyDescent="0.25">
      <c r="M2270"/>
      <c r="N2270"/>
      <c r="O2270"/>
      <c r="P2270"/>
    </row>
    <row r="2271" spans="13:16" x14ac:dyDescent="0.25">
      <c r="M2271"/>
      <c r="N2271"/>
      <c r="O2271"/>
      <c r="P2271"/>
    </row>
    <row r="2272" spans="13:16" x14ac:dyDescent="0.25">
      <c r="M2272"/>
      <c r="N2272"/>
      <c r="O2272"/>
      <c r="P2272"/>
    </row>
    <row r="2273" spans="13:16" x14ac:dyDescent="0.25">
      <c r="M2273"/>
      <c r="N2273"/>
      <c r="O2273"/>
      <c r="P2273"/>
    </row>
    <row r="2274" spans="13:16" x14ac:dyDescent="0.25">
      <c r="M2274"/>
      <c r="N2274"/>
      <c r="O2274"/>
      <c r="P2274"/>
    </row>
    <row r="2275" spans="13:16" x14ac:dyDescent="0.25">
      <c r="M2275"/>
      <c r="N2275"/>
      <c r="O2275"/>
      <c r="P2275"/>
    </row>
    <row r="2276" spans="13:16" x14ac:dyDescent="0.25">
      <c r="M2276"/>
      <c r="N2276"/>
      <c r="O2276"/>
      <c r="P2276"/>
    </row>
    <row r="2277" spans="13:16" x14ac:dyDescent="0.25">
      <c r="M2277"/>
      <c r="N2277"/>
      <c r="O2277"/>
      <c r="P2277"/>
    </row>
    <row r="2278" spans="13:16" x14ac:dyDescent="0.25">
      <c r="M2278"/>
      <c r="N2278"/>
      <c r="O2278"/>
      <c r="P2278"/>
    </row>
    <row r="2279" spans="13:16" x14ac:dyDescent="0.25">
      <c r="M2279"/>
      <c r="N2279"/>
      <c r="O2279"/>
      <c r="P2279"/>
    </row>
    <row r="2280" spans="13:16" x14ac:dyDescent="0.25">
      <c r="M2280"/>
      <c r="N2280"/>
      <c r="O2280"/>
      <c r="P2280"/>
    </row>
    <row r="2281" spans="13:16" x14ac:dyDescent="0.25">
      <c r="M2281"/>
      <c r="N2281"/>
      <c r="O2281"/>
      <c r="P2281"/>
    </row>
    <row r="2282" spans="13:16" x14ac:dyDescent="0.25">
      <c r="M2282"/>
      <c r="N2282"/>
      <c r="O2282"/>
      <c r="P2282"/>
    </row>
    <row r="2283" spans="13:16" x14ac:dyDescent="0.25">
      <c r="M2283"/>
      <c r="N2283"/>
      <c r="O2283"/>
      <c r="P2283"/>
    </row>
    <row r="2284" spans="13:16" x14ac:dyDescent="0.25">
      <c r="M2284"/>
      <c r="N2284"/>
      <c r="O2284"/>
      <c r="P2284"/>
    </row>
    <row r="2285" spans="13:16" x14ac:dyDescent="0.25">
      <c r="M2285"/>
      <c r="N2285"/>
      <c r="O2285"/>
      <c r="P2285"/>
    </row>
    <row r="2286" spans="13:16" x14ac:dyDescent="0.25">
      <c r="M2286"/>
      <c r="N2286"/>
      <c r="O2286"/>
      <c r="P2286"/>
    </row>
    <row r="2287" spans="13:16" x14ac:dyDescent="0.25">
      <c r="M2287"/>
      <c r="N2287"/>
      <c r="O2287"/>
      <c r="P2287"/>
    </row>
    <row r="2288" spans="13:16" x14ac:dyDescent="0.25">
      <c r="M2288"/>
      <c r="N2288"/>
      <c r="O2288"/>
      <c r="P2288"/>
    </row>
    <row r="2289" spans="13:16" x14ac:dyDescent="0.25">
      <c r="M2289"/>
      <c r="N2289"/>
      <c r="O2289"/>
      <c r="P2289"/>
    </row>
    <row r="2290" spans="13:16" x14ac:dyDescent="0.25">
      <c r="M2290"/>
      <c r="N2290"/>
      <c r="O2290"/>
      <c r="P2290"/>
    </row>
    <row r="2291" spans="13:16" x14ac:dyDescent="0.25">
      <c r="M2291"/>
      <c r="N2291"/>
      <c r="O2291"/>
      <c r="P2291"/>
    </row>
    <row r="2292" spans="13:16" x14ac:dyDescent="0.25">
      <c r="M2292"/>
      <c r="N2292"/>
      <c r="O2292"/>
      <c r="P2292"/>
    </row>
    <row r="2293" spans="13:16" x14ac:dyDescent="0.25">
      <c r="M2293"/>
      <c r="N2293"/>
      <c r="O2293"/>
      <c r="P2293"/>
    </row>
    <row r="2294" spans="13:16" x14ac:dyDescent="0.25">
      <c r="M2294"/>
      <c r="N2294"/>
      <c r="O2294"/>
      <c r="P2294"/>
    </row>
    <row r="2295" spans="13:16" x14ac:dyDescent="0.25">
      <c r="M2295"/>
      <c r="N2295"/>
      <c r="O2295"/>
      <c r="P2295"/>
    </row>
    <row r="2296" spans="13:16" x14ac:dyDescent="0.25">
      <c r="M2296"/>
      <c r="N2296"/>
      <c r="O2296"/>
      <c r="P2296"/>
    </row>
    <row r="2297" spans="13:16" x14ac:dyDescent="0.25">
      <c r="M2297"/>
      <c r="N2297"/>
      <c r="O2297"/>
      <c r="P2297"/>
    </row>
    <row r="2298" spans="13:16" x14ac:dyDescent="0.25">
      <c r="M2298"/>
      <c r="N2298"/>
      <c r="O2298"/>
      <c r="P2298"/>
    </row>
    <row r="2299" spans="13:16" x14ac:dyDescent="0.25">
      <c r="M2299"/>
      <c r="N2299"/>
      <c r="O2299"/>
      <c r="P2299"/>
    </row>
    <row r="2300" spans="13:16" x14ac:dyDescent="0.25">
      <c r="M2300"/>
      <c r="N2300"/>
      <c r="O2300"/>
      <c r="P2300"/>
    </row>
    <row r="2301" spans="13:16" x14ac:dyDescent="0.25">
      <c r="M2301"/>
      <c r="N2301"/>
      <c r="O2301"/>
      <c r="P2301"/>
    </row>
    <row r="2302" spans="13:16" x14ac:dyDescent="0.25">
      <c r="M2302"/>
      <c r="N2302"/>
      <c r="O2302"/>
      <c r="P2302"/>
    </row>
    <row r="2303" spans="13:16" x14ac:dyDescent="0.25">
      <c r="M2303"/>
      <c r="N2303"/>
      <c r="O2303"/>
      <c r="P2303"/>
    </row>
    <row r="2304" spans="13:16" x14ac:dyDescent="0.25">
      <c r="M2304"/>
      <c r="N2304"/>
      <c r="O2304"/>
      <c r="P2304"/>
    </row>
    <row r="2305" spans="13:16" x14ac:dyDescent="0.25">
      <c r="M2305"/>
      <c r="N2305"/>
      <c r="O2305"/>
      <c r="P2305"/>
    </row>
    <row r="2306" spans="13:16" x14ac:dyDescent="0.25">
      <c r="M2306"/>
      <c r="N2306"/>
      <c r="O2306"/>
      <c r="P2306"/>
    </row>
    <row r="2307" spans="13:16" x14ac:dyDescent="0.25">
      <c r="M2307"/>
      <c r="N2307"/>
      <c r="O2307"/>
      <c r="P2307"/>
    </row>
    <row r="2308" spans="13:16" x14ac:dyDescent="0.25">
      <c r="M2308"/>
      <c r="N2308"/>
      <c r="O2308"/>
      <c r="P2308"/>
    </row>
    <row r="2309" spans="13:16" x14ac:dyDescent="0.25">
      <c r="M2309"/>
      <c r="N2309"/>
      <c r="O2309"/>
      <c r="P2309"/>
    </row>
    <row r="2310" spans="13:16" x14ac:dyDescent="0.25">
      <c r="M2310"/>
      <c r="N2310"/>
      <c r="O2310"/>
      <c r="P2310"/>
    </row>
    <row r="2311" spans="13:16" x14ac:dyDescent="0.25">
      <c r="M2311"/>
      <c r="N2311"/>
      <c r="O2311"/>
      <c r="P2311"/>
    </row>
    <row r="2312" spans="13:16" x14ac:dyDescent="0.25">
      <c r="M2312"/>
      <c r="N2312"/>
      <c r="O2312"/>
      <c r="P2312"/>
    </row>
    <row r="2313" spans="13:16" x14ac:dyDescent="0.25">
      <c r="M2313"/>
      <c r="N2313"/>
      <c r="O2313"/>
      <c r="P2313"/>
    </row>
    <row r="2314" spans="13:16" x14ac:dyDescent="0.25">
      <c r="M2314"/>
      <c r="N2314"/>
      <c r="O2314"/>
      <c r="P2314"/>
    </row>
    <row r="2315" spans="13:16" x14ac:dyDescent="0.25">
      <c r="M2315"/>
      <c r="N2315"/>
      <c r="O2315"/>
      <c r="P2315"/>
    </row>
    <row r="2316" spans="13:16" x14ac:dyDescent="0.25">
      <c r="M2316"/>
      <c r="N2316"/>
      <c r="O2316"/>
      <c r="P2316"/>
    </row>
    <row r="2317" spans="13:16" x14ac:dyDescent="0.25">
      <c r="M2317"/>
      <c r="N2317"/>
      <c r="O2317"/>
      <c r="P2317"/>
    </row>
    <row r="2318" spans="13:16" x14ac:dyDescent="0.25">
      <c r="M2318"/>
      <c r="N2318"/>
      <c r="O2318"/>
      <c r="P2318"/>
    </row>
    <row r="2319" spans="13:16" x14ac:dyDescent="0.25">
      <c r="M2319"/>
      <c r="N2319"/>
      <c r="O2319"/>
      <c r="P2319"/>
    </row>
    <row r="2320" spans="13:16" x14ac:dyDescent="0.25">
      <c r="M2320"/>
      <c r="N2320"/>
      <c r="O2320"/>
      <c r="P2320"/>
    </row>
    <row r="2321" spans="13:16" x14ac:dyDescent="0.25">
      <c r="M2321"/>
      <c r="N2321"/>
      <c r="O2321"/>
      <c r="P2321"/>
    </row>
    <row r="2322" spans="13:16" x14ac:dyDescent="0.25">
      <c r="M2322"/>
      <c r="N2322"/>
      <c r="O2322"/>
      <c r="P2322"/>
    </row>
    <row r="2323" spans="13:16" x14ac:dyDescent="0.25">
      <c r="M2323"/>
      <c r="N2323"/>
      <c r="O2323"/>
      <c r="P2323"/>
    </row>
    <row r="2324" spans="13:16" x14ac:dyDescent="0.25">
      <c r="M2324"/>
      <c r="N2324"/>
      <c r="O2324"/>
      <c r="P2324"/>
    </row>
    <row r="2325" spans="13:16" x14ac:dyDescent="0.25">
      <c r="M2325"/>
      <c r="N2325"/>
      <c r="O2325"/>
      <c r="P2325"/>
    </row>
    <row r="2326" spans="13:16" x14ac:dyDescent="0.25">
      <c r="M2326"/>
      <c r="N2326"/>
      <c r="O2326"/>
      <c r="P2326"/>
    </row>
    <row r="2327" spans="13:16" x14ac:dyDescent="0.25">
      <c r="M2327"/>
      <c r="N2327"/>
      <c r="O2327"/>
      <c r="P2327"/>
    </row>
    <row r="2328" spans="13:16" x14ac:dyDescent="0.25">
      <c r="M2328"/>
      <c r="N2328"/>
      <c r="O2328"/>
      <c r="P2328"/>
    </row>
    <row r="2329" spans="13:16" x14ac:dyDescent="0.25">
      <c r="M2329"/>
      <c r="N2329"/>
      <c r="O2329"/>
      <c r="P2329"/>
    </row>
    <row r="2330" spans="13:16" x14ac:dyDescent="0.25">
      <c r="M2330"/>
      <c r="N2330"/>
      <c r="O2330"/>
      <c r="P2330"/>
    </row>
    <row r="2331" spans="13:16" x14ac:dyDescent="0.25">
      <c r="M2331"/>
      <c r="N2331"/>
      <c r="O2331"/>
      <c r="P2331"/>
    </row>
    <row r="2332" spans="13:16" x14ac:dyDescent="0.25">
      <c r="M2332"/>
      <c r="N2332"/>
      <c r="O2332"/>
      <c r="P2332"/>
    </row>
    <row r="2333" spans="13:16" x14ac:dyDescent="0.25">
      <c r="M2333"/>
      <c r="N2333"/>
      <c r="O2333"/>
      <c r="P2333"/>
    </row>
    <row r="2334" spans="13:16" x14ac:dyDescent="0.25">
      <c r="M2334"/>
      <c r="N2334"/>
      <c r="O2334"/>
      <c r="P2334"/>
    </row>
    <row r="2335" spans="13:16" x14ac:dyDescent="0.25">
      <c r="M2335"/>
      <c r="N2335"/>
      <c r="O2335"/>
      <c r="P2335"/>
    </row>
    <row r="2336" spans="13:16" x14ac:dyDescent="0.25">
      <c r="M2336"/>
      <c r="N2336"/>
      <c r="O2336"/>
      <c r="P2336"/>
    </row>
    <row r="2337" spans="13:16" x14ac:dyDescent="0.25">
      <c r="M2337"/>
      <c r="N2337"/>
      <c r="O2337"/>
      <c r="P2337"/>
    </row>
    <row r="2338" spans="13:16" x14ac:dyDescent="0.25">
      <c r="M2338"/>
      <c r="N2338"/>
      <c r="O2338"/>
      <c r="P2338"/>
    </row>
    <row r="2339" spans="13:16" x14ac:dyDescent="0.25">
      <c r="M2339"/>
      <c r="N2339"/>
      <c r="O2339"/>
      <c r="P2339"/>
    </row>
    <row r="2340" spans="13:16" x14ac:dyDescent="0.25">
      <c r="M2340"/>
      <c r="N2340"/>
      <c r="O2340"/>
      <c r="P2340"/>
    </row>
    <row r="2341" spans="13:16" x14ac:dyDescent="0.25">
      <c r="M2341"/>
      <c r="N2341"/>
      <c r="O2341"/>
      <c r="P2341"/>
    </row>
    <row r="2342" spans="13:16" x14ac:dyDescent="0.25">
      <c r="M2342"/>
      <c r="N2342"/>
      <c r="O2342"/>
      <c r="P2342"/>
    </row>
    <row r="2343" spans="13:16" x14ac:dyDescent="0.25">
      <c r="M2343"/>
      <c r="N2343"/>
      <c r="O2343"/>
      <c r="P2343"/>
    </row>
    <row r="2344" spans="13:16" x14ac:dyDescent="0.25">
      <c r="M2344"/>
      <c r="N2344"/>
      <c r="O2344"/>
      <c r="P2344"/>
    </row>
    <row r="2345" spans="13:16" x14ac:dyDescent="0.25">
      <c r="M2345"/>
      <c r="N2345"/>
      <c r="O2345"/>
      <c r="P2345"/>
    </row>
    <row r="2346" spans="13:16" x14ac:dyDescent="0.25">
      <c r="M2346"/>
      <c r="N2346"/>
      <c r="O2346"/>
      <c r="P2346"/>
    </row>
    <row r="2347" spans="13:16" x14ac:dyDescent="0.25">
      <c r="M2347"/>
      <c r="N2347"/>
      <c r="O2347"/>
      <c r="P2347"/>
    </row>
    <row r="2348" spans="13:16" x14ac:dyDescent="0.25">
      <c r="M2348"/>
      <c r="N2348"/>
      <c r="O2348"/>
      <c r="P2348"/>
    </row>
    <row r="2349" spans="13:16" x14ac:dyDescent="0.25">
      <c r="M2349"/>
      <c r="N2349"/>
      <c r="O2349"/>
      <c r="P2349"/>
    </row>
    <row r="2350" spans="13:16" x14ac:dyDescent="0.25">
      <c r="M2350"/>
      <c r="N2350"/>
      <c r="O2350"/>
      <c r="P2350"/>
    </row>
    <row r="2351" spans="13:16" x14ac:dyDescent="0.25">
      <c r="M2351"/>
      <c r="N2351"/>
      <c r="O2351"/>
      <c r="P2351"/>
    </row>
    <row r="2352" spans="13:16" x14ac:dyDescent="0.25">
      <c r="M2352"/>
      <c r="N2352"/>
      <c r="O2352"/>
      <c r="P2352"/>
    </row>
    <row r="2353" spans="13:16" x14ac:dyDescent="0.25">
      <c r="M2353"/>
      <c r="N2353"/>
      <c r="O2353"/>
      <c r="P2353"/>
    </row>
    <row r="2354" spans="13:16" x14ac:dyDescent="0.25">
      <c r="M2354"/>
      <c r="N2354"/>
      <c r="O2354"/>
      <c r="P2354"/>
    </row>
    <row r="2355" spans="13:16" x14ac:dyDescent="0.25">
      <c r="M2355"/>
      <c r="N2355"/>
      <c r="O2355"/>
      <c r="P2355"/>
    </row>
    <row r="2356" spans="13:16" x14ac:dyDescent="0.25">
      <c r="M2356"/>
      <c r="N2356"/>
      <c r="O2356"/>
      <c r="P2356"/>
    </row>
    <row r="2357" spans="13:16" x14ac:dyDescent="0.25">
      <c r="M2357"/>
      <c r="N2357"/>
      <c r="O2357"/>
      <c r="P2357"/>
    </row>
    <row r="2358" spans="13:16" x14ac:dyDescent="0.25">
      <c r="M2358"/>
      <c r="N2358"/>
      <c r="O2358"/>
      <c r="P2358"/>
    </row>
    <row r="2359" spans="13:16" x14ac:dyDescent="0.25">
      <c r="M2359"/>
      <c r="N2359"/>
      <c r="O2359"/>
      <c r="P2359"/>
    </row>
    <row r="2360" spans="13:16" x14ac:dyDescent="0.25">
      <c r="M2360"/>
      <c r="N2360"/>
      <c r="O2360"/>
      <c r="P2360"/>
    </row>
    <row r="2361" spans="13:16" x14ac:dyDescent="0.25">
      <c r="M2361"/>
      <c r="N2361"/>
      <c r="O2361"/>
      <c r="P2361"/>
    </row>
    <row r="2362" spans="13:16" x14ac:dyDescent="0.25">
      <c r="M2362"/>
      <c r="N2362"/>
      <c r="O2362"/>
      <c r="P2362"/>
    </row>
    <row r="2363" spans="13:16" x14ac:dyDescent="0.25">
      <c r="M2363"/>
      <c r="N2363"/>
      <c r="O2363"/>
      <c r="P2363"/>
    </row>
    <row r="2364" spans="13:16" x14ac:dyDescent="0.25">
      <c r="M2364"/>
      <c r="N2364"/>
      <c r="O2364"/>
      <c r="P2364"/>
    </row>
    <row r="2365" spans="13:16" x14ac:dyDescent="0.25">
      <c r="M2365"/>
      <c r="N2365"/>
      <c r="O2365"/>
      <c r="P2365"/>
    </row>
    <row r="2366" spans="13:16" x14ac:dyDescent="0.25">
      <c r="M2366"/>
      <c r="N2366"/>
      <c r="O2366"/>
      <c r="P2366"/>
    </row>
    <row r="2367" spans="13:16" x14ac:dyDescent="0.25">
      <c r="M2367"/>
      <c r="N2367"/>
      <c r="O2367"/>
      <c r="P2367"/>
    </row>
    <row r="2368" spans="13:16" x14ac:dyDescent="0.25">
      <c r="M2368"/>
      <c r="N2368"/>
      <c r="O2368"/>
      <c r="P2368"/>
    </row>
    <row r="2369" spans="13:16" x14ac:dyDescent="0.25">
      <c r="M2369"/>
      <c r="N2369"/>
      <c r="O2369"/>
      <c r="P2369"/>
    </row>
    <row r="2370" spans="13:16" x14ac:dyDescent="0.25">
      <c r="M2370"/>
      <c r="N2370"/>
      <c r="O2370"/>
      <c r="P2370"/>
    </row>
    <row r="2371" spans="13:16" x14ac:dyDescent="0.25">
      <c r="M2371"/>
      <c r="N2371"/>
      <c r="O2371"/>
      <c r="P2371"/>
    </row>
    <row r="2372" spans="13:16" x14ac:dyDescent="0.25">
      <c r="M2372"/>
      <c r="N2372"/>
      <c r="O2372"/>
      <c r="P2372"/>
    </row>
    <row r="2373" spans="13:16" x14ac:dyDescent="0.25">
      <c r="M2373"/>
      <c r="N2373"/>
      <c r="O2373"/>
      <c r="P2373"/>
    </row>
    <row r="2374" spans="13:16" x14ac:dyDescent="0.25">
      <c r="M2374"/>
      <c r="N2374"/>
      <c r="O2374"/>
      <c r="P2374"/>
    </row>
    <row r="2375" spans="13:16" x14ac:dyDescent="0.25">
      <c r="M2375"/>
      <c r="N2375"/>
      <c r="O2375"/>
      <c r="P2375"/>
    </row>
    <row r="2376" spans="13:16" x14ac:dyDescent="0.25">
      <c r="M2376"/>
      <c r="N2376"/>
      <c r="O2376"/>
      <c r="P2376"/>
    </row>
    <row r="2377" spans="13:16" x14ac:dyDescent="0.25">
      <c r="M2377"/>
      <c r="N2377"/>
      <c r="O2377"/>
      <c r="P2377"/>
    </row>
    <row r="2378" spans="13:16" x14ac:dyDescent="0.25">
      <c r="M2378"/>
      <c r="N2378"/>
      <c r="O2378"/>
      <c r="P2378"/>
    </row>
    <row r="2379" spans="13:16" x14ac:dyDescent="0.25">
      <c r="M2379"/>
      <c r="N2379"/>
      <c r="O2379"/>
      <c r="P2379"/>
    </row>
    <row r="2380" spans="13:16" x14ac:dyDescent="0.25">
      <c r="M2380"/>
      <c r="N2380"/>
      <c r="O2380"/>
      <c r="P2380"/>
    </row>
    <row r="2381" spans="13:16" x14ac:dyDescent="0.25">
      <c r="M2381"/>
      <c r="N2381"/>
      <c r="O2381"/>
      <c r="P2381"/>
    </row>
    <row r="2382" spans="13:16" x14ac:dyDescent="0.25">
      <c r="M2382"/>
      <c r="N2382"/>
      <c r="O2382"/>
      <c r="P2382"/>
    </row>
    <row r="2383" spans="13:16" x14ac:dyDescent="0.25">
      <c r="M2383"/>
      <c r="N2383"/>
      <c r="O2383"/>
      <c r="P2383"/>
    </row>
    <row r="2384" spans="13:16" x14ac:dyDescent="0.25">
      <c r="M2384"/>
      <c r="N2384"/>
      <c r="O2384"/>
      <c r="P2384"/>
    </row>
    <row r="2385" spans="13:16" x14ac:dyDescent="0.25">
      <c r="M2385"/>
      <c r="N2385"/>
      <c r="O2385"/>
      <c r="P2385"/>
    </row>
    <row r="2386" spans="13:16" x14ac:dyDescent="0.25">
      <c r="M2386"/>
      <c r="N2386"/>
      <c r="O2386"/>
      <c r="P2386"/>
    </row>
    <row r="2387" spans="13:16" x14ac:dyDescent="0.25">
      <c r="M2387"/>
      <c r="N2387"/>
      <c r="O2387"/>
      <c r="P2387"/>
    </row>
    <row r="2388" spans="13:16" x14ac:dyDescent="0.25">
      <c r="M2388"/>
      <c r="N2388"/>
      <c r="O2388"/>
      <c r="P2388"/>
    </row>
    <row r="2389" spans="13:16" x14ac:dyDescent="0.25">
      <c r="M2389"/>
      <c r="N2389"/>
      <c r="O2389"/>
      <c r="P2389"/>
    </row>
    <row r="2390" spans="13:16" x14ac:dyDescent="0.25">
      <c r="M2390"/>
      <c r="N2390"/>
      <c r="O2390"/>
      <c r="P2390"/>
    </row>
    <row r="2391" spans="13:16" x14ac:dyDescent="0.25">
      <c r="M2391"/>
      <c r="N2391"/>
      <c r="O2391"/>
      <c r="P2391"/>
    </row>
    <row r="2392" spans="13:16" x14ac:dyDescent="0.25">
      <c r="M2392"/>
      <c r="N2392"/>
      <c r="O2392"/>
      <c r="P2392"/>
    </row>
    <row r="2393" spans="13:16" x14ac:dyDescent="0.25">
      <c r="M2393"/>
      <c r="N2393"/>
      <c r="O2393"/>
      <c r="P2393"/>
    </row>
    <row r="2394" spans="13:16" x14ac:dyDescent="0.25">
      <c r="M2394"/>
      <c r="N2394"/>
      <c r="O2394"/>
      <c r="P2394"/>
    </row>
    <row r="2395" spans="13:16" x14ac:dyDescent="0.25">
      <c r="M2395"/>
      <c r="N2395"/>
      <c r="O2395"/>
      <c r="P2395"/>
    </row>
    <row r="2396" spans="13:16" x14ac:dyDescent="0.25">
      <c r="M2396"/>
      <c r="N2396"/>
      <c r="O2396"/>
      <c r="P2396"/>
    </row>
    <row r="2397" spans="13:16" x14ac:dyDescent="0.25">
      <c r="M2397"/>
      <c r="N2397"/>
      <c r="O2397"/>
      <c r="P2397"/>
    </row>
    <row r="2398" spans="13:16" x14ac:dyDescent="0.25">
      <c r="M2398"/>
      <c r="N2398"/>
      <c r="O2398"/>
      <c r="P2398"/>
    </row>
    <row r="2399" spans="13:16" x14ac:dyDescent="0.25">
      <c r="M2399"/>
      <c r="N2399"/>
      <c r="O2399"/>
      <c r="P2399"/>
    </row>
    <row r="2400" spans="13:16" x14ac:dyDescent="0.25">
      <c r="M2400"/>
      <c r="N2400"/>
      <c r="O2400"/>
      <c r="P2400"/>
    </row>
    <row r="2401" spans="13:16" x14ac:dyDescent="0.25">
      <c r="M2401"/>
      <c r="N2401"/>
      <c r="O2401"/>
      <c r="P2401"/>
    </row>
    <row r="2402" spans="13:16" x14ac:dyDescent="0.25">
      <c r="M2402"/>
      <c r="N2402"/>
      <c r="O2402"/>
      <c r="P2402"/>
    </row>
    <row r="2403" spans="13:16" x14ac:dyDescent="0.25">
      <c r="M2403"/>
      <c r="N2403"/>
      <c r="O2403"/>
      <c r="P2403"/>
    </row>
    <row r="2404" spans="13:16" x14ac:dyDescent="0.25">
      <c r="M2404"/>
      <c r="N2404"/>
      <c r="O2404"/>
      <c r="P2404"/>
    </row>
    <row r="2405" spans="13:16" x14ac:dyDescent="0.25">
      <c r="M2405"/>
      <c r="N2405"/>
      <c r="O2405"/>
      <c r="P2405"/>
    </row>
    <row r="2406" spans="13:16" x14ac:dyDescent="0.25">
      <c r="M2406"/>
      <c r="N2406"/>
      <c r="O2406"/>
      <c r="P2406"/>
    </row>
    <row r="2407" spans="13:16" x14ac:dyDescent="0.25">
      <c r="M2407"/>
      <c r="N2407"/>
      <c r="O2407"/>
      <c r="P2407"/>
    </row>
    <row r="2408" spans="13:16" x14ac:dyDescent="0.25">
      <c r="M2408"/>
      <c r="N2408"/>
      <c r="O2408"/>
      <c r="P2408"/>
    </row>
    <row r="2409" spans="13:16" x14ac:dyDescent="0.25">
      <c r="M2409"/>
      <c r="N2409"/>
      <c r="O2409"/>
      <c r="P2409"/>
    </row>
    <row r="2410" spans="13:16" x14ac:dyDescent="0.25">
      <c r="M2410"/>
      <c r="N2410"/>
      <c r="O2410"/>
      <c r="P2410"/>
    </row>
    <row r="2411" spans="13:16" x14ac:dyDescent="0.25">
      <c r="M2411"/>
      <c r="N2411"/>
      <c r="O2411"/>
      <c r="P2411"/>
    </row>
    <row r="2412" spans="13:16" x14ac:dyDescent="0.25">
      <c r="M2412"/>
      <c r="N2412"/>
      <c r="O2412"/>
      <c r="P2412"/>
    </row>
    <row r="2413" spans="13:16" x14ac:dyDescent="0.25">
      <c r="M2413"/>
      <c r="N2413"/>
      <c r="O2413"/>
      <c r="P2413"/>
    </row>
    <row r="2414" spans="13:16" x14ac:dyDescent="0.25">
      <c r="M2414"/>
      <c r="N2414"/>
      <c r="O2414"/>
      <c r="P2414"/>
    </row>
    <row r="2415" spans="13:16" x14ac:dyDescent="0.25">
      <c r="M2415"/>
      <c r="N2415"/>
      <c r="O2415"/>
      <c r="P2415"/>
    </row>
    <row r="2416" spans="13:16" x14ac:dyDescent="0.25">
      <c r="M2416"/>
      <c r="N2416"/>
      <c r="O2416"/>
      <c r="P2416"/>
    </row>
    <row r="2417" spans="13:16" x14ac:dyDescent="0.25">
      <c r="M2417"/>
      <c r="N2417"/>
      <c r="O2417"/>
      <c r="P2417"/>
    </row>
    <row r="2418" spans="13:16" x14ac:dyDescent="0.25">
      <c r="M2418"/>
      <c r="N2418"/>
      <c r="O2418"/>
      <c r="P2418"/>
    </row>
    <row r="2419" spans="13:16" x14ac:dyDescent="0.25">
      <c r="M2419"/>
      <c r="N2419"/>
      <c r="O2419"/>
      <c r="P2419"/>
    </row>
    <row r="2420" spans="13:16" x14ac:dyDescent="0.25">
      <c r="M2420"/>
      <c r="N2420"/>
      <c r="O2420"/>
      <c r="P2420"/>
    </row>
    <row r="2421" spans="13:16" x14ac:dyDescent="0.25">
      <c r="M2421"/>
      <c r="N2421"/>
      <c r="O2421"/>
      <c r="P2421"/>
    </row>
    <row r="2422" spans="13:16" x14ac:dyDescent="0.25">
      <c r="M2422"/>
      <c r="N2422"/>
      <c r="O2422"/>
      <c r="P2422"/>
    </row>
    <row r="2423" spans="13:16" x14ac:dyDescent="0.25">
      <c r="M2423"/>
      <c r="N2423"/>
      <c r="O2423"/>
      <c r="P2423"/>
    </row>
    <row r="2424" spans="13:16" x14ac:dyDescent="0.25">
      <c r="M2424"/>
      <c r="N2424"/>
      <c r="O2424"/>
      <c r="P2424"/>
    </row>
    <row r="2425" spans="13:16" x14ac:dyDescent="0.25">
      <c r="M2425"/>
      <c r="N2425"/>
      <c r="O2425"/>
      <c r="P2425"/>
    </row>
    <row r="2426" spans="13:16" x14ac:dyDescent="0.25">
      <c r="M2426"/>
      <c r="N2426"/>
      <c r="O2426"/>
      <c r="P2426"/>
    </row>
    <row r="2427" spans="13:16" x14ac:dyDescent="0.25">
      <c r="M2427"/>
      <c r="N2427"/>
      <c r="O2427"/>
      <c r="P2427"/>
    </row>
    <row r="2428" spans="13:16" x14ac:dyDescent="0.25">
      <c r="M2428"/>
      <c r="N2428"/>
      <c r="O2428"/>
      <c r="P2428"/>
    </row>
    <row r="2429" spans="13:16" x14ac:dyDescent="0.25">
      <c r="M2429"/>
      <c r="N2429"/>
      <c r="O2429"/>
      <c r="P2429"/>
    </row>
    <row r="2430" spans="13:16" x14ac:dyDescent="0.25">
      <c r="M2430"/>
      <c r="N2430"/>
      <c r="O2430"/>
      <c r="P2430"/>
    </row>
    <row r="2431" spans="13:16" x14ac:dyDescent="0.25">
      <c r="M2431"/>
      <c r="N2431"/>
      <c r="O2431"/>
      <c r="P2431"/>
    </row>
    <row r="2432" spans="13:16" x14ac:dyDescent="0.25">
      <c r="M2432"/>
      <c r="N2432"/>
      <c r="O2432"/>
      <c r="P2432"/>
    </row>
    <row r="2433" spans="13:16" x14ac:dyDescent="0.25">
      <c r="M2433"/>
      <c r="N2433"/>
      <c r="O2433"/>
      <c r="P2433"/>
    </row>
    <row r="2434" spans="13:16" x14ac:dyDescent="0.25">
      <c r="M2434"/>
      <c r="N2434"/>
      <c r="O2434"/>
      <c r="P2434"/>
    </row>
    <row r="2435" spans="13:16" x14ac:dyDescent="0.25">
      <c r="M2435"/>
      <c r="N2435"/>
      <c r="O2435"/>
      <c r="P2435"/>
    </row>
    <row r="2436" spans="13:16" x14ac:dyDescent="0.25">
      <c r="M2436"/>
      <c r="N2436"/>
      <c r="O2436"/>
      <c r="P2436"/>
    </row>
    <row r="2437" spans="13:16" x14ac:dyDescent="0.25">
      <c r="M2437"/>
      <c r="N2437"/>
      <c r="O2437"/>
      <c r="P2437"/>
    </row>
    <row r="2438" spans="13:16" x14ac:dyDescent="0.25">
      <c r="M2438"/>
      <c r="N2438"/>
      <c r="O2438"/>
      <c r="P2438"/>
    </row>
    <row r="2439" spans="13:16" x14ac:dyDescent="0.25">
      <c r="M2439"/>
      <c r="N2439"/>
      <c r="O2439"/>
      <c r="P2439"/>
    </row>
    <row r="2440" spans="13:16" x14ac:dyDescent="0.25">
      <c r="M2440"/>
      <c r="N2440"/>
      <c r="O2440"/>
      <c r="P2440"/>
    </row>
    <row r="2441" spans="13:16" x14ac:dyDescent="0.25">
      <c r="M2441"/>
      <c r="N2441"/>
      <c r="O2441"/>
      <c r="P2441"/>
    </row>
    <row r="2442" spans="13:16" x14ac:dyDescent="0.25">
      <c r="M2442"/>
      <c r="N2442"/>
      <c r="O2442"/>
      <c r="P2442"/>
    </row>
    <row r="2443" spans="13:16" x14ac:dyDescent="0.25">
      <c r="M2443"/>
      <c r="N2443"/>
      <c r="O2443"/>
      <c r="P2443"/>
    </row>
    <row r="2444" spans="13:16" x14ac:dyDescent="0.25">
      <c r="M2444"/>
      <c r="N2444"/>
      <c r="O2444"/>
      <c r="P2444"/>
    </row>
    <row r="2445" spans="13:16" x14ac:dyDescent="0.25">
      <c r="M2445"/>
      <c r="N2445"/>
      <c r="O2445"/>
      <c r="P2445"/>
    </row>
    <row r="2446" spans="13:16" x14ac:dyDescent="0.25">
      <c r="M2446"/>
      <c r="N2446"/>
      <c r="O2446"/>
      <c r="P2446"/>
    </row>
    <row r="2447" spans="13:16" x14ac:dyDescent="0.25">
      <c r="M2447"/>
      <c r="N2447"/>
      <c r="O2447"/>
      <c r="P2447"/>
    </row>
    <row r="2448" spans="13:16" x14ac:dyDescent="0.25">
      <c r="M2448"/>
      <c r="N2448"/>
      <c r="O2448"/>
      <c r="P2448"/>
    </row>
    <row r="2449" spans="13:16" x14ac:dyDescent="0.25">
      <c r="M2449"/>
      <c r="N2449"/>
      <c r="O2449"/>
      <c r="P2449"/>
    </row>
    <row r="2450" spans="13:16" x14ac:dyDescent="0.25">
      <c r="M2450"/>
      <c r="N2450"/>
      <c r="O2450"/>
      <c r="P2450"/>
    </row>
    <row r="2451" spans="13:16" x14ac:dyDescent="0.25">
      <c r="M2451"/>
      <c r="N2451"/>
      <c r="O2451"/>
      <c r="P2451"/>
    </row>
    <row r="2452" spans="13:16" x14ac:dyDescent="0.25">
      <c r="M2452"/>
      <c r="N2452"/>
      <c r="O2452"/>
      <c r="P2452"/>
    </row>
    <row r="2453" spans="13:16" x14ac:dyDescent="0.25">
      <c r="M2453"/>
      <c r="N2453"/>
      <c r="O2453"/>
      <c r="P2453"/>
    </row>
    <row r="2454" spans="13:16" x14ac:dyDescent="0.25">
      <c r="M2454"/>
      <c r="N2454"/>
      <c r="O2454"/>
      <c r="P2454"/>
    </row>
    <row r="2455" spans="13:16" x14ac:dyDescent="0.25">
      <c r="M2455"/>
      <c r="N2455"/>
      <c r="O2455"/>
      <c r="P2455"/>
    </row>
    <row r="2456" spans="13:16" x14ac:dyDescent="0.25">
      <c r="M2456"/>
      <c r="N2456"/>
      <c r="O2456"/>
      <c r="P2456"/>
    </row>
    <row r="2457" spans="13:16" x14ac:dyDescent="0.25">
      <c r="M2457"/>
      <c r="N2457"/>
      <c r="O2457"/>
      <c r="P2457"/>
    </row>
    <row r="2458" spans="13:16" x14ac:dyDescent="0.25">
      <c r="M2458"/>
      <c r="N2458"/>
      <c r="O2458"/>
      <c r="P2458"/>
    </row>
    <row r="2459" spans="13:16" x14ac:dyDescent="0.25">
      <c r="M2459"/>
      <c r="N2459"/>
      <c r="O2459"/>
      <c r="P2459"/>
    </row>
    <row r="2460" spans="13:16" x14ac:dyDescent="0.25">
      <c r="M2460"/>
      <c r="N2460"/>
      <c r="O2460"/>
      <c r="P2460"/>
    </row>
    <row r="2461" spans="13:16" x14ac:dyDescent="0.25">
      <c r="M2461"/>
      <c r="N2461"/>
      <c r="O2461"/>
      <c r="P2461"/>
    </row>
    <row r="2462" spans="13:16" x14ac:dyDescent="0.25">
      <c r="M2462"/>
      <c r="N2462"/>
      <c r="O2462"/>
      <c r="P2462"/>
    </row>
    <row r="2463" spans="13:16" x14ac:dyDescent="0.25">
      <c r="M2463"/>
      <c r="N2463"/>
      <c r="O2463"/>
      <c r="P2463"/>
    </row>
    <row r="2464" spans="13:16" x14ac:dyDescent="0.25">
      <c r="M2464"/>
      <c r="N2464"/>
      <c r="O2464"/>
      <c r="P2464"/>
    </row>
    <row r="2465" spans="13:16" x14ac:dyDescent="0.25">
      <c r="M2465"/>
      <c r="N2465"/>
      <c r="O2465"/>
      <c r="P2465"/>
    </row>
    <row r="2466" spans="13:16" x14ac:dyDescent="0.25">
      <c r="M2466"/>
      <c r="N2466"/>
      <c r="O2466"/>
      <c r="P2466"/>
    </row>
    <row r="2467" spans="13:16" x14ac:dyDescent="0.25">
      <c r="M2467"/>
      <c r="N2467"/>
      <c r="O2467"/>
      <c r="P2467"/>
    </row>
    <row r="2468" spans="13:16" x14ac:dyDescent="0.25">
      <c r="M2468"/>
      <c r="N2468"/>
      <c r="O2468"/>
      <c r="P2468"/>
    </row>
    <row r="2469" spans="13:16" x14ac:dyDescent="0.25">
      <c r="M2469"/>
      <c r="N2469"/>
      <c r="O2469"/>
      <c r="P2469"/>
    </row>
    <row r="2470" spans="13:16" x14ac:dyDescent="0.25">
      <c r="M2470"/>
      <c r="N2470"/>
      <c r="O2470"/>
      <c r="P2470"/>
    </row>
    <row r="2471" spans="13:16" x14ac:dyDescent="0.25">
      <c r="M2471"/>
      <c r="N2471"/>
      <c r="O2471"/>
      <c r="P2471"/>
    </row>
    <row r="2472" spans="13:16" x14ac:dyDescent="0.25">
      <c r="M2472"/>
      <c r="N2472"/>
      <c r="O2472"/>
      <c r="P2472"/>
    </row>
    <row r="2473" spans="13:16" x14ac:dyDescent="0.25">
      <c r="M2473"/>
      <c r="N2473"/>
      <c r="O2473"/>
      <c r="P2473"/>
    </row>
    <row r="2474" spans="13:16" x14ac:dyDescent="0.25">
      <c r="M2474"/>
      <c r="N2474"/>
      <c r="O2474"/>
      <c r="P2474"/>
    </row>
    <row r="2475" spans="13:16" x14ac:dyDescent="0.25">
      <c r="M2475"/>
      <c r="N2475"/>
      <c r="O2475"/>
      <c r="P2475"/>
    </row>
    <row r="2476" spans="13:16" x14ac:dyDescent="0.25">
      <c r="M2476"/>
      <c r="N2476"/>
      <c r="O2476"/>
      <c r="P2476"/>
    </row>
    <row r="2477" spans="13:16" x14ac:dyDescent="0.25">
      <c r="M2477"/>
      <c r="N2477"/>
      <c r="O2477"/>
      <c r="P2477"/>
    </row>
    <row r="2478" spans="13:16" x14ac:dyDescent="0.25">
      <c r="M2478"/>
      <c r="N2478"/>
      <c r="O2478"/>
      <c r="P2478"/>
    </row>
    <row r="2479" spans="13:16" x14ac:dyDescent="0.25">
      <c r="M2479"/>
      <c r="N2479"/>
      <c r="O2479"/>
      <c r="P2479"/>
    </row>
    <row r="2480" spans="13:16" x14ac:dyDescent="0.25">
      <c r="M2480"/>
      <c r="N2480"/>
      <c r="O2480"/>
      <c r="P2480"/>
    </row>
    <row r="2481" spans="13:16" x14ac:dyDescent="0.25">
      <c r="M2481"/>
      <c r="N2481"/>
      <c r="O2481"/>
      <c r="P2481"/>
    </row>
    <row r="2482" spans="13:16" x14ac:dyDescent="0.25">
      <c r="M2482"/>
      <c r="N2482"/>
      <c r="O2482"/>
      <c r="P2482"/>
    </row>
    <row r="2483" spans="13:16" x14ac:dyDescent="0.25">
      <c r="M2483"/>
      <c r="N2483"/>
      <c r="O2483"/>
      <c r="P2483"/>
    </row>
    <row r="2484" spans="13:16" x14ac:dyDescent="0.25">
      <c r="M2484"/>
      <c r="N2484"/>
      <c r="O2484"/>
      <c r="P2484"/>
    </row>
    <row r="2485" spans="13:16" x14ac:dyDescent="0.25">
      <c r="M2485"/>
      <c r="N2485"/>
      <c r="O2485"/>
      <c r="P2485"/>
    </row>
    <row r="2486" spans="13:16" x14ac:dyDescent="0.25">
      <c r="M2486"/>
      <c r="N2486"/>
      <c r="O2486"/>
      <c r="P248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31CDF556145A40AD3077B8F8763165" ma:contentTypeVersion="56" ma:contentTypeDescription="" ma:contentTypeScope="" ma:versionID="4ee63f7ff6084b7dff23b75db18273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SignificantOrder xmlns="dc463f71-b30c-4ab2-9473-d307f9d35888">false</SignificantOrder>
    <Date1 xmlns="dc463f71-b30c-4ab2-9473-d307f9d35888">2019-05-30T07:00:00+00:00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190445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ECED394-163E-4642-8882-1676AC8EF317}"/>
</file>

<file path=customXml/itemProps2.xml><?xml version="1.0" encoding="utf-8"?>
<ds:datastoreItem xmlns:ds="http://schemas.openxmlformats.org/officeDocument/2006/customXml" ds:itemID="{9AA8AA1C-BA23-4C45-AB24-14703935BCA9}"/>
</file>

<file path=customXml/itemProps3.xml><?xml version="1.0" encoding="utf-8"?>
<ds:datastoreItem xmlns:ds="http://schemas.openxmlformats.org/officeDocument/2006/customXml" ds:itemID="{6C469249-D4C1-4CC9-8390-AAFF2FCA6596}"/>
</file>

<file path=customXml/itemProps4.xml><?xml version="1.0" encoding="utf-8"?>
<ds:datastoreItem xmlns:ds="http://schemas.openxmlformats.org/officeDocument/2006/customXml" ds:itemID="{FE9DBF4B-3960-4F9C-A853-C04B6C321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Run Desc</vt:lpstr>
      <vt:lpstr>Incremental Energy Summary</vt:lpstr>
      <vt:lpstr>ClarkFork Upgrade</vt:lpstr>
      <vt:lpstr>LSpo Upgrade</vt:lpstr>
      <vt:lpstr>NM_Upgrade</vt:lpstr>
      <vt:lpstr>LSpo BC</vt:lpstr>
      <vt:lpstr>LF4</vt:lpstr>
      <vt:lpstr>LL3</vt:lpstr>
      <vt:lpstr>NM_BC</vt:lpstr>
      <vt:lpstr>NM2</vt:lpstr>
      <vt:lpstr>NM1</vt:lpstr>
      <vt:lpstr>ClarkForkBC</vt:lpstr>
      <vt:lpstr>Nox4</vt:lpstr>
      <vt:lpstr>Nox2</vt:lpstr>
      <vt:lpstr>Nox3</vt:lpstr>
      <vt:lpstr>Nox1</vt:lpstr>
      <vt:lpstr>Cab4</vt:lpstr>
      <vt:lpstr>Cab2</vt:lpstr>
      <vt:lpstr>Cab3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Shane, Xin</dc:creator>
  <cp:lastModifiedBy>jyl3501</cp:lastModifiedBy>
  <dcterms:created xsi:type="dcterms:W3CDTF">2019-02-20T15:57:11Z</dcterms:created>
  <dcterms:modified xsi:type="dcterms:W3CDTF">2019-05-28T15:52:54Z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0x0101006E56B4D1795A2E4DB2F0B01679ED314A004931CDF556145A40AD3077B8F8763165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