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16" windowWidth="15168" windowHeight="8388"/>
  </bookViews>
  <sheets>
    <sheet name="191" sheetId="2" r:id="rId1"/>
  </sheets>
  <calcPr calcId="14562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<sst xmlns="http://schemas.openxmlformats.org/spreadsheetml/2006/main" count="86" uniqueCount="39">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</sst>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topLeftCell="A53" zoomScaleNormal="100" workbookViewId="0">
      <selection activeCell="Q97" sqref="Q97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6.1093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1" width="9.109375" style="1"/>
    <col min="12" max="12" width="13.21875" style="1" bestFit="1" customWidth="1"/>
    <col min="13" max="16384" width="9.109375" style="1"/>
  </cols>
  <sheetData>
    <row r="1" spans="1:12" x14ac:dyDescent="0.25">
      <c r="C1" s="34"/>
    </row>
    <row r="2" spans="1:12" x14ac:dyDescent="0.25">
      <c r="B2" s="2"/>
    </row>
    <row r="4" spans="1:12" x14ac:dyDescent="0.25">
      <c r="C4" s="35" t="s">
        <v>30</v>
      </c>
      <c r="D4" s="32">
        <v>43435</v>
      </c>
      <c r="F4" s="40"/>
    </row>
    <row r="5" spans="1:12" x14ac:dyDescent="0.25">
      <c r="F5" s="41"/>
    </row>
    <row r="6" spans="1:12" x14ac:dyDescent="0.25">
      <c r="A6" s="4" t="s">
        <v>0</v>
      </c>
    </row>
    <row r="7" spans="1:12" x14ac:dyDescent="0.25">
      <c r="A7" s="5" t="s">
        <v>1</v>
      </c>
      <c r="C7" s="3">
        <v>19100152</v>
      </c>
      <c r="E7" s="33"/>
      <c r="F7" s="42"/>
    </row>
    <row r="8" spans="1:12" x14ac:dyDescent="0.25">
      <c r="B8" s="1" t="s">
        <v>2</v>
      </c>
      <c r="D8" s="6">
        <v>-243596.91999999434</v>
      </c>
      <c r="E8" s="33"/>
      <c r="F8" s="43"/>
    </row>
    <row r="9" spans="1:12" hidden="1" x14ac:dyDescent="0.25">
      <c r="B9" s="7" t="s">
        <v>3</v>
      </c>
      <c r="D9" s="8"/>
      <c r="E9" s="33"/>
      <c r="F9" s="43"/>
    </row>
    <row r="10" spans="1:12" x14ac:dyDescent="0.25">
      <c r="B10" s="7" t="s">
        <v>35</v>
      </c>
      <c r="D10" s="8">
        <v>0</v>
      </c>
      <c r="E10" s="33"/>
      <c r="F10" s="43"/>
    </row>
    <row r="11" spans="1:12" x14ac:dyDescent="0.25">
      <c r="B11" s="10" t="s">
        <v>5</v>
      </c>
      <c r="D11" s="11">
        <v>33351</v>
      </c>
      <c r="E11" s="33"/>
      <c r="F11" s="43"/>
      <c r="G11" s="43"/>
      <c r="H11" s="43"/>
      <c r="I11" s="43"/>
      <c r="J11" s="43"/>
    </row>
    <row r="12" spans="1:12" x14ac:dyDescent="0.25">
      <c r="B12" s="12" t="s">
        <v>6</v>
      </c>
      <c r="D12" s="11">
        <v>85.94</v>
      </c>
      <c r="E12" s="33"/>
      <c r="F12" s="44"/>
    </row>
    <row r="13" spans="1:12" x14ac:dyDescent="0.25">
      <c r="B13" s="1" t="s">
        <v>7</v>
      </c>
      <c r="D13" s="11">
        <v>-7341.93</v>
      </c>
      <c r="E13" s="33"/>
      <c r="F13" s="44"/>
      <c r="G13" s="44"/>
      <c r="H13" s="44"/>
      <c r="I13" s="44"/>
      <c r="J13" s="44"/>
    </row>
    <row r="14" spans="1:12" x14ac:dyDescent="0.25">
      <c r="B14" s="1" t="s">
        <v>8</v>
      </c>
      <c r="D14" s="13">
        <v>26095.010000000002</v>
      </c>
      <c r="E14" s="33"/>
      <c r="F14" s="44"/>
      <c r="G14" s="51"/>
      <c r="H14" s="51"/>
      <c r="I14" s="51"/>
      <c r="J14" s="51"/>
    </row>
    <row r="15" spans="1:12" x14ac:dyDescent="0.25">
      <c r="B15" s="1" t="s">
        <v>9</v>
      </c>
      <c r="D15" s="6">
        <v>-217501.90999999433</v>
      </c>
      <c r="E15" s="33"/>
      <c r="F15" s="44"/>
      <c r="L15" s="33"/>
    </row>
    <row r="16" spans="1:12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-49675920.670000009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9">
        <v>0</v>
      </c>
      <c r="E20" s="33"/>
      <c r="F20" s="44"/>
    </row>
    <row r="21" spans="1:10" x14ac:dyDescent="0.25">
      <c r="B21" s="10" t="s">
        <v>5</v>
      </c>
      <c r="D21" s="11">
        <v>7391408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-949.78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-175744.57</v>
      </c>
      <c r="E23" s="33"/>
      <c r="F23" s="43"/>
    </row>
    <row r="24" spans="1:10" x14ac:dyDescent="0.25">
      <c r="B24" s="1" t="s">
        <v>8</v>
      </c>
      <c r="D24" s="13">
        <v>7214713.6499999994</v>
      </c>
      <c r="E24" s="33"/>
      <c r="F24" s="43"/>
    </row>
    <row r="25" spans="1:10" x14ac:dyDescent="0.25">
      <c r="B25" s="1" t="s">
        <v>9</v>
      </c>
      <c r="D25" s="6">
        <v>-42461207.020000011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13727081.829999998</v>
      </c>
      <c r="E54" s="33"/>
    </row>
    <row r="55" spans="1:6" s="7" customFormat="1" x14ac:dyDescent="0.25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-7064020.5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-7064020.5</v>
      </c>
      <c r="E62" s="33"/>
    </row>
    <row r="63" spans="1:6" x14ac:dyDescent="0.25">
      <c r="B63" s="1" t="s">
        <v>9</v>
      </c>
      <c r="D63" s="6">
        <v>6663061.3299999982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25459600.119999997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20281530.920000002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20281530.920000002</v>
      </c>
      <c r="E73" s="33"/>
    </row>
    <row r="74" spans="1:6" x14ac:dyDescent="0.25">
      <c r="B74" s="1" t="s">
        <v>9</v>
      </c>
      <c r="D74" s="6">
        <v>45741131.039999999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9192.0699999999852</v>
      </c>
      <c r="E77" s="33"/>
    </row>
    <row r="78" spans="1:6" s="7" customFormat="1" x14ac:dyDescent="0.25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56866.81</v>
      </c>
      <c r="E80" s="33"/>
      <c r="F80" s="39"/>
    </row>
    <row r="81" spans="1:7" x14ac:dyDescent="0.25">
      <c r="B81" s="1" t="s">
        <v>8</v>
      </c>
      <c r="D81" s="24">
        <v>56866.81</v>
      </c>
      <c r="E81" s="33"/>
    </row>
    <row r="82" spans="1:7" x14ac:dyDescent="0.25">
      <c r="B82" s="1" t="s">
        <v>9</v>
      </c>
      <c r="D82" s="14">
        <v>66058.879999999976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20438.019999999902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110007.25</v>
      </c>
      <c r="E87" s="33"/>
      <c r="F87" s="39"/>
    </row>
    <row r="88" spans="1:7" x14ac:dyDescent="0.25">
      <c r="B88" s="1" t="s">
        <v>8</v>
      </c>
      <c r="D88" s="24">
        <v>110007.25</v>
      </c>
      <c r="E88" s="33"/>
    </row>
    <row r="89" spans="1:7" x14ac:dyDescent="0.25">
      <c r="B89" s="1" t="s">
        <v>9</v>
      </c>
      <c r="D89" s="14">
        <v>130445.2699999999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-10703205.550000001</v>
      </c>
      <c r="E92" s="33"/>
      <c r="F92" s="52">
        <f>+D85+D77+D66+D54+D18+D8+D28</f>
        <v>-10703205.550000012</v>
      </c>
      <c r="G92" s="49">
        <f>+F92-D92</f>
        <v>0</v>
      </c>
    </row>
    <row r="93" spans="1:7" x14ac:dyDescent="0.25">
      <c r="B93" s="1" t="s">
        <v>8</v>
      </c>
      <c r="D93" s="27">
        <v>20625193.140000001</v>
      </c>
      <c r="E93" s="33"/>
      <c r="F93" s="53">
        <f>+D14+D24+D62+D73+D81+D88+D35</f>
        <v>20625193.140000001</v>
      </c>
      <c r="G93" s="49">
        <f>+F93-D93</f>
        <v>0</v>
      </c>
    </row>
    <row r="94" spans="1:7" ht="13.8" thickBot="1" x14ac:dyDescent="0.3">
      <c r="B94" s="1" t="s">
        <v>9</v>
      </c>
      <c r="D94" s="28">
        <v>9921987.5899999999</v>
      </c>
      <c r="E94" s="33"/>
      <c r="F94" s="52">
        <f>SUM(F92:F93)</f>
        <v>9921987.5899999887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-42678708.930000007</v>
      </c>
      <c r="E95" s="33"/>
      <c r="F95" s="8">
        <f>+D15+D25</f>
        <v>-42678708.930000007</v>
      </c>
      <c r="G95" s="49">
        <f>+F95-D95</f>
        <v>0</v>
      </c>
    </row>
    <row r="96" spans="1:7" ht="13.8" thickBot="1" x14ac:dyDescent="0.3">
      <c r="A96" s="1" t="s">
        <v>28</v>
      </c>
      <c r="D96" s="29">
        <v>52600696.520000011</v>
      </c>
      <c r="E96" s="33"/>
      <c r="F96" s="53">
        <f>+F94-F95</f>
        <v>52600696.519999996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December
 2018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19C047E7419F43B1730FADC4555D87" ma:contentTypeVersion="68" ma:contentTypeDescription="" ma:contentTypeScope="" ma:versionID="6f6ffe168864ea9cebcb9f575b31cd6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2019-01-30T08:00:00+00:00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180794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924FA08-97CC-4DF1-B6AF-B7DB71A65506}"/>
</file>

<file path=customXml/itemProps2.xml><?xml version="1.0" encoding="utf-8"?>
<ds:datastoreItem xmlns:ds="http://schemas.openxmlformats.org/officeDocument/2006/customXml" ds:itemID="{42AA0AC3-CBC3-48D8-B38A-2555CBF75332}"/>
</file>

<file path=customXml/itemProps3.xml><?xml version="1.0" encoding="utf-8"?>
<ds:datastoreItem xmlns:ds="http://schemas.openxmlformats.org/officeDocument/2006/customXml" ds:itemID="{4064096C-3BF2-4C9F-A556-499F6099A97C}"/>
</file>

<file path=customXml/itemProps4.xml><?xml version="1.0" encoding="utf-8"?>
<ds:datastoreItem xmlns:ds="http://schemas.openxmlformats.org/officeDocument/2006/customXml" ds:itemID="{B63C7688-D62C-4890-849A-6FF6D4BF66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npeder</cp:lastModifiedBy>
  <cp:lastPrinted>2018-12-17T17:55:35Z</cp:lastPrinted>
  <dcterms:created xsi:type="dcterms:W3CDTF">2005-03-16T23:33:46Z</dcterms:created>
  <dcterms:modified xsi:type="dcterms:W3CDTF">2019-01-29T19:16:11Z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0x0101006E56B4D1795A2E4DB2F0B01679ED314A005419C047E7419F43B1730FADC4555D87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