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18BEB28-26C4-4C59-9559-36EC23E4CB0D}" xr6:coauthVersionLast="47" xr6:coauthVersionMax="47" xr10:uidLastSave="{00000000-0000-0000-0000-000000000000}"/>
  <bookViews>
    <workbookView xWindow="-120" yWindow="-120" windowWidth="11760" windowHeight="20130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<sst xmlns="http://schemas.openxmlformats.org/spreadsheetml/2006/main" count="57" uniqueCount="34">
  <si>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</si>
  <si>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</si>
  <si>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</si>
  <si>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</si>
  <si>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</si>
  <si>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</si>
  <si>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</si>
  <si>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</si>
  <si>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</si>
  <si>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 xml:space="preserve">May 2021 Residential Debt Relief 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</si>
  <si>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</si>
  <si>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</si>
  <si>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</si>
  <si>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</si>
  <si>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</si>
  <si>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</si>
  <si>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</si>
  <si>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</si>
  <si>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</si>
  <si>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</si>
  <si>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June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</si>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</sst>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8" fillId="0" borderId="1" xfId="2" applyNumberFormat="1" applyFont="1" applyFill="1" applyBorder="1"/>
    <xf numFmtId="164" fontId="8" fillId="0" borderId="9" xfId="1" applyNumberFormat="1" applyFont="1" applyFill="1" applyBorder="1"/>
    <xf numFmtId="165" fontId="8" fillId="0" borderId="0" xfId="2" applyNumberFormat="1" applyFont="1" applyFill="1" applyBorder="1"/>
    <xf numFmtId="165" fontId="8" fillId="0" borderId="33" xfId="2" applyNumberFormat="1" applyFont="1" applyFill="1" applyBorder="1"/>
    <xf numFmtId="164" fontId="8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164" fontId="7" fillId="0" borderId="31" xfId="1" applyNumberFormat="1" applyFont="1" applyBorder="1"/>
    <xf numFmtId="165" fontId="0" fillId="0" borderId="43" xfId="2" applyNumberFormat="1" applyFont="1" applyBorder="1"/>
    <xf numFmtId="164" fontId="0" fillId="0" borderId="44" xfId="1" applyNumberFormat="1" applyFont="1" applyBorder="1"/>
    <xf numFmtId="44" fontId="7" fillId="0" borderId="37" xfId="2" applyFont="1" applyBorder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7F9706F8-D9B9-4535-9C0E-8CB03A7AB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A23" sqref="A23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140625" customWidth="1"/>
    <col min="6" max="6" width="12" bestFit="1" customWidth="1"/>
    <col min="7" max="7" width="10.85546875" bestFit="1" customWidth="1"/>
    <col min="8" max="8" width="11.42578125" customWidth="1"/>
    <col min="9" max="9" width="11.7109375" customWidth="1"/>
  </cols>
  <sheetData>
    <row r="1" spans="1:9" ht="15.75" thickBot="1" x14ac:dyDescent="0.3">
      <c r="A1" s="95" t="s">
        <v>9</v>
      </c>
      <c r="B1" s="96"/>
      <c r="C1" s="96"/>
      <c r="D1" s="96"/>
      <c r="E1" s="96"/>
      <c r="F1" s="96"/>
      <c r="G1" s="96"/>
      <c r="H1" s="96"/>
      <c r="I1" s="96"/>
    </row>
    <row r="2" spans="1:9" ht="28.35" customHeight="1" x14ac:dyDescent="0.25">
      <c r="A2" s="85">
        <v>45497</v>
      </c>
      <c r="B2" s="86"/>
      <c r="C2" s="89" t="s">
        <v>21</v>
      </c>
      <c r="D2" s="91" t="s">
        <v>22</v>
      </c>
      <c r="F2" s="93">
        <v>45497</v>
      </c>
      <c r="G2" s="94"/>
      <c r="H2" s="35" t="s">
        <v>23</v>
      </c>
      <c r="I2" s="36" t="s">
        <v>24</v>
      </c>
    </row>
    <row r="3" spans="1:9" ht="15.75" thickBot="1" x14ac:dyDescent="0.3">
      <c r="A3" s="87"/>
      <c r="B3" s="88"/>
      <c r="C3" s="90"/>
      <c r="D3" s="92"/>
      <c r="F3" s="62" t="s">
        <v>25</v>
      </c>
      <c r="G3" s="63"/>
      <c r="H3" s="37">
        <v>96276</v>
      </c>
      <c r="I3" s="38">
        <v>1276</v>
      </c>
    </row>
    <row r="4" spans="1:9" x14ac:dyDescent="0.25">
      <c r="A4" s="39" t="s">
        <v>5</v>
      </c>
      <c r="B4" s="40" t="s">
        <v>3</v>
      </c>
      <c r="C4" s="41">
        <v>409</v>
      </c>
      <c r="D4" s="42">
        <v>19079</v>
      </c>
      <c r="F4" s="62" t="s">
        <v>26</v>
      </c>
      <c r="G4" s="63"/>
      <c r="H4" s="37">
        <v>20104</v>
      </c>
      <c r="I4" s="38">
        <v>273</v>
      </c>
    </row>
    <row r="5" spans="1:9" ht="15.75" thickBot="1" x14ac:dyDescent="0.3">
      <c r="A5" s="43"/>
      <c r="B5" s="44" t="s">
        <v>4</v>
      </c>
      <c r="C5" s="45">
        <v>597</v>
      </c>
      <c r="D5" s="46">
        <v>35.200000000000003</v>
      </c>
      <c r="F5" s="62" t="s">
        <v>27</v>
      </c>
      <c r="G5" s="63"/>
      <c r="H5" s="47">
        <v>423832</v>
      </c>
      <c r="I5" s="48">
        <v>860</v>
      </c>
    </row>
    <row r="6" spans="1:9" x14ac:dyDescent="0.25">
      <c r="A6" s="39" t="s">
        <v>6</v>
      </c>
      <c r="B6" s="40" t="s">
        <v>3</v>
      </c>
      <c r="C6" s="41">
        <v>9</v>
      </c>
      <c r="D6" s="42">
        <v>1405</v>
      </c>
      <c r="F6" s="62" t="s">
        <v>28</v>
      </c>
      <c r="G6" s="63"/>
      <c r="H6" s="49">
        <v>176522.45</v>
      </c>
      <c r="I6" s="48">
        <v>582</v>
      </c>
    </row>
    <row r="7" spans="1:9" ht="15.75" thickBot="1" x14ac:dyDescent="0.3">
      <c r="A7" s="43"/>
      <c r="B7" s="44" t="s">
        <v>4</v>
      </c>
      <c r="C7" s="45">
        <v>469.78</v>
      </c>
      <c r="D7" s="46">
        <v>11.38</v>
      </c>
      <c r="F7" s="62" t="s">
        <v>29</v>
      </c>
      <c r="G7" s="63"/>
      <c r="H7" s="37">
        <v>20671.59</v>
      </c>
      <c r="I7" s="38">
        <v>82</v>
      </c>
    </row>
    <row r="8" spans="1:9" x14ac:dyDescent="0.25">
      <c r="A8" s="39" t="s">
        <v>7</v>
      </c>
      <c r="B8" s="40" t="s">
        <v>3</v>
      </c>
      <c r="C8" s="41">
        <v>247</v>
      </c>
      <c r="D8" s="42">
        <v>18000</v>
      </c>
      <c r="F8" s="62" t="s">
        <v>30</v>
      </c>
      <c r="G8" s="63"/>
      <c r="H8" s="37">
        <v>18379.04</v>
      </c>
      <c r="I8" s="38">
        <v>60</v>
      </c>
    </row>
    <row r="9" spans="1:9" ht="15.75" thickBot="1" x14ac:dyDescent="0.3">
      <c r="A9" s="43"/>
      <c r="B9" s="44" t="s">
        <v>4</v>
      </c>
      <c r="C9" s="45">
        <v>648.83000000000004</v>
      </c>
      <c r="D9" s="46">
        <v>46.09</v>
      </c>
      <c r="F9" s="62" t="s">
        <v>31</v>
      </c>
      <c r="G9" s="63"/>
      <c r="H9" s="47">
        <v>1236922</v>
      </c>
      <c r="I9" s="48">
        <v>38298</v>
      </c>
    </row>
    <row r="10" spans="1:9" x14ac:dyDescent="0.25">
      <c r="A10" s="39" t="s">
        <v>8</v>
      </c>
      <c r="B10" s="40" t="s">
        <v>3</v>
      </c>
      <c r="C10" s="41">
        <v>15</v>
      </c>
      <c r="D10" s="42">
        <v>854</v>
      </c>
      <c r="F10" s="62" t="s">
        <v>32</v>
      </c>
      <c r="G10" s="63"/>
      <c r="H10" s="50">
        <v>21365.54</v>
      </c>
      <c r="I10" s="51">
        <v>35</v>
      </c>
    </row>
    <row r="11" spans="1:9" ht="15.75" thickBot="1" x14ac:dyDescent="0.3">
      <c r="A11" s="52"/>
      <c r="B11" s="53" t="s">
        <v>4</v>
      </c>
      <c r="C11" s="54">
        <v>597</v>
      </c>
      <c r="D11" s="55">
        <v>37.78</v>
      </c>
      <c r="F11" s="64"/>
      <c r="G11" s="65"/>
      <c r="H11" s="56"/>
      <c r="I11" s="57"/>
    </row>
    <row r="12" spans="1:9" ht="15.75" thickTop="1" x14ac:dyDescent="0.25">
      <c r="A12" s="66" t="s">
        <v>2</v>
      </c>
      <c r="B12" s="40" t="s">
        <v>3</v>
      </c>
      <c r="C12" s="58">
        <f>SUM(C4,C6,C8,C10)</f>
        <v>680</v>
      </c>
      <c r="D12" s="58">
        <f>SUM(D4,D6,D8,D10)</f>
        <v>39338</v>
      </c>
      <c r="F12" s="68" t="s">
        <v>2</v>
      </c>
      <c r="G12" s="69"/>
      <c r="H12" s="59">
        <f>SUM(H3:H11)</f>
        <v>2014072.62</v>
      </c>
      <c r="I12" s="60">
        <f>SUM(I3:I11)</f>
        <v>41466</v>
      </c>
    </row>
    <row r="13" spans="1:9" ht="15.75" thickBot="1" x14ac:dyDescent="0.3">
      <c r="A13" s="67"/>
      <c r="B13" s="53" t="s">
        <v>4</v>
      </c>
      <c r="C13" s="61">
        <v>623.24</v>
      </c>
      <c r="D13" s="61">
        <v>39.39</v>
      </c>
      <c r="F13" s="70" t="s">
        <v>33</v>
      </c>
      <c r="G13" s="71"/>
      <c r="H13" s="71"/>
      <c r="I13" s="72"/>
    </row>
    <row r="14" spans="1:9" ht="21" customHeight="1" x14ac:dyDescent="0.25">
      <c r="A14" s="79"/>
      <c r="B14" s="80"/>
      <c r="C14" s="80"/>
      <c r="D14" s="80"/>
      <c r="E14" s="81"/>
      <c r="F14" s="73"/>
      <c r="G14" s="74"/>
      <c r="H14" s="74"/>
      <c r="I14" s="75"/>
    </row>
    <row r="15" spans="1:9" ht="22.5" customHeight="1" thickBot="1" x14ac:dyDescent="0.3">
      <c r="A15" s="82"/>
      <c r="B15" s="83"/>
      <c r="C15" s="83"/>
      <c r="D15" s="83"/>
      <c r="E15" s="84"/>
      <c r="F15" s="76"/>
      <c r="G15" s="77"/>
      <c r="H15" s="77"/>
      <c r="I15" s="78"/>
    </row>
  </sheetData>
  <mergeCells count="18">
    <mergeCell ref="A1:I1"/>
    <mergeCell ref="A2:B3"/>
    <mergeCell ref="C2:C3"/>
    <mergeCell ref="D2:D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G12"/>
    <mergeCell ref="F13:I15"/>
    <mergeCell ref="A14:E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9" t="s">
        <v>20</v>
      </c>
      <c r="C1" s="100"/>
      <c r="D1" s="100"/>
      <c r="E1" s="100"/>
      <c r="F1" s="100"/>
      <c r="G1" s="100"/>
      <c r="H1" s="100"/>
      <c r="I1" s="100"/>
      <c r="J1" s="101"/>
    </row>
    <row r="2" spans="2:10" x14ac:dyDescent="0.25">
      <c r="B2" s="3"/>
      <c r="C2" s="102" t="s">
        <v>1</v>
      </c>
      <c r="D2" s="103"/>
      <c r="E2" s="102" t="s">
        <v>0</v>
      </c>
      <c r="F2" s="103"/>
      <c r="G2" s="102" t="s">
        <v>12</v>
      </c>
      <c r="H2" s="103"/>
      <c r="I2" s="104" t="s">
        <v>13</v>
      </c>
      <c r="J2" s="105"/>
    </row>
    <row r="3" spans="2:10" x14ac:dyDescent="0.25">
      <c r="B3" s="4" t="s">
        <v>14</v>
      </c>
      <c r="C3" s="5" t="s">
        <v>15</v>
      </c>
      <c r="D3" s="6" t="s">
        <v>16</v>
      </c>
      <c r="E3" s="5" t="s">
        <v>15</v>
      </c>
      <c r="F3" s="6" t="s">
        <v>16</v>
      </c>
      <c r="G3" s="5" t="s">
        <v>15</v>
      </c>
      <c r="H3" s="7" t="s">
        <v>16</v>
      </c>
      <c r="I3" s="5" t="s">
        <v>15</v>
      </c>
      <c r="J3" s="6" t="s">
        <v>16</v>
      </c>
    </row>
    <row r="4" spans="2:10" x14ac:dyDescent="0.25">
      <c r="B4" s="8" t="s">
        <v>17</v>
      </c>
      <c r="C4" s="31">
        <v>10648</v>
      </c>
      <c r="D4" s="9">
        <v>1272853.25</v>
      </c>
      <c r="E4" s="32">
        <v>934</v>
      </c>
      <c r="F4" s="9">
        <v>385274.04</v>
      </c>
      <c r="G4" s="10">
        <v>28</v>
      </c>
      <c r="H4" s="11">
        <v>65347.73</v>
      </c>
      <c r="I4" s="10">
        <f>C4+E4+G4</f>
        <v>11610</v>
      </c>
      <c r="J4" s="2">
        <f>D4+F4+H4</f>
        <v>1723475.02</v>
      </c>
    </row>
    <row r="5" spans="2:10" x14ac:dyDescent="0.25">
      <c r="B5" s="8" t="s">
        <v>18</v>
      </c>
      <c r="C5" s="31">
        <v>5781</v>
      </c>
      <c r="D5" s="9">
        <v>1184683.32</v>
      </c>
      <c r="E5" s="33">
        <v>402</v>
      </c>
      <c r="F5" s="9">
        <v>360538.85</v>
      </c>
      <c r="G5" s="10">
        <v>4</v>
      </c>
      <c r="H5" s="11">
        <v>6831.54</v>
      </c>
      <c r="I5" s="10">
        <f t="shared" ref="I5:J7" si="0">C5+E5+G5</f>
        <v>6187</v>
      </c>
      <c r="J5" s="2">
        <f t="shared" si="0"/>
        <v>1552053.71</v>
      </c>
    </row>
    <row r="6" spans="2:10" x14ac:dyDescent="0.25">
      <c r="B6" s="8" t="s">
        <v>19</v>
      </c>
      <c r="C6" s="34">
        <v>5803</v>
      </c>
      <c r="D6" s="12">
        <v>2038688.37</v>
      </c>
      <c r="E6" s="33">
        <v>391</v>
      </c>
      <c r="F6" s="13">
        <v>594040.61</v>
      </c>
      <c r="G6" s="14">
        <v>4</v>
      </c>
      <c r="H6" s="15">
        <v>376728.11</v>
      </c>
      <c r="I6" s="10">
        <f t="shared" si="0"/>
        <v>6198</v>
      </c>
      <c r="J6" s="2">
        <f t="shared" si="0"/>
        <v>3009457.09</v>
      </c>
    </row>
    <row r="7" spans="2:10" ht="15.75" thickBot="1" x14ac:dyDescent="0.3">
      <c r="B7" s="16" t="s">
        <v>2</v>
      </c>
      <c r="C7" s="30">
        <f t="shared" ref="C7:J7" si="1">SUM(C4:C6)</f>
        <v>22232</v>
      </c>
      <c r="D7" s="17">
        <f t="shared" si="1"/>
        <v>4496224.9400000004</v>
      </c>
      <c r="E7" s="18">
        <f t="shared" si="1"/>
        <v>1727</v>
      </c>
      <c r="F7" s="17">
        <f t="shared" si="1"/>
        <v>1339853.5</v>
      </c>
      <c r="G7" s="18">
        <f t="shared" si="1"/>
        <v>36</v>
      </c>
      <c r="H7" s="19">
        <f t="shared" si="1"/>
        <v>448907.38</v>
      </c>
      <c r="I7" s="29">
        <f t="shared" si="0"/>
        <v>23995</v>
      </c>
      <c r="J7" s="20">
        <f t="shared" si="1"/>
        <v>6284985.8200000003</v>
      </c>
    </row>
    <row r="8" spans="2:10" ht="15.75" thickBot="1" x14ac:dyDescent="0.3"/>
    <row r="9" spans="2:10" x14ac:dyDescent="0.25">
      <c r="B9" s="21"/>
      <c r="C9" s="97" t="s">
        <v>10</v>
      </c>
      <c r="D9" s="98"/>
    </row>
    <row r="10" spans="2:10" x14ac:dyDescent="0.25">
      <c r="B10" s="22" t="s">
        <v>14</v>
      </c>
      <c r="C10" s="1" t="s">
        <v>15</v>
      </c>
      <c r="D10" s="23" t="s">
        <v>16</v>
      </c>
    </row>
    <row r="11" spans="2:10" x14ac:dyDescent="0.25">
      <c r="B11" s="24" t="s">
        <v>17</v>
      </c>
      <c r="C11" s="25">
        <v>789</v>
      </c>
      <c r="D11" s="2">
        <v>90583.79</v>
      </c>
    </row>
    <row r="12" spans="2:10" x14ac:dyDescent="0.25">
      <c r="B12" s="24" t="s">
        <v>18</v>
      </c>
      <c r="C12" s="25">
        <v>806</v>
      </c>
      <c r="D12" s="2">
        <v>144164.26999999999</v>
      </c>
      <c r="G12" s="26"/>
    </row>
    <row r="13" spans="2:10" x14ac:dyDescent="0.25">
      <c r="B13" s="24" t="s">
        <v>19</v>
      </c>
      <c r="C13" s="25">
        <v>1746</v>
      </c>
      <c r="D13" s="12">
        <v>810523.14</v>
      </c>
    </row>
    <row r="14" spans="2:10" ht="15.75" thickBot="1" x14ac:dyDescent="0.3">
      <c r="B14" s="27" t="s">
        <v>2</v>
      </c>
      <c r="C14" s="28">
        <f>C11+C12+C13</f>
        <v>3341</v>
      </c>
      <c r="D14" s="17">
        <f>SUM(D11:D13)</f>
        <v>1045271.2</v>
      </c>
    </row>
    <row r="15" spans="2:10" x14ac:dyDescent="0.25">
      <c r="B15" t="s">
        <v>11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73C5AB-BD80-46A3-BD1C-E4C1BFAE0290}"/>
</file>

<file path=customXml/itemProps4.xml><?xml version="1.0" encoding="utf-8"?>
<ds:datastoreItem xmlns:ds="http://schemas.openxmlformats.org/officeDocument/2006/customXml" ds:itemID="{68543521-C403-4DBB-9876-90B0E646A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2024-08-26T22:34:54Z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